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todd/Desktop/EMR PM INTEGRATION LIST/"/>
    </mc:Choice>
  </mc:AlternateContent>
  <xr:revisionPtr revIDLastSave="0" documentId="8_{0D44E894-A7D5-9744-A377-6F7D5EEEA95C}" xr6:coauthVersionLast="47" xr6:coauthVersionMax="47" xr10:uidLastSave="{00000000-0000-0000-0000-000000000000}"/>
  <bookViews>
    <workbookView xWindow="300" yWindow="540" windowWidth="40360" windowHeight="27140" xr2:uid="{00000000-000D-0000-FFFF-FFFF00000000}"/>
  </bookViews>
  <sheets>
    <sheet name="March 2022" sheetId="2" r:id="rId1"/>
    <sheet name="04232021" sheetId="3" state="hidden" r:id="rId2"/>
    <sheet name="Detail1-EMR " sheetId="4" state="hidden" r:id="rId3"/>
    <sheet name="08102020" sheetId="5" state="hidden" r:id="rId4"/>
    <sheet name="06222020" sheetId="6" state="hidden" r:id="rId5"/>
    <sheet name="06162020" sheetId="7" state="hidden" r:id="rId6"/>
    <sheet name="Missing" sheetId="8" state="hidden" r:id="rId7"/>
    <sheet name="06012020" sheetId="9" state="hidden" r:id="rId8"/>
    <sheet name="04082020" sheetId="10" state="hidden" r:id="rId9"/>
    <sheet name="11192019" sheetId="11" state="hidden" r:id="rId10"/>
    <sheet name="Removed EMRPM" sheetId="12" state="hidden" r:id="rId11"/>
    <sheet name="10222019" sheetId="13" state="hidden" r:id="rId12"/>
    <sheet name="09182019" sheetId="14" state="hidden" r:id="rId13"/>
    <sheet name="08232019" sheetId="15" state="hidden" r:id="rId14"/>
    <sheet name="07252019" sheetId="16" state="hidden" r:id="rId15"/>
    <sheet name="06262019" sheetId="17" state="hidden" r:id="rId16"/>
    <sheet name="05232019" sheetId="18" state="hidden" r:id="rId17"/>
    <sheet name="04252019" sheetId="19" state="hidden" r:id="rId18"/>
    <sheet name="03202019" sheetId="20" state="hidden" r:id="rId19"/>
    <sheet name="02202019" sheetId="21" state="hidden" r:id="rId20"/>
    <sheet name="01212019" sheetId="22" state="hidden" r:id="rId21"/>
    <sheet name="12202018" sheetId="23" state="hidden" r:id="rId22"/>
    <sheet name="11192018" sheetId="24" state="hidden" r:id="rId23"/>
    <sheet name="10222018" sheetId="25" state="hidden" r:id="rId24"/>
    <sheet name="09202018" sheetId="26" state="hidden" r:id="rId25"/>
    <sheet name="08202018" sheetId="27" state="hidden" r:id="rId26"/>
    <sheet name="07182018" sheetId="28" state="hidden" r:id="rId27"/>
    <sheet name="06142018" sheetId="29" state="hidden" r:id="rId28"/>
    <sheet name="05162018" sheetId="30" state="hidden" r:id="rId29"/>
    <sheet name="04162018" sheetId="31" state="hidden" r:id="rId30"/>
    <sheet name="03142018" sheetId="32" state="hidden" r:id="rId31"/>
    <sheet name="01172018" sheetId="33" state="hidden" r:id="rId32"/>
    <sheet name="02122018" sheetId="34" state="hidden" r:id="rId33"/>
    <sheet name="Copy of 01172018" sheetId="35" state="hidden" r:id="rId34"/>
    <sheet name="09162016" sheetId="36" state="hidden" r:id="rId35"/>
    <sheet name="as of 7-1-16" sheetId="37" state="hidden" r:id="rId36"/>
    <sheet name="10252017" sheetId="38" state="hidden" r:id="rId37"/>
    <sheet name="10272016" sheetId="39" state="hidden" r:id="rId38"/>
    <sheet name="01272017" sheetId="40" state="hidden" r:id="rId39"/>
    <sheet name="12152016" sheetId="41" state="hidden" r:id="rId40"/>
    <sheet name="EMR Contact List (1)" sheetId="42" state="hidden" r:id="rId41"/>
    <sheet name="EMR Company info (1)" sheetId="43" state="hidden" r:id="rId42"/>
    <sheet name="02222017" sheetId="44" state="hidden" r:id="rId43"/>
    <sheet name="05172017" sheetId="45" state="hidden" r:id="rId44"/>
    <sheet name="04032017" sheetId="46" state="hidden" r:id="rId45"/>
    <sheet name="06122017" sheetId="47" state="hidden" r:id="rId46"/>
    <sheet name="07262017" sheetId="48" state="hidden" r:id="rId47"/>
    <sheet name="09262017" sheetId="49" state="hidden" r:id="rId48"/>
    <sheet name="EMR Company info" sheetId="50" state="hidden" r:id="rId49"/>
    <sheet name="EMR Contact List" sheetId="51" state="hidden" r:id="rId50"/>
    <sheet name="Background" sheetId="52" state="hidden" r:id="rId51"/>
  </sheets>
  <definedNames>
    <definedName name="_xlnm._FilterDatabase" localSheetId="31" hidden="1">'01172018'!$A$4:$Z$214</definedName>
    <definedName name="_xlnm._FilterDatabase" localSheetId="18" hidden="1">'03202019'!$A$1:$I$241</definedName>
    <definedName name="_xlnm._FilterDatabase" localSheetId="44" hidden="1">'04032017'!$A$139:$Z$174</definedName>
    <definedName name="_xlnm._FilterDatabase" localSheetId="7" hidden="1">'06012020'!$A$1:$K$237</definedName>
    <definedName name="_xlnm._FilterDatabase" localSheetId="27" hidden="1">'06142018'!$A$1:$I$228</definedName>
    <definedName name="_xlnm._FilterDatabase" localSheetId="5" hidden="1">'06162020'!$A$1:$U$230</definedName>
    <definedName name="_xlnm._FilterDatabase" localSheetId="15" hidden="1">'06262019'!$A$1:$I$249</definedName>
    <definedName name="_xlnm._FilterDatabase" localSheetId="14" hidden="1">'07252019'!$A$1:$I$249</definedName>
    <definedName name="_xlnm._FilterDatabase" localSheetId="46" hidden="1">'07262017'!$A$6:$F$143</definedName>
    <definedName name="_xlnm._FilterDatabase" localSheetId="13" hidden="1">'08232019'!$A$1:$I$250</definedName>
    <definedName name="_xlnm._FilterDatabase" localSheetId="12" hidden="1">'09182019'!$A$1:$Z$242</definedName>
    <definedName name="_xlnm._FilterDatabase" localSheetId="23" hidden="1">'10222018'!$A$1:$I$243</definedName>
    <definedName name="_xlnm._FilterDatabase" localSheetId="11" hidden="1">'10222019'!$A$1:$Z$241</definedName>
    <definedName name="_xlnm._FilterDatabase" localSheetId="9" hidden="1">'11192019'!$A$1:$Z$233</definedName>
    <definedName name="_xlnm._FilterDatabase" localSheetId="0" hidden="1">'March 2022'!$A$1:$C$209</definedName>
    <definedName name="Z_A28ED1D2_D07E_4712_BDDF_0E9DA6B370E2_.wvu.FilterData" localSheetId="38" hidden="1">'01272017'!$A$6:$Y$115</definedName>
    <definedName name="Z_A28ED1D2_D07E_4712_BDDF_0E9DA6B370E2_.wvu.FilterData" localSheetId="18" hidden="1">'03202019'!$A$1:$I$241</definedName>
    <definedName name="Z_A28ED1D2_D07E_4712_BDDF_0E9DA6B370E2_.wvu.FilterData" localSheetId="8" hidden="1">'04082020'!$A$1:$Z$469</definedName>
    <definedName name="Z_A28ED1D2_D07E_4712_BDDF_0E9DA6B370E2_.wvu.FilterData" localSheetId="14" hidden="1">'07252019'!$A$1:$I$249</definedName>
    <definedName name="Z_A28ED1D2_D07E_4712_BDDF_0E9DA6B370E2_.wvu.FilterData" localSheetId="13" hidden="1">'08232019'!$A$1:$Z$250</definedName>
    <definedName name="Z_A28ED1D2_D07E_4712_BDDF_0E9DA6B370E2_.wvu.FilterData" localSheetId="12" hidden="1">'09182019'!$A$1:$Z$242</definedName>
    <definedName name="Z_A28ED1D2_D07E_4712_BDDF_0E9DA6B370E2_.wvu.FilterData" localSheetId="9" hidden="1">'11192019'!$A$1:$Z$233</definedName>
    <definedName name="Z_A28ED1D2_D07E_4712_BDDF_0E9DA6B370E2_.wvu.FilterData" localSheetId="0" hidden="1">'March 2022'!$B$2:$L$210</definedName>
    <definedName name="Z_EA07E053_3E86_4D28_8552_725E36BC005E_.wvu.FilterData" localSheetId="5" hidden="1">'06162020'!$A$1:$H$230</definedName>
  </definedNames>
  <calcPr calcId="191028"/>
  <customWorkbookViews>
    <customWorkbookView name="Ipsha" guid="{EA07E053-3E86-4D28-8552-725E36BC005E}" maximized="1" windowWidth="0" windowHeight="0" activeSheetId="0"/>
    <customWorkbookView name="Filter 1" guid="{A28ED1D2-D07E-4712-BDDF-0E9DA6B370E2}"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6" roundtripDataSignature="AMtx7mh0l7crFlZWJjr+TBSIRyLn68aa3g=="/>
    </ext>
  </extLst>
</workbook>
</file>

<file path=xl/calcChain.xml><?xml version="1.0" encoding="utf-8"?>
<calcChain xmlns="http://schemas.openxmlformats.org/spreadsheetml/2006/main">
  <c r="H102" i="43" l="1"/>
  <c r="H101" i="43"/>
  <c r="H100" i="43"/>
  <c r="H99" i="43"/>
  <c r="H98" i="43"/>
  <c r="H97" i="43"/>
  <c r="H96" i="43"/>
  <c r="H95" i="43"/>
  <c r="H94" i="43"/>
  <c r="H93" i="43"/>
  <c r="H92" i="43"/>
  <c r="H91" i="43"/>
  <c r="H90" i="43"/>
  <c r="H89" i="43"/>
  <c r="H88" i="43"/>
  <c r="H87" i="43"/>
  <c r="H86" i="43"/>
  <c r="H85" i="43"/>
  <c r="H84" i="43"/>
  <c r="H83" i="43"/>
  <c r="H82" i="43"/>
  <c r="H81" i="43"/>
  <c r="H80" i="43"/>
  <c r="H79" i="43"/>
  <c r="H78" i="43"/>
  <c r="H77" i="43"/>
  <c r="H76" i="43"/>
  <c r="H75" i="43"/>
  <c r="H74" i="43"/>
  <c r="H73" i="43"/>
  <c r="H72" i="43"/>
  <c r="H71" i="43"/>
  <c r="H70" i="43"/>
  <c r="H69" i="43"/>
  <c r="H68" i="43"/>
  <c r="H67" i="43"/>
  <c r="H66" i="43"/>
  <c r="H65" i="43"/>
  <c r="H64" i="43"/>
  <c r="H63" i="43"/>
  <c r="H62" i="43"/>
  <c r="H61" i="43"/>
  <c r="H60" i="43"/>
  <c r="H59" i="43"/>
  <c r="H58" i="43"/>
  <c r="H57" i="43"/>
  <c r="H56" i="43"/>
  <c r="H55" i="43"/>
  <c r="H54" i="43"/>
  <c r="H53" i="43"/>
  <c r="H52" i="43"/>
  <c r="H51" i="43"/>
  <c r="H50" i="43"/>
  <c r="H49" i="43"/>
  <c r="H48" i="43"/>
  <c r="H47" i="43"/>
  <c r="H46" i="43"/>
  <c r="H45" i="43"/>
  <c r="H44" i="43"/>
  <c r="H43" i="43"/>
  <c r="H42" i="43"/>
  <c r="H41" i="43"/>
  <c r="H40" i="43"/>
  <c r="H39" i="43"/>
  <c r="H38" i="43"/>
  <c r="H37" i="43"/>
  <c r="H36" i="43"/>
  <c r="H35" i="43"/>
  <c r="H34" i="43"/>
  <c r="H33" i="43"/>
  <c r="H32" i="43"/>
  <c r="H31" i="43"/>
  <c r="H30" i="43"/>
  <c r="H29" i="43"/>
  <c r="H28" i="43"/>
  <c r="H27" i="43"/>
  <c r="H26" i="43"/>
  <c r="H25" i="43"/>
  <c r="H24" i="43"/>
  <c r="H23" i="43"/>
  <c r="H22" i="43"/>
  <c r="H21" i="43"/>
  <c r="H20" i="43"/>
  <c r="H19" i="43"/>
  <c r="H18" i="43"/>
  <c r="H17" i="43"/>
  <c r="H16" i="43"/>
  <c r="H15" i="43"/>
  <c r="H14" i="43"/>
  <c r="H13" i="43"/>
  <c r="H12" i="43"/>
  <c r="H11" i="43"/>
  <c r="H10" i="43"/>
  <c r="H9" i="43"/>
  <c r="H8" i="43"/>
  <c r="H7" i="43"/>
  <c r="H6" i="43"/>
  <c r="H5" i="43"/>
  <c r="H4" i="43"/>
  <c r="H3" i="43"/>
  <c r="H2"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320" authorId="0" shapeId="0" xr:uid="{00000000-0006-0000-0200-000001000000}">
      <text>
        <r>
          <rPr>
            <sz val="10"/>
            <color rgb="FF000000"/>
            <rFont val="Arial"/>
            <family val="2"/>
            <scheme val="minor"/>
          </rPr>
          <t>======
ID#AAAAXVyGZ8s
    (2022-03-30 03:00:41)
@pranav.sewalkar@figmd.com Rows 319 to 342 I need columns A and F updated by Friday, April 30th.
_Assigned to Pranav Sewalkar_
	-Siddhi Baralay
@narendras@figmd.com as FYI
	-Siddhi Baralay
Updated
	-Pranav Sewalkar</t>
        </r>
      </text>
    </comment>
  </commentList>
  <extLst>
    <ext xmlns:r="http://schemas.openxmlformats.org/officeDocument/2006/relationships" uri="GoogleSheetsCustomDataVersion1">
      <go:sheetsCustomData xmlns:go="http://customooxmlschemas.google.com/" r:id="rId1" roundtripDataSignature="AMtx7mgCGqWHX9+Z5bRYA7FiPuNFmBuvg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219" authorId="0" shapeId="0" xr:uid="{00000000-0006-0000-0400-000001000000}">
      <text>
        <r>
          <rPr>
            <sz val="10"/>
            <color rgb="FF000000"/>
            <rFont val="Arial"/>
            <family val="2"/>
            <scheme val="minor"/>
          </rPr>
          <t>======
ID#AAAAXVyGZ8o
    (2022-03-30 03:00:41)
@pranav.sewalkar@figmd.com  New EHR entry added
	-Hrushikesh Bhosale</t>
        </r>
      </text>
    </comment>
  </commentList>
  <extLst>
    <ext xmlns:r="http://schemas.openxmlformats.org/officeDocument/2006/relationships" uri="GoogleSheetsCustomDataVersion1">
      <go:sheetsCustomData xmlns:go="http://customooxmlschemas.google.com/" r:id="rId1" roundtripDataSignature="AMtx7mgjdyBogvXuxJnG93qQUQomHYgAl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I94" authorId="0" shapeId="0" xr:uid="{00000000-0006-0000-1700-000001000000}">
      <text>
        <r>
          <rPr>
            <sz val="10"/>
            <color rgb="FF000000"/>
            <rFont val="Arial"/>
            <family val="2"/>
            <scheme val="minor"/>
          </rPr>
          <t>======
ID#AAAAXVyGZ8k
    (2022-03-30 03:00:41)
ACC: Practice Id- 280776 is in production</t>
        </r>
      </text>
    </comment>
  </commentList>
  <extLst>
    <ext xmlns:r="http://schemas.openxmlformats.org/officeDocument/2006/relationships" uri="GoogleSheetsCustomDataVersion1">
      <go:sheetsCustomData xmlns:go="http://customooxmlschemas.google.com/" r:id="rId1" roundtripDataSignature="AMtx7mjKTb8PyyOfp/Zlpa9NgtTpMoBVPw=="/>
    </ext>
  </extLst>
</comments>
</file>

<file path=xl/sharedStrings.xml><?xml version="1.0" encoding="utf-8"?>
<sst xmlns="http://schemas.openxmlformats.org/spreadsheetml/2006/main" count="48670" uniqueCount="2327">
  <si>
    <t>System Type</t>
  </si>
  <si>
    <t>System Name</t>
  </si>
  <si>
    <t xml:space="preserve">SI Method </t>
  </si>
  <si>
    <t>PM</t>
  </si>
  <si>
    <t>ADP - AdvancedMD</t>
  </si>
  <si>
    <t>Push - Client Submitted</t>
  </si>
  <si>
    <t>EHR</t>
  </si>
  <si>
    <t>Advanced Data System - Docassistant</t>
  </si>
  <si>
    <t>Push</t>
  </si>
  <si>
    <t>Akamai</t>
  </si>
  <si>
    <t>Allmeds</t>
  </si>
  <si>
    <t>Pull</t>
  </si>
  <si>
    <t>EHR/PM</t>
  </si>
  <si>
    <t>Allscripts Professional</t>
  </si>
  <si>
    <t>API</t>
  </si>
  <si>
    <t>Allscripts Sunrise Clinical Manager</t>
  </si>
  <si>
    <t>Allscripts TouchWorks</t>
  </si>
  <si>
    <t>Althea/MDSynergy</t>
  </si>
  <si>
    <t>Amazing Charts</t>
  </si>
  <si>
    <t>American Medical Software</t>
  </si>
  <si>
    <t>AntWorks</t>
  </si>
  <si>
    <t>Aprima (This is part of eMDs)</t>
  </si>
  <si>
    <t>Aria</t>
  </si>
  <si>
    <t>athenahealth</t>
  </si>
  <si>
    <t>Push - Vendor Submitted</t>
  </si>
  <si>
    <t>AthenaHealth</t>
  </si>
  <si>
    <t>RCM</t>
  </si>
  <si>
    <t>Athenahealth</t>
  </si>
  <si>
    <t>AVANTI</t>
  </si>
  <si>
    <t>Azalea</t>
  </si>
  <si>
    <t>Casamba</t>
  </si>
  <si>
    <t>Cerner</t>
  </si>
  <si>
    <t>Cerner - Power Chart</t>
  </si>
  <si>
    <t>LIS</t>
  </si>
  <si>
    <t>Cerner CoPath Plus</t>
  </si>
  <si>
    <t>Cerner-Millennium</t>
  </si>
  <si>
    <t>Change HealthCare</t>
  </si>
  <si>
    <t>Chart Maker Clinical</t>
  </si>
  <si>
    <t>ChartLogic</t>
  </si>
  <si>
    <t>Chartmaker Medical Suite</t>
  </si>
  <si>
    <t>Ciproms</t>
  </si>
  <si>
    <t>CollaborateMD</t>
  </si>
  <si>
    <t>Compulink Advantage</t>
  </si>
  <si>
    <t>Crystal PM</t>
  </si>
  <si>
    <t>CureMd</t>
  </si>
  <si>
    <t>Cyfluent</t>
  </si>
  <si>
    <t>DoctorSoft</t>
  </si>
  <si>
    <t>DrChrono</t>
  </si>
  <si>
    <t>Duxware</t>
  </si>
  <si>
    <t>Easy Billing system</t>
  </si>
  <si>
    <t>eClinicalWorks</t>
  </si>
  <si>
    <t>EDIS company</t>
  </si>
  <si>
    <t>EHR Your Way</t>
  </si>
  <si>
    <t>ehrThomas</t>
  </si>
  <si>
    <t>Elation</t>
  </si>
  <si>
    <t>eMDs - Lytec MD</t>
  </si>
  <si>
    <t>eMDs - Medisoft Clinical</t>
  </si>
  <si>
    <t>eMDs - PLUS</t>
  </si>
  <si>
    <t>eMDs - Practice Choice</t>
  </si>
  <si>
    <t>eMDs - Practice Partner</t>
  </si>
  <si>
    <t>eMDs - Solution Series</t>
  </si>
  <si>
    <t>eMedRec</t>
  </si>
  <si>
    <t>EnableDoc</t>
  </si>
  <si>
    <t>Encite</t>
  </si>
  <si>
    <t>EPIC Beaker</t>
  </si>
  <si>
    <t>Epic Caboodle</t>
  </si>
  <si>
    <t>Epic Clarity</t>
  </si>
  <si>
    <t>EPOWERdoc</t>
  </si>
  <si>
    <t>escribeHOST</t>
  </si>
  <si>
    <t>Exam Writer</t>
  </si>
  <si>
    <t>EyeDoc</t>
  </si>
  <si>
    <t>Eyefinity</t>
  </si>
  <si>
    <t>EYEMD</t>
  </si>
  <si>
    <t>FDPLIS</t>
  </si>
  <si>
    <t>First Insight</t>
  </si>
  <si>
    <t>FlexMedical</t>
  </si>
  <si>
    <t>GE Centricity</t>
  </si>
  <si>
    <t>GEMMS</t>
  </si>
  <si>
    <t>Glace</t>
  </si>
  <si>
    <t>GloStream</t>
  </si>
  <si>
    <t>Greenway Health - Prime Suite</t>
  </si>
  <si>
    <t>Greenway Intergy</t>
  </si>
  <si>
    <t>Harris CareTracker</t>
  </si>
  <si>
    <t>CareTracker</t>
  </si>
  <si>
    <t>PUSH</t>
  </si>
  <si>
    <t>HCIT</t>
  </si>
  <si>
    <t>HealthFusion MediTouch</t>
  </si>
  <si>
    <t>Horizon Practice Plus</t>
  </si>
  <si>
    <t>iCentra</t>
  </si>
  <si>
    <t>ICS Software Ltd</t>
  </si>
  <si>
    <t>iFa Systems</t>
  </si>
  <si>
    <t>iMedicWare (cloud based)</t>
  </si>
  <si>
    <t>IMS</t>
  </si>
  <si>
    <t>InfoQuest</t>
  </si>
  <si>
    <t>inSync</t>
  </si>
  <si>
    <t>Integrity</t>
  </si>
  <si>
    <t>Intelichart Pro (MDIntellesys)</t>
  </si>
  <si>
    <t>Intergy / Sage - Progress database engine</t>
  </si>
  <si>
    <t>IO Practiceware</t>
  </si>
  <si>
    <t>iPatientCare</t>
  </si>
  <si>
    <t>Isalus/OfficeEMR</t>
  </si>
  <si>
    <t>Kareo</t>
  </si>
  <si>
    <t>Key Chart</t>
  </si>
  <si>
    <t>KeyMedical Software</t>
  </si>
  <si>
    <t>MacPractice MD</t>
  </si>
  <si>
    <t>Management Plus</t>
  </si>
  <si>
    <t>Mastermind</t>
  </si>
  <si>
    <t>Maxim Eyes SQL</t>
  </si>
  <si>
    <t>MBMS</t>
  </si>
  <si>
    <t>MD Office</t>
  </si>
  <si>
    <t>MDRhythm</t>
  </si>
  <si>
    <t>MDSuite</t>
  </si>
  <si>
    <t>MDSynergy</t>
  </si>
  <si>
    <t>Med</t>
  </si>
  <si>
    <t>MedConnect</t>
  </si>
  <si>
    <t>Medent</t>
  </si>
  <si>
    <t>MedEvolve</t>
  </si>
  <si>
    <t>Medflow</t>
  </si>
  <si>
    <t xml:space="preserve">PM </t>
  </si>
  <si>
    <t>MedFormix</t>
  </si>
  <si>
    <t>MedGen</t>
  </si>
  <si>
    <t>EHR/RCM</t>
  </si>
  <si>
    <t>MEDHOST EDIS</t>
  </si>
  <si>
    <t>Medical Management Services</t>
  </si>
  <si>
    <t>Medical Management Specialists</t>
  </si>
  <si>
    <t>Medical Manager</t>
  </si>
  <si>
    <t>Medics DocAssistant</t>
  </si>
  <si>
    <t>Medinformatix</t>
  </si>
  <si>
    <t>Meditab</t>
  </si>
  <si>
    <t>Meditech</t>
  </si>
  <si>
    <t>Medstreaming</t>
  </si>
  <si>
    <t>MedTrack</t>
  </si>
  <si>
    <t>MedTrio</t>
  </si>
  <si>
    <t>Meridian (Medical Management)</t>
  </si>
  <si>
    <t>MicroMD</t>
  </si>
  <si>
    <t>Misys Tiger</t>
  </si>
  <si>
    <t>Modernizing Medicine EMA</t>
  </si>
  <si>
    <t>MOSAIQ</t>
  </si>
  <si>
    <t>My Vision Express</t>
  </si>
  <si>
    <t>MyAvatar</t>
  </si>
  <si>
    <t>NeoMed</t>
  </si>
  <si>
    <t>Nextech</t>
  </si>
  <si>
    <t>NextGen</t>
  </si>
  <si>
    <t>NextGen Office (Health Fusion)</t>
  </si>
  <si>
    <t>Office Ally</t>
  </si>
  <si>
    <t>Office Practicum</t>
  </si>
  <si>
    <t>OncoEMR</t>
  </si>
  <si>
    <t>OpenEMR</t>
  </si>
  <si>
    <t>Open Practice Solutions</t>
  </si>
  <si>
    <t>OptimisPT</t>
  </si>
  <si>
    <t>Orchard Harvest</t>
  </si>
  <si>
    <t>Origin</t>
  </si>
  <si>
    <t>Paragon Practice Solutions Inc.</t>
  </si>
  <si>
    <t>PathSystem</t>
  </si>
  <si>
    <t>PCIS Gold</t>
  </si>
  <si>
    <t>PDM</t>
  </si>
  <si>
    <t>PDS Cortex</t>
  </si>
  <si>
    <t>Perfect Care</t>
  </si>
  <si>
    <t>PICIS</t>
  </si>
  <si>
    <t>Practice Fusion</t>
  </si>
  <si>
    <t>Practice Studio</t>
  </si>
  <si>
    <t>Praxis</t>
  </si>
  <si>
    <t>Precision Practice Management</t>
  </si>
  <si>
    <t>Prime Clinical System</t>
  </si>
  <si>
    <t>PRO EHR</t>
  </si>
  <si>
    <t>Proclaim</t>
  </si>
  <si>
    <t>PrognoCIS</t>
  </si>
  <si>
    <t>Pulse</t>
  </si>
  <si>
    <t>QuickEMR</t>
  </si>
  <si>
    <t>Raintree Systems Inc / RheumDocs</t>
  </si>
  <si>
    <t>RPMS</t>
  </si>
  <si>
    <t>SRS Soft</t>
  </si>
  <si>
    <t>STI</t>
  </si>
  <si>
    <t>StrataPT</t>
  </si>
  <si>
    <t>Successehs/Vitera</t>
  </si>
  <si>
    <t>SuiteMed IMS</t>
  </si>
  <si>
    <t>SunQuest PowerPath</t>
  </si>
  <si>
    <t>TriMed</t>
  </si>
  <si>
    <t>TSystem</t>
  </si>
  <si>
    <t>TurboPT</t>
  </si>
  <si>
    <t>UHS</t>
  </si>
  <si>
    <t>UniCharts</t>
  </si>
  <si>
    <t>UnifiMD</t>
  </si>
  <si>
    <t>Urochart</t>
  </si>
  <si>
    <t>Valant Premium Psychiatric Suite</t>
  </si>
  <si>
    <t>Varian - Aria</t>
  </si>
  <si>
    <t>VersaSuite</t>
  </si>
  <si>
    <t>Vitera EMR</t>
  </si>
  <si>
    <t>Waiting Room Solutions</t>
  </si>
  <si>
    <t>Webchart by MIE</t>
  </si>
  <si>
    <t>Wellsoft</t>
  </si>
  <si>
    <t>Vendor team engaged</t>
  </si>
  <si>
    <t>Type of queries to vendor team</t>
  </si>
  <si>
    <t>FIGmd POC</t>
  </si>
  <si>
    <t>Elixir Vendor</t>
  </si>
  <si>
    <t>Push File Format</t>
  </si>
  <si>
    <t>Current status</t>
  </si>
  <si>
    <t>Additional Information</t>
  </si>
  <si>
    <t>A2C Clinic Controller</t>
  </si>
  <si>
    <t>No</t>
  </si>
  <si>
    <t>No Issues for Data Access</t>
  </si>
  <si>
    <t>Do not have access</t>
  </si>
  <si>
    <r>
      <rPr>
        <b/>
        <sz val="11"/>
        <color rgb="FF000000"/>
        <rFont val="Calibri"/>
        <family val="2"/>
      </rPr>
      <t xml:space="preserve">2021-09-13 :- </t>
    </r>
    <r>
      <rPr>
        <sz val="11"/>
        <color rgb="FF000000"/>
        <rFont val="Calibri"/>
        <family val="2"/>
      </rPr>
      <t xml:space="preserve">We are now waiting for the FHIR interface to be built by them in 2022
</t>
    </r>
    <r>
      <rPr>
        <b/>
        <sz val="11"/>
        <color rgb="FF000000"/>
        <rFont val="Calibri"/>
        <family val="2"/>
      </rPr>
      <t xml:space="preserve">
2021-08-20: </t>
    </r>
    <r>
      <rPr>
        <sz val="11"/>
        <color rgb="FF000000"/>
        <rFont val="Calibri"/>
        <family val="2"/>
      </rPr>
      <t xml:space="preserve">We have recevied 4 ccda files from API, and complated a gap analysis and shared it to Jon, missing summary shared.
</t>
    </r>
    <r>
      <rPr>
        <b/>
        <sz val="11"/>
        <color rgb="FF000000"/>
        <rFont val="Calibri"/>
        <family val="2"/>
      </rPr>
      <t xml:space="preserve">Old Comment :- </t>
    </r>
    <r>
      <rPr>
        <sz val="11"/>
        <color rgb="FF000000"/>
        <rFont val="Calibri"/>
        <family val="2"/>
      </rPr>
      <t xml:space="preserve">Practice needs to coordinate with AdvancedMd Database for Advanced MD is hosted by Vendor and they will not Provide access nor will they push the data , ODBC connection needs to be purchased and has a one time fee along with monthly charges
</t>
    </r>
  </si>
  <si>
    <t>Agastha</t>
  </si>
  <si>
    <t>-</t>
  </si>
  <si>
    <t>Kellin Lawler</t>
  </si>
  <si>
    <t>CCDA</t>
  </si>
  <si>
    <t>GAP analysis was done 2019</t>
  </si>
  <si>
    <t xml:space="preserve">We received the files in 2019- We completed the GAP analysis however no live data was sent and practive moved to Inactive status. </t>
  </si>
  <si>
    <t>- Current integration is through FEC.
- Vendor is working on pushing the data for Practices hosted with Vendor cloud hosted environment. Requested to share sample data file for gap analysis</t>
  </si>
  <si>
    <t>CAS to directly engage with Practice, if locally hosted</t>
  </si>
  <si>
    <t>For locally hosted only.</t>
  </si>
  <si>
    <t>If locally hosted, then access is okay. For cloud hosted, in discussion with Allscripts.
In some cases 3rd party hosting will work as well.</t>
  </si>
  <si>
    <t>Yes</t>
  </si>
  <si>
    <t>API solution for PRO cloud hosted clients is complete.</t>
  </si>
  <si>
    <t>email contact allscripts@figmd.com
API specific questions hemendrag@figmd.com
pricing or onboarding questions siddhib@figmd.com</t>
  </si>
  <si>
    <t>CCDA, HL7</t>
  </si>
  <si>
    <t>Push access - no issues</t>
  </si>
  <si>
    <t>Unity API integration tested with Allscripts sandbox. Gap analysis shared with Allscripts. API connection details pending</t>
  </si>
  <si>
    <t>No Issues with Integration for Allscripts Sunrise. We have Integration with both Allscripts Hosting and local hosting Practices in Care First and CEDR.</t>
  </si>
  <si>
    <t>API solution for Touchwords cloud hosted clients is complete.</t>
  </si>
  <si>
    <t>CSV</t>
  </si>
  <si>
    <t>AltaPoint</t>
  </si>
  <si>
    <t>Althea</t>
  </si>
  <si>
    <t>PULL</t>
  </si>
  <si>
    <t>No Issues for Data Access (locally hosted). No sites yet that are vendor hosted.</t>
  </si>
  <si>
    <t>No issues for Data Access</t>
  </si>
  <si>
    <t>Aprima</t>
  </si>
  <si>
    <t>No Issues with Integration as long as Practice does not have issues paying database access charges. Practice needs to coordinate cost information with vendor.</t>
  </si>
  <si>
    <t>Database is hosted with Aprima = $1800 per year for sending the files + 10% fee increase every year. If the hosting is through DAS health then the charge is $1500 one time for creating a user. Another hosting company is MedNetwork (no cost)</t>
  </si>
  <si>
    <t>main POC is jonw@figmd.com</t>
  </si>
  <si>
    <t>Access only after approval from Vendor</t>
  </si>
  <si>
    <t>With the change in process, practice is expected to raise service request with Athena and get the new account setup.
6 May 2021: We got the mail from Jon, Athena is going to send Athena MU# files</t>
  </si>
  <si>
    <t>Azalea Health</t>
  </si>
  <si>
    <t>yet to receive files from vendor</t>
  </si>
  <si>
    <t>Cal-Med Practice Expert</t>
  </si>
  <si>
    <t xml:space="preserve">yet to discuss the gap analysis </t>
  </si>
  <si>
    <t>Care360</t>
  </si>
  <si>
    <t>CareCloud</t>
  </si>
  <si>
    <t>Need to inform Practice to ask Vendor to send data to FIGmd / Registry</t>
  </si>
  <si>
    <t>CaregiverDesktop</t>
  </si>
  <si>
    <t>need clarification</t>
  </si>
  <si>
    <t>Cedaron</t>
  </si>
  <si>
    <t>Not available in JIRA</t>
  </si>
  <si>
    <t>No Practice</t>
  </si>
  <si>
    <t>Centricity or Centricity Practice Solution</t>
  </si>
  <si>
    <t>No Issues with Integration irrespective where the database is hosted</t>
  </si>
  <si>
    <t>Looks to be duplicate of GE Centricity</t>
  </si>
  <si>
    <t>We can Integrate with Cerner Irrespective where it is hosted. For self hosted, Practice IT contact should create a read only user and we can complete the integration. For Database hosted at Cerner (Kansas City) We need to ask Practice to open a ticket with Cerner Works Division to create a Read only user on the secondary Database and open port 1521 from the DB server to the system identified to install the RPC within Practices Network.</t>
  </si>
  <si>
    <t>Cerner prefers Push option. FHIR integration tested successfully last year (2019), however Cerner does not allow bulk extract. 
Cerner uses their own SFTP server to send the files.</t>
  </si>
  <si>
    <t>PowerChart is always ASP hosted by Cerner. 
Cerner prefers Push option. FHIR integration tested successfully last year (2019), however Cerner does not allow bulk extract. 
Cerner uses their own SFTP server to send the files.</t>
  </si>
  <si>
    <t>CGM Clinical</t>
  </si>
  <si>
    <t>NA</t>
  </si>
  <si>
    <t>charges may apply based on database is hosted.</t>
  </si>
  <si>
    <t>Chart Perfect</t>
  </si>
  <si>
    <t>No Issues with Integration</t>
  </si>
  <si>
    <t>Standard PUSH process</t>
  </si>
  <si>
    <t>ClinixMD</t>
  </si>
  <si>
    <t>XML</t>
  </si>
  <si>
    <t>Criterions</t>
  </si>
  <si>
    <t>Full Data is available
Vendor is working on API model</t>
  </si>
  <si>
    <t>Some practices PM files data</t>
  </si>
  <si>
    <t>Docutap</t>
  </si>
  <si>
    <t>PUSH - Vendor Submitted</t>
  </si>
  <si>
    <t>DRS Enterprise</t>
  </si>
  <si>
    <t>DSN</t>
  </si>
  <si>
    <t>No issues for data access</t>
  </si>
  <si>
    <t>Only for the existing sites and if locally hosted. New sites will always be via Elixir channel</t>
  </si>
  <si>
    <t>After the Elixir Sign up is complete, eCW will send the files after 15 days SFTP Account is created</t>
  </si>
  <si>
    <t xml:space="preserve">No Issues for Data Access </t>
  </si>
  <si>
    <t>Practice needs to complete the Elixir enrollment and get the Faircom Drivers</t>
  </si>
  <si>
    <t>Practice needs to complete the Elixir enrollment, additional charges vary depending on where the database is hosted</t>
  </si>
  <si>
    <t>Emedicalnotes</t>
  </si>
  <si>
    <t>Empower</t>
  </si>
  <si>
    <t>No issues with Integration</t>
  </si>
  <si>
    <t>No issues for data Access</t>
  </si>
  <si>
    <t>Epic team will be assisting till the practice makes a decsion on Pull or Push. CAS will assist in coordination. Refer to the Epic Process Workflow. In case of Pull (through Caboodle) general mapping questions should be routed to EHR mapping team.</t>
  </si>
  <si>
    <t>As of 2020, Pull is through Kit/caboodle only.
2021-08-20: We have recevied files which shaript is shared by Pull team, complated gap analysis and config creation is in progress</t>
  </si>
  <si>
    <t>csv</t>
  </si>
  <si>
    <t>We are onboarding practice in AUA  &amp; ACEP</t>
  </si>
  <si>
    <t>Pull or Push - Client Submitted</t>
  </si>
  <si>
    <t>CSV, Custom XML</t>
  </si>
  <si>
    <t>Essentia</t>
  </si>
  <si>
    <t>Actual Database is DB2 for which we don't have a connection string. Practice has provided a SQL database and hence we were able to complete the integration</t>
  </si>
  <si>
    <t>Exscribe E-Record</t>
  </si>
  <si>
    <t xml:space="preserve">part of Mod Med - Data files gets pushed in the Mod Med SFTP folder </t>
  </si>
  <si>
    <t>EyePegasus</t>
  </si>
  <si>
    <t>EZ Docs</t>
  </si>
  <si>
    <t xml:space="preserve">No files ever received from this EHR. </t>
  </si>
  <si>
    <t>ezEMRxPrivate</t>
  </si>
  <si>
    <t>It is a dermatopathology practice that developed its own EMR.</t>
  </si>
  <si>
    <t>cloud hosted - have given us access to do install. MaximEyes SQL.</t>
  </si>
  <si>
    <t>Also known as Oceris</t>
  </si>
  <si>
    <t>They are now called Athena Practice- (Still have the PULL option)</t>
  </si>
  <si>
    <t>AUA: Full data received</t>
  </si>
  <si>
    <t>No Issues with integration</t>
  </si>
  <si>
    <t>geniusdoc</t>
  </si>
  <si>
    <t>Glow Stream</t>
  </si>
  <si>
    <t>Data Access depends on Hosting</t>
  </si>
  <si>
    <t>Database for Intergy is Sage / Postgres. Practice needs to subscribe to Full PA Database which is a MS SQL Database which can be integrated.</t>
  </si>
  <si>
    <t>No issues with Integration if hosted locally, EMR Vendor will not allow integration</t>
  </si>
  <si>
    <t>CCDA, Custom XML</t>
  </si>
  <si>
    <t>HelloHealth</t>
  </si>
  <si>
    <t>iClinic</t>
  </si>
  <si>
    <t>Requires practice to subscribe to a database called CREM - there is a charge associated with this subscription</t>
  </si>
  <si>
    <t>If site is hosted locally then it is ok. If the hosting is managed by EMR company / hosting company then there is a charge</t>
  </si>
  <si>
    <t>Independent Software Vendor</t>
  </si>
  <si>
    <t xml:space="preserve">We create the SFTP account and share the credentials with Jacksonkey folks and they send is the data files. </t>
  </si>
  <si>
    <t>EMR Vendor will not provide access</t>
  </si>
  <si>
    <t>Integration has been provided by Vendor for 1 Practice</t>
  </si>
  <si>
    <t>Practice generates the files and sends them to us via SFTP push</t>
  </si>
  <si>
    <t>Jointman</t>
  </si>
  <si>
    <t xml:space="preserve">We only get Kareo PM reports - No EHR files received </t>
  </si>
  <si>
    <t>No Issues with Integration, If hosted by EMR there is a monthly charge of approximately $ 40.</t>
  </si>
  <si>
    <t>McKesson</t>
  </si>
  <si>
    <t>MD Logic</t>
  </si>
  <si>
    <t>MdEye</t>
  </si>
  <si>
    <t>IntelleChart is a product of a MDIntelleSys (the RPC is installed in a hosted environment, a replication database is created and then we extract from the replicated database). This is part of NextTech</t>
  </si>
  <si>
    <t>Gap analysis in progress</t>
  </si>
  <si>
    <t>Practice ID:274956@ETL :-Partial data received -Gap analysis in progress</t>
  </si>
  <si>
    <t>QRDA Cat 1</t>
  </si>
  <si>
    <t>Push access - limited data</t>
  </si>
  <si>
    <t>Practice has to subscribe with Medent- there is a charge associated with this. Practice MUST use "Medent Manual" to document code properly.
^ May 2021: New 2021 Medent measure list recevied from vendor</t>
  </si>
  <si>
    <t>MediNotes</t>
  </si>
  <si>
    <t>Medisoft</t>
  </si>
  <si>
    <t>This is a eMDs product</t>
  </si>
  <si>
    <t>TXT</t>
  </si>
  <si>
    <t>in ACEP there are certain elements are pushed to FIGmd while others FIGmd can pull
ACEP:Partial Data Files Received</t>
  </si>
  <si>
    <t>Medpointe - HST</t>
  </si>
  <si>
    <t>There are charges associated with this. Origin is a product of this EHR. NOT AUA MERIDIAN</t>
  </si>
  <si>
    <t>Another name is EMA. 
Mod Med has created a Data Delivery method that allows its customers to send EHR data to the Registry. Practice has to contact Mod Med support center at support@modmed.com or 561 880 2998 and let them know you are interested in signing up for Data Delivery.</t>
  </si>
  <si>
    <t>1 site in AUA since the site is with a health system and the system did not allow for integration. Have received sample files and gap analysis in progress</t>
  </si>
  <si>
    <t>MOSES Cloud Complete</t>
  </si>
  <si>
    <t>nexconnex</t>
  </si>
  <si>
    <t>TSI hosted sites have a charge; DELL hosted OBDC works &amp; no charge from DELL</t>
  </si>
  <si>
    <t>Data Issue</t>
  </si>
  <si>
    <t xml:space="preserve">Vendor will not provide access to the database and push is not available. GAP analysis was done for CareFirst and ACR, we are not getting quality reportable data. </t>
  </si>
  <si>
    <t>Practice needs to sign SOW and Vendor will provide queries to Practice to generate the file to be submitted to FIGmd.</t>
  </si>
  <si>
    <t>OfficeMate</t>
  </si>
  <si>
    <t>OfficeMate is the PM system, EMR = Eyefinity
@Practiceid-63755 Getting all required clinical sections data</t>
  </si>
  <si>
    <t>OMSVision</t>
  </si>
  <si>
    <t>Open EMR</t>
  </si>
  <si>
    <t>JSON</t>
  </si>
  <si>
    <t>Parent company is Meridian (Medical Management) Origin is one of their products. There is a fee for integration approx $40 per month per practice. Cloud hosted by the EMR company.</t>
  </si>
  <si>
    <t>No problem with integration as long as there's access to the database. MSQL database</t>
  </si>
  <si>
    <t>PatientNOW</t>
  </si>
  <si>
    <t>HNS site is hosted within the network and has access therefore we were able to connect.</t>
  </si>
  <si>
    <t>Pegasus</t>
  </si>
  <si>
    <t>Allscripts has now purchased Practice Fusion. CCDA extract for all patients/ encounter periods/ medications. For many practices L1 extracts standard report from their UI.
Vendor team is trying to engage</t>
  </si>
  <si>
    <t>No Issues with regards to Integration irrespective where the database is hosted Database tables can be customized by the Practices</t>
  </si>
  <si>
    <t>1 practice created a database for themselves otherwise it is web based EMR. we need to ask how is the database hosted? If with EMR company then we need to speak with Prognocis
Full data received</t>
  </si>
  <si>
    <t>Vendor is cooperative and will push the data, Currently pushing data for AAOHNS, working for Carefirst</t>
  </si>
  <si>
    <t>No Issues with Integration. Potential charge for database access hosted by EMR Vendor</t>
  </si>
  <si>
    <t>Quanum</t>
  </si>
  <si>
    <t>we have integration and are getting data Raintree is the hosting company and the name of the EMR is RheumDocs
We have a new site in APTA, which for this EHR but interested in PUSH option rather than PULL. Considering large site, we are proceeding ahead with the option</t>
  </si>
  <si>
    <t>SequelMed</t>
  </si>
  <si>
    <t>Sevocity</t>
  </si>
  <si>
    <t>Silicus</t>
  </si>
  <si>
    <t>No Issues with the Integration, SRS is part of Nextech now</t>
  </si>
  <si>
    <t>No Issues for Data Access : Vendor is Puhing the data for APTA</t>
  </si>
  <si>
    <t>streamlinemd</t>
  </si>
  <si>
    <t>Systemedx</t>
  </si>
  <si>
    <t>Team Chart Concept</t>
  </si>
  <si>
    <t>Multiple database with different systems. Vendor keeps pushing updates regularly which makes getting data difficult. Vendor pushes for FHIR Integration Additional costs applicable
FHIR integration done, 6 practices onboarding through FHIR API integration</t>
  </si>
  <si>
    <t>sftp form should be sent to Jeff Davis (jeffd@turbopt.com)</t>
  </si>
  <si>
    <t>Narendra Shaligram, Hrushikesh Bhosle</t>
  </si>
  <si>
    <t>Robert Eaton and Jackie Rogers from IQSS are point of contacts. We have shared our extraction scripts to them which will be configured for extraction by them. IQSS will be sharing weekly CSV files</t>
  </si>
  <si>
    <t>For data issues, contact EHR Mapping team</t>
  </si>
  <si>
    <t>Vendor team involved in new registry setup - vendorrelations@figmd.com
For registry specific mapping and questions contact ETL Lead</t>
  </si>
  <si>
    <t>Also known as ENT-Cloud EHR. Only measure specific data is shared. Working on HNS QCDR measures</t>
  </si>
  <si>
    <t>Wellcentive</t>
  </si>
  <si>
    <t>WinOMS/Carestream</t>
  </si>
  <si>
    <t>Zybex</t>
  </si>
  <si>
    <t>AP Easy</t>
  </si>
  <si>
    <t>HL7</t>
  </si>
  <si>
    <t>Delta Client</t>
  </si>
  <si>
    <t>Only billing data</t>
  </si>
  <si>
    <t>Orchard (data warehouse feeds)</t>
  </si>
  <si>
    <t>SoftPath</t>
  </si>
  <si>
    <t>PULL for EMR and requires a ODBC connection - the ODBC Connection must be purchased by practice; PUSH for PM. Name of PM System changed from 'ADP Advanced MD PM System' to 'AdvancedMD'.</t>
  </si>
  <si>
    <t>Allscripts</t>
  </si>
  <si>
    <t>API solution for PM cloud hosted clients is complete.</t>
  </si>
  <si>
    <t>Can be Integrated if the database is hosted locally or with Third Party Hosting company Unable to proceed further if hosted with Allscripts ForPM we can Pull reports manually from the system</t>
  </si>
  <si>
    <t>Assertus</t>
  </si>
  <si>
    <t>BakoDx</t>
  </si>
  <si>
    <t>Beaker CoPath</t>
  </si>
  <si>
    <t>Centricity</t>
  </si>
  <si>
    <t>CGM DAQbilling</t>
  </si>
  <si>
    <t>ACR</t>
  </si>
  <si>
    <t>Compulink</t>
  </si>
  <si>
    <t>EZAccess</t>
  </si>
  <si>
    <t>EZClaim</t>
  </si>
  <si>
    <t>FoxFire</t>
  </si>
  <si>
    <t>GE GroupManagement</t>
  </si>
  <si>
    <t>Greenway/Primesuite</t>
  </si>
  <si>
    <t>Working on Integration Multiple database files</t>
  </si>
  <si>
    <t>Name of PM System changed from 'Medinformatix_EMR' to 'Medinformatix'</t>
  </si>
  <si>
    <t>Medstar</t>
  </si>
  <si>
    <t>The practice has to buy a query tool from IBM (charges associated with this).
CAREFIRST, LIFEPOINT</t>
  </si>
  <si>
    <t>PARADIGM</t>
  </si>
  <si>
    <t>Practice Suite</t>
  </si>
  <si>
    <t>RealMed - Availity</t>
  </si>
  <si>
    <t>TotalMD</t>
  </si>
  <si>
    <t>Data is pushed by the Vendor</t>
  </si>
  <si>
    <t>Advantedge</t>
  </si>
  <si>
    <t>XLSX</t>
  </si>
  <si>
    <t>Arctic Billing Company</t>
  </si>
  <si>
    <t>DAT</t>
  </si>
  <si>
    <t>Brault</t>
  </si>
  <si>
    <t>Carson Valley Medical Center (CVMC)</t>
  </si>
  <si>
    <t>Consensio Health LLC</t>
  </si>
  <si>
    <t>CPSI 10.1.11</t>
  </si>
  <si>
    <t>Duva sawko</t>
  </si>
  <si>
    <t>EGO</t>
  </si>
  <si>
    <t>EMEDEX HealthPac Pro (EDEDEX)</t>
  </si>
  <si>
    <t>EPPA</t>
  </si>
  <si>
    <t>FastNote</t>
  </si>
  <si>
    <t>First Healthcare</t>
  </si>
  <si>
    <t>Gottlieb and Associates</t>
  </si>
  <si>
    <t>Health Care Systems Development</t>
  </si>
  <si>
    <t>HealthPac Pro</t>
  </si>
  <si>
    <t>Innovative Healthcare systems</t>
  </si>
  <si>
    <t>Insurance Data Services</t>
  </si>
  <si>
    <t>Intermedix</t>
  </si>
  <si>
    <t>Internal billing</t>
  </si>
  <si>
    <t>Kaufman Hall</t>
  </si>
  <si>
    <t>LOGIXhealth Kimberlee</t>
  </si>
  <si>
    <t>MedData</t>
  </si>
  <si>
    <t>Medical Management Services (MMS)</t>
  </si>
  <si>
    <t>NueMD</t>
  </si>
  <si>
    <t>Pacific Redwood medical group</t>
  </si>
  <si>
    <t>PBN</t>
  </si>
  <si>
    <t>Phycon Billing</t>
  </si>
  <si>
    <t>Physicians Choice</t>
  </si>
  <si>
    <t>Practice First</t>
  </si>
  <si>
    <t>PracticeMax</t>
  </si>
  <si>
    <t>Presidio</t>
  </si>
  <si>
    <t>Prestige Billing Services</t>
  </si>
  <si>
    <t>Probill</t>
  </si>
  <si>
    <t>QRS Healthcare</t>
  </si>
  <si>
    <t>Reimbursement Technologies, Inc. (RTI)</t>
  </si>
  <si>
    <t>Reventics</t>
  </si>
  <si>
    <t>Siemens (Internal)</t>
  </si>
  <si>
    <t>Strivant Health</t>
  </si>
  <si>
    <t>Synergistics</t>
  </si>
  <si>
    <t>Team Health East</t>
  </si>
  <si>
    <t>USACS Management</t>
  </si>
  <si>
    <t>This a group and not RCM company</t>
  </si>
  <si>
    <t>Zotec Partners</t>
  </si>
  <si>
    <t>Acumen</t>
  </si>
  <si>
    <t>Need further checks, push and pull both mentioned</t>
  </si>
  <si>
    <t>AllegianceMD / Veracity</t>
  </si>
  <si>
    <t>Datasources Inactive</t>
  </si>
  <si>
    <t>Datasource marked inactive</t>
  </si>
  <si>
    <t>EMR</t>
  </si>
  <si>
    <t>Alteer (Visionary Health Care)</t>
  </si>
  <si>
    <t>practice moved to webtool</t>
  </si>
  <si>
    <t>CarePaths</t>
  </si>
  <si>
    <t xml:space="preserve">NDA Shared awaiting the signed NDA so we can share the CDR template </t>
  </si>
  <si>
    <t>datasources inactive</t>
  </si>
  <si>
    <t>ChARM</t>
  </si>
  <si>
    <t>Chirofusion</t>
  </si>
  <si>
    <t>Clinicient</t>
  </si>
  <si>
    <t>Credible Behavioral Health</t>
  </si>
  <si>
    <t>Doc2md</t>
  </si>
  <si>
    <t>Doctor First</t>
  </si>
  <si>
    <t>EyeFormatics</t>
  </si>
  <si>
    <t>Ez Derm</t>
  </si>
  <si>
    <t>moved to webtool</t>
  </si>
  <si>
    <t>ICANotes</t>
  </si>
  <si>
    <t>LMR</t>
  </si>
  <si>
    <t>Luminello</t>
  </si>
  <si>
    <t>NCG Medical</t>
  </si>
  <si>
    <t>Objective Medical Systems</t>
  </si>
  <si>
    <t>Omni MD</t>
  </si>
  <si>
    <t>PDS MDsuite</t>
  </si>
  <si>
    <t xml:space="preserve">PULL </t>
  </si>
  <si>
    <t>in JIRA we have mdsuite</t>
  </si>
  <si>
    <t>Revolution</t>
  </si>
  <si>
    <t>TherapyAppointment</t>
  </si>
  <si>
    <t>Therapymate</t>
  </si>
  <si>
    <t>TherAssist</t>
  </si>
  <si>
    <t>VersaForm</t>
  </si>
  <si>
    <t>System</t>
  </si>
  <si>
    <t>Integrated</t>
  </si>
  <si>
    <t>Type</t>
  </si>
  <si>
    <t xml:space="preserve">EMR </t>
  </si>
  <si>
    <t>NextGen Office</t>
  </si>
  <si>
    <t>AdvancedMD</t>
  </si>
  <si>
    <t>Practice needs to coordinate with AdvancedMd Database for Advanced MD is hosted by Vendor and they will not Provide access nor will they push the data , ODBC connection needs to be purchased and has a one time fee along with monthly charges</t>
  </si>
  <si>
    <t>- Current integration is through RPC.
- Vendor is working on pushing the data for Practices hosted with Vendor cloud hosted environment. Requested to share sample data file for gap analysis</t>
  </si>
  <si>
    <t>With the change in process, practice is expected to raise service request with Athena and get the new account setup.</t>
  </si>
  <si>
    <t>CMR EDIS</t>
  </si>
  <si>
    <t>Epic</t>
  </si>
  <si>
    <t>As of 2020, Pull is through Kit/caboodle only.</t>
  </si>
  <si>
    <t>EyeDoc EMR</t>
  </si>
  <si>
    <t>FlexMedical/Oceris</t>
  </si>
  <si>
    <t>iFA</t>
  </si>
  <si>
    <t>Mastermind EHR</t>
  </si>
  <si>
    <t>MDIntelleSys Now called Intellechart</t>
  </si>
  <si>
    <t>Practice has to subscribe with Medent- there is a charge associated with this. Practice MUST use "Medent Manual" to document code properly.</t>
  </si>
  <si>
    <t>Modernizing Medicine</t>
  </si>
  <si>
    <t>Netsmart MyAvatar</t>
  </si>
  <si>
    <t>Vendor will not provide access to the database and push is not available. GAP analysis was done for CareFirst and ACR, we are not getting quality reportable data.</t>
  </si>
  <si>
    <t>Paragon WebStation</t>
  </si>
  <si>
    <t>Praxis EMR</t>
  </si>
  <si>
    <t>Pulse EHR</t>
  </si>
  <si>
    <t>Quick EMR</t>
  </si>
  <si>
    <t>SRS EHR or SRS Soft</t>
  </si>
  <si>
    <t>TrieMed</t>
  </si>
  <si>
    <t>LigoLab</t>
  </si>
  <si>
    <t>Onboarding practice in  CAP registry
ID- 598815
Name- Summit Pathology
TIcket ID - CO-5920</t>
  </si>
  <si>
    <t>Advanced MD</t>
  </si>
  <si>
    <t>Vendor team is working with Allscripts for an intergration solution for cloud hosted sites. No ETA on completion.</t>
  </si>
  <si>
    <t>Work ongoing for API integration
CAREFIRST</t>
  </si>
  <si>
    <t>KeyChart</t>
  </si>
  <si>
    <t>KeyMed</t>
  </si>
  <si>
    <t>Lytec</t>
  </si>
  <si>
    <t>Allscripts has now purchased Practice Fusion. CCDA extract for all patients/ encounter periods/ medications. For many practices L1 extracts standard report from their UI.</t>
  </si>
  <si>
    <t>Elixir?</t>
  </si>
  <si>
    <t>File Format For PUSH Only</t>
  </si>
  <si>
    <t xml:space="preserve">If locally hosted, then access is okay. For cloud hosted, in discussion with Allscripts.
In some cases 3rd party hosting will work as well. </t>
  </si>
  <si>
    <t>ACC (CCD, HL7 messages)</t>
  </si>
  <si>
    <t xml:space="preserve">Unity API integration tested with Allscripts sandbox. Gap analysis shared with Allscripts. API connection details pending </t>
  </si>
  <si>
    <t>PUSH access - no issues</t>
  </si>
  <si>
    <t>We have Integration with both Allscripts Hosting and local hosting Practices in Care First and CEDR</t>
  </si>
  <si>
    <t xml:space="preserve">No Issues for Data Access (locally hosted). No sites yet that are vendor hosted. </t>
  </si>
  <si>
    <t xml:space="preserve">No Issues with Integration as long as Practice does not have issues paying database access charges. Practice needs to coordinate cost information with vendor. </t>
  </si>
  <si>
    <t>Database is hosted with Aprima = $1800 per year for sending the files + 10% fee increase every year. If the hosting is through DAS health then the charge is $1500 one time for creating a user. Another hosting company is MedNetwork (no cost)
@Practiceid-293092 Full data received</t>
  </si>
  <si>
    <t xml:space="preserve">With the change in process, practice is expected to raise service request with Athena and get the new account setup. </t>
  </si>
  <si>
    <t>Need to inform Practice to ask Vendor to send data to FigMD / Registry</t>
  </si>
  <si>
    <t>Centricity has been taken over by Veritas Capital Ventures.
@Practiceid-323352@ETL:-Centricity &amp; Centricity Practice Solution are may be same because we can see same table and column structure. Please confirm once?--We have checked and both have a same structure.</t>
  </si>
  <si>
    <t xml:space="preserve">PowerChart is always ASP hosted by Cerner. For PowerChart and Millennium products, hosting does not matter. We can connect to the database irrespective of where the data is hosted.
Cerner prefers Push option. </t>
  </si>
  <si>
    <t xml:space="preserve">Cerner prefers Push option. FHIR integration tested successfully last year (2019), however Cerner does not allow bulk extract. 
Cerner uses their own SFTP server to send the files. </t>
  </si>
  <si>
    <t xml:space="preserve">PowerChart is always ASP hosted by Cerner. For PowerChart and Millennium products, hosting does not matter. We can connect to the database irrespective of where the data is hosted.
Cerner prefers Push option. FHIR integration tested successfully last year (2019), however Cerner does not allow bulk extract. 
Cerner uses their own SFTP server to send the files. </t>
  </si>
  <si>
    <t xml:space="preserve">charges may apply based on database is hosted.
</t>
  </si>
  <si>
    <t xml:space="preserve">@ Sumit: we had the same practice with AI Med EMR and now EMR switched to Chart Perfect. 'AI Med EMR' EMR removed.
</t>
  </si>
  <si>
    <t xml:space="preserve">
HB to provide Practice ID to Francis. 4 sites in IRIS. -- Completed @ETL:- Sample practice IDs 60597,49456</t>
  </si>
  <si>
    <t xml:space="preserve">Standard PUSH process </t>
  </si>
  <si>
    <t>- Full Data is available
- Vendor is working on API model</t>
  </si>
  <si>
    <t xml:space="preserve">
</t>
  </si>
  <si>
    <t>eclinicalWorks</t>
  </si>
  <si>
    <t>Only for the existing sites. New sites will always be via elixir channel</t>
  </si>
  <si>
    <t>After the elixir Sign up is complete, eCW will send the files after 15 days SFTP Account is created</t>
  </si>
  <si>
    <t xml:space="preserve">Medisoft is the PM and Practice Partner is the EHR. The practices will say my EHR is Medisoft Clinical. This system required the ODBC driver since they have the c-tree database.
@Sumit: 'eMDs Medisoft Clinical' changed to 'eMDs - Medisoft Clinical'
</t>
  </si>
  <si>
    <t>No Issues with the Integration</t>
  </si>
  <si>
    <t>These practices may be hosted by a third party and in that case there may be charges applicable</t>
  </si>
  <si>
    <t xml:space="preserve">Issue with Faircom drive (ODBC) connecting with the server. Have a meeting tomorrow with EMDs to discuss. Success with 133 installs Includes Medisoft Clinical and Lytec MD.
</t>
  </si>
  <si>
    <t>These practices may be hosted by a third party and in that case there may be charges applicable
These practices may be hosted by a third party and in that case there may be charges applicable</t>
  </si>
  <si>
    <t>No problems with integration as long as we have access. MSQL database.
Full data received.@Practiceid-308635</t>
  </si>
  <si>
    <t>EPIC</t>
  </si>
  <si>
    <t xml:space="preserve">We are testing the connection connected with a SqL instance actual database is DB2
</t>
  </si>
  <si>
    <t xml:space="preserve">It is a dermatopathology practice that developed its own EMR.
</t>
  </si>
  <si>
    <t xml:space="preserve">cloud hosted - have given us access to do install. MaximEyes SQL.
</t>
  </si>
  <si>
    <t xml:space="preserve">
AUA: Full data received</t>
  </si>
  <si>
    <t xml:space="preserve">
AAN: Only Test File Received</t>
  </si>
  <si>
    <t xml:space="preserve">Practice needs to have a practice analytics (PA) database to integrate, there is a charge (few thousand $) associated with PA. One smartcare practice that is integrated directly with Intergy (MSSQL)
</t>
  </si>
  <si>
    <t xml:space="preserve">if the practice has access to the database it should not be a problem. AAN: Free text note data missing from file
</t>
  </si>
  <si>
    <t xml:space="preserve">Requires practice to subscribe to a database called CREM - there is a charge associated with this subscription
</t>
  </si>
  <si>
    <t xml:space="preserve">If site is hosted locally then it is ok. If the hosting is managed by EMR company then there is a charge
</t>
  </si>
  <si>
    <t xml:space="preserve">for progress development needed
</t>
  </si>
  <si>
    <t>possibly PUSH - working out financial info between Practice &amp; Vendor. RISE - practice has access to their own database and therefore the install was possible. If the database is hosted by the EMR Company then no access to the database and their are charges involved. 5-18-18 Vendor is disabling access and moving towards push. Cost of $5K is involved in sending the data.
Only Test Files Received: Gap analysis in Progress</t>
  </si>
  <si>
    <t xml:space="preserve">charge for accessing the database (can be hosted locally or on company network)
</t>
  </si>
  <si>
    <t>MDIntelleSys NOw called Intellechart</t>
  </si>
  <si>
    <t xml:space="preserve">IntelleChart is a product of a MDIntelleSys (the RPC is installed in a hosted environment, a replication database is created and then we extract from the replicated database). This is part of NextTech
</t>
  </si>
  <si>
    <t xml:space="preserve">
PracticeID:274956@ETL :-Partial data received -Gap analysis inprogress</t>
  </si>
  <si>
    <t>QRDA1</t>
  </si>
  <si>
    <t xml:space="preserve">Practice has to subscribe with Medent- there is a charge associated with this. Practice MUST use "Medent Manual" to document code properly.
</t>
  </si>
  <si>
    <t>PUSH access - limited data</t>
  </si>
  <si>
    <t xml:space="preserve">This is a eMDs product
</t>
  </si>
  <si>
    <t xml:space="preserve">There are charges associated with this. Origin is a product of this EHR. NOT AUA MERIDIAN
</t>
  </si>
  <si>
    <t xml:space="preserve">Another name is EMA. 
Mod Med has created a Data Delivery method that allows its customers to send EHR data to the Registry. Practice has to contact Mod Med support center at support@modmed.com or 561 880 2998 and let them know you are interested in signing up for Data Delivery. 
</t>
  </si>
  <si>
    <t xml:space="preserve">TSI hosted sites have a charge; DELL hosted OBDC works &amp; no charge from DELL
</t>
  </si>
  <si>
    <t xml:space="preserve">Parent company is Meridian (Medical Management) Origin is one of their products. There is a fee for integration approx $40 per month per practice. Cloud hosted by the EMR company.
</t>
  </si>
  <si>
    <t xml:space="preserve">No problem with integration as long as there's access to the database. MSQL database
</t>
  </si>
  <si>
    <t xml:space="preserve">HNS site is hosted within the network and has access therefore we were able to connect.
</t>
  </si>
  <si>
    <t>Allscripts has now purchased Practice Fusion. CCDA extract for all patients/ encounter periods/ medications.  For many practices L1 extracts standard report from their UI.</t>
  </si>
  <si>
    <t xml:space="preserve">new one added on the list since July 15th - Data DERM and aqua . Files received for Derm , for AQUA missing some tables Fracnis is coordinating
</t>
  </si>
  <si>
    <t xml:space="preserve">When speaking with Prognocis we need to know who the practice specific contact is.
</t>
  </si>
  <si>
    <t xml:space="preserve">cloud based ; maybe a charge to setup the interface
</t>
  </si>
  <si>
    <t>Raintree Systems Inc</t>
  </si>
  <si>
    <t xml:space="preserve">we have integration and are getting data Raintree is the hosting company and the name of the EMR is RheumDocs
</t>
  </si>
  <si>
    <t xml:space="preserve">If the database is hosted by the Practice, they need to send an email to support@srssoft.com so tech support staff can create the Read Only User. SRS working with Derm for test practice.
</t>
  </si>
  <si>
    <t>SRS Has been taken over by Nextech No issues with Integration / access</t>
  </si>
  <si>
    <t>.CSV</t>
  </si>
  <si>
    <t>sftp details are with vendor (contact - Adam Peacock adam@stratapt.com)</t>
  </si>
  <si>
    <t xml:space="preserve">-revisit on next call (after June 5, 2016) ; If the database is hosted by SRS, we can coordinate with SRS to have an Enterprise RPC installed we already have one for IRIS
</t>
  </si>
  <si>
    <t>Multiple database with different systems. Vendor keeps pushing updates regulary which makes getting data difficult. Vendor pushes for FHIR Integration Additional costs applicable
FHIR integration done, 6 practices onboarding through FHIR API integration</t>
  </si>
  <si>
    <t>neither push or pull, there is a charge associated with having the interface created. (We have status-14 practice # 49384 with integration for RISE registry )
Sample Practice ID:426391Not any issue from ETL end.</t>
  </si>
  <si>
    <t>Orchard (data wharehouse feeds)</t>
  </si>
  <si>
    <t xml:space="preserve">PULL for EMR and requires a ODBC connection - the ODBC Connection must be purchased by practice; PUSH for PM. Name of PM System changed from 'ADP Advanced MD PM System' to 'AdvancedMD'.
</t>
  </si>
  <si>
    <t>Work ongoing for API integration</t>
  </si>
  <si>
    <t>Can pull from Allscripts "Pro PM"
@ETL :- Yes, We can see this PM in only ABFM.</t>
  </si>
  <si>
    <t xml:space="preserve">Name of PM System changed from 'Centricity Practice Solutions','Centricity with MS SQL' &amp; 'CentricityPS' to 'Centricity'
</t>
  </si>
  <si>
    <t>KeyChart is EMR
@Practiceid-122083 We are getting require data from PM integration</t>
  </si>
  <si>
    <t>Medflow plus or Medflow PM Plus (alternate names). Hosted by Medflow. No issues with connecting
@ETL :- ETL is not using this PM - same data is found in EMR</t>
  </si>
  <si>
    <t xml:space="preserve">The practice has to buy a query tool from IBM (charges associated with this).
</t>
  </si>
  <si>
    <t xml:space="preserve">
@Practiceid-440737We are getting require data into PM integration. Started data extraction.</t>
  </si>
  <si>
    <t>Cerner-Millenium</t>
  </si>
  <si>
    <t xml:space="preserve">If they access integration is possible. If no access FIGmd can pull a report (only for the PM side).
</t>
  </si>
  <si>
    <t xml:space="preserve">Vendor will not provide access to the database and push is not available.  GAP analysis was done for CareFirst and ACR, we are not getting quality reportable data. </t>
  </si>
  <si>
    <t xml:space="preserve">Practice needs to sign SOW and Vendor will provide queries to Practice to generate the file to be submitted to FIGMD
</t>
  </si>
  <si>
    <t>Pratice needs to coordinate with AdvancedMd Database for Advanced MD is hosted by Vendor and they will not Provide access nor will they push teh data , ODBC connection needs to be purchased and has a one time fee along with monthly charges</t>
  </si>
  <si>
    <t>MIE</t>
  </si>
  <si>
    <t>Contact Staff (FIGMD/Vendor)</t>
  </si>
  <si>
    <t>Society Seen In</t>
  </si>
  <si>
    <t>Internal Comments</t>
  </si>
  <si>
    <t>ETL Comments (Internal)</t>
  </si>
  <si>
    <t>Current status for Data</t>
  </si>
  <si>
    <t>Contact FIGmd Staff</t>
  </si>
  <si>
    <t>ACC</t>
  </si>
  <si>
    <t>No integration yet</t>
  </si>
  <si>
    <t>AAO, AAO-HNS</t>
  </si>
  <si>
    <t>Vendor is working on pushing the data for Pratices hosted with Vendor currently we have integration</t>
  </si>
  <si>
    <t>AAD, AAN, AAO-HNS, ABFM, ACC, ACR, AUA,APA</t>
  </si>
  <si>
    <t>If allscripts pro then name of the database is EMR</t>
  </si>
  <si>
    <t>Can be Integrated if the database is hosted locally or with Third Party Hosting company Unable to proceed further if hosted with Allscripts</t>
  </si>
  <si>
    <t>ACC (CCD, HL7 messahes)</t>
  </si>
  <si>
    <t>Unity API integration tested with Allscripts sandbox. Gap analysis shared with Allscripts. Data issues need to discuss and close with Allscripts.
ACC: CCD files: Full Data Received except encounter dataHL7 messages: Encounter section data.</t>
  </si>
  <si>
    <t>API connection details pending</t>
  </si>
  <si>
    <t>ACEP</t>
  </si>
  <si>
    <t>Cloud-Based , Likely a charge per provider (more info pending)</t>
  </si>
  <si>
    <t>@ETL :- We are getting all required clinical sections data</t>
  </si>
  <si>
    <t>AAN, ACC, ACR, AUA</t>
  </si>
  <si>
    <t>If allscripts touchworks then the name of the database is works</t>
  </si>
  <si>
    <t>ACC, AUA</t>
  </si>
  <si>
    <t>ACC (CSV), AUA (CSV), AAN (CSV)</t>
  </si>
  <si>
    <t>Unity API integration tested with Allscripts sandbox. Gap analysis shared with Allscripts. Data issues need to discuss and close with Allscripts.
ACC: Full data received
AUA: Full data received</t>
  </si>
  <si>
    <t>AAO-HNS</t>
  </si>
  <si>
    <t>PID: #209641 - we have access to the database - new EMR so will continue to work with mapping. No issues with integration</t>
  </si>
  <si>
    <t>No Issues with the Integration Not yet enountered Practice where database is hosted with Vendor</t>
  </si>
  <si>
    <t>AAN, AAO, AAO-HNS, ABFM, ACC, ACR, AUA,APA,Polaris</t>
  </si>
  <si>
    <t>If database server is in practice, we can integrate our RISE registry connector. If database server is in AmazingCharts network then we need to have VPN tunnel setup and then do integration (we may have a workaround for that- Aditya to check on this 3-2-17)</t>
  </si>
  <si>
    <t>AAD, AAO-HNS, ABFM, ACC</t>
  </si>
  <si>
    <t>AAN</t>
  </si>
  <si>
    <t>PracticeID:310368@ETL :- We are getting all required clinical sections data</t>
  </si>
  <si>
    <t>AAD, AAN, AAO-HNS, ABFM, ACC, ACR</t>
  </si>
  <si>
    <t>No Issues with Integration as long as Practice does not have issues paying database access charges</t>
  </si>
  <si>
    <t>@Practiceid-293092Full data received</t>
  </si>
  <si>
    <t>Athena</t>
  </si>
  <si>
    <t>AAN, AAO-HNS, ABFM, ACC, ACR, AUA,AAD</t>
  </si>
  <si>
    <t>AAN, AAO-HNS, ABFM, ACC, ACR, AUA.AAD(ALL are CCD files)</t>
  </si>
  <si>
    <t>Always ask practice for Athena Context Number</t>
  </si>
  <si>
    <t>Athena API integration tested, gap analysis shared with Athena.
All registry: Full data received.</t>
  </si>
  <si>
    <t>Need to inform Practice to open a Service Now ticket with Athena. Vendor will send data to the Polaris SFTP folder</t>
  </si>
  <si>
    <t>AAO-HNS, ACR</t>
  </si>
  <si>
    <t>AAO (CSV), AAO-HNS (CSV)</t>
  </si>
  <si>
    <t>Sumit to check on IRIS and HNS files</t>
  </si>
  <si>
    <t>@ETL:- Both are receiving the filesAAO: Full Data ReceivedAAO HNS: Full Data Received</t>
  </si>
  <si>
    <t>AAN, AAO-HNS, ABFM, ACR</t>
  </si>
  <si>
    <t>Centricity has been taken over by Veritas Capital Ventures.</t>
  </si>
  <si>
    <t>@Practiceid-323352@ETL:-Centricity &amp; Centricity Practice Solution are may be same because we can see same table and column structure. Please confirm once?--We have checked and both have a same structure.</t>
  </si>
  <si>
    <t>ACC, ACEP, AUA,APA</t>
  </si>
  <si>
    <t>Different versions: PowerChart (enterprise version - hosted @ site or RHO with Cerner) and PowerWorks (typically seen in smaller sites)</t>
  </si>
  <si>
    <t>Integrated with Database hosted at Cerner and locally hosted. Cerner prefers to Push the data</t>
  </si>
  <si>
    <t>AAD, AAN, ACC, ACEP, ACR</t>
  </si>
  <si>
    <t>AAD (CSV), AAN (CSV), ACC (CSV), ACEP</t>
  </si>
  <si>
    <t>FHIR integration tested successfully last year, however Cerner is not allowing bulk extract.
AAD: Full Data ReceivedAAN: Full Data ReceivedACC: Full Data ReceivedACEP: Partial Data Files Received</t>
  </si>
  <si>
    <t>Cerner uses their own SFTP Server to send the files</t>
  </si>
  <si>
    <t>AAN, ACC, ACR</t>
  </si>
  <si>
    <t>AAN (CSV), ACC (CSV)</t>
  </si>
  <si>
    <t>ACC: Full data receivedAAN: Full data received</t>
  </si>
  <si>
    <t>AAN, AAO, ABFM, ACR</t>
  </si>
  <si>
    <t>@ Sumit: we had the same practice with AI Med EMR and now EMR switched to Chart Perfect. 'AI Med EMR' EMR removed.</t>
  </si>
  <si>
    <t>AAO</t>
  </si>
  <si>
    <t>HB to provide Practice ID to Francis. 4 sites in IRIS. -- Completed @ETL:- Sample practice IDs 60597,49456</t>
  </si>
  <si>
    <t>ACR(CCD)</t>
  </si>
  <si>
    <t>Receive EMR data through CCD files. Each registry will have to complete the SFTP form. CDR sections &amp; elements template has to be shared initially in order for the data feed to start.</t>
  </si>
  <si>
    <t>@ETL:- Sample practice ID 49386 ACR: Full data received</t>
  </si>
  <si>
    <t>AAO, ABFM, ACC</t>
  </si>
  <si>
    <t>ACEP(.xml)</t>
  </si>
  <si>
    <t>PID: #195130 (client submitted)</t>
  </si>
  <si>
    <t>Full data received</t>
  </si>
  <si>
    <t>AAO,APA</t>
  </si>
  <si>
    <t>Can be hosted locally or in cloud</t>
  </si>
  <si>
    <t>Sample Practice ID:122273</t>
  </si>
  <si>
    <t>Elixir Signup completion is in progress Pilot Phase</t>
  </si>
  <si>
    <t>AAO (CCD)</t>
  </si>
  <si>
    <t>Full Data Received</t>
  </si>
  <si>
    <t>Vendor working on API Model</t>
  </si>
  <si>
    <t>AAO (CCD) (For some practices PM file received)</t>
  </si>
  <si>
    <t>AAD, AAN, AAO, AAO-HNS, ABFM, ACC, ACR, AUA,Polaris,APTA</t>
  </si>
  <si>
    <t>PULL if hosted in practice. Cloud based we are working with eCW regarding their Data Portability Tool</t>
  </si>
  <si>
    <t>Need to confirm where the database is hosted If hosted Locally no need for Elixir Sign up If hosted on eCW cloud need to complete the Elixir Sign up and eCW will send the files after 15 days SFTP Account is already created</t>
  </si>
  <si>
    <t>AAN (CCD)</t>
  </si>
  <si>
    <t>only one practice in Axon is sending files right now.</t>
  </si>
  <si>
    <t>AAN: Full data received but , some required CDR elements are missing , so can't proceed data</t>
  </si>
  <si>
    <t>Push-Vendor Submitted File</t>
  </si>
  <si>
    <t>Full data received @Practice ID:352706</t>
  </si>
  <si>
    <t>ABFM,APA,Polaris</t>
  </si>
  <si>
    <t>Medisoft is the PM and Practice Partner is the EHR. The practices will say my EHR is Medisoft Clinical. This system required the ODBC driver since they have the c-tree database.@Sumit: 'eMDs Medisoft Clinical' changed to 'eMDs - Medisoft Clinical'</t>
  </si>
  <si>
    <t>AAN, ACC,APA,Polaris</t>
  </si>
  <si>
    <t>These practices maybe hosted by a third party and in that case their may be charges applicable</t>
  </si>
  <si>
    <t>ABFM, ACR,APA,Polaris,APTA</t>
  </si>
  <si>
    <t>Issue with Faircom drive (ODBC) connecting with the server. Have a meeting tomorrow with EMDs to discuss. Success with 133 installs Includes Medisoft Clinical and Lytec MD.</t>
  </si>
  <si>
    <t>AAD, AAN, ABFM, ACR, AUA,Polaris</t>
  </si>
  <si>
    <t>No problems with integration as long as we have access. MSQL database.</t>
  </si>
  <si>
    <t>Full data received.@Practiceid-308635</t>
  </si>
  <si>
    <t>have one practice and the install was completed by the practice</t>
  </si>
  <si>
    <t>AAD, ABFM,Polaris</t>
  </si>
  <si>
    <t>Request via Epic AppOrchard</t>
  </si>
  <si>
    <t>ACC, ACEP, ACR, AUA</t>
  </si>
  <si>
    <t>Site dependent = Pull / push</t>
  </si>
  <si>
    <t>AAN, AAO, ACC, ACEP, ACR, AUA</t>
  </si>
  <si>
    <t>AAN (CSV), AAO(CSV,XML), ABFM(CSV), ACC(CSV), ACEP, ACR(CSV), AUA(CSV)</t>
  </si>
  <si>
    <t>All registry: Full data received.</t>
  </si>
  <si>
    <t>APA</t>
  </si>
  <si>
    <t>We are testing the connection connected with a SqL instance actual database is DB2</t>
  </si>
  <si>
    <t>@Practiceid-308622Getting all required clinical sections data</t>
  </si>
  <si>
    <t>AAO,ACC</t>
  </si>
  <si>
    <t>AAO, ACC</t>
  </si>
  <si>
    <t>AAD</t>
  </si>
  <si>
    <t>It is a dermatopathology type practice and has its own EMR developed.Name not mentioned on RT.</t>
  </si>
  <si>
    <t>cloud hosted - have given us access to do install. MaximEyes SQL. No issues with install.</t>
  </si>
  <si>
    <t>ABFM,Polaris</t>
  </si>
  <si>
    <t>AAD, AAN, AAO, AAO-HNS, ABFM, ACC, ACR, AUA,PSRN,Polaris</t>
  </si>
  <si>
    <t>ACC, AUA (CCD)</t>
  </si>
  <si>
    <t>AAN: Only Test File Received</t>
  </si>
  <si>
    <t>ASCO</t>
  </si>
  <si>
    <t>@PracticeID:116260</t>
  </si>
  <si>
    <t>Care First</t>
  </si>
  <si>
    <t>Figmd</t>
  </si>
  <si>
    <t>AAD, AAN, ACR</t>
  </si>
  <si>
    <t>AAD, AAN, AAO, AAO-HNS, ABFM, ACC, ACR, AUA,Polaris</t>
  </si>
  <si>
    <t>Practice needs to have a practice analytics (PA) database to integrate, there is a charge (few thousand $) associated with PA. One smartcare practice that is integrated directly with Intergy (MSSQL)</t>
  </si>
  <si>
    <t>AAD, AAN, AAO, AAO-HNS, ABFM, ACC, ACR, AUA,APA,APTA</t>
  </si>
  <si>
    <t>if the practice has access to the database it should not be a problem. AAN: Free text note data missing from file</t>
  </si>
  <si>
    <t>AUA</t>
  </si>
  <si>
    <t>Requires practice to subscribe to a database called CREM - there is a charge assocaited with this subscription</t>
  </si>
  <si>
    <t>If site is hosted locally then it is ok. If the hosting is managed by EMR company then there is a charge</t>
  </si>
  <si>
    <t>AAN, AAO, ACC, ACR</t>
  </si>
  <si>
    <t>APA,APTA</t>
  </si>
  <si>
    <t>Intergy / Sage - Progess database engine</t>
  </si>
  <si>
    <t>AAO-HNS, ACC</t>
  </si>
  <si>
    <t>for progress development needed</t>
  </si>
  <si>
    <t>AAO, ACR</t>
  </si>
  <si>
    <t>possibly PUSH - working out financial info between Practice &amp; Vendor. RISE - practice has access to their own database and therefore the install was possible. If the database is hosted by the EMR Company then no access to the database and their are charges involved. 5-18-18 Vendor is disabling access and moving towards push. Cost of $5K is involved in sending the data.</t>
  </si>
  <si>
    <t>Only Test Files Received: Gap analysis in Progress</t>
  </si>
  <si>
    <t>charge for accessing the database (can be hosted locally or on company network)</t>
  </si>
  <si>
    <t>AAD, AAO, AAO-HNS, ABFM, ACR,APA</t>
  </si>
  <si>
    <t>AAO, AUA,AAO-HNS</t>
  </si>
  <si>
    <t>@ETL:- The initial mapping is in progress.</t>
  </si>
  <si>
    <t>AAO, ACC, ACR</t>
  </si>
  <si>
    <t>MDIntelleSys</t>
  </si>
  <si>
    <t>IntelleChart is a product of a MDIntelleSys (the RPC is installed in a hosted enviroment, a replication database is created and then we extract from the replicated database). This is part of NextTech</t>
  </si>
  <si>
    <t>AAD, AAO</t>
  </si>
  <si>
    <t>PracticeID:274956@ETL :-Partial data received -Gap analysis inprogress</t>
  </si>
  <si>
    <t>AAD, AAN, AAO, AAO-HNS, ABFM, ACC, ACR, AUA, APA,APTA</t>
  </si>
  <si>
    <t>AAD, AAO, AAO-HNS, ABFM, ACC, ACR, AUA (QRDA files)</t>
  </si>
  <si>
    <t>MedFlow 2.0 is another name for the EHR.</t>
  </si>
  <si>
    <t>AAN, AUA</t>
  </si>
  <si>
    <t>AAO, ACC,Polaris</t>
  </si>
  <si>
    <t>AAN, ABFM,ACC,ACR</t>
  </si>
  <si>
    <t>Elixir - no issues with integration. There is a charge associated. This is a eMDs product</t>
  </si>
  <si>
    <t>ABFM</t>
  </si>
  <si>
    <t>AAO-HNS, ACC, ACEP</t>
  </si>
  <si>
    <t>ACEP,Polaris</t>
  </si>
  <si>
    <t>ACEP(TXT)</t>
  </si>
  <si>
    <t>in ACEP there are certain elements are pushed to FIGmd while others FIGmd can pull</t>
  </si>
  <si>
    <t>ACEP:Partial Data Files Received</t>
  </si>
  <si>
    <t>Meridian</t>
  </si>
  <si>
    <t>@ETL PracticeID: 186838 We have received file under Medent EMR but RT shows Meridian EMR Name for this practice, please confirm this once.</t>
  </si>
  <si>
    <t>AAD, AAN, AAO-HNS, ACC</t>
  </si>
  <si>
    <t>AAO (CSV)</t>
  </si>
  <si>
    <t>EMA &amp; MM are the same - Vendor is creating a manual user interface for the client to initiate a data push each time. This will be same for all registries. To be released for AAD by Derm annual meeting and for HNS by Reg-ent annual meeting. Are willing to look at DD for each registry and modify the files accordingly. Currenlty only getting files in AAO.</t>
  </si>
  <si>
    <t>ASCO, AUA</t>
  </si>
  <si>
    <t>AUA(CSV)</t>
  </si>
  <si>
    <t>1 site in AUA since the site is with a health system and the system did not allow for integration. Have received sample files.</t>
  </si>
  <si>
    <t>@Practiceid-138989</t>
  </si>
  <si>
    <t>AAD, AAO, AAO-HNS,Polaris</t>
  </si>
  <si>
    <t>started integration for nexttech cloud. no issues with cloud integration.</t>
  </si>
  <si>
    <t>TSI hosted have a charge; DELL hosted OBDC works no charge from DELL</t>
  </si>
  <si>
    <t>AAO(CSV)</t>
  </si>
  <si>
    <t>CareFirst</t>
  </si>
  <si>
    <t>Vendor will not provide access to the database and will neither push teh data has a data portability tool. We did a Gap Analysis for Carefirst ad ACR and we are not getting Quality Reportable data</t>
  </si>
  <si>
    <t>Practice needs to sign SOW and Vendor will provide queries to Practice to generate the file to be submitted to FIGMD</t>
  </si>
  <si>
    <t>OfficeMate is the PM system, EMR = Eyefinity</t>
  </si>
  <si>
    <t>@Practiceid-63755 Getting all required clinical sections data</t>
  </si>
  <si>
    <t>AAOMS</t>
  </si>
  <si>
    <t>APTA</t>
  </si>
  <si>
    <t>@Sample Practiceid-285146
Full data received</t>
  </si>
  <si>
    <t>No problem with integration as long as their is access to the database. MSQL database</t>
  </si>
  <si>
    <t>Verify Pull-This is Hybrid - Push and Pull Practice.</t>
  </si>
  <si>
    <t>Full data received - For Which Practice?@Sample PracticeId-264062</t>
  </si>
  <si>
    <t>ACC, ACR</t>
  </si>
  <si>
    <t>AAN (CCD), ACC(CCD), ACR(CCD)</t>
  </si>
  <si>
    <t>Allscripts has now purchased Practice Fusion. CCDA extract for all patients/ encounter periods/ medications. This used to be called the DPT. Gurbir is retriving files for a site in PINNACLE. Will have updates within a week or so.</t>
  </si>
  <si>
    <t>AAD, AAO, ABFM, AUA</t>
  </si>
  <si>
    <t>new one added on the list since July 15th - Data DERM and aqua . Files received for Derm , for AQUA missing some tables Fracnis is coordinating</t>
  </si>
  <si>
    <t>ACC (CSV)</t>
  </si>
  <si>
    <t>AAO, AAO-HNS, ACC, ACR, AUA</t>
  </si>
  <si>
    <t>1 practice created a database for themselves otherwise it is web based EMR. we need to ask how is the database hosted? If with EMR company then we need to speak with Prognocis</t>
  </si>
  <si>
    <t>When speaking with Prognocis we need to know who the practice specific contact is.</t>
  </si>
  <si>
    <t>cloud based ; maybe a charge to setup the interface</t>
  </si>
  <si>
    <t>we have integration and are getting data Raintree is the hosting company and the name of the EMR is RheumDocs</t>
  </si>
  <si>
    <t>AAO, AAO-HNS, ACR, AUA</t>
  </si>
  <si>
    <t>If the database is hosted by the Practice, they need to send an email to support@srssoft.com so tech support staff can create the Read Only User. SRS working with Derm for test practice.</t>
  </si>
  <si>
    <t>Data is direct from Vendor - sftp details are with vendor (contact - Adam Peacock adam@stratapt.com)</t>
  </si>
  <si>
    <t>@Practiceid:567053 Full data received</t>
  </si>
  <si>
    <t>ABFM, ACR</t>
  </si>
  <si>
    <t>-revisit on next call (after June 5, 2016) ; If the database is hosted by SRS, we can coordinate with SRS to have an Enterprise RPC installed we already have one for IRIS</t>
  </si>
  <si>
    <t>Call with vendor today 5-18-18 to discuss push and if all sites are moving to Cloud.</t>
  </si>
  <si>
    <t>TSI Healthcare</t>
  </si>
  <si>
    <t>TSI is a NextGen VAR - Client will/has corrected.</t>
  </si>
  <si>
    <t>@PracticeID:565891 @ETL :-Working on initial data verification</t>
  </si>
  <si>
    <t>Multiple database with different systems. Vendor keeps pushing updates regulary which makes getting data difficult. Vendor pushes for FHIR Integration Additional costs applicable</t>
  </si>
  <si>
    <t>FHIR integration done, 6 practices onboarding through FHIR API integration</t>
  </si>
  <si>
    <t>.TXT</t>
  </si>
  <si>
    <t>@Practiceid:561124 Full data received</t>
  </si>
  <si>
    <t>neither push or pull, there is a charge associated with having the interface created. (We have status-14 practice # 49384 with integration for RISE registry )</t>
  </si>
  <si>
    <t>Sample Practice ID:426391Not any issue from ETL end.</t>
  </si>
  <si>
    <t>AAD,ABFM</t>
  </si>
  <si>
    <t>No problems</t>
  </si>
  <si>
    <t>AUA working with IntrinsiQ</t>
  </si>
  <si>
    <t>AAO-HNS (CCD)</t>
  </si>
  <si>
    <t>AAO HNS: Full Data Received</t>
  </si>
  <si>
    <t>AAN(CCD)</t>
  </si>
  <si>
    <t>AAN: Full data received</t>
  </si>
  <si>
    <t>ACEP(xml)</t>
  </si>
  <si>
    <t>CAP</t>
  </si>
  <si>
    <t>TBD</t>
  </si>
  <si>
    <t>Contact FIGmd staff</t>
  </si>
  <si>
    <t>only getting billing data</t>
  </si>
  <si>
    <t>CSV File 4 Separate files</t>
  </si>
  <si>
    <t>Full Data Received (Practiceid-144339)</t>
  </si>
  <si>
    <t>PUSH feed for PM data</t>
  </si>
  <si>
    <t>AAD, AAO, AAO-HNS, ABFM, ACR, AUA</t>
  </si>
  <si>
    <t>Can pull from Allscripts "Pro PM"</t>
  </si>
  <si>
    <t>@ETL :- Yes, We can see this PM in only ABFM.</t>
  </si>
  <si>
    <t>Only in ABFM?AAN has practices using Amazing charts PM system too. Does not have integration with PM system.</t>
  </si>
  <si>
    <t>@Practiceid-501718</t>
  </si>
  <si>
    <t>PUSH feed for all data. Discussion ongoing for API integration</t>
  </si>
  <si>
    <t>AAO, AUA</t>
  </si>
  <si>
    <t>Name of PM System changed from 'Centricity Practice Solutions','Centricity with MS SQL' &amp; 'CentricityPS' to 'Centricity'</t>
  </si>
  <si>
    <t>Chartmaker</t>
  </si>
  <si>
    <t>no issues with integration, we can access the data.</t>
  </si>
  <si>
    <t>AAO-HNS, ACR, AUA</t>
  </si>
  <si>
    <t>AAN, AAO</t>
  </si>
  <si>
    <t>Sample Practice ID:118051Not any issue from ETL end.</t>
  </si>
  <si>
    <t>KeyChart is EMR</t>
  </si>
  <si>
    <t>@Practiceid-122083 We are getting require data from PM integration</t>
  </si>
  <si>
    <t>AAD, AAO, ACR</t>
  </si>
  <si>
    <t>Medflow plus or Medflow PM Plus (alternate names). Hosted by Medflow. No issues with connecting</t>
  </si>
  <si>
    <t>@ETL :- ETL is not using this PM - same data is found in EMR</t>
  </si>
  <si>
    <t>AAO / CareFirst</t>
  </si>
  <si>
    <t>If they access integration is possible. If no access FIGmd can pull a report (only for the PM side).</t>
  </si>
  <si>
    <t>PM yes</t>
  </si>
  <si>
    <t>AAO, ABFM, ACR</t>
  </si>
  <si>
    <t>practice has to buy a query tool from IBM - charges involved</t>
  </si>
  <si>
    <t>Practice Partner</t>
  </si>
  <si>
    <t>@Practiceid-60385,We are getting require data into PM integration</t>
  </si>
  <si>
    <t>@Practiceid-440737We are getting require data into PM integration. Started data extraction.</t>
  </si>
  <si>
    <t>ACEP(.xlsx)</t>
  </si>
  <si>
    <t>Full Data Received(Practiceid-144339 )</t>
  </si>
  <si>
    <t>PUSH feed for all data</t>
  </si>
  <si>
    <t>ACEP(.DAT File)</t>
  </si>
  <si>
    <t>Full Data Received (PracticeId : 115393)</t>
  </si>
  <si>
    <t>ACEP(xlsx)</t>
  </si>
  <si>
    <t>Full Data Received (Practiceid-409851)</t>
  </si>
  <si>
    <t>ACEP (CSV)</t>
  </si>
  <si>
    <t>Full Data Received(Practiceid-266898 )</t>
  </si>
  <si>
    <t>Full Data Received(Practiceid-118037)</t>
  </si>
  <si>
    <t>Full Data Files Received</t>
  </si>
  <si>
    <t>Full Data Received(Practiceid-241133)</t>
  </si>
  <si>
    <t>Duvo swako</t>
  </si>
  <si>
    <t>Full Data Received.(PracticeId-430939)</t>
  </si>
  <si>
    <t>Full Data Received (PracticeId : 157071,157068,157069,154237,157081,171876,157072,157066,226337,239138,239138,239138,157087,157076,157079,157084,349929,349941,349930,85944)</t>
  </si>
  <si>
    <t>ACEP (xlsx)</t>
  </si>
  <si>
    <t>Full Data Received (PracticeId : 94563)</t>
  </si>
  <si>
    <t>ACEP(.TXT)</t>
  </si>
  <si>
    <t>Getting data, Group - 103247 ED 374248, 374249</t>
  </si>
  <si>
    <t>Partial Data Files Received(Practiceid:95696 from 01-07-2017 to 31-12-2017 )</t>
  </si>
  <si>
    <t>ACEP(Xlsx)</t>
  </si>
  <si>
    <t>Partial Data Files Received</t>
  </si>
  <si>
    <t>Partial Data Files Received.Group- (94554).</t>
  </si>
  <si>
    <t>Full Data Received.@PracticeiD-582551</t>
  </si>
  <si>
    <t>Full Data Received.(Practiceid- 225966)</t>
  </si>
  <si>
    <t>ACEP(HL7)</t>
  </si>
  <si>
    <t>Partial Data Files Received (PracticeId: 94567,285942,220333,309280)</t>
  </si>
  <si>
    <t>ACEP (dat)</t>
  </si>
  <si>
    <t>Partial Data Files Received (PracticeID :95005,99142)</t>
  </si>
  <si>
    <t>Kaufman Hall is an internal billing system.</t>
  </si>
  <si>
    <t>Full Data Received.@PracticeiD-97228</t>
  </si>
  <si>
    <t>LogixHealth</t>
  </si>
  <si>
    <t>ACEP(xls)</t>
  </si>
  <si>
    <t>Partial Data files received for 234841</t>
  </si>
  <si>
    <t>New Added- 234841, Emergency Medical Associates (PracticeId: 110288)</t>
  </si>
  <si>
    <t>Partial Data Files Received (PracticeId : 94538,140882) Full data received (94632)</t>
  </si>
  <si>
    <t>ACEP(CSV)</t>
  </si>
  <si>
    <t>Partial Data Files Received (PracticeID :94296)</t>
  </si>
  <si>
    <t>Getting data,Group -117617 ED- 122925, 122922</t>
  </si>
  <si>
    <t>Full Data Received (PracticeId : 426332)</t>
  </si>
  <si>
    <t>ACEP(.Dat)</t>
  </si>
  <si>
    <t>Getting data, Group 115393</t>
  </si>
  <si>
    <t>Full data received.(PracitceId-296547)</t>
  </si>
  <si>
    <t>Full Data Received (Practiceid- 230804)</t>
  </si>
  <si>
    <t>Phycon</t>
  </si>
  <si>
    <t>ACEP(File)</t>
  </si>
  <si>
    <t>Getting data (monthly files), no issues</t>
  </si>
  <si>
    <t>ACEP (XML)</t>
  </si>
  <si>
    <t>Partial Data Files Received (PracticeId: 94878,219688,187449)</t>
  </si>
  <si>
    <t>Partial Data Files Received (PracticeID :94557,205396)Full Data Files Received (94791,157070,157078,154242,157073,157077,350641,350642)</t>
  </si>
  <si>
    <t>Full Data Received (PracticeId : 240904239889,118303)</t>
  </si>
  <si>
    <t>ACEP(Text File)</t>
  </si>
  <si>
    <t>Full Data Received (PracitceId : 118303,239889,240904)</t>
  </si>
  <si>
    <t>ACEP (HL7)</t>
  </si>
  <si>
    <t>Full Data Received(Practiceid-494284 )</t>
  </si>
  <si>
    <t>Full Data Received (Practiceid- 578519)</t>
  </si>
  <si>
    <t>Full Data Received (Practiceid-276019) (Partial Data Files Received: ED's- 308620,308622)</t>
  </si>
  <si>
    <t>Full Data Received(Practiceid-460888 )</t>
  </si>
  <si>
    <t>Full Data Received.(Practiceid- 194697)</t>
  </si>
  <si>
    <t>Full Data Received(Practiceid-119045 )</t>
  </si>
  <si>
    <t>Partial Data Files Received 283650</t>
  </si>
  <si>
    <t>ACEP(Flat files)</t>
  </si>
  <si>
    <t>Full Data Received (Practiceid-587513)</t>
  </si>
  <si>
    <t>Partial Data Received (Practiceid-323163)</t>
  </si>
  <si>
    <t>Full Data Received (PracticeId : 197222,98494)</t>
  </si>
  <si>
    <t>Full Data Received (PracticeId : 425505)</t>
  </si>
  <si>
    <t>Zotec</t>
  </si>
  <si>
    <t>Full Data Received.</t>
  </si>
  <si>
    <t>Elixir</t>
  </si>
  <si>
    <t xml:space="preserve">Unity API integration tested with Allscripts sandbox. Gap analysis shared with Allscripts. Data issues need to discuss and close with Allscripts.
</t>
  </si>
  <si>
    <t>Unity API integration tested with Allscripts sandbox. Gap analysis shared with Allscripts. Data issues need to discuss and close with Allscripts.</t>
  </si>
  <si>
    <t>Athena API integration tested, gap analysis shared with Athena.
No feedback from Athena</t>
  </si>
  <si>
    <t>FHIR integration tested successfully last year, however Cerner is not allowing bulk extract.</t>
  </si>
  <si>
    <t xml:space="preserve">FHIR integration done, 6 practices onboarding through FHIR API integration into the ACEP registry
</t>
  </si>
  <si>
    <t xml:space="preserve">Vendor will not provide access to the database and will neither push teh data has a data portability tool. We did a Gap Analysis for Carefirst ad ACR and we are not getting Quality Reportable data </t>
  </si>
  <si>
    <t>Allscripts:  Touchworks / Professional / Sunrise</t>
  </si>
  <si>
    <t xml:space="preserve">We are able to complete the integration only if the data base is hosted in the Practice's network or a third party hosting network.  If database is hosted with Allscripts we cannot integrate </t>
  </si>
  <si>
    <t xml:space="preserve">Coordinating with Vendor,  Practice will have ability to pull  a report for our data requirements </t>
  </si>
  <si>
    <t>HealthFusion MediTou</t>
  </si>
  <si>
    <t>@ETL :- Full data received  Practice ID = 276643, VXL MEDICAL CARE PC</t>
  </si>
  <si>
    <t>@ETL :- Full data received  Practice ID = 626233,Jewish Board of Family and Children's Services</t>
  </si>
  <si>
    <t xml:space="preserve">
All registry: Full data received.</t>
  </si>
  <si>
    <t xml:space="preserve">
AAD: Full Data ReceivedAAN: Full Data ReceivedACC: Full Data ReceivedACEP: Partial Data Files Received</t>
  </si>
  <si>
    <t>Intelichart Pro (MDIntelleSys)</t>
  </si>
  <si>
    <t>MD synergy</t>
  </si>
  <si>
    <t>EMR with Name Nextgen, but service desk shows Medpointe - HST</t>
  </si>
  <si>
    <t>Multiple</t>
  </si>
  <si>
    <t>Full data received - For Which Practice?
ETL:- Sample PracticeId-264062</t>
  </si>
  <si>
    <t>RCM - Physicans Choi</t>
  </si>
  <si>
    <t>Data is direct from Vendor - sftp details are with vendor (contact - Adam Peacock  adam@stratapt.com)</t>
  </si>
  <si>
    <t>@Practiceid:567053  Full data received</t>
  </si>
  <si>
    <t>@Practiceid:561124  Full data received</t>
  </si>
  <si>
    <t>USACS</t>
  </si>
  <si>
    <t>Horizon Practice Plu</t>
  </si>
  <si>
    <t>@Practiceid-122083  We are getting require data from PM integration</t>
  </si>
  <si>
    <t>Medical Mastermind</t>
  </si>
  <si>
    <t>PMI</t>
  </si>
  <si>
    <t>Professional Data Sy</t>
  </si>
  <si>
    <t>QRS</t>
  </si>
  <si>
    <t>Alteon Health</t>
  </si>
  <si>
    <t>@ETL :- Full data received
Practice ID: 611957	University Emergency Specialists, Inc</t>
  </si>
  <si>
    <t>ChangeHealthCare</t>
  </si>
  <si>
    <t>@ETL :- Full data received
Practice ID:  94538        Colorado West Emergency Physicians</t>
  </si>
  <si>
    <t>ChangeHealthCare_WB</t>
  </si>
  <si>
    <t>@ETL :- 
I think ChangeHealthCare_WB and ChangeHealthCare is same. Please confirm
Practice ID =118319	Winchester Emergency Medical Associates</t>
  </si>
  <si>
    <t>@ETL :- File stopped</t>
  </si>
  <si>
    <t>@ETL :-  File Stopped</t>
  </si>
  <si>
    <t>HCA</t>
  </si>
  <si>
    <t>@ETL :- 
Practice ID :157078-West Hills Emergency Medical Associates, Inc.</t>
  </si>
  <si>
    <t>Imagine</t>
  </si>
  <si>
    <t>@ETL :-  290487	Pacific Redwood medical group</t>
  </si>
  <si>
    <t>Internal (Entrust)</t>
  </si>
  <si>
    <t>@ETL :- 590771	Stark County Emergency Physicians, Inc</t>
  </si>
  <si>
    <t>R1 Intermedix</t>
  </si>
  <si>
    <t>@ETL :- 314971	VEMA</t>
  </si>
  <si>
    <t>94437 Physician</t>
  </si>
  <si>
    <t>Pacific Redwood</t>
  </si>
  <si>
    <t>Duva Sawko</t>
  </si>
  <si>
    <t>PracticeD:117383        Sandhills Emergency Physicians, P.A.</t>
  </si>
  <si>
    <t>MedData Inc</t>
  </si>
  <si>
    <t xml:space="preserve"> Practice ID: 468684	Mountain Emergency Physicians</t>
  </si>
  <si>
    <t>Medhost</t>
  </si>
  <si>
    <t>Practice ID: 140850	Union General Hospital</t>
  </si>
  <si>
    <t>UI Health</t>
  </si>
  <si>
    <t>PracticeID: 447648	UI Health</t>
  </si>
  <si>
    <t>excribe</t>
  </si>
  <si>
    <t>** Please check with FIGmd staff for additional details</t>
  </si>
  <si>
    <t>Removed :</t>
  </si>
  <si>
    <t>EMR Name</t>
  </si>
  <si>
    <t>Notes</t>
  </si>
  <si>
    <t>Reasons</t>
  </si>
  <si>
    <t>Sample Practice</t>
  </si>
  <si>
    <t>Date Removed</t>
  </si>
  <si>
    <t>vendor is submitting the files</t>
  </si>
  <si>
    <t>1.We don't have most of the numerator data (if any) and the vendor is not able to get that working in time for 2016, so we had to move them to web portal reporting.​
2.AAD, AAOHNS, ABFM &amp; ACC also have some practices with this EMR, but they are not in any working status.</t>
  </si>
  <si>
    <t>12152016</t>
  </si>
  <si>
    <t>ticket in RT under EMR vendors - EMR is supposed to be encrypted - cloud based (next to impossible to get access). Integration not possible with Eyefinity</t>
  </si>
  <si>
    <t>1.Basically, some of the Examwriter EMR practices switched to the Eyefinity EMR as practices has changed their EMR as Eyefinity.
2.However Eyefinity EMR is the cloudbase, so we didn't have any integration with this EMR, so CAM has moved this to status 20.</t>
  </si>
  <si>
    <t>23681,24762</t>
  </si>
  <si>
    <t>Netconnect**</t>
  </si>
  <si>
    <t>installed and integrated in 2014, DB hosted with EMR and access is restricted. We have connection however no database access.</t>
  </si>
  <si>
    <t>1.This is Status 20 - Web Based Tool practice.
We have integration for this practice but getting error (Login failed for user 'Iris') while executing scripts. ETL Mapping team does not work on this status so we haven't created ticket for same.
2.EHR was not certified.</t>
  </si>
  <si>
    <t>31237</t>
  </si>
  <si>
    <t>AI Med</t>
  </si>
  <si>
    <t>AI Med EMR vendor changed their name to ChartPerfect,hence we removed 'AI Med' as EMR.
because we have only the practice with this EMR and now it bacame as 'ChartPerfect'.Please refer the ticket #58051 for more details</t>
  </si>
  <si>
    <t>117134</t>
  </si>
  <si>
    <t>Glace EMR</t>
  </si>
  <si>
    <t>PUSH .</t>
  </si>
  <si>
    <t>no practice integrated with this EMR. Practice in Axon Has withdrawn from the registry as of 8/21/2018</t>
  </si>
  <si>
    <t>This practice was PUSH. CCD DB team members Pallavi and Sumit K along with Bandi H were working on it, Bandi had moved the practice to Status 18 on Jun 26,2015 after letting know to Nathan as the progress was not as expected. However, after that, lot of communication happened between Pallavi and practice person on CCD files we had sent them all the information as practice requested but after that we had not received any feedback from them, we can see the last email on Dec 29,2015 on management RT ticket #28472.</t>
  </si>
  <si>
    <t>799898</t>
  </si>
  <si>
    <t>MED3000</t>
  </si>
  <si>
    <t>Currently, there are only 2 practices in ACC with this EMR ,but we have not worked on them for almost 2 years as they are not in any active status now.
Given below are the details:
1)# 626765 - Bandi had moved the practice from Status 14 to 15 - Inactive on Sep 11, 2014. No reason mentioned.However, we had LWC 1.6 (old RPC version) installed for this practices and also we were providing them reports every month till July,2014. Please refer the RT manament ticket #81 for more details 
2)# 603307 -Pam had moved the practice from Status 7 - to 18 - Managed Inactive on Mar 10,2015. Practice was talking about the inhouse database implementation at their end and once done they were going to work with us, however Pam taken multiple follow-up with them but no any feedback received.Please refer the RT manament ticket #50319 for more details.</t>
  </si>
  <si>
    <t>626765, 603307</t>
  </si>
  <si>
    <t>gMed</t>
  </si>
  <si>
    <t>1.This PULL practice was in working status and we sent monthly reports to them, but it was moved to Inactive status.
2. Given below is the email received from practice on July 15,2016 and CAM moved this practice to Status-15 on the same day:
Dear Mohammed:
Sigal Heart Center will be closing permanently on July 15, 2016. The doctors have taken positions at other entities, and I guess you can stop working on our research elements.
Thanks for all your help.
J Wayne Hudson</t>
  </si>
  <si>
    <t>864528</t>
  </si>
  <si>
    <t>Advanced Data System</t>
  </si>
  <si>
    <t>1.The practice has some issue with the CCDA files, hence status 11.5 changed to 5. Currently we are not working on this practice.
2.As discussed with CCD DB team, we have received files for this practice only once in May 2016. Gurbir has requested practice to send files, waiting for their reply.Follow up not taken.</t>
  </si>
  <si>
    <t>120713</t>
  </si>
  <si>
    <t>DigiDMS</t>
  </si>
  <si>
    <t>Contract expired and no reply from practice, hence moved to the 15.5 inactive status.</t>
  </si>
  <si>
    <t>815946</t>
  </si>
  <si>
    <t>01272017</t>
  </si>
  <si>
    <t>We are unable to find sufficient clinical data form EMR (DRS Enterprise).Hence practice moved to 20 - Web Based Tool</t>
  </si>
  <si>
    <t>46049</t>
  </si>
  <si>
    <t>VMS - Visual Management System</t>
  </si>
  <si>
    <t>Moved to Status 20 due to the frequently face issues with the connection.(#182592)</t>
  </si>
  <si>
    <t>29539</t>
  </si>
  <si>
    <t>Altos Solutions - OncoEMR</t>
  </si>
  <si>
    <t>Practices : 79878,81262,81895 - PULL NO - no access to database. PUSH - will have to initiate conversation.</t>
  </si>
  <si>
    <t>This practice had RPC installed with Varian Aria and was in the working phase till November 2016. After that we got information that practice is going to switch from Varian-Aria to Altos Solutions - OncoEMR. But we haven't received RPC with this new EMR. As per the current RT communication this practice can't do the data pull option. 
On RT -
Wed Mar 15 17:22:30 2017 anandb (Anand Bhagat) - ASCO Status 13.5 - Manual Supplement deleted</t>
  </si>
  <si>
    <t>81895</t>
  </si>
  <si>
    <t>04032017</t>
  </si>
  <si>
    <t>MedConnect EHR (MEDISYS)</t>
  </si>
  <si>
    <t>Confirmed that this EMR is not in any of the active statuses for any registry.</t>
  </si>
  <si>
    <t>AQUA has inquired about this sysem - Tim. cloud based - no install done yet - Arpit to check across all registries
@ Sumit: There are no practices with this EMR. This EMR was not added in the sheet by the ETL team.Did you add this,please confirm.</t>
  </si>
  <si>
    <t>No files recieved for this practice (confirmed by DB Team) when the RT status was 5
on the basis of practice's request on 13th Feb 2017 RPC installed for this practice
RT Comment:
Fri Apr 28 11:12:13 2017 bevino (Bevin Olson) - Submission Type Client Submitted File changed to SI</t>
  </si>
  <si>
    <t>05182017</t>
  </si>
  <si>
    <t>Misys (Allscripts)</t>
  </si>
  <si>
    <t>only have 1 pull in ACC</t>
  </si>
  <si>
    <t>In the last month we have changed EMR of this practice to Allscripts Professional and now we donlt have any practice with this EMR .Need to confirm from Sumit P whether the Misys (Allscripts) removed from EMR list or not.</t>
  </si>
  <si>
    <t>SynoMed</t>
  </si>
  <si>
    <t>PID: #192203; No issues with integration. We have to get credentials from the EHR vendor. We are able to generate the EMR SS.</t>
  </si>
  <si>
    <t>RT Comment:
rajivm (Rajiv Mehta) - EMR SynoMed changed to Practice Fusion</t>
  </si>
  <si>
    <t>some elements are missing - however integration is possible</t>
  </si>
  <si>
    <t>RT Comment:
Tue May 09 18:39:57 2017 kartik.lazarus (Kartik Lazarus) - EMR VersaForm changed to AdvancedMD 
Mapping Team:
RPC not installed with new EMR</t>
  </si>
  <si>
    <t>Agility</t>
  </si>
  <si>
    <t>@Sumit: We had RPC installled for 2 producation practices with this EMR, however now EMR changes to Docutap and CAM's checking for data push.</t>
  </si>
  <si>
    <t>RT Comment:
Reason To Change Practice Status: Practice not responsive</t>
  </si>
  <si>
    <t>06122017</t>
  </si>
  <si>
    <t>CareCloud EMR</t>
  </si>
  <si>
    <t>07062017</t>
  </si>
  <si>
    <t>Added by Tim</t>
  </si>
  <si>
    <t>Care Tracker</t>
  </si>
  <si>
    <t>Web-Based EMR - Practices can use the "Clinical Query Builder" utility to generate CDA files and send to registry. We are testing with Southeast Michigan ENT</t>
  </si>
  <si>
    <t>This EMR was not added by ETL team. - This info was added by Tim</t>
  </si>
  <si>
    <t>FlexMedical EHR/PM (OCERIS, Inc.)</t>
  </si>
  <si>
    <t>PULL?</t>
  </si>
  <si>
    <t xml:space="preserve">Had an initial call, they have mostly Client-Hosted installs with some Vendor-Hosted. Vendor is open to Data Pull in both scenarios. Will need RPC for FireBird 2.5 database.  A few installs pending.  </t>
  </si>
  <si>
    <t>This EMR was not added by ETL team</t>
  </si>
  <si>
    <t>Do not document clinical data into EHR hence moved to status 20</t>
  </si>
  <si>
    <t>07262017</t>
  </si>
  <si>
    <t>Soapware</t>
  </si>
  <si>
    <t>Arpit to check and comment. Sumit to remove this and comment on the next tab.</t>
  </si>
  <si>
    <t>The name of the EMR &amp; PM is the same. This practice does not have PM integration with Soapware.</t>
  </si>
  <si>
    <t>08032017</t>
  </si>
  <si>
    <t>eMDs Medisoft Clinical</t>
  </si>
  <si>
    <t>Medisoft is the PM and Practice Partner is the EHR. The practices will say my EHR is Medisoft Clinical. This system required the ODBC driver since they have the c-tree database.</t>
  </si>
  <si>
    <t>Removed accidently. Now 'eMDs - Medisoft Clinical' is added.</t>
  </si>
  <si>
    <t>09042017</t>
  </si>
  <si>
    <t>Medisoft**</t>
  </si>
  <si>
    <t>Integration is not possible because of database structure. PUSH in talks (We have practices in PINACLE &amp; RISE,where we have integartion,but yes we are facing some problem while accsesing some tables )</t>
  </si>
  <si>
    <t>Practice moved to Elixir RPC.</t>
  </si>
  <si>
    <t>Merge Financials</t>
  </si>
  <si>
    <t>received only data 2016 year. Below mail from CAM
"We will not have any 2017 data sent to us from Georgia Emergency Associates for the first quarter just yet. We may not receive any data until May.The group has changed ownership" on dated 4/11/2017 10:27:11 AM #117684</t>
  </si>
  <si>
    <t>Group Id - 95137</t>
  </si>
  <si>
    <t>10252017</t>
  </si>
  <si>
    <t>PICIS integration was received - But we don't have integration to this now as practice has changed EHR (Received data only from 01/01/2016 to 9/30/2016.)</t>
  </si>
  <si>
    <t>Group Id - 94557</t>
  </si>
  <si>
    <t>AAPMR</t>
  </si>
  <si>
    <t>Moved to status 20 Web Based Tool</t>
  </si>
  <si>
    <t>01162018</t>
  </si>
  <si>
    <t>EMR Changed</t>
  </si>
  <si>
    <t>MediTouch</t>
  </si>
  <si>
    <t>Moved to Inactive (EMR has been changed to Athenhealth but practice will not be participating with Figmd. Hence, closing the issue ticket.)</t>
  </si>
  <si>
    <t>02122018</t>
  </si>
  <si>
    <t xml:space="preserve">We are following up per your below email that you have advised you are not using DataDerm to report for 2017 to CMS and we will move your practice to an Inactive status for 2017 reporting. </t>
  </si>
  <si>
    <t>Netconnect</t>
  </si>
  <si>
    <t>By mistakenly added in previous list</t>
  </si>
  <si>
    <t>ACEF</t>
  </si>
  <si>
    <t>Emergisoft</t>
  </si>
  <si>
    <t>Paper T-Form</t>
  </si>
  <si>
    <t>Practice will reach out when ready to work with Axon</t>
  </si>
  <si>
    <t>04162018</t>
  </si>
  <si>
    <t>Gap analysis completed and shared with CAM. changed to Per practice admin Laura, she is working with EHR to get the missing data needed. EHR not helping with this process</t>
  </si>
  <si>
    <t>EMA Modernizing Medicine</t>
  </si>
  <si>
    <t>ADD</t>
  </si>
  <si>
    <t xml:space="preserve">Reason To Change Practice Status January month dashboard refresh for this practice. changed to changed EMRs to EMA MOD MED, we do not have access. Offered manual entry. (This is comment from RT)
</t>
  </si>
  <si>
    <t>05162018</t>
  </si>
  <si>
    <t>Practice moved to status 20</t>
  </si>
  <si>
    <t>348719</t>
  </si>
  <si>
    <t>07232018</t>
  </si>
  <si>
    <t>We are receviing files for a single practice in AXON however data is missing. Client Has DECLINED</t>
  </si>
  <si>
    <t>08242018</t>
  </si>
  <si>
    <t>CURE MD</t>
  </si>
  <si>
    <t>PUSH - Client Submitted</t>
  </si>
  <si>
    <t>Files are not received yet so removed.</t>
  </si>
  <si>
    <t xml:space="preserve">Practice move to inactive status. 
RT Comment-ACEP Status 13 - Full Test Extract changed to 15 - Inactive </t>
  </si>
  <si>
    <t>09202018</t>
  </si>
  <si>
    <t>12202018</t>
  </si>
  <si>
    <t xml:space="preserve">Harris Caretracker
</t>
  </si>
  <si>
    <t>Practice moved to status 8 - Waiting for input</t>
  </si>
  <si>
    <t>02192019</t>
  </si>
  <si>
    <t>TAPS</t>
  </si>
  <si>
    <t xml:space="preserve">This is actually Allscript EHR,Wrongly updated name as 'Taps' </t>
  </si>
  <si>
    <t>Glenwood Systems</t>
  </si>
  <si>
    <t>Practice moved to status	7 - On Hold</t>
  </si>
  <si>
    <t>03202019</t>
  </si>
  <si>
    <t>06/26/2019</t>
  </si>
  <si>
    <t>RheumDocs</t>
  </si>
  <si>
    <t>Practice not interested. 9.2 - Practice Declined</t>
  </si>
  <si>
    <t>09/18/2019</t>
  </si>
  <si>
    <t>StreamLane</t>
  </si>
  <si>
    <t>315668,EddieWHarris,MD(PracticehaschangeditsEMRtoEyeMD)</t>
  </si>
  <si>
    <t>PM System Name</t>
  </si>
  <si>
    <t>This PM system is not removed, we have change the PM System Name as 'Centricity' Only.</t>
  </si>
  <si>
    <t>09162016</t>
  </si>
  <si>
    <t>We are not using this integration because we do not get the required data.</t>
  </si>
  <si>
    <t>As per decision taken by DataDerm , practices in Status 11 were moved to Status 20. Since this practice was in Status 11 previosuly hence the change.</t>
  </si>
  <si>
    <t>In the past we had taken 'EyeDoc PM' from RT however,we had not checked integration with PM.We have integrated only to 'EyeDoc EMR'. We don't have integration with EyeDoc PM,it should be deleted from this list</t>
  </si>
  <si>
    <t>EzData</t>
  </si>
  <si>
    <t>1.We didn't see any data for denominator, numerator and clinical section data in that PM system, so it has moved to 20.
2.The practice 33983 has 3 integrations out of which we could not find any data for 2 of them. Now the practice is moved to Status 20 for IRIS.</t>
  </si>
  <si>
    <t>PM System name on RT is incorrect. Basically, we have integrated with Medinformatix PM.
We don't have integration with HCIT PM,it should be deleted from this list</t>
  </si>
  <si>
    <t>iMedicWare</t>
  </si>
  <si>
    <t>iMedicWare was the old Integrated EHR and we had connection for it after that practices switched to 'MDIntelleSys' EMR . It was never the PM,so we have removed it from PM list now and it should be delated from this list</t>
  </si>
  <si>
    <t>Name of PM System changed from 'IO Practiceware1' to 'IO Practiceware'</t>
  </si>
  <si>
    <t>IO Practiceware was the old Integrated EHR and we had connection for it after that practices switched to 'MDIntelleSys' EMR . It was never the PM,so we have removed it from PM list now now and it should be delated from this list</t>
  </si>
  <si>
    <t>FIGmd database was wrongly renamed as KeyChart PM System. However, the PM System is integrated with KeyMed.It was never the PM,so we have removed it from PM list now now and it should be delated from this list</t>
  </si>
  <si>
    <t>FIGmd database was wrongly renamed as Medflow PM System. However, the PM System is integrated with Allscripts.It was never the PM,so we have removed it from PM list now now and it should be delated from this list</t>
  </si>
  <si>
    <t>pracitce has been installed in IRIS however we are not getting data from them. Connectivity issues - there is a excel file that we are pulling from the software</t>
  </si>
  <si>
    <t>We were unable to get any useful data through that integration.And later we were getting below error while executing the query on this integration,
"Cannot open database "Meds" requested by the login. The login failed." Please
request practice to look into this issue."
So we have removed this intergration.
 Open practice solution--Refer ticket id #151027 and #63079</t>
  </si>
  <si>
    <t>1.We didn't see any data for denominator, numerator and clinical section data in that PM system, so it has moved to 20.
2.The practice 33983 has 3 integrations out of which we could not find any data for 2 of them. Now the practice is moved to Status 20 for IRIS.</t>
  </si>
  <si>
    <t>Specialty PM</t>
  </si>
  <si>
    <t>This should be removed from the PM list because we are receving the data files from Cerner.</t>
  </si>
  <si>
    <t>EyeMD</t>
  </si>
  <si>
    <t>This is not a PM system.This is EMR.Previosly Wrong integrated as PM.</t>
  </si>
  <si>
    <t>38707</t>
  </si>
  <si>
    <t>666626</t>
  </si>
  <si>
    <t>04202017</t>
  </si>
  <si>
    <t>Practicestudio</t>
  </si>
  <si>
    <t>RT Comments:
Tue May 09 16:23:05 2017 lizk (Liz Koehler) - Status 14 - Maintenance changed to 17 - Dormant 
Tue May 09 09:13:17 2017 sagar.khaire (Sagar Khaire) - Comments added 
Hello Liz,
As per the comment on RT, Dated '1/13/2017'
'Hello Dr. Howell, 
I wanted to touch base with you about 2016 PQRS reporting. I understand you have retired; congratulations. I wanted to confirm whether you would like to report the data for your 2016 encounters.'
Please move this practice to the appropriate status.</t>
  </si>
  <si>
    <t>33758</t>
  </si>
  <si>
    <t>We were facing access issues so we removed the integration. Also, we could see sufficient data in the EMR database.</t>
  </si>
  <si>
    <t>18987</t>
  </si>
  <si>
    <t>As per comment recieved from the registry person
this practice does not want to be part of the AAN Axon Registry. Katie advise to make this practice to status 15.</t>
  </si>
  <si>
    <t>92841</t>
  </si>
  <si>
    <t>Macpractice</t>
  </si>
  <si>
    <t>Integration is possible however for certain elements a report needs to be pulled up. Name of PM System changed from 'Mac Practice' to 'Macpractice'</t>
  </si>
  <si>
    <t>This integeration is for EMR. So, we have updated Externalsystemuid for this PM integeration as EMR integeration .</t>
  </si>
  <si>
    <t>30303</t>
  </si>
  <si>
    <t>Vendor suggested to integrate with 'OnStaff' PM system instead of 'Prime Clinical System'.</t>
  </si>
  <si>
    <t>120718</t>
  </si>
  <si>
    <t>By mistakley added</t>
  </si>
  <si>
    <t>This is not a PM system.Previosly Wrong integrated as PM.</t>
  </si>
  <si>
    <t>EZoffice</t>
  </si>
  <si>
    <t xml:space="preserve">Practice moved to reengage in future ststus, which is On hold status.
</t>
  </si>
  <si>
    <t>medicmax</t>
  </si>
  <si>
    <t>CRE</t>
  </si>
  <si>
    <t>As per registry team, they dont have active PM system of CRE</t>
  </si>
  <si>
    <t>RCM System Name</t>
  </si>
  <si>
    <t>NueMD is not active so removed.
For below group, we are receiving file from RCM 'Arctic Billing Company' not from 'NueMD'. that's why we put comment 'NueMD is not active'.</t>
  </si>
  <si>
    <t>Group ID -   115393, Group - Mat-Su Emergency Medicine Physicians, Corporation     
-- RCM Name :         Arctic Billing Company
ED ID -   115395, Mat-Su Regional Medical Center   -  RCM System:        NueMD</t>
  </si>
  <si>
    <t>Zotec and MedData</t>
  </si>
  <si>
    <t>Zotec and MedData are separated. So, Zotec as one RCM and MedData as other.
In ACEP, one group have multiple Ed's and we are receiving RCM file from Zotec and MedData . Please keep in mind both are different RCM source.</t>
  </si>
  <si>
    <t>Group ID: 94296	Northside Emergency Associates (NEA)   -  RCM Name: Zotec and MedData
ED ID : 
282594  - Northside Hospital Atlanta       -  RCM Name:  MedData 
57367    - Northside Hospital Forsyth      -  RCM Name:  MedData
282595  - Northside Hospital Cherokee  -  RCM Name:  Zotec</t>
  </si>
  <si>
    <t>We have practice but files not received ,hence removed</t>
  </si>
  <si>
    <t>Cerner Invision</t>
  </si>
  <si>
    <t>Cerner Sorian</t>
  </si>
  <si>
    <t>McKesson - GFS</t>
  </si>
  <si>
    <t>McKesson (John Cretella)</t>
  </si>
  <si>
    <t>MMMR</t>
  </si>
  <si>
    <t>Prism</t>
  </si>
  <si>
    <t>RCM= Epic 2012</t>
  </si>
  <si>
    <t>By mistakenly added</t>
  </si>
  <si>
    <t>07242018</t>
  </si>
  <si>
    <t>Nextgen</t>
  </si>
  <si>
    <t>MEDHOST</t>
  </si>
  <si>
    <t>Comments for Clients</t>
  </si>
  <si>
    <t>ACC: CCD files: Full Data Received except encounter dataHL7 messages: Encounter section data.</t>
  </si>
  <si>
    <t>ACC: Full data receivedAUA: Full data received</t>
  </si>
  <si>
    <t>AAD: Full Data ReceivedAAN: Full Data ReceivedACC: Full Data ReceivedACEP: Partial Data Files Received</t>
  </si>
  <si>
    <t>AAO (CCD and PM files)</t>
  </si>
  <si>
    <t>AAO: Full data received, From PM , procedure , payer and encounter section captured.</t>
  </si>
  <si>
    <t>ACEP(.CSV)</t>
  </si>
  <si>
    <t>There are some practices that are pushing files instead of allowing pull.</t>
  </si>
  <si>
    <t>AAO-HNS,APA</t>
  </si>
  <si>
    <t>@Practiceid-338148 Practice changed EMR from Greenway Intergy to Medent</t>
  </si>
  <si>
    <t>Cloud based EMR (do not provide access to database). Have the ability to access reports through an interface.</t>
  </si>
  <si>
    <t>@Practiceid-284700
Full data received</t>
  </si>
  <si>
    <t>@PracticeID-416274Initial mapping is in progress.</t>
  </si>
  <si>
    <t>NetSmart MyAvtar</t>
  </si>
  <si>
    <t>@ETL:- 
Practic ID: 626233
Practice Name: Jewish Board of Family and Children's Services
We don't have directly integration with EHR live database. They have created replicated database for us and updating on daily basis.</t>
  </si>
  <si>
    <t>Confirmed from ETL team, this is Medent EHR.</t>
  </si>
  <si>
    <t>PracticeID:97226@ETL :-Files not recieved yet</t>
  </si>
  <si>
    <t>worked with a reseller for integration, waiting to see the quality of data that is coming</t>
  </si>
  <si>
    <t>SoapWare</t>
  </si>
  <si>
    <t>AAD, AAO, ABFM, ACR</t>
  </si>
  <si>
    <t>TriMed EHR</t>
  </si>
  <si>
    <t>AAN, ACR</t>
  </si>
  <si>
    <t>AAD, AAN, AAO, AAO-HNS, ABFM, ACC, ACR, AUA, APA</t>
  </si>
  <si>
    <t>@Practiceid-115770EMR changed from Aprima to Glenwood Systems.We haven't received any files.</t>
  </si>
  <si>
    <t>Can be removed</t>
  </si>
  <si>
    <t>ABFM, ACR,APA,Polaris</t>
  </si>
  <si>
    <t>Harris Caretracker</t>
  </si>
  <si>
    <t>AAD, AAN, AAO, AAO-HNS, ABFM, ACC, ACR, AUA,APA</t>
  </si>
  <si>
    <t>@Practiceid-284700Full data received</t>
  </si>
  <si>
    <t>@PracticeID:455344@ETL :-Working on initial data verification</t>
  </si>
  <si>
    <t>@Practiceid-308622
 Getting all required clinical sections data</t>
  </si>
  <si>
    <t>@Practiceid-115770
EMR changed from Aprima to Glenwood Systems.
We haven't received any files.</t>
  </si>
  <si>
    <t>@PracticeID:280132(Data received upto june 2017)</t>
  </si>
  <si>
    <t>Lytec MD</t>
  </si>
  <si>
    <t>AAN, ABFM</t>
  </si>
  <si>
    <t>no issues if practice has access to database (practice partner EHR with Lytec MD as the PM system)</t>
  </si>
  <si>
    <t>@Practiceid-338148Practice changed EMR from Greenway Intergy to Medent</t>
  </si>
  <si>
    <t>@PracticeID-416274
Initial mapping is in progress.</t>
  </si>
  <si>
    <t>Practice Choice</t>
  </si>
  <si>
    <t>This is the hosted solution as part of eMD's. In most cases a secondary integration will be needed with the PM System.</t>
  </si>
  <si>
    <t>@ETL:- Sample practice ID 264062No any issue from ETL end.</t>
  </si>
  <si>
    <t>SRS EHR</t>
  </si>
  <si>
    <t>@Practiceid-515825
We are getting require data into PM integration. Started data extraction.</t>
  </si>
  <si>
    <t>Getting proper data from the PM system. There is a cost involved if we have to request Greenway to send the data.</t>
  </si>
  <si>
    <t>AAD, AAN, AAO-HNS, ABFM, ACC, ACR, AUA</t>
  </si>
  <si>
    <t>AAN, AAO, AAO-HNS, ABFM, ACC, ACR, AUA</t>
  </si>
  <si>
    <t>AAO-HNS,AAN,AAO,ACR</t>
  </si>
  <si>
    <t>ACC, ACEP, AUA</t>
  </si>
  <si>
    <t>AAN, ACC</t>
  </si>
  <si>
    <t>AAD, AAN, AAO, AAO-HNS, ABFM, ACC, ACR, AUA</t>
  </si>
  <si>
    <t>AAD, AAN, ABFM, ACR, AUA</t>
  </si>
  <si>
    <t>AAD, ABFM</t>
  </si>
  <si>
    <t>AAD, AAN, AAO, AAO-HNS, ABFM, ACC, ACR, AUA,PSRN</t>
  </si>
  <si>
    <t>AAD, AAN, ACR, AAO-HNS</t>
  </si>
  <si>
    <t>if the practice has access to the database it should not be a problem.</t>
  </si>
  <si>
    <t>AAD, AAO, AAO-HNS, ABFM, ACR</t>
  </si>
  <si>
    <t>AAN,ACC</t>
  </si>
  <si>
    <t>AAN:PracticeID:274956@ETL :-Partial data received -Gap analysis inprogress
ACC: Practice Id- 280776 is in production</t>
  </si>
  <si>
    <t>HealthFusion Meditouch</t>
  </si>
  <si>
    <t>@Practiceid-392658</t>
  </si>
  <si>
    <t>Receving the files on daily basis.@Practice-186838</t>
  </si>
  <si>
    <t>AAD, AAO, AAO-HNS</t>
  </si>
  <si>
    <t>AAO, ABFM</t>
  </si>
  <si>
    <t>have several databases for which Read Only user has to be created- this is dependent on the IT staff that the practice has. There are 3 database structures Oracle (can integrate), SQL (can integrate), c-tree (as of 6-29-17 - 5 sites have been installed a ODBC connector is required along with the RPC).</t>
  </si>
  <si>
    <t>@PracticeID:455344
@ETL :-Working on initial data verification</t>
  </si>
  <si>
    <t xml:space="preserve">@Practiceid-515825
We are getting require data into PM integration. Started data extraction. </t>
  </si>
  <si>
    <t xml:space="preserve">@Practiceid-440737
We are getting require data into PM integration. Started data extraction. </t>
  </si>
  <si>
    <t>Will only be getting billing data</t>
  </si>
  <si>
    <t>AAN, AAO, AAO-HNS, ABFM, ACC, ACR, AUA,APA</t>
  </si>
  <si>
    <t>AAO-HNS, ACR,AAN</t>
  </si>
  <si>
    <t>ABFM,APA</t>
  </si>
  <si>
    <t>AAN, ACC,APA</t>
  </si>
  <si>
    <t>ABFM, ACR,APA</t>
  </si>
  <si>
    <t>@ETL :- EMR has changed from Aprima to Glenwood Systems
(Integration Pending) @Practiceid-115770</t>
  </si>
  <si>
    <t>PUSH-Client Submitted File</t>
  </si>
  <si>
    <t>AAO, ACC,ABFM</t>
  </si>
  <si>
    <t>@ETL :- Initial analysis is in progress
Mapping will be done within 7 days
Practiceid-416274</t>
  </si>
  <si>
    <t xml:space="preserve">@ETL :- PracticeId-515825
</t>
  </si>
  <si>
    <r>
      <rPr>
        <sz val="11"/>
        <color rgb="FF000000"/>
        <rFont val="Calibri"/>
        <family val="2"/>
      </rPr>
      <t xml:space="preserve">if the practice has access to the database it should not be a problem.  </t>
    </r>
    <r>
      <rPr>
        <b/>
        <sz val="11"/>
        <color rgb="FF000000"/>
        <rFont val="Calibri"/>
        <family val="2"/>
      </rPr>
      <t>AAN: Free text note data missing from file</t>
    </r>
  </si>
  <si>
    <t>@ETL :- We are getting all required clinical  sections data</t>
  </si>
  <si>
    <t>PracticeID:310368
@ETL :- We are getting all required clinical  sections data</t>
  </si>
  <si>
    <t>PracticeID:97226
@ETL :-Files not recieved yet</t>
  </si>
  <si>
    <t>Full data received.
@Practiceid-308635</t>
  </si>
  <si>
    <t>PracticeID:274956
@ETL :-Partial data received -Gap analysis  inprogress</t>
  </si>
  <si>
    <t>Receving the files on daily basis.
@Practice-186838</t>
  </si>
  <si>
    <t>Full data received - For Which Practice?
@Sample PracticeId-264062</t>
  </si>
  <si>
    <t xml:space="preserve">Delta Client </t>
  </si>
  <si>
    <t>PracticeID:97226
@ETL :-Files not recieved yet)</t>
  </si>
  <si>
    <t>We are receviing files for a single practice in AXON however data is missing.</t>
  </si>
  <si>
    <t>Practice has to subscribe with Medent- there is a charge associated with this</t>
  </si>
  <si>
    <t>Full Data Received (PracticeId : 140850)</t>
  </si>
  <si>
    <t>Full Data Received (PracticeId : 187072)</t>
  </si>
  <si>
    <t>Full Data Received (PracticeId : 97588)</t>
  </si>
  <si>
    <t>Full Data Received (PracticeId : 283650)</t>
  </si>
  <si>
    <t>Full Data Received (PracticeId : 232307)</t>
  </si>
  <si>
    <t>ACC: Full data received
AUA: Full data received</t>
  </si>
  <si>
    <t>APA, ACEP</t>
  </si>
  <si>
    <t>@Practiceid-293092
Full data received</t>
  </si>
  <si>
    <t>@ETL:- Both are receiving the files
AAO: Full Data Received
AAO HNS: Full Data Received</t>
  </si>
  <si>
    <t>@Practiceid-323352
@ETL:-Centricity &amp; Centricity Practice Solution are may be same because we can see same table and column structure. Please confirm once?
--We have checked and both have a same structure.</t>
  </si>
  <si>
    <t>AAD: Full Data Received
AAN: Full Data Received
ACC: Full Data Received
ACEP: Partial Data Files Received</t>
  </si>
  <si>
    <t>ACC: Full data received
AAN: Full data received</t>
  </si>
  <si>
    <t>HB to provide Practice ID to Francis. 4 sites in IRIS. 
-- Completed 
@ETL:- Sample practice IDs 60597,49456</t>
  </si>
  <si>
    <t>@ETL:- Sample practice ID 49386 
ACR: Full data received</t>
  </si>
  <si>
    <t>possibly PUSH - working out financial info between Practice &amp; Vendor. RISE - practice has access to their own database and therefore the install was possible. If the database is hosted by the EMR Company then no access to the database and their are charges involved.  5-18-18 Vendor is disabling access and moving towards push.  Cost of $5K is involved in sending the data.</t>
  </si>
  <si>
    <t>AAPMR(CCD)</t>
  </si>
  <si>
    <t>1 active practice in SQOD. They are charging the dr $1000. We have received sample files but not getting any data. Vendor is pushing the files.</t>
  </si>
  <si>
    <t>@Practiceid-338148
Practice changed EMR from Greenway Intergy to Medent</t>
  </si>
  <si>
    <t>@ETL:- Sample practice ID 264062
No any issue from ETL end.</t>
  </si>
  <si>
    <t>If the database is hosted by the Practice, they need to send an email to support@srssoft.com so tech support staff can create the Read Only User.  SRS working with Derm for test practice.</t>
  </si>
  <si>
    <t>Sample Practice ID:426391
Not any issue from ETL end.</t>
  </si>
  <si>
    <t>AAD, AAO, AAO-HNS, ABFM,  ACR, AUA</t>
  </si>
  <si>
    <t>Sample Practice ID:118051
Not any issue from ETL end.</t>
  </si>
  <si>
    <t>@Practiceid-323352
@ETL:-Centricity &amp; Centricity Practice Solution are may be same because we can see same table and column structure. Please confirm once?</t>
  </si>
  <si>
    <t>eMDs</t>
  </si>
  <si>
    <t>AAD, AAN, AAO-HNS, ACR, AUA</t>
  </si>
  <si>
    <t>@ETL: This will be corrected in next report</t>
  </si>
  <si>
    <t>Allscirpts has now purchased Practice Fusion. CCDA extract for all patients/ encounter periods/ medications. This used to be called the DPT. Gurbir is retriving files for a site in PINNACLE. Will have updates within a week or so.</t>
  </si>
  <si>
    <t>AAD, AAO, AAO-HNS, ABFM, ACC, ACR, AUA</t>
  </si>
  <si>
    <t>AAN, AAO-HNS, ABFM, ACEP, AUA</t>
  </si>
  <si>
    <t>Integration is dependent on hosting. Currently we are discussing alternate methods of data submission with Allscripts. Cloud hosted no integration allowed.</t>
  </si>
  <si>
    <t>AAN, ACEP, AUA</t>
  </si>
  <si>
    <t>AAN(CSV), ACEP(custom xml), AUA(CSV)</t>
  </si>
  <si>
    <t>AUA: Full Data Received
AAN: Full Data Received
ACEP:Full Data Files Received</t>
  </si>
  <si>
    <t>ACC,APA</t>
  </si>
  <si>
    <t>AAN, ACC, ACR, ASCO, AUA</t>
  </si>
  <si>
    <t>ACC, AUA,AAN</t>
  </si>
  <si>
    <t>AAN, AAO, AAO-HNS, ABFM, ACC, ACR, AUA,ABFM</t>
  </si>
  <si>
    <t>AAO-HNS, ABFM, ACC</t>
  </si>
  <si>
    <t>Database is hosted with Aprima = $1800 per year for sending the files + 10% fee increase every year.  If the hosting is through DAS health then the charge is $1500 one time for creating a user.  Another hosting company is MedNetwork (no cost)</t>
  </si>
  <si>
    <t>AAO , AAO-HNS</t>
  </si>
  <si>
    <t xml:space="preserve">Centricity or Centricity Practice Solution </t>
  </si>
  <si>
    <t xml:space="preserve">@Practiceid-323352
@ETL:-Centricity &amp; Centricity Practice Solution are may be same because we can see same table and column structure. Please confirm once? </t>
  </si>
  <si>
    <t>AAD , AAN ACC, ACEP</t>
  </si>
  <si>
    <t>HB to provide Practice ID to Francis. 4 sites in IRIS.  
-- Completed 
@ETL:- Sample practice IDs 60597,49456</t>
  </si>
  <si>
    <t>Receive EMR data through CCD files.  Each registry will have to complete the SFTP form. CDR sections &amp; elements template has to be shared initially in order for the data feed to start.</t>
  </si>
  <si>
    <t>AAD, AAN, AAO, AAO-HNS, ABFM, ACC, ACR, AUA, ABFM</t>
  </si>
  <si>
    <t>@Practiceid-151705,280240
@ETL:- Practice moved to PUSH EMR  'EMA Modernizing medicine' from 'Nextech'. Still we can see submission type 'SI' into FRED we need to update.</t>
  </si>
  <si>
    <t>AAD, AAN, AAO-HNS, AAPMR, ABFM, ACC, ACR, AUA, IPRO</t>
  </si>
  <si>
    <t>ABFM,ACR,APA,ACC</t>
  </si>
  <si>
    <t>AAN, ACC, IPRO</t>
  </si>
  <si>
    <t>ABFM, ACR, AUA</t>
  </si>
  <si>
    <t>AAO-HNS, ACC, ACEP, ACR, AUA</t>
  </si>
  <si>
    <t>AAN , AAO, ABFM, ACC, ACEP, ACR, AUA</t>
  </si>
  <si>
    <t>EYEMD EMR</t>
  </si>
  <si>
    <t>AAD, ACR</t>
  </si>
  <si>
    <t>possibly PUSH - working out financial info between Practice &amp; Vendor. RISE - practice has access to their own database and therefore the install was possible. If the database is hosted by the EMR Company then no access to the database and their are charges involved.</t>
  </si>
  <si>
    <t>ABFM,ACR</t>
  </si>
  <si>
    <t>AAO, AAO-HNS, ABFM, ACR</t>
  </si>
  <si>
    <t>AAD, AAO, AAO-HNS, ABFM, ACC</t>
  </si>
  <si>
    <t>ABFM,AAN</t>
  </si>
  <si>
    <t>AAD, AAN, AAO-HNS, ABFM, ACC</t>
  </si>
  <si>
    <t>ABMF</t>
  </si>
  <si>
    <t>AAO,ACR</t>
  </si>
  <si>
    <t>Cloud based EMR (do not provide access to database).  Have the ability to access reports through an interface.</t>
  </si>
  <si>
    <t>AAN , ACC, ACR</t>
  </si>
  <si>
    <t>AAN,
ACR</t>
  </si>
  <si>
    <t>AAD, AAO, AAO-HNS, ABFM, ACC, ACR</t>
  </si>
  <si>
    <t>AAO, AAO-HNS, ACR, AUA,AAD,ACC</t>
  </si>
  <si>
    <t>If the database is hosted by the Practice, they need to send an email to support@srssoft.com so teh support staff can create the Read Only User</t>
  </si>
  <si>
    <t>AAD, AAO, AAO-HNS, ACC, ACR, ASCO, AUA,ABFM</t>
  </si>
  <si>
    <t>ABFM, AAN</t>
  </si>
  <si>
    <t>Only in ABFM?AAN has practices using Amazing charts PM system too.  Does not have integration with PM system.</t>
  </si>
  <si>
    <t>ACC (CSV), AUA (CSV)</t>
  </si>
  <si>
    <t>Only in ABFM?</t>
  </si>
  <si>
    <t>If the site is data push - there is a charge associated with it</t>
  </si>
  <si>
    <t xml:space="preserve"> ACC, ACEP, ACR, AUA</t>
  </si>
  <si>
    <t>HB to provide Practice ID to Francis. 4 sites in IRIS. 
@ETL:- Sample practice IDs 60597,49456</t>
  </si>
  <si>
    <t>Receive EMR data through CCD files.</t>
  </si>
  <si>
    <t>Elation has declined to send push / pull in RISE. In AXON files are being received however data is missing.</t>
  </si>
  <si>
    <t xml:space="preserve"> Getting proper data from the PM system.   There is a cost involved if we have to request Greenway to send the data. </t>
  </si>
  <si>
    <t>1 practice in AAN (Client submitted file). Practice working with MedConnect to get the data submitted</t>
  </si>
  <si>
    <t xml:space="preserve">No problems </t>
  </si>
  <si>
    <t>Items in Yellow are pending monthly review</t>
  </si>
  <si>
    <t>PULL OR PUSH IS DETERMINED BASED ON HOSTING - ALWAYS ASK HOW IS IT HOSTED?</t>
  </si>
  <si>
    <t>Comments</t>
  </si>
  <si>
    <t xml:space="preserve">Internal Comments </t>
  </si>
  <si>
    <t>ETL Comments</t>
  </si>
  <si>
    <t>228664, Ciproms</t>
  </si>
  <si>
    <t>234179, Health Care Systems Development</t>
  </si>
  <si>
    <t>94566, Intermedix</t>
  </si>
  <si>
    <t>AAD, AAO, AAO-HNS, ACC, ACR, ASCO, AUA</t>
  </si>
  <si>
    <t>Currently, we do not have any RCM data</t>
  </si>
  <si>
    <t>Practice ID 95734,59227,67368,122922</t>
  </si>
  <si>
    <t>Elixir Vendor.</t>
  </si>
  <si>
    <t>AAN, AAO-HNS, ABFM, ACC, ACR, AUA</t>
  </si>
  <si>
    <t>Sumit to check on IRIS and HNS files -- Both are receiving the files</t>
  </si>
  <si>
    <t>AAN, ACC, ACEP, ACR, AUA</t>
  </si>
  <si>
    <t>AAD, AAN, ACC, ACEP</t>
  </si>
  <si>
    <t>practiceid-98634</t>
  </si>
  <si>
    <t>practiceid-80695</t>
  </si>
  <si>
    <t>charges may apply based on database is hosted.
Sumit P: Only 1 practice but not receiving the recent files .</t>
  </si>
  <si>
    <t xml:space="preserve">only one practice in Axon is sending files right now.  </t>
  </si>
  <si>
    <t xml:space="preserve">Elation has declined to send push / pull in RISE.  </t>
  </si>
  <si>
    <t>what type of file format is being submitted? - Sumit P to check</t>
  </si>
  <si>
    <t xml:space="preserve">
@ETL: This will be corrected in next report</t>
  </si>
  <si>
    <t>Medisoft is the PM and Practice Partner is the EHR. The practices will say my EHR is Medisoft Clinical. This system required the ODBC driver since they have the c-tree database.
@Sumit: 'eMDs Medisoft Clinical' changed to 'eMDs - Medisoft Clinical'</t>
  </si>
  <si>
    <t>what type of file format is being submitted? - Sumit P to check; Is this an RCM?</t>
  </si>
  <si>
    <t>No problems with integration as long as we have access.  MSQL database.</t>
  </si>
  <si>
    <t>AAN, AAO, ABFM, ACC, ACEP, ACR, AUA</t>
  </si>
  <si>
    <t>ETL@:Last Sample files received only once on  Sept -17 - Client Submitted</t>
  </si>
  <si>
    <t>So if the practice has access to the database it should not be a problem.</t>
  </si>
  <si>
    <t>Is an internal billing system</t>
  </si>
  <si>
    <t>New Added- 234841, Emergency Medical Associates</t>
  </si>
  <si>
    <t>practice ID's-79389,79392</t>
  </si>
  <si>
    <t>1 practice in AAN (Client submitted file).  Practice working with MedConnect to get the data submitted</t>
  </si>
  <si>
    <t>If they access integration is possible.  If no access FIGmd can pull a report (only for the PM side).</t>
  </si>
  <si>
    <t>ETL is not using this PM - same data is found in EMR</t>
  </si>
  <si>
    <t>Elixir - no issues with integration.  There is a charge associated.  This is a eMDs product</t>
  </si>
  <si>
    <t xml:space="preserve">PUSH.  Also verify what Registries it is in.  </t>
  </si>
  <si>
    <t>practiceid-94802 ,86123</t>
  </si>
  <si>
    <t xml:space="preserve">This should be a RCM - Francis to check </t>
  </si>
  <si>
    <t>No problem with integration as long as their is access to the database.  MSQL database</t>
  </si>
  <si>
    <t>Allscirpts has now purchased Practice Fusion</t>
  </si>
  <si>
    <t xml:space="preserve">Practice ID-110255,94800 
</t>
  </si>
  <si>
    <t>ACC:  Full data received
AUA: Full data received</t>
  </si>
  <si>
    <t xml:space="preserve">
@ETL:- Both are receiving the files
AAO: Full Data Received
AAO HNS: Full Data Received</t>
  </si>
  <si>
    <t xml:space="preserve">AAN, ACC </t>
  </si>
  <si>
    <t>ACC:  Full data received
AAN:  Full data received</t>
  </si>
  <si>
    <t>@ETL:- Sample practice ID 49386 
ACR:  Full data received</t>
  </si>
  <si>
    <t>Allscirpts has now purchased Practice Fusion.  CCDA extract for all patients/ encounter periods/ medications.  This used to be called the DPT.  Gurbir is retriving files for a site in PINNACLE.  Will have updates within a week or so.</t>
  </si>
  <si>
    <t xml:space="preserve">@ETL :- Yes, We can see this PM in only ABFM.
</t>
  </si>
  <si>
    <t>AAN(CSV), ACEP(custom xml ), AUA(CSV)</t>
  </si>
  <si>
    <t xml:space="preserve">AUA: Full Data Received
AAN: Full Data Received
ACEP:Full Data Files Received </t>
  </si>
  <si>
    <t xml:space="preserve">Currently, we do not have any RCM data
Sample Practice ID 95734,59227,67368,122922
</t>
  </si>
  <si>
    <t xml:space="preserve">ACC </t>
  </si>
  <si>
    <t>ACC: 
CCD files: Full Data Received except encounter data
HL7 messages: Encounter section data.</t>
  </si>
  <si>
    <t xml:space="preserve">AAN, AAO-HNS, ABFM, ACC, ACR, AUA
</t>
  </si>
  <si>
    <t>AAN, AAO-HNS, ABFM, ACC, ACR, AUA
(ALL are CCD files)</t>
  </si>
  <si>
    <t>ACEP- Dont have data for any ED.</t>
  </si>
  <si>
    <t xml:space="preserve">AAO , AAO-HNS </t>
  </si>
  <si>
    <t>Sumit to check on IRIS and HNS files -- Both are receiving the files
AAO: Full Data Received
AAO HNS: Full Data Received</t>
  </si>
  <si>
    <t xml:space="preserve">AAD , AAN  ACC, ACEP </t>
  </si>
  <si>
    <t xml:space="preserve">AAD (CSV), AAN (CSV), ACC (CSV), ACEP </t>
  </si>
  <si>
    <t xml:space="preserve">AAD: Full Data Received
AAN Full Data Received
ACC Full Data Received
ACEP:Partial Data Files Received  </t>
  </si>
  <si>
    <t>AAN(CSV), ACC(CSV)</t>
  </si>
  <si>
    <t xml:space="preserve">Currently, we do not have any RCM data
Sample Practiceid-98634
</t>
  </si>
  <si>
    <t>Currently, we do not have any RCM data
Sample Practiceid-80695</t>
  </si>
  <si>
    <t xml:space="preserve">ACEP:Full Data Files Received </t>
  </si>
  <si>
    <t xml:space="preserve">AAO </t>
  </si>
  <si>
    <t>AAO (CCD) 
(For some practices PM file received)</t>
  </si>
  <si>
    <t>Elation has declined to send push / pull in RISE.  In AXON files are being received however data is missing.</t>
  </si>
  <si>
    <t>ACEP(.Txt)</t>
  </si>
  <si>
    <t xml:space="preserve">ACC, AUA </t>
  </si>
  <si>
    <t>ACEP- Don't have data for any ED.</t>
  </si>
  <si>
    <t>ACEP(hl7)</t>
  </si>
  <si>
    <t xml:space="preserve">ACEP:Full Data Files Received  </t>
  </si>
  <si>
    <t xml:space="preserve">Only Test Files Received: Gap analysis in Progress </t>
  </si>
  <si>
    <t>ACEP- Don't have data for any ED.(Previously we had received data from this RCM but currenlty the has changed their RCM)</t>
  </si>
  <si>
    <t>Currently, we do not have any RCM data
Sample Practice ID's-79389,79392</t>
  </si>
  <si>
    <t xml:space="preserve">AAD, AAO, AAO-HNS, ABFM, ACC, ACR, AUA </t>
  </si>
  <si>
    <t xml:space="preserve">ACEP:Partial Data Files Received     </t>
  </si>
  <si>
    <t>Currently, we do not have any RCM data
Sample Practiceid-94802 ,86123</t>
  </si>
  <si>
    <t>ACEP(.dat)</t>
  </si>
  <si>
    <t xml:space="preserve">ACEP:Partial Data Files Received  </t>
  </si>
  <si>
    <t>ACEP:Partial Data Files Received  (PracticeID :94557,205396)
          Full Data Files Received  (350642, 350641,154242,157073,
          157077,350641,350642)</t>
  </si>
  <si>
    <t xml:space="preserve">Currently, we do not have any RCM data
Sample Practice ID-110255,94800 </t>
  </si>
  <si>
    <t xml:space="preserve">
</t>
  </si>
  <si>
    <t>ACEP- Full Data received(PracticeID 144339)</t>
  </si>
  <si>
    <t xml:space="preserve">AAO-HNS </t>
  </si>
  <si>
    <t xml:space="preserve">ACEP:Partial Data Files Received </t>
  </si>
  <si>
    <t>* indicates that integration is possible only if the site is hosted locally and has access to their database/ servers. If cloud hosted integration not possible. We are working on a way to allow for PUSH with the EMR vendor.</t>
  </si>
  <si>
    <t>Installed</t>
  </si>
  <si>
    <t>Only RPC installed and integration not completed</t>
  </si>
  <si>
    <t>Installed and integrated</t>
  </si>
  <si>
    <t>RPC is installed and integration completed but we are not getting data</t>
  </si>
  <si>
    <t>Installed, integrated and getting data</t>
  </si>
  <si>
    <t>RPC is installed and integration completed. Also we are able to fetch data from EMR database</t>
  </si>
  <si>
    <t>PULL/PUSH</t>
  </si>
  <si>
    <t>ADS Docassistant</t>
  </si>
  <si>
    <t>will check and let Siddhi know about issues</t>
  </si>
  <si>
    <t>AllMeds</t>
  </si>
  <si>
    <t>Allscripts*</t>
  </si>
  <si>
    <t>If database server is in practice, we can integrate our RISE registry connector. If database server is in AmazingCharts network then we need to have VPN tunnel setup and then do integration.</t>
  </si>
  <si>
    <t>ChartLogic**</t>
  </si>
  <si>
    <t>eClinicalWorks*</t>
  </si>
  <si>
    <t>If the pracitce is locally hosted then it is ok. If the site is hosted with the EMR then it is a PUSH scenario and there is a charge associated with this</t>
  </si>
  <si>
    <t>PUSH (TBD ?)</t>
  </si>
  <si>
    <t>no practice integrated with this EMR</t>
  </si>
  <si>
    <t>practice completed install, working on getting access to database - will let Siddhi know if we have database access</t>
  </si>
  <si>
    <t>no issues if practice has access to database</t>
  </si>
  <si>
    <t>MD Rhythm</t>
  </si>
  <si>
    <t>MedInformatix</t>
  </si>
  <si>
    <t>EMA &amp; MM are the same</t>
  </si>
  <si>
    <t>NexTech</t>
  </si>
  <si>
    <t>Practice Partners **</t>
  </si>
  <si>
    <t>have several databases for which Read Only user has to be created- this is dependent on the IT staff that the practice has. In AAD this was a C TREE database and therefore no ability to integrate. Need to check with Abhijit Mane if the connection string can be made</t>
  </si>
  <si>
    <t>1 practice created a database for themselves otherwise it is web based EMR</t>
  </si>
  <si>
    <t>UniCharts**</t>
  </si>
  <si>
    <t>PULL (TBD)</t>
  </si>
  <si>
    <t>PM System</t>
  </si>
  <si>
    <t>Allscripts PM</t>
  </si>
  <si>
    <t>GE Grouanagement</t>
  </si>
  <si>
    <t>duplicate the same as 127 can merge -</t>
  </si>
  <si>
    <t>MedicMax</t>
  </si>
  <si>
    <t>Practice Partners</t>
  </si>
  <si>
    <t>Below EMR and PM's removed from current list with Reasons</t>
  </si>
  <si>
    <t>Registry Name</t>
  </si>
  <si>
    <t>Moved to status 20</t>
  </si>
  <si>
    <t>RT Ticket Id : #136
RT Comments :
Fri Jul 15 11:21:46 2016 bandih (Bandi Hantke) - Comments added
Sigal Heart Center is closing effective July 15, 2016. Dr. Sigal has taken a position with a hospital system in Mt Pleasant. So no, I guess we no longer require the service.</t>
  </si>
  <si>
    <t>Reason</t>
  </si>
  <si>
    <t>EyeDoc as Old EMR</t>
  </si>
  <si>
    <t>Practice move to status 20</t>
  </si>
  <si>
    <t>MasterExternalSystem Name updated as MedInformatix_PM</t>
  </si>
  <si>
    <t>imedicare was old emr</t>
  </si>
  <si>
    <t>IOPracticeware was old EMR</t>
  </si>
  <si>
    <t>Medflow updated as EMR</t>
  </si>
  <si>
    <t xml:space="preserve">  </t>
  </si>
  <si>
    <t>FIGmd Internal Use Only</t>
  </si>
  <si>
    <t>Notes (Internal use only)</t>
  </si>
  <si>
    <t>If database server is in practice, we can integrate our RISE registry connector.  If database server is in AmazingCharts network then we need to have VPN tunnel setup and then do integration.</t>
  </si>
  <si>
    <t>Custom EHR</t>
  </si>
  <si>
    <t>Cybax EHR</t>
  </si>
  <si>
    <t>MDsuite</t>
  </si>
  <si>
    <t>EMA &amp;MMare the same</t>
  </si>
  <si>
    <t>Quickview EMR</t>
  </si>
  <si>
    <t>If the database is hosted by the Practice, they need to send an email to support@srssoft.com  so teh support staff can create the Read Only User</t>
  </si>
  <si>
    <t>If the database is hosted by SRS, we can coordinate with SRS to have an Enterprise RPC installed we already have one for IRIS</t>
  </si>
  <si>
    <t>ADP Advanced MD PM System</t>
  </si>
  <si>
    <t>PULL for EMR and requires a ODBC connection - the ODBC Connection must be purchased by practice; PUSH for PM</t>
  </si>
  <si>
    <t>AkamaiPM</t>
  </si>
  <si>
    <t>Centricity Practice Solutions</t>
  </si>
  <si>
    <t>Centricity with MS SQL</t>
  </si>
  <si>
    <t>CentricityPS</t>
  </si>
  <si>
    <t>Filemaker Pro</t>
  </si>
  <si>
    <t>IO Practiceware1</t>
  </si>
  <si>
    <t>Mac Practice</t>
  </si>
  <si>
    <t>Integration is possible however for certain elements a report needs to be pulled up</t>
  </si>
  <si>
    <t>Management Plus PM</t>
  </si>
  <si>
    <t>Medinformatix_EMR</t>
  </si>
  <si>
    <t>MedstarPM</t>
  </si>
  <si>
    <t>Indicators</t>
  </si>
  <si>
    <t>Comments from 10/25/17 call</t>
  </si>
  <si>
    <t>*</t>
  </si>
  <si>
    <t>AAD, AAN, AAO-HNS, ABFM, ACC, ACEP, AUA, APA</t>
  </si>
  <si>
    <t>ACEP, AUA</t>
  </si>
  <si>
    <t>AAN, AAO, AAO-HNS, ABFM, ACC, ACR, AUA, AAPMR, APA</t>
  </si>
  <si>
    <t>AAD, AAN, AAO-HNS, ABFM, ACC, ACR, AAPMR</t>
  </si>
  <si>
    <t>AAD, AAO-HNS, ABFM, ACC, ACR, AUA</t>
  </si>
  <si>
    <t>Sumit to check on IRIS and HNS files - both are receiving the files</t>
  </si>
  <si>
    <t>AAN, ACC, ACEP, ACR, AUA, APA</t>
  </si>
  <si>
    <t>**</t>
  </si>
  <si>
    <t>AAO, ACC, APA</t>
  </si>
  <si>
    <t>@Sumit :Data extraction not started yet as mapping is going on.  The practice has to click on [INSERT NAME] in order for the data to be saved in the database and then for FIGmd to pull</t>
  </si>
  <si>
    <t>Bevin will let us know what the name of the button is and also if this is required after each encounter.</t>
  </si>
  <si>
    <t>AAD, AAN, AAO, AAO-HNS, ABFM, ACC, ACR, AUA, AAPMR</t>
  </si>
  <si>
    <t>AAD, AAN, AAO-HNS, ABFM, ACC, ACR, AUA, IPRO, AAPMR, APA</t>
  </si>
  <si>
    <t xml:space="preserve">No issues with integration.   MSQL based database </t>
  </si>
  <si>
    <t xml:space="preserve">Medisoft is the PM and Practice Partner is the EHR. The practices will say my EHR is Medisoft Clinical. This system required the ODBC driver since they have the c-tree database.
</t>
  </si>
  <si>
    <t>Issue with Faircom drive (ODBC) connecting with the server.  have several databases for which Read Only user has to be created- this is dependent on the IT staff that the practice has. There are 3 database structures Oracle (can integrate), SQL (can integrate), c-tree (as of 6-29-17 - 5 sites have been installed a ODBC connector is required along with the RPC).</t>
  </si>
  <si>
    <t>ABFM, ACR, AAO, APA</t>
  </si>
  <si>
    <t>No issues so far with integration.</t>
  </si>
  <si>
    <t>No issues with integration.  If the database is hosted with Encite then FIGmd has to contact Encite.  If the database is hosted locally with practice - contact practice directly for integration.</t>
  </si>
  <si>
    <t>For Pinnacle we are receiving files.</t>
  </si>
  <si>
    <t>PINN and ETL team will let us know if this is the same Encite as AAD.</t>
  </si>
  <si>
    <t>AAN, AAO, AAO-HNS, ACC, ACEP, ACR, AUA</t>
  </si>
  <si>
    <t>no issues with integration. no issues from a ETL standpoint</t>
  </si>
  <si>
    <t>AAD, AAN, AAO, AAO-HNS, ABFM, ACC, ACR, AUA, AAPMR, APA</t>
  </si>
  <si>
    <t>@ Siddhi :need more clarity?
@Sumit: 
98828; Atlanta Neurology
This is Pull Site but as per vendor some of the data is stored in the form of image into their database, so the practice provided us the sample patients files data for measure Axon 01 on '03/10/2017'. For 2018 they are going to have an exchange hub. We will be able to install a connector from there.</t>
  </si>
  <si>
    <t>Primesuite + S (could provide CCDA reports, approximately 5k per practice per Kenneth K). 3K interface fee + 2K custom development fee + monthly fees (~ $275 per provider however this does vary based on # of providers).</t>
  </si>
  <si>
    <t>AAO, ABFM, ACC, ACR, AAPMR</t>
  </si>
  <si>
    <t>AAN, ABFM, ACR, AAPMR, APA</t>
  </si>
  <si>
    <t>The initial mapping is in progress.
@Sumit:
Name should be updated to McKesson Paragon. Mail already sent to CAM.</t>
  </si>
  <si>
    <t>IntelleChart is a product of a MDIntelleSys (the RPC is installed in a hosted enviroment, a replication database is created and then we extract from the replicated database). This is part of NextTech.  We will only have access to the data that has been copied.  It's not full database access.</t>
  </si>
  <si>
    <t>AAD, AAO, AAO-HNS, ACC, ACR, AUA</t>
  </si>
  <si>
    <t>AAO, AAO-HNS, ACC, AAPMR</t>
  </si>
  <si>
    <t>see line 42</t>
  </si>
  <si>
    <t>ACC, ACEP</t>
  </si>
  <si>
    <t>MicroMd</t>
  </si>
  <si>
    <t>AAD, AAO, ACC</t>
  </si>
  <si>
    <t>AAD, AAO, AAO-HNS, PSRN</t>
  </si>
  <si>
    <t xml:space="preserve">This specific instance is a third party sending us the data - not from NextGen directly </t>
  </si>
  <si>
    <t>AAO, PSRN</t>
  </si>
  <si>
    <t>Practice Choice (a eMDs product)</t>
  </si>
  <si>
    <t>ABFM, APA</t>
  </si>
  <si>
    <t>The files that we are receiving at this point are files that the practice is sending to FIGmd - The EMR Vendor is not sending files. Practices are extracting the data via the data portability tool (DPT) or do they have the batch file export. Both the DPT and batch file export are inbuilt features that the PF is providing them. - data quality is questionable because we are not able to customize the extract as it is pre determined by PF. PM system - if we try to merge the data from PF and the PM system it is diffcult to find common patient identifiers.</t>
  </si>
  <si>
    <t>AAD, AAO, AUA</t>
  </si>
  <si>
    <t>AAD, AAN, AAO, AAO-HNS, ABFM, ACC, ACR</t>
  </si>
  <si>
    <t>no issues with integration</t>
  </si>
  <si>
    <t>Akamai PM</t>
  </si>
  <si>
    <t>PID: #220503</t>
  </si>
  <si>
    <t>AAD, AAN, AAO, ABFM, ACR</t>
  </si>
  <si>
    <t>Comments from 8/3/17 call</t>
  </si>
  <si>
    <t>No known issues with getting data.</t>
  </si>
  <si>
    <t>PracticeFirst</t>
  </si>
  <si>
    <t>Practicemax</t>
  </si>
  <si>
    <t>No issues with getting data from this RCM.</t>
  </si>
  <si>
    <t>Submission Type</t>
  </si>
  <si>
    <t>Registry seen in</t>
  </si>
  <si>
    <t>SI</t>
  </si>
  <si>
    <r>
      <rPr>
        <sz val="11"/>
        <color rgb="FF000000"/>
        <rFont val="Arial"/>
        <family val="2"/>
      </rPr>
      <t xml:space="preserve">will check and let Siddhi know about issues.
</t>
    </r>
    <r>
      <rPr>
        <sz val="11"/>
        <color rgb="FFFF0000"/>
        <rFont val="Arial"/>
        <family val="2"/>
      </rPr>
      <t>@Sumit:
We have RPC installed for the practice with ACC and which is in production now.It should be PULL and SI only</t>
    </r>
  </si>
  <si>
    <r>
      <rPr>
        <sz val="11"/>
        <color rgb="FF000000"/>
        <rFont val="Arial"/>
        <family val="2"/>
      </rPr>
      <t xml:space="preserve">If the practice downloads the data then they have to do One patient at a time, if the practice requests the vendor to do it then there is a charge assoicated with it.  PM system is different as well.
</t>
    </r>
    <r>
      <rPr>
        <sz val="11"/>
        <color rgb="FFFF0000"/>
        <rFont val="Arial"/>
        <family val="2"/>
      </rPr>
      <t>@Sumit: The practice had some issue with the CCDA files, hence moved to status 5. Currently we are not working on this practice,should be removed from EMR list?</t>
    </r>
  </si>
  <si>
    <t xml:space="preserve">    </t>
  </si>
  <si>
    <t>Vendor Submitted type</t>
  </si>
  <si>
    <t>Centricity solution series is a EHR &amp; PM System - currently seen in ACR.</t>
  </si>
  <si>
    <t xml:space="preserve">Different versions: PowerChart (enterprise version - hosted @ site or RHO with Cerner) and PowerWorks (typically seen in smaller sites- currently no sites in any registry with Powerworks)
</t>
  </si>
  <si>
    <t>@Sumit:For this EMR PUSH practices we receive the CSV files and after that we have installed the RPC locally to map the data(ACC,AAO,AAD,ACR)</t>
  </si>
  <si>
    <t>ACC,AAO,AAD,ACR</t>
  </si>
  <si>
    <t>charges may apply based on database is hosted.  Pull the data - some fields we are not able to extract, data not in excel format, the data is in PDF format</t>
  </si>
  <si>
    <t xml:space="preserve">RISE &amp; IRIS </t>
  </si>
  <si>
    <t>Vendor submission file</t>
  </si>
  <si>
    <t>Arpit to check across the registries.  This EMR is in status 20 for IRIS.  For AAO we were receiving data however the data was insufficient.  Cloud based. RPC not possible
@Sumit: AAO,AAD,ACC,AAOHNS,ABFM-registries have practices with this EMR. But currently none of them are in the working status, should be remove from the list</t>
  </si>
  <si>
    <t>AAO,AAD,ACC,AAOHNS,ABFM</t>
  </si>
  <si>
    <t>GE Centricity is a EHR.</t>
  </si>
  <si>
    <t xml:space="preserve">PUSH </t>
  </si>
  <si>
    <t>Vendor Submitted File</t>
  </si>
  <si>
    <t>ACC had one practice with this EMR however it was moved to Status 18 by CAM as there was no response from the practice, should be remove from the list?</t>
  </si>
  <si>
    <t>Arpit to check what registries and let us know. Are we getting data?
@Sumit: ACC had one maintenance practice with this EMR and it was moved to Status 15-inactive status by CAM however we were successfully sending them monthly reports. Don't know why it has inactive,should be remove from the list?</t>
  </si>
  <si>
    <t>Shall we remove this from the list?
@Sumit: why? we have production SI practice with this EMR in ACC .</t>
  </si>
  <si>
    <t>AXON - Push &amp; Pull. Similair in some AQUA Practices
@Sumit:
We don't have single PUSH practice with this EMR. AXON &amp; AQUA  ETL leads also confirmed the same.This is PULL only.</t>
  </si>
  <si>
    <t xml:space="preserve"> </t>
  </si>
  <si>
    <t>Practice has charges associated wtih sending data.  RPC install not possible not providing accesst to data. 
@Sumit: Initially we had installed the RPC for this practice,however we had database access issue so we informed the same to Francis dated August 24,2016.After this, we had received the sample XML file for this practice dated onSeptember 01, 2016 from the Francis,as per received file, we had provided theGap analysis on September 07, 2016.
Also followed up with the same ,but we didn't receive any feedback for this analysis yet from Francis.</t>
  </si>
  <si>
    <t>charge for accessing the database (can be hosted locally or on company network),  We have intergrations from self hosted and EMR hosted practices . Key med is the PM system for Key Chart.  Request is sent to EMR Co and practice has to green lite the Install.  The EMR Company completes the install.  The charges are approxiamately $40 / month</t>
  </si>
  <si>
    <t>no practice integrated with this EMR - Arpit to check.
@Sumit: We cannot find the details for this EMR. Currently, there are only 3 practices in ACC with this EMR ,but we have not worked on them for almost 2 years as they are not in any active status,should be remove from the list</t>
  </si>
  <si>
    <t>installed and integrated in 2014, DB hosted with EMR and access is restricted. We have connection however no database access. Arpit / Sumit to check on this
@Sumit:
AAO has a practice PID #31237 with status-20, it has integrated to practice database,however we have no database access and getting error as 'Login failed for user 'Iris'. Currently not working,should be remove from the list?</t>
  </si>
  <si>
    <t>This is the PM System for Key Chart</t>
  </si>
  <si>
    <t>locally hosted, hosted within medflow and then medflow 2.0 which is hosted in medflow cloud environment.</t>
  </si>
  <si>
    <t>PUSH/(TBD)</t>
  </si>
  <si>
    <t>pracitce has been installed in IRIS however we are not getting data from them. Connectivity issues - there is a excel file that we are pulling
from the software - Arpit to check.
@Sumit:
1.Practice has been installed in IRIS and integrated with 'Amazing Charts' EMR.(which is already present in EMR list).
2.Practice also has been integrated with the 'Open Practice Solutions' PM however 
   However we do not getting any data from this PM integration so we had removed the integration and KPO team send us the .xls file 
   and we upload that file into DB to map the data.should be remove from the list?</t>
  </si>
  <si>
    <t>Below EMR and PM's removed from specific registries &amp; reason</t>
  </si>
  <si>
    <t>The practice has some issue with the CCDA files, hence moved to status 5. Currently we are not working on this practice.</t>
  </si>
  <si>
    <t>AAO,AAD,ACC,AAOHNS,ABFM-registries have practices with this EMR. But currently none of them are in the working status so should be removed from the list.</t>
  </si>
  <si>
    <t>This is a non SI practice. We were working on it, but it was moved to Status 18 as there was no response from the practice so should be removed from the list.</t>
  </si>
  <si>
    <t>This practice was in working status and we sent monthly reports to them, but it was moved to Inactive status.</t>
  </si>
  <si>
    <t>Initially we had installed the RPC for this practice, however we had database
access issue (error :- 'Cannot open database "mMDDB" requested by the login. The login failed.') so we informed the same to Francis on August 24,2016.
After this, we had received the sample XML file for this practice dated on
September 01, 2016 from the Francis,as per received file, we had provided the
Gap analysis on September 07, 2016.
However, also followed up with the same ,but we didn't receive any feedback for
this analysis yet.</t>
  </si>
  <si>
    <t>Med3000</t>
  </si>
  <si>
    <t>We cannot find the details for this EMR. Currently, there are only 3 practices in ACC with this EMR ,but we have not worked on them for almost 2 years as they are not in any active status.</t>
  </si>
  <si>
    <t>NetConnect</t>
  </si>
  <si>
    <t>This is Status 20 - Web Based Tool Practice('31237').
We have integration for this practice but getting error (Login failed for user 'Iris') while executing scripts.
Mapping team does not work on this status so we haven't created ticket for same.</t>
  </si>
  <si>
    <t>This is wrongly integrated to MasterExternalSystem name of PM system. This is the EMR not the PM so, please remove the same from PM section.</t>
  </si>
  <si>
    <t>We do not get any data from this PM integration so we had removed the integration.</t>
  </si>
  <si>
    <t xml:space="preserve">Indicators </t>
  </si>
  <si>
    <t>AAD, AAN, AAO-HNS, ABFM, ACC, ACEP, ACR, ASCO, AUA</t>
  </si>
  <si>
    <t>AMAZING CHARTS</t>
  </si>
  <si>
    <t>AAD, AAN, AAO, ABFM, ACC, ACR</t>
  </si>
  <si>
    <t>AAD, AAO-HNS, ABFM, ACC, ACR</t>
  </si>
  <si>
    <t>ACC, ACR, AUA</t>
  </si>
  <si>
    <t>AAO-HNS, ACC, ACR</t>
  </si>
  <si>
    <t>AAD, AAN, ACC, ACEP, ACR, AUA</t>
  </si>
  <si>
    <t>AAD, AAN, AAO-HNS, ABFM, ACC, ACR, AUA, IPRO</t>
  </si>
  <si>
    <t>ACR, AUA</t>
  </si>
  <si>
    <t>AAN, AAO, ACC, ACEP, ACR, ASCO, AUA</t>
  </si>
  <si>
    <t>AAD, AAN, AAO, AAO-HNS, ACC, ACR, AUA</t>
  </si>
  <si>
    <t xml:space="preserve">Pull / Push </t>
  </si>
  <si>
    <t>possibly PUSH - working out financial info between Practice &amp; Vendor.  RISE - practice has access to their own database and therefore the install was possible.  If the database is hosted by the EMR Company then no access to the database and their are charges involved.</t>
  </si>
  <si>
    <t>AAD, AAO, AAO-HNS, ACC</t>
  </si>
  <si>
    <t>There are charges associated with this. NOT AUA MERIDIAN</t>
  </si>
  <si>
    <t>AAD, AAN, ACC</t>
  </si>
  <si>
    <t>This is the hosted solution as part of eMD's.  In most cases a secondary integration will be needed with the PM System.</t>
  </si>
  <si>
    <t>The files that we are receiving at this point are files that the practice is sending to FIGmd - The EMR Vendor is not sending files. Practices are extracting the data via the portability tool - data quality is ???</t>
  </si>
  <si>
    <t>AAN, ABFM, ACC, ACR, AUA</t>
  </si>
  <si>
    <t>AAD, AUA</t>
  </si>
  <si>
    <t>PID: #94472</t>
  </si>
  <si>
    <t>AAO, AAO-HNS, ABFM, ACR, ASCO, AUA, ACC</t>
  </si>
  <si>
    <t>AAN, AAO-HNS</t>
  </si>
  <si>
    <t>AAD, AAO, AAO-HNS, ACR, AUA</t>
  </si>
  <si>
    <t>Practice Id: 18987</t>
  </si>
  <si>
    <t>PULL / PUSH</t>
  </si>
  <si>
    <t>PUSH TBD??</t>
  </si>
  <si>
    <t>Practices : 79878,81262,81895 - PULL NO - no access to database.  PUSH - will have to initiate conversation.</t>
  </si>
  <si>
    <t>AAD, AAN, AAO, ABFM, ACC, ACR, AUA</t>
  </si>
  <si>
    <t>AAD, AAO-HNS, ABFM, ACC, ACR, IPRO, AUA</t>
  </si>
  <si>
    <t>Charges are based on third party hosting.  In most cases a secondary integration will be needed with the PM System.</t>
  </si>
  <si>
    <t>ACC, ACEP, ACR, ASCO, AUA, AAN , AAO</t>
  </si>
  <si>
    <t>????</t>
  </si>
  <si>
    <t>possibly PUSH - working out financial info between Practice &amp; Vendor</t>
  </si>
  <si>
    <t>AAD, ACC, ACR, AUA</t>
  </si>
  <si>
    <t xml:space="preserve">Meridian (Medical Management) </t>
  </si>
  <si>
    <t>There are charges associated with this.  NOT AUA MERIDIAN</t>
  </si>
  <si>
    <t>Practice Fusion**</t>
  </si>
  <si>
    <t>The files that we are receiving at this point are files that the practice is sending to FIGmd - The EMR Vendor is not sending files.  Practices are extracting the data via the portability tool - data quality is ???</t>
  </si>
  <si>
    <t>AAN, AAO, ABFM, ACC, ACR, AUA</t>
  </si>
  <si>
    <t>AAD, AAO, AAO-HNS, ACC, ACR</t>
  </si>
  <si>
    <t>AAO, AAO-HNS, ACR, ASCO, AUA, ACC</t>
  </si>
  <si>
    <t xml:space="preserve">PULL  </t>
  </si>
  <si>
    <t>AAO, ACR, AUA</t>
  </si>
  <si>
    <t>Below are the distinct EMR &amp; PM systems on which we are currently working.</t>
  </si>
  <si>
    <t>Push/Pull</t>
  </si>
  <si>
    <t>Contact Name</t>
  </si>
  <si>
    <t>Contact Email</t>
  </si>
  <si>
    <t>Contact Phone #</t>
  </si>
  <si>
    <t>Lindsey Kramer</t>
  </si>
  <si>
    <t>lindsey.kramer@allscripts.com</t>
  </si>
  <si>
    <t>1-800-877-5678 ext 66759</t>
  </si>
  <si>
    <t>Email address for activation of the access : adp-activation@allscripts.com</t>
  </si>
  <si>
    <t>Cameron Johnson (Solution Architect), Clayton Anderson, Amber Mead, Bryce Schaffter</t>
  </si>
  <si>
    <t>cameron.johnson@cerner.com, clayton.anderson@cerner.com, amber.mead@cerner.com, bryce.schaffter@cerner.com</t>
  </si>
  <si>
    <t>816-201-9505</t>
  </si>
  <si>
    <t>Cerner ACC</t>
  </si>
  <si>
    <t>Constance Beaufort BSN 816-201-7110 connie.beaufort@cerner.com, Cerner Advanced Reporting or Data Extractions, please contact Shaun.McDuffee@Cerner.com, Practice Performance Registry by the DARTNet Institute, please contact Kelly.Usenko@Cerner.com, Jay Wright, Jay.Wright@Cerner.com - Sales Executive - 816.201.8294</t>
  </si>
  <si>
    <t>KC Cass kcass@cerner.com, Bryce Schaffter Bryce.Schaffter@cerner.com, John Ippolito, john.ippolito@cerner.com, Judy Williamson, jwilliamson@cerner.com - 816-885-3958, Tate Gilchrist ,Tate.Gilchrist@cerner.com, Sorensen,Nathan, NSORENSEN@cerner.com, Solution Manager, Cerner Ambulatory IPCrowder,Linda, Linda.Crowder@cerner.com, Usenko,Kelly, Kelly.Usenko@cerner.com, andrew.kaiser@cerner.com, deren.thompson@cerner.com, lisa.faulconer@cerner.com, Scott,Abigail, Abigail.Scott@cerner.com, Wright,KC, KC.Wright@cerner.com, Arland,Elizabeth, Elizabeth.Arland@cerner.com, Murphy,Ryan, Ryan.Murphy@cerner.com, Newton,Jonathan, Jonathan.Newton@cerner.com, Young,Rachel J, Rachel.J.Young@cerner.com, Zeller,Mary, Mary.Zeller@cerner.com, Benyo,Joanne, Joanne.Benyo@cerner.com</t>
  </si>
  <si>
    <t>Jared Maycock, Josh Campbell, Mark Wilson, Austin Griffith,</t>
  </si>
  <si>
    <t>jaredmaycock@chartlogic.com, Joshcampbell@chartlogic.com, markwilson@chartlogic.com, austingriffith@chartlogic.com</t>
  </si>
  <si>
    <t>800-838-5899 (Support)</t>
  </si>
  <si>
    <t>AdvancedMD PM</t>
  </si>
  <si>
    <t>Brad</t>
  </si>
  <si>
    <t>888-700-9060</t>
  </si>
  <si>
    <t>Eclinicalworks</t>
  </si>
  <si>
    <t>Irfan Mandani Interoperability Sales, irfan.mandani@eclinicalworks.com - T: 508-475-0600 Ext. 10729, Ankit Modi Vendor SAM, ankit.modi@eclinicalworks.com - T: 508-475-0450 x11372, Joel Calaco, joel.colaco@eclinicalworks.com, Tushar.Malhotra, Tushar.Malhotra@eclinicalworks.com, Nagesh Srinivasan Strategic Account Manager, nagesh.srinivasan@eclinicalworks.com - T: 508-475-0450 x11523</t>
  </si>
  <si>
    <t>Dan Fawcett, John Stamm</t>
  </si>
  <si>
    <t>dfawcett@epic.com, jstamm@epic.com</t>
  </si>
  <si>
    <t>Andrew Cuthbert</t>
  </si>
  <si>
    <t xml:space="preserve">andrewc@medent.com </t>
  </si>
  <si>
    <t xml:space="preserve">315-255-0900 </t>
  </si>
  <si>
    <t>Mary Sung (Product Innovation Manager)</t>
  </si>
  <si>
    <t>msung@athenahealth.com</t>
  </si>
  <si>
    <t xml:space="preserve">617.402.6863 </t>
  </si>
  <si>
    <t>Eric Tiblierathenadoc@gmail.com MD, Morgan Lavine, mlavine@athenahealth.com, Melissa Cortina. mcortina@athenahealth.com, Sara Fitzpatrick, sfitzpatrick@athenahealth.com, Jason Lochen, jlochen@athenahealth.com, Rachel Bennett, rbennett@athenahealth.com</t>
  </si>
  <si>
    <t>Athena Continued</t>
  </si>
  <si>
    <t>Katherine Look, klook@athenahealth.com - 617.402.1257, Lindsay Mello, lmello@athenahealth.com - 617.402.1978, Alex Ahmed, aahmed@athenahealth.com, Daniel Epstein, depstein@athenahealth.com, Chen Ling, cling@athenahealth.com, Henky Erawan, herawan@athenahealth.com, Katherine Look, klook@athenahealth.com, Allie Gaines, againes@athenahealth.com, Melissa Massardo, mmassardo@athenahealth.com</t>
  </si>
  <si>
    <t>Elaine Law (VP Operations), Kyle Hancock (Software Engineer)</t>
  </si>
  <si>
    <t>elaine.law@cyfluent.com, kyle.hancock@cyfluent.com</t>
  </si>
  <si>
    <t>210-823-1614 (Elaine), (410)-910-2213 (Kyle)</t>
  </si>
  <si>
    <t>Marc Lepp, Robert Burrage, Jairon Popal</t>
  </si>
  <si>
    <t>marc.lepp@doctorsoft.com, robert.burrage@doctorsoft.com, jairon.popal@doctorsoft.com</t>
  </si>
  <si>
    <t>323-389-5155</t>
  </si>
  <si>
    <t>Doris Parker (Client Relations), Kevin Miller &amp; Stephen Joyner (Tech/Dev), Russell Allbritian &amp; Matt McDaniel (Data Transfer-Jackson Key)</t>
  </si>
  <si>
    <t>dparker@integrityemr.com, kmiller@integrityemr.com, sjoyner@integrityemr.com, rallbritain@jacksonkey.net, mmcdaniel@jacksonkey.net</t>
  </si>
  <si>
    <t>877.905.4680 (Integrity), 251-432-4925  x26 (Russell @ Jackson Key)</t>
  </si>
  <si>
    <t>Data Transfer handled by Jackson Key - a Third Party Contractor of Integrity</t>
  </si>
  <si>
    <t>Leigh Polansky</t>
  </si>
  <si>
    <t>leigh.polansky@modernizingmedicine.com</t>
  </si>
  <si>
    <t>561-880-2998 x1565</t>
  </si>
  <si>
    <t>Practice Authority</t>
  </si>
  <si>
    <t>Shawn Rowland</t>
  </si>
  <si>
    <t>srowland@practiceauthority.com</t>
  </si>
  <si>
    <t>877-891-6742</t>
  </si>
  <si>
    <t>Sammy</t>
  </si>
  <si>
    <t>MedicsPremier</t>
  </si>
  <si>
    <t>Nancy</t>
  </si>
  <si>
    <t>973-827-7974</t>
  </si>
  <si>
    <t>Allscript</t>
  </si>
  <si>
    <t>Mysis Vision</t>
  </si>
  <si>
    <t>Centricity with Oracle</t>
  </si>
  <si>
    <t>Cole Gailbraith, Claude, Lester and Denis Astashkin for Cloud Practices</t>
  </si>
  <si>
    <t xml:space="preserve">cole@compulinkadvantage.com / ceh@compulinkadvantage.com / LCG@compulinkadvantage.com / DMA@compulinkadvantage.com  </t>
  </si>
  <si>
    <t>Andrew Cohen</t>
  </si>
  <si>
    <t>andyc@criterions.com</t>
  </si>
  <si>
    <t>516-850-1234</t>
  </si>
  <si>
    <t>Tushar, Manoj, Vishal</t>
  </si>
  <si>
    <t>support@digidms.com,</t>
  </si>
  <si>
    <t>(908) 688-8810</t>
  </si>
  <si>
    <t>Eclinical</t>
  </si>
  <si>
    <t>Tushar Malhotra (Interoperability Sales)</t>
  </si>
  <si>
    <t>tushar.malhotra@eclinicalworks.com</t>
  </si>
  <si>
    <t>508-475-0600 x10387</t>
  </si>
  <si>
    <t>Have not been able to access eCW hosted sites</t>
  </si>
  <si>
    <t>EHRThomas</t>
  </si>
  <si>
    <t>Pamela Chapman</t>
  </si>
  <si>
    <t>Tim Wickham (Product Specialist)</t>
  </si>
  <si>
    <t>tim.wickham@eyefinity.com</t>
  </si>
  <si>
    <t>916.851.7567 or 800.852.7600 x 7567</t>
  </si>
  <si>
    <t>EYE Doc</t>
  </si>
  <si>
    <t xml:space="preserve">Dave Booher </t>
  </si>
  <si>
    <t>dbooher@pennmedical.com</t>
  </si>
  <si>
    <t>814-942-4430</t>
  </si>
  <si>
    <t>Brian Gilbert, bgilbert@gemmsnet.com - (800)773-3111 ext 1003</t>
  </si>
  <si>
    <t>Ganesh Sivashanmugam</t>
  </si>
  <si>
    <t>ganesh@glenwoodsystems.com</t>
  </si>
  <si>
    <t>(877) 728-7070</t>
  </si>
  <si>
    <t>Christopher M. Buhler (Market Development Manager)</t>
  </si>
  <si>
    <t xml:space="preserve">CBuhler@hcit-emr.com </t>
  </si>
  <si>
    <t>888-965-4248, x711</t>
  </si>
  <si>
    <t>Peter Scherer, Erik Hafkey, Marci Sherman</t>
  </si>
  <si>
    <t>peter.scherer@ifasystems.de, erik.hafkey@ifa4emr.com, marci.sherman@ifa4emr.com</t>
  </si>
  <si>
    <t>415-314-2059 / 888-443-2367</t>
  </si>
  <si>
    <t>Dr. Jerry Meltzer (Owner), Arun Kapur (dev), David Torres (tech)</t>
  </si>
  <si>
    <t>gemeltzer@gmail.com, akapur@imedicware.com, david@imedicware.com</t>
  </si>
  <si>
    <t>732- 817-9475 x15 (David)</t>
  </si>
  <si>
    <t xml:space="preserve">Katherine Bradford, Ashish  </t>
  </si>
  <si>
    <t>kbradford@iopracticeware.com</t>
  </si>
  <si>
    <t>212.844.0105, x202, 972-448-9177</t>
  </si>
  <si>
    <t>Susan Jones</t>
  </si>
  <si>
    <t>sjones@keymedicalsoftware.com</t>
  </si>
  <si>
    <t xml:space="preserve">888-953-9633 </t>
  </si>
  <si>
    <t>Mindy,  Steve Lakis, Tyson</t>
  </si>
  <si>
    <t xml:space="preserve">msmith@managementplus.com, slakis@managementplus.com, </t>
  </si>
  <si>
    <t>800.695.6994</t>
  </si>
  <si>
    <t>Frank</t>
  </si>
  <si>
    <t>franks@first-insight.com</t>
  </si>
  <si>
    <t>800-920-1940 x6944</t>
  </si>
  <si>
    <t>Ketan Bagia, Saurin Patel</t>
  </si>
  <si>
    <t>ketan@mdoffice.com, saurin@mdoffice.com</t>
  </si>
  <si>
    <t xml:space="preserve">732-744-2700 </t>
  </si>
  <si>
    <t>Joe Sweeney (Interface/dev), Greg Tirico (Interface/dev), John Davis (Interface/dev), Jeff Wahlberg (contracting, Practice Liason)</t>
  </si>
  <si>
    <t xml:space="preserve">joe.sweeney@mdintellesys.com, greg.tirico@mdintellesys.com, john.davis@mdintellesys.com, jeff.wahlberg@mdintellesys.com </t>
  </si>
  <si>
    <t>727 386-4167 ext 127 (Joe), 813.425.9248 (Jeff)</t>
  </si>
  <si>
    <t>Company is merging with NexTech</t>
  </si>
  <si>
    <t>Med Informatics</t>
  </si>
  <si>
    <t>Mike Schmidt (VP), Robert Geraghty (Technical), Robert Nguyen (Technical)</t>
  </si>
  <si>
    <t xml:space="preserve">mschmidt@medflow.com, rgeraghty@medflow.com, rnguyen@medflow.com </t>
  </si>
  <si>
    <t xml:space="preserve">704.927.9800 ext 3829 (Gerahty), </t>
  </si>
  <si>
    <t>Kristine Lowe</t>
  </si>
  <si>
    <t>Kristine@medinformatix.com</t>
  </si>
  <si>
    <t>310-348-7330</t>
  </si>
  <si>
    <t>Jonathon Junker</t>
  </si>
  <si>
    <t>jjunker@meditech.com</t>
  </si>
  <si>
    <t>781-821-3000</t>
  </si>
  <si>
    <t>MedPlus, Inc./Quest Diagnostics</t>
  </si>
  <si>
    <t>Brian K. McGaha, bmcgaha@medplus.com - phone +1.513.204.2524 | fax +1.513.229.5505, Brenda Fix, Program Manager – Care360 Products, BFix@medplus.com - cell, 484 680 3547, Jack D. Maya, Jack.D.Maya@questdiagnostics.com - 305.467.4730</t>
  </si>
  <si>
    <t>James Arado</t>
  </si>
  <si>
    <t>james@myvisionexpress.com</t>
  </si>
  <si>
    <t>(305) 542-6564</t>
  </si>
  <si>
    <t>Neomed</t>
  </si>
  <si>
    <t>Nextgen Hosted By TSI</t>
  </si>
  <si>
    <t>Madison Powers Add-on Modules Specialist / Otto Myers</t>
  </si>
  <si>
    <t>MPowers@tsihealthcare.com, omayes@tsihealthcare.com</t>
  </si>
  <si>
    <t>800.354.4205</t>
  </si>
  <si>
    <t>ason Bostian, jbostian@tsihealthcare.com</t>
  </si>
  <si>
    <t>helpdesk@tsihealthcare.com, Nicole Carter, ncarter@tsihealthcare.com</t>
  </si>
  <si>
    <t>NextGen Hosted By Dell</t>
  </si>
  <si>
    <t>Nextgen ACC</t>
  </si>
  <si>
    <t>Helene Ebright, hebright@nextgen.com - (215) 385-7936, jehrmann@nextgen.com, rorta@nextgen.com,Dore, Debra, DDore@nextgen.com - 815-355-7260</t>
  </si>
  <si>
    <t>Nextgen Hosted by Vermedice</t>
  </si>
  <si>
    <t>Mark Roberts, mark.roberts@virmedice.com</t>
  </si>
  <si>
    <t>Doug Robb, Doug.Robb@VirMedice.com</t>
  </si>
  <si>
    <t>Christine Majeed (Chief Product Officer), Caroline Majeed (Project Manager), Chris Sanscouci and Greg Flick (tech)</t>
  </si>
  <si>
    <t>c.majeed@nextech.com (Christine), cn.majeed@nextech.com (Caroline), c.sansouci@nextech.com / g.flick@nextech.com</t>
  </si>
  <si>
    <t>(813) 425-9203 (Christine), 888.417.8464, Ext. 559 (tech)</t>
  </si>
  <si>
    <t>Company has acquired MDIntellesys</t>
  </si>
  <si>
    <t>Anand Aravind</t>
  </si>
  <si>
    <t>anand.aravind@omsehr.com</t>
  </si>
  <si>
    <t>1 855 - 378 - 3431</t>
  </si>
  <si>
    <t>Jose Ortiz Director of Customer Support</t>
  </si>
  <si>
    <t>Support@praxisemr.com</t>
  </si>
  <si>
    <t>(818) 592-2900</t>
  </si>
  <si>
    <t>Brandon Dorsey</t>
  </si>
  <si>
    <t>Database Administrator &amp; Integration Specialist | SOAPware, Inc.</t>
  </si>
  <si>
    <t>800.455.7627x307 | bdorsey@soapware.com</t>
  </si>
  <si>
    <t>Lynn Scheps (Admin), D J Cooper (Technical)</t>
  </si>
  <si>
    <t>LScheps@srssoft.com, DCooper@srssoft.com</t>
  </si>
  <si>
    <t>201.802.1300 x1229 (Lynn), 201-972-8216.</t>
  </si>
  <si>
    <t>SRS EHR ACC</t>
  </si>
  <si>
    <t>Joseph Geretz , JGeretz@srssoft.com, Evan Steele, esteele@srssoft.com, Ryan Newsome, RNewsome@srssoft.com</t>
  </si>
  <si>
    <t>Amanda Nelson, ANelson@srssoft.com, Brian Ottinger, BOttinger@srssoft.com ( To turn on data feeds for practice email Brian Ottinger and support@srssoft.com)</t>
  </si>
  <si>
    <t>STI Computer Services</t>
  </si>
  <si>
    <t>Craig Peterson</t>
  </si>
  <si>
    <t>cpeterson@sticomputer.com</t>
  </si>
  <si>
    <t>800.487.9135</t>
  </si>
  <si>
    <t>P. Scott Leach (VP Sales &amp; Marketing)</t>
  </si>
  <si>
    <t>scott.leach@versasuite.com</t>
  </si>
  <si>
    <t>512-250-8774 x1010</t>
  </si>
  <si>
    <t>Leslie Paith</t>
  </si>
  <si>
    <t>leslie.paith@viterahealthcare.com</t>
  </si>
  <si>
    <t>813-202-5497</t>
  </si>
  <si>
    <t>Mihael Fulker, michael.fulker@viterahealthcare.com, Norman Sirois, Norman.Sirois@viterahealthcare.com, Phil Nick, phil.nick@viterahealthcare.com</t>
  </si>
  <si>
    <t>Dr. Lawrence Gordon, Brad Hall (for interface and connection methods), Eric Bonito (for ccd gap analysis feedback)</t>
  </si>
  <si>
    <t>lgordon@wrshealth.com, bkh@waitingroomsolutions.com,ebonito@waitingroomsolutions.com</t>
  </si>
  <si>
    <t xml:space="preserve">Dave Caldwell </t>
  </si>
  <si>
    <t>dcaldwell@practicefusion.com</t>
  </si>
  <si>
    <t>713-446-3376  (main number 415-346-7700)</t>
  </si>
  <si>
    <t>#</t>
  </si>
  <si>
    <t>Company</t>
  </si>
  <si>
    <t>EHR System Name</t>
  </si>
  <si>
    <t>Annual Company Revenue</t>
  </si>
  <si>
    <t>Public or Private</t>
  </si>
  <si>
    <t>Certification</t>
  </si>
  <si>
    <t>MU2 certified (as of 9/27/13)</t>
  </si>
  <si>
    <t>Website</t>
  </si>
  <si>
    <t>Cerner Corporation</t>
  </si>
  <si>
    <t>Cerner PowerChart Ambulatory EHR</t>
  </si>
  <si>
    <t>$2.67 billion*</t>
  </si>
  <si>
    <t>Public</t>
  </si>
  <si>
    <t>CCHIT</t>
  </si>
  <si>
    <t>X
(modular only)</t>
  </si>
  <si>
    <t>Epic Systems Corporation</t>
  </si>
  <si>
    <t>EpicCare Ambulatory - Core EMR</t>
  </si>
  <si>
    <t>$1.50 billion*</t>
  </si>
  <si>
    <t>Private</t>
  </si>
  <si>
    <t>X</t>
  </si>
  <si>
    <t>Allscripts Professional™ EHR"</t>
  </si>
  <si>
    <t>$1.45 billion</t>
  </si>
  <si>
    <t>NextGen Healthcare Information Systems Inc*</t>
  </si>
  <si>
    <t>NextGen Ambulatory EHR</t>
  </si>
  <si>
    <t>$429.8 million</t>
  </si>
  <si>
    <t>athenaClinicals</t>
  </si>
  <si>
    <t>$422.3 million</t>
  </si>
  <si>
    <t>Surescripts
LLC / CCHIT</t>
  </si>
  <si>
    <t>GE Healthcare</t>
  </si>
  <si>
    <t>$293.0 million*</t>
  </si>
  <si>
    <t>$259.0 million</t>
  </si>
  <si>
    <t>iKnowMed EHR, Horizon Ambulatory, Paragon</t>
  </si>
  <si>
    <t>Durmmond
Group</t>
  </si>
  <si>
    <t>X
(Horizon Ambulatory)</t>
  </si>
  <si>
    <t>Abraxas Medical Solutions (Merge Healthcare)</t>
  </si>
  <si>
    <t>iconnect Network</t>
  </si>
  <si>
    <t>$248.9 million*</t>
  </si>
  <si>
    <t>CCHIT; Surescripts</t>
  </si>
  <si>
    <t>Vitera Healthcare Solutions</t>
  </si>
  <si>
    <t>Vitera Intergy, Vitera Stat, Vitera Medical Manager</t>
  </si>
  <si>
    <t>embargoed</t>
  </si>
  <si>
    <t>Drummond
Group, Inc.</t>
  </si>
  <si>
    <t>Computers Programs and Systems Inc. (CPSI)</t>
  </si>
  <si>
    <t>CPSI System</t>
  </si>
  <si>
    <t>$183.3 million*</t>
  </si>
  <si>
    <t>134.0 million</t>
  </si>
  <si>
    <t>Drummond
Group</t>
  </si>
  <si>
    <t>Greenway Medical Technologies</t>
  </si>
  <si>
    <t>Greenway PrimeSUITE</t>
  </si>
  <si>
    <t>$124.0 million</t>
  </si>
  <si>
    <t>Platinum Systems Specialists, Inc.</t>
  </si>
  <si>
    <t>PlatinumEMR</t>
  </si>
  <si>
    <t>$100.0 million</t>
  </si>
  <si>
    <t>Surescripts LLC
/ Drummond
Group Inc
/ CCHIT</t>
  </si>
  <si>
    <t>Optum (Picis Inc)</t>
  </si>
  <si>
    <t>Optum Physician EMR Suite</t>
  </si>
  <si>
    <t>$78.5 million*</t>
  </si>
  <si>
    <t>CompuGroup</t>
  </si>
  <si>
    <t>CGM Clinical, CGM Enterprise EHR, CGM webEHR</t>
  </si>
  <si>
    <t>$50.0 million</t>
  </si>
  <si>
    <t>T-System Inc</t>
  </si>
  <si>
    <t>T-System</t>
  </si>
  <si>
    <t>$46.2 million*</t>
  </si>
  <si>
    <t>Meditab Software, Inc</t>
  </si>
  <si>
    <t>Intelligent Medical Software (IMS) Clinical</t>
  </si>
  <si>
    <t>$45.6 million*</t>
  </si>
  <si>
    <t>CCHIT
/ Surescripts</t>
  </si>
  <si>
    <t>CureMD</t>
  </si>
  <si>
    <t>CureMD All-in-One EMR</t>
  </si>
  <si>
    <t>$39.6 million*</t>
  </si>
  <si>
    <t>CCHIT, SureScripts</t>
  </si>
  <si>
    <t>Aprima Medical Software</t>
  </si>
  <si>
    <t>also Aprima PRM (PM+EHR), Aprima EHR (standalone), Aprima PM (standalone)</t>
  </si>
  <si>
    <t>CCHIT, InfoGard</t>
  </si>
  <si>
    <t>Advanced Data Systems Corps</t>
  </si>
  <si>
    <t>MedicsDocAssistant EHR</t>
  </si>
  <si>
    <t>$30.1 million*</t>
  </si>
  <si>
    <t>CCHIT, Drummond Group</t>
  </si>
  <si>
    <t>E-MDs</t>
  </si>
  <si>
    <t>e-MDs Solution Series</t>
  </si>
  <si>
    <t>$30.0 million</t>
  </si>
  <si>
    <t>Drummond Group</t>
  </si>
  <si>
    <t>Nextech Practice</t>
  </si>
  <si>
    <t>ADP AdvancedMD Software</t>
  </si>
  <si>
    <t>AdvancedMD EHR</t>
  </si>
  <si>
    <t>$22.8 million*</t>
  </si>
  <si>
    <t>Kareo EHR</t>
  </si>
  <si>
    <t>$20.0 million</t>
  </si>
  <si>
    <t>Viztek</t>
  </si>
  <si>
    <t>Opal-EHR</t>
  </si>
  <si>
    <t>$60.0 million**</t>
  </si>
  <si>
    <t>InfoGard Laboratories</t>
  </si>
  <si>
    <t>Compulink Business Systems</t>
  </si>
  <si>
    <t>Compulink EHR</t>
  </si>
  <si>
    <t>$19.0 million*</t>
  </si>
  <si>
    <t>MacPractice, Inc.</t>
  </si>
  <si>
    <t>MacPractice EMR/iEDR</t>
  </si>
  <si>
    <t>$15.0 million</t>
  </si>
  <si>
    <t>MedPlus (Quest Diagnostics Company)</t>
  </si>
  <si>
    <t>Care360 EHR</t>
  </si>
  <si>
    <t>$14.0 million*</t>
  </si>
  <si>
    <t>Microfour, Inc</t>
  </si>
  <si>
    <t>PracticeStudio.X11</t>
  </si>
  <si>
    <t>$12.5 million</t>
  </si>
  <si>
    <t>Surescripts, Drummond Group</t>
  </si>
  <si>
    <t>Henry Schein Medical Systems</t>
  </si>
  <si>
    <t>MicroMD EMR</t>
  </si>
  <si>
    <t>$12.0 million</t>
  </si>
  <si>
    <t>Surescripts LLC / CCHIT</t>
  </si>
  <si>
    <t>MTBC - Medical Transcription Billing, Corp.</t>
  </si>
  <si>
    <t>ChartsPro Electronic Health Record</t>
  </si>
  <si>
    <t>Practice Velocity, LLC</t>
  </si>
  <si>
    <t>VelociDoc® urgent care EMR</t>
  </si>
  <si>
    <t>$11.8 million*</t>
  </si>
  <si>
    <t>ABEL Medical Software Inc.</t>
  </si>
  <si>
    <t>ABELMed EHR-EMR/PM</t>
  </si>
  <si>
    <t>$10.0 million</t>
  </si>
  <si>
    <t>Benchmark Systems</t>
  </si>
  <si>
    <t>Benchmark Clinical</t>
  </si>
  <si>
    <t>Bizmatics Inc/EMR Experts Inc</t>
  </si>
  <si>
    <t>PrognoCIS EMR</t>
  </si>
  <si>
    <t>CareCloud Corporation</t>
  </si>
  <si>
    <t>CareCloud Central Practice Management EHR Software/CareCloud Charts EHR</t>
  </si>
  <si>
    <t>MD Logic Inc.</t>
  </si>
  <si>
    <t>MD Logic World Wide EHR</t>
  </si>
  <si>
    <t>Drummond Group Inc.</t>
  </si>
  <si>
    <t>Versasuite</t>
  </si>
  <si>
    <t>Endosoft (Utech Products)</t>
  </si>
  <si>
    <t>EndoVault</t>
  </si>
  <si>
    <t>$8.3 million*</t>
  </si>
  <si>
    <t>Modernizing Medicine, Inc.</t>
  </si>
  <si>
    <t>EMA</t>
  </si>
  <si>
    <t>$8.2 million*</t>
  </si>
  <si>
    <t>Surescripts, CCHIT</t>
  </si>
  <si>
    <t>HealthFusion</t>
  </si>
  <si>
    <t>$25 million**</t>
  </si>
  <si>
    <t>Integrated Systems Management</t>
  </si>
  <si>
    <t>Omni EHR</t>
  </si>
  <si>
    <t>$7.7 million*</t>
  </si>
  <si>
    <t>Glenwood Systems LLC</t>
  </si>
  <si>
    <t>GlaceEMR</t>
  </si>
  <si>
    <t>$7.5 million</t>
  </si>
  <si>
    <t>$7.2 million*</t>
  </si>
  <si>
    <t>Medical Informatics Engineering</t>
  </si>
  <si>
    <t>WebChart</t>
  </si>
  <si>
    <t>$7.0 million*</t>
  </si>
  <si>
    <t>Surescripts LLC, Drummond Group, Inc., CCHIT</t>
  </si>
  <si>
    <t>Healthwyse</t>
  </si>
  <si>
    <t>MobileWyse, FinanceWyse, OfficeWyse, CallWyse</t>
  </si>
  <si>
    <t>$6.9 million*</t>
  </si>
  <si>
    <t>MedSphere Systems</t>
  </si>
  <si>
    <t>Open Vista</t>
  </si>
  <si>
    <t>$6.3 million*</t>
  </si>
  <si>
    <t>MedFlow</t>
  </si>
  <si>
    <t>Medflow EHR</t>
  </si>
  <si>
    <t>$6.0 million*</t>
  </si>
  <si>
    <t>WRS (Waiting Room Solutions)</t>
  </si>
  <si>
    <t>$6.0 million</t>
  </si>
  <si>
    <t>Wellsoft EDIS</t>
  </si>
  <si>
    <t>X (modular only)</t>
  </si>
  <si>
    <t>EnSoftek, Inc.</t>
  </si>
  <si>
    <t>DrCloud EMR</t>
  </si>
  <si>
    <t>ISCA Labs</t>
  </si>
  <si>
    <t>MEDITECH</t>
  </si>
  <si>
    <t>$590 million**</t>
  </si>
  <si>
    <t>Anasazi Software Inc.</t>
  </si>
  <si>
    <t>Anasazi Complete EHR</t>
  </si>
  <si>
    <t>$5.8 million*</t>
  </si>
  <si>
    <t>ChartLogic Inc.</t>
  </si>
  <si>
    <t>$5.5 million*</t>
  </si>
  <si>
    <t>Nuesoft Technologies</t>
  </si>
  <si>
    <t>NueMD EHR</t>
  </si>
  <si>
    <t>Lavender &amp; Wyatt Systems, Inc.</t>
  </si>
  <si>
    <t>$5.4 million*</t>
  </si>
  <si>
    <t>Physician's Computer Co (The)</t>
  </si>
  <si>
    <t>PCC EHR Pediatric Charting</t>
  </si>
  <si>
    <t>$5.0 million</t>
  </si>
  <si>
    <t>WEBeDoctor, Inc.</t>
  </si>
  <si>
    <t>WEBeDoctor EMR</t>
  </si>
  <si>
    <t>Surescripts LLC, Drummond Group, Inc.</t>
  </si>
  <si>
    <t>Net Health (Integritas, Inc.)</t>
  </si>
  <si>
    <t>Agility EHR Software</t>
  </si>
  <si>
    <t>$4.8 million*</t>
  </si>
  <si>
    <t>RazorInsights</t>
  </si>
  <si>
    <t>ONE-Electronic Health Record</t>
  </si>
  <si>
    <t>Perfect Care EHR</t>
  </si>
  <si>
    <t>$4.4 million*</t>
  </si>
  <si>
    <t>MedInformatix, Inc.</t>
  </si>
  <si>
    <t>MedInformatix V7.5</t>
  </si>
  <si>
    <t>$4.0 million*</t>
  </si>
  <si>
    <t>DocuTAP</t>
  </si>
  <si>
    <t>$3.9 million*</t>
  </si>
  <si>
    <t>4Medica</t>
  </si>
  <si>
    <t>4medica iEHR</t>
  </si>
  <si>
    <t>$3.7 million*</t>
  </si>
  <si>
    <t>P &amp; P Data Systems</t>
  </si>
  <si>
    <t>CIS 8 (Clinic Information Systems)</t>
  </si>
  <si>
    <t>$3.3 million*</t>
  </si>
  <si>
    <t>SLI Global Laboratories, Inc. / ICSA Labs</t>
  </si>
  <si>
    <t>iSALUS Healthcare</t>
  </si>
  <si>
    <t>OfficeEMR</t>
  </si>
  <si>
    <t>$3.0 million</t>
  </si>
  <si>
    <t>Phymedica</t>
  </si>
  <si>
    <t>$3.0 million*</t>
  </si>
  <si>
    <t>Surescripts LLC,</t>
  </si>
  <si>
    <t>CentriHealth, Inc.</t>
  </si>
  <si>
    <t>CentriHealth Individual Health Record (IHR)</t>
  </si>
  <si>
    <t>$2.7 million*</t>
  </si>
  <si>
    <t>Meta Pharmacy Systems Inc (dba Meta Healthcare IT Solutions)</t>
  </si>
  <si>
    <t>MetaCare</t>
  </si>
  <si>
    <t>$2.6 million*</t>
  </si>
  <si>
    <t>Inforia, Inc.</t>
  </si>
  <si>
    <t>Caregiver Desktop</t>
  </si>
  <si>
    <t>$2.5 million</t>
  </si>
  <si>
    <t>Raintree Systems</t>
  </si>
  <si>
    <t>Raintree Systems version 10</t>
  </si>
  <si>
    <t>$2.5 million*</t>
  </si>
  <si>
    <t>eHealthFiles, Inc.</t>
  </si>
  <si>
    <t>eHealthFiles</t>
  </si>
  <si>
    <t>$2.1 million</t>
  </si>
  <si>
    <t>KeyChart EHR</t>
  </si>
  <si>
    <t>First Medical Solutions</t>
  </si>
  <si>
    <t>First Medicals Suite and First CloudEHR</t>
  </si>
  <si>
    <t>$2.0 million</t>
  </si>
  <si>
    <t>ICSA Labs</t>
  </si>
  <si>
    <t>Holt Systems, Inc</t>
  </si>
  <si>
    <t>NeoDeck Software</t>
  </si>
  <si>
    <t>NeoMed EHR 3.0</t>
  </si>
  <si>
    <t>$2.0 million*</t>
  </si>
  <si>
    <t>CCHIT, Surescripts</t>
  </si>
  <si>
    <t>EncounterPro</t>
  </si>
  <si>
    <t>EncounterPRO EMR Workflow System</t>
  </si>
  <si>
    <t>$1.6 million*</t>
  </si>
  <si>
    <t>Spring Medical</t>
  </si>
  <si>
    <t>SpringCharts EHR</t>
  </si>
  <si>
    <t>$1.5 million*</t>
  </si>
  <si>
    <t>AdvantaChart, Inc.</t>
  </si>
  <si>
    <t>AdvantaChart EHR</t>
  </si>
  <si>
    <t>$1.4 million*</t>
  </si>
  <si>
    <t>OA Systems, Inc.</t>
  </si>
  <si>
    <t>Panacea</t>
  </si>
  <si>
    <t>Aym Technologies, LLC</t>
  </si>
  <si>
    <t>OnTarget Clinical</t>
  </si>
  <si>
    <t>$1.3 million*</t>
  </si>
  <si>
    <t>Healthland</t>
  </si>
  <si>
    <t>Healthland Electronic Health Records System</t>
  </si>
  <si>
    <t>Sequel Systems, Inc.</t>
  </si>
  <si>
    <t>SequelMed EHR</t>
  </si>
  <si>
    <t>Advanced Health Management Systems, LLC</t>
  </si>
  <si>
    <t>AHMS 1.1</t>
  </si>
  <si>
    <t>$1.2 million*</t>
  </si>
  <si>
    <t>Simplify MD, Inc.</t>
  </si>
  <si>
    <t>Simplify MD</t>
  </si>
  <si>
    <t>ODOS EMR</t>
  </si>
  <si>
    <t>$1.0 million</t>
  </si>
  <si>
    <t>Drummond Group, Inc., CCHIT</t>
  </si>
  <si>
    <t>MedNet Medical Solutions</t>
  </si>
  <si>
    <t>emr4MD</t>
  </si>
  <si>
    <t>Durmmond Group</t>
  </si>
  <si>
    <t>MedWorxs, LLC</t>
  </si>
  <si>
    <t>Evolution</t>
  </si>
  <si>
    <t>ReLi Med Solutions</t>
  </si>
  <si>
    <t>ReLiMed EMR</t>
  </si>
  <si>
    <t>Grand Rounds Software, LLC</t>
  </si>
  <si>
    <t>Crib Notes</t>
  </si>
  <si>
    <t>$880,000*</t>
  </si>
  <si>
    <t>Drummond Group, Inc.</t>
  </si>
  <si>
    <t>Agastha, Inc.</t>
  </si>
  <si>
    <t>Agastha Enterprise Healthcare Software</t>
  </si>
  <si>
    <t>Valant Medical Solutions (Behavioral Science)</t>
  </si>
  <si>
    <t>Valant Behavioral Health EHR</t>
  </si>
  <si>
    <t>$790,000*</t>
  </si>
  <si>
    <t>Cyfluent, Inc.</t>
  </si>
  <si>
    <t>CyCHART</t>
  </si>
  <si>
    <t>$400,000*</t>
  </si>
  <si>
    <t>MD Synergy Solutions, LLC</t>
  </si>
  <si>
    <t>PRO EMR</t>
  </si>
  <si>
    <t>Acrendo Medical Software</t>
  </si>
  <si>
    <t>A.I. Med EHR</t>
  </si>
  <si>
    <t>$2.5 million**</t>
  </si>
  <si>
    <t>ONC-ATCB 2011/2012/CCHIT</t>
  </si>
  <si>
    <t>SOAPware, Inc.</t>
  </si>
  <si>
    <t>SOAPware Clinical Suite</t>
  </si>
  <si>
    <t>$5.7 million**</t>
  </si>
  <si>
    <t>20b***</t>
  </si>
  <si>
    <t>Praxis Electronic Medical Records</t>
  </si>
  <si>
    <t>$38.4 million</t>
  </si>
  <si>
    <t>Drummond</t>
  </si>
  <si>
    <t>Status #</t>
  </si>
  <si>
    <t>AAD, AAN, AAO, AAO-HNS, ABFM, ACC, ACEP, ACR, ASCO, AUA</t>
  </si>
  <si>
    <t xml:space="preserve">PID: #209641 - we have access to the database - new EMR so will continue to work with mapping.  No issues with integration </t>
  </si>
  <si>
    <t>ABFM, ACC, ACR, AUA</t>
  </si>
  <si>
    <t>AAO, AAO-HNS, ACC, ACR</t>
  </si>
  <si>
    <t>ACC, ACEP, ACR, ASCO, AUA</t>
  </si>
  <si>
    <t>AAN, ACC, ACEP, ACR</t>
  </si>
  <si>
    <t>Practice needs to have a practice analytics (PA) database to integrate, there is a charge (few thousand $) associated with PA (ODBC license). One smartcare practice that is integrated directly with Intergy (MSSQL)</t>
  </si>
  <si>
    <t>AAD, ACC</t>
  </si>
  <si>
    <t xml:space="preserve">AQUA has inquired about this sysem - Tim.  cloud based - no install done yet - Arpit to check across all registries </t>
  </si>
  <si>
    <t>AAO, ABFM, ACR, and AUA</t>
  </si>
  <si>
    <t>AAD, AAN, AAO, AAO-HNS, ACC, ACR</t>
  </si>
  <si>
    <t>PUSH - Manual</t>
  </si>
  <si>
    <t xml:space="preserve">EMA &amp; MM are the same  - Vendor is creating a manual user interface for the client to initiate a data push each time. This will be same for all registries.  To be released for AAD by Derm annual meeting and for HNS by Reg-ent annual meeting.  Are willing to look at DD for each registry and modify the files accordingly </t>
  </si>
  <si>
    <t>AAO, AAD, AAO-HNS, ACR</t>
  </si>
  <si>
    <t>have several databases for which Read Only user has to be created- this is dependent on the IT staff that the practice has. In AAD this was a C TREE database and therefore no ability to integrate. Need to check with Abhijit Mane if the connection string can be made.  75% of the practices are c-tree</t>
  </si>
  <si>
    <t>PID: #192203; No issues with integration.  We have to get credentials from the EHR vendor.  We are able to generate the EMR SS.</t>
  </si>
  <si>
    <t>PID: #119447 - we have received files there are some issues with the appointment codes - low counts  (need to find out if vendor or client submitted)</t>
  </si>
  <si>
    <t>AAO, AAO-HNS, ACR</t>
  </si>
  <si>
    <t>AAD, AAN, AAO, AAO-HNS, ABFM, ACR, AUA</t>
  </si>
  <si>
    <t>AAD, AAN, AAO, AAO-HNS, ACR</t>
  </si>
  <si>
    <t>AAN, ABFM, ACR, AUA</t>
  </si>
  <si>
    <t>AAO-HNS, ABFM, ACEP, APA, AUA</t>
  </si>
  <si>
    <t>AAN, ACC, ASCO, AUA</t>
  </si>
  <si>
    <t>AAD, AAN, AAO, ABFM, ACC, ACR, APA, AUA</t>
  </si>
  <si>
    <t>AAO-HNS, ABFM, ACC, ACR, AUA</t>
  </si>
  <si>
    <t>AAN, AAO-HNS, ACC, ACR</t>
  </si>
  <si>
    <t>AAD, AAN, ACC, ACEP, AUA</t>
  </si>
  <si>
    <t>@Sumit :Data extraction not started yet as mapping is going on.</t>
  </si>
  <si>
    <t>Had an initial call, they have mostly Client-Hosted installs with some Vendor-Hosted. Vendor is open to Data Pull in both scenarios. Will need RPC for FireBird 2.5 database.</t>
  </si>
  <si>
    <t>AAD, AAN, AAO, AAO-HNS, ABFM, ACC, ACR, APA, AUA</t>
  </si>
  <si>
    <t>need more clarity 
@Sumit: AAN Mapping team has confirmed that they do not have any PUSH sites for this EMR</t>
  </si>
  <si>
    <t>AAD, AAO-HNS, ACC, ACR, AUA</t>
  </si>
  <si>
    <t>EMA &amp; MM are the same - Vendor is creating a manual user interface for the client to initiate a data push each time. This will be same for all registries. To be released for AAD by Derm annual meeting and for HNS by Reg-ent annual meeting. Are willing to look at DD for each registry and modify the files accordingly</t>
  </si>
  <si>
    <t>AAD, AAO, AAO-HNS, AUA</t>
  </si>
  <si>
    <t>have several databases for which Read Only user has to be created- this is dependent on the IT staff that the practice has. In AAD this was a C TREE database and therefore no ability to integrate. Modifications were made to RPC string and under testing with eMDs. There are 3 database structures Oracle (can integrate), SQL (can integrate), c-tree (pending eMD has to provide connection).</t>
  </si>
  <si>
    <t>AAD, AAO, AAO-HNS, ACC, AUA</t>
  </si>
  <si>
    <t>AAD, AAO, ABFM, ACR, AAO-HNS</t>
  </si>
  <si>
    <t>Physicans Choice</t>
  </si>
  <si>
    <t>Status</t>
  </si>
  <si>
    <t>AAD, AAN, AAO-HNS, ABFM, ACEP, ACR, AUA</t>
  </si>
  <si>
    <t>ACC (only ACC has been completed for this split)</t>
  </si>
  <si>
    <t xml:space="preserve">Web-Based EMR - Practices can use the "Clinical Query Builder" utility to generate CDA files and send to registry. We are testing with Southeast Michigan ENT </t>
  </si>
  <si>
    <t>FlexMedical EHR/PM  (OCERIS, Inc.)</t>
  </si>
  <si>
    <t>AAD, AAN</t>
  </si>
  <si>
    <t xml:space="preserve">need more clarity </t>
  </si>
  <si>
    <t xml:space="preserve">possibly PUSH - working out financial info between Practice &amp; Vendor. RISE - practice has access to their own database and therefore the install was possible. If the database is hosted by the EMR Company then no access to the database and their are charges involved. </t>
  </si>
  <si>
    <t>k</t>
  </si>
  <si>
    <t xml:space="preserve">The files that we are receiving at this point are files that the practice is sending to FIGmd - The EMR Vendor is not sending files. Practices are extracting the data via the data portability tool (DPT) or do they have the batch file export.  Both the DPT and batch file export are inbuilt features that the PF is providing them. - data quality is questionable because we are not able to customize the extract as it is pre determined by PF.  PM system - if we try to merge the data from PF and the PM system it is diffcult to find common patient identifiers.  </t>
  </si>
  <si>
    <t>AAO-HNS, ACR, ACC</t>
  </si>
  <si>
    <t>have several databases for which Read Only user has to be created- this is dependent on the IT staff that the practice has. In AAD this was a C TREE database and therefore no ability to integrate. Modifications were made to RPC string and under testing with eMDs.  There are 3 database structures Oracle (can integrate), SQL (can integrate), c-tree (pending eMD has to provide connection).</t>
  </si>
  <si>
    <t>The vendor replicates the practices data to a separate database for our mapping team to extract</t>
  </si>
  <si>
    <t>PID: #119447 - we have received files there are some issues with the appointment codes - low counts (need to find out if vendor or client submitted)</t>
  </si>
  <si>
    <t>AAO, AAN</t>
  </si>
  <si>
    <t xml:space="preserve">need more clarity 
@Sumit: Mapping team has confirmed that they have PUSH sites for this EMR for AAN &amp; AUA &amp; no PULL yet </t>
  </si>
  <si>
    <t>Primesuite + S (could provide CCDA reports, approximately 5k per practice per Kenneth K).  3K interface fee + 2K custom development fee + monthly fees (~ $275 per provider however this does vary based on # of providers).</t>
  </si>
  <si>
    <t>There are charges associated with this. Origin is a product of this EHR.    NOT AUA MERIDIAN</t>
  </si>
  <si>
    <t xml:space="preserve">EMA &amp; MM are the same - Vendor is creating a manual user interface for the client to initiate a data push each time. This will be same for all registries. To be released for AAD by Derm annual meeting and for HNS by Reg-ent annual meeting. Are willing to look at DD for each registry and modify the files accordingly.  Currenlty only getting files in AAO.  </t>
  </si>
  <si>
    <t>1 site in AUA since the site is with a health system and the system did not allow for integration.  Have received sample files.</t>
  </si>
  <si>
    <t>Parent company is Meridian (Medical Management) Origin is one of their products. There is a fee for integration approx $40 per month per practice.  Cloud hosted by the EMR company.</t>
  </si>
  <si>
    <t>have several databases for which Read Only user has to be created- this is dependent on the IT staff that the practice has.  There are 3 database structures Oracle (can integrate), SQL (can integrate), c-tree (as of 6-29-17 - 5 sites have been installed a ODBC connector is required along with the RPC).</t>
  </si>
  <si>
    <t>Will circle back on this on the July call</t>
  </si>
  <si>
    <t>Medflow plus or Medflow PM Plus (alternate names).  Hosted by Medflow.  No issues with connecting</t>
  </si>
  <si>
    <t>Arpit to check and comment</t>
  </si>
  <si>
    <t xml:space="preserve">      </t>
  </si>
  <si>
    <t>AAO-HNS, ABFM</t>
  </si>
  <si>
    <t>AAD, AAO-HNS, ABFM, ACC, ACR, AUA, AAPMR</t>
  </si>
  <si>
    <t>AAD, AAN, AAO-HNS, ABFM, ACC, ACR, AUA, IPRO, AAPMR</t>
  </si>
  <si>
    <t>Medisoft is the PM and Practice Partner is the EHR.  The practices will say my EHR is Medisoft Clinical.  This system required the ODBC driver since they have the c-tree database.</t>
  </si>
  <si>
    <t>AAN, AAO, AAO-HNS, ACC, ACEP, AUA</t>
  </si>
  <si>
    <t>no issues with integration.  no issues from a ETL standpoint</t>
  </si>
  <si>
    <t>cloud hosted - have given us access to do install.  MaximEyes SQL.  No issues with install.</t>
  </si>
  <si>
    <t>@ Siddhi :need more clarity?
@Sumit: 
98828; Atlanta Neurology
This is Pull Site but as per vendor some of the data is stored in the form of image into their database, so the practice provided us the sample patients files data for measure Axon 01 on '03/10/2017'.</t>
  </si>
  <si>
    <t>AAO, AAO-HNS, ACC</t>
  </si>
  <si>
    <t>1 practice created a database for themselves otherwise it is web based EMR.  we need to ask how is the database hosted? If with EMR company then we need to speak with Prognocis</t>
  </si>
  <si>
    <t xml:space="preserve">no issues with integration </t>
  </si>
  <si>
    <t>Arpit to check and comment.  Sumit to remove this and comment on the next tab 
66639</t>
  </si>
  <si>
    <t>Is an internal billing  system</t>
  </si>
  <si>
    <t>AAD, AAN, AAO-HNS, ABFM, ACC, ACEP, APA, AUA</t>
  </si>
  <si>
    <t>AAN, AAO, AAO-HNS, ABFM, ACC, ACR, APA, AUA</t>
  </si>
  <si>
    <t>AAD, AAN, AAO-HNS, AAPMR, ABFM, ACC, ACR</t>
  </si>
  <si>
    <t>AAD, AAN, AAO, AAO-HNS, AAPMR, ABFM, ACC, ACR, AUA</t>
  </si>
  <si>
    <t xml:space="preserve">Issue with Faircom drive (ODBC) connecting with the server.  Have a meeting tomorrow with EMDs to discuss.  Success with 133 installs Includes Medisoft Clinical and Lytec MD.  </t>
  </si>
  <si>
    <t xml:space="preserve">For Pinnacle we are receiving files. </t>
  </si>
  <si>
    <t>AAD, AAN, AAO, AAO-HNS, AAPMR, ABFM, ACC, ACR, APA, AUA</t>
  </si>
  <si>
    <t xml:space="preserve">@ Siddhi :need more clarity?
@Sumit: 
98828; Atlanta Neurology
This is Pull Site but as per vendor some of the data is stored in the form of image into their database, so the practice provided us the sample patients files data for measure Axon 01 on '03/10/2017'. For 2018 they are going to have an exchange hub.  We will be able to install a connector from there.  </t>
  </si>
  <si>
    <t>AAD, AAO, ABFM, ACC, ACR</t>
  </si>
  <si>
    <t xml:space="preserve">1 active practice in SQOD.  They are charging the dr $1000.  We have received sample files but not getting any data.  Vendor is pushing the files. </t>
  </si>
  <si>
    <t>AAPMR, ACR</t>
  </si>
  <si>
    <t>McKesson Paragon</t>
  </si>
  <si>
    <t xml:space="preserve">The initial mapping is in progress.  </t>
  </si>
  <si>
    <t xml:space="preserve">IntelleChart is a product of a MDIntelleSys (the RPC is installed in a hosted enviroment, a replication database is created and then we extract from the replicated database).  This is part of NextTech </t>
  </si>
  <si>
    <t>is this really a pull?</t>
  </si>
  <si>
    <t>AAD, AAO, AAO-HNS, AUA, PSRN</t>
  </si>
  <si>
    <t>AAD, AAO, ACR, AAPMR</t>
  </si>
  <si>
    <t>s</t>
  </si>
  <si>
    <t>cerner.com</t>
  </si>
  <si>
    <t>epic.com</t>
  </si>
  <si>
    <t>allscripts.com</t>
  </si>
  <si>
    <t>nextgen.com</t>
  </si>
  <si>
    <t>athenahealth.com</t>
  </si>
  <si>
    <t>gehealthcare.com</t>
  </si>
  <si>
    <t>eclinicalworks.com</t>
  </si>
  <si>
    <t>mckesson.com</t>
  </si>
  <si>
    <t>merge.com</t>
  </si>
  <si>
    <t>viterahealthcare.com</t>
  </si>
  <si>
    <t>cpsi.com</t>
  </si>
  <si>
    <t>practicefusion.com</t>
  </si>
  <si>
    <t>greenwaymedical.com</t>
  </si>
  <si>
    <t>platinumemr.com</t>
  </si>
  <si>
    <t>optuminsight.com</t>
  </si>
  <si>
    <t>cgmus.com</t>
  </si>
  <si>
    <t>tsystem.com</t>
  </si>
  <si>
    <t>meditab.com</t>
  </si>
  <si>
    <t>curemd.com</t>
  </si>
  <si>
    <t>aprima.com</t>
  </si>
  <si>
    <t>adsc.com</t>
  </si>
  <si>
    <t>e-mds.com</t>
  </si>
  <si>
    <t>nextech.com</t>
  </si>
  <si>
    <t>advancedmd.com</t>
  </si>
  <si>
    <t>kareo.com/ehr</t>
  </si>
  <si>
    <t>viztek.net</t>
  </si>
  <si>
    <t>compulinkehr.com</t>
  </si>
  <si>
    <t>macpractice.com</t>
  </si>
  <si>
    <t>medplus.com</t>
  </si>
  <si>
    <t>practicestudio.net</t>
  </si>
  <si>
    <t>micromd.com</t>
  </si>
  <si>
    <t>mtbc.com</t>
  </si>
  <si>
    <t>practicevelocity.com</t>
  </si>
  <si>
    <t>abelmedicalsoftware.com</t>
  </si>
  <si>
    <t>benchmark-systems.com</t>
  </si>
  <si>
    <t>bizmaticsinc.com</t>
  </si>
  <si>
    <t>carecloud.com/ehr/</t>
  </si>
  <si>
    <t>mdlogic.com</t>
  </si>
  <si>
    <t>versasuite.com</t>
  </si>
  <si>
    <t>medicalmastermind.com</t>
  </si>
  <si>
    <t>endosoft.com</t>
  </si>
  <si>
    <t>modernizingmedicine.com</t>
  </si>
  <si>
    <t>healthfusion.com</t>
  </si>
  <si>
    <t>omnimd.com</t>
  </si>
  <si>
    <t>glenwoodsystems.com</t>
  </si>
  <si>
    <t>amazingcharts.com</t>
  </si>
  <si>
    <t>mieweb.com</t>
  </si>
  <si>
    <t>healthwyse.com</t>
  </si>
  <si>
    <t>sevocity.com</t>
  </si>
  <si>
    <t>medsphere.com</t>
  </si>
  <si>
    <t>medflow.com</t>
  </si>
  <si>
    <t>waitingroomsolutions.com</t>
  </si>
  <si>
    <t>wellsoft.com</t>
  </si>
  <si>
    <t>drcloudemr.com</t>
  </si>
  <si>
    <t>meditech.com</t>
  </si>
  <si>
    <t>anasazisoftware.com</t>
  </si>
  <si>
    <t>chartlogic.com</t>
  </si>
  <si>
    <t>neusoft.com</t>
  </si>
  <si>
    <t>lwsi.com</t>
  </si>
  <si>
    <t>pcc.com</t>
  </si>
  <si>
    <t>webedoctor.com</t>
  </si>
  <si>
    <t>integritas.com</t>
  </si>
  <si>
    <t>razorinsights.com</t>
  </si>
  <si>
    <t>perfectcare.com</t>
  </si>
  <si>
    <t>medinformatix.com</t>
  </si>
  <si>
    <t>docutap.com</t>
  </si>
  <si>
    <t>4medica.com</t>
  </si>
  <si>
    <t>p-pdata.com</t>
  </si>
  <si>
    <t>isalushealthcare.com</t>
  </si>
  <si>
    <t>phymedica.com</t>
  </si>
  <si>
    <t>centrihealth.com</t>
  </si>
  <si>
    <t>metacaresolutions.com</t>
  </si>
  <si>
    <t>inforiainc.com</t>
  </si>
  <si>
    <t>raintreeinc.com</t>
  </si>
  <si>
    <t>ehealthfiles.com</t>
  </si>
  <si>
    <t>keymedicalsoftware.com</t>
  </si>
  <si>
    <t>firstmedicalsolutions.com</t>
  </si>
  <si>
    <t>holtsystems.com</t>
  </si>
  <si>
    <t>neodecksoftware.com/nd-soft</t>
  </si>
  <si>
    <t>encounterpro.org</t>
  </si>
  <si>
    <t>springmedical.com</t>
  </si>
  <si>
    <t>advantachart.com</t>
  </si>
  <si>
    <t>oasite.com</t>
  </si>
  <si>
    <t>aymtechnologies.com</t>
  </si>
  <si>
    <t>healthland.com</t>
  </si>
  <si>
    <t>sequelmed.com/</t>
  </si>
  <si>
    <t>advancedhealthmanagementsystems.com</t>
  </si>
  <si>
    <t>epowerdoc.com</t>
  </si>
  <si>
    <t>simplifymd.com</t>
  </si>
  <si>
    <t>emreyes.com</t>
  </si>
  <si>
    <t>mednetmedical.com</t>
  </si>
  <si>
    <t>medworxs.com</t>
  </si>
  <si>
    <t>relimedsolutions.com</t>
  </si>
  <si>
    <t>cribnotes.com</t>
  </si>
  <si>
    <t>agastha.com</t>
  </si>
  <si>
    <t>valant.com</t>
  </si>
  <si>
    <t>cyfluent.com</t>
  </si>
  <si>
    <t>mdsynergy.com</t>
  </si>
  <si>
    <t>acrendo.com</t>
  </si>
  <si>
    <t>soapware.com</t>
  </si>
  <si>
    <t>praxisemr.com</t>
  </si>
  <si>
    <t xml:space="preserve">Marc Lepp, Robert Burrage, Jairon Popal                                                                                                                                                                                                                                                                                                                                        
</t>
  </si>
  <si>
    <t>MEDEHR</t>
  </si>
  <si>
    <t xml:space="preserve">Medtron Software </t>
  </si>
  <si>
    <t>Tim is having initial discussions for Regent</t>
  </si>
  <si>
    <t>Registries request this list from us on a regular basis. In the past we just generated the list based on what was found in RT - the names of the various EMR/ PM systems. No filters were being applied and that indicated that we had the ability to receive some sort of data (pull/push) from the vendors listed. There were instances where in the EMR name was on the list and then it turned out that neither pull / push was possible. FIGmd started taking a deeper dive into the list to ensure that it was as close to accurate as possible.</t>
  </si>
  <si>
    <t>The first step was to added filters when this list was generated. We excluded status 5 and below, inactives, status 7 and 20 (note this is the minimum requirement). The goal was to have only the EMR's on the list that we had 1) integrated with and receiving data or 2) EMR's that were sending us data. Point # 2 was then further divided into Vendor vs Client submitted files. Therefore the request to all the CAM's to update the submission file type in RT - as this was one of the fields that we were querying to generate the list. So the list got better but then we realized that there was information that tech support knew (i.e charges, secondary installs etc..) that not all the CAM's knew. Therefore the notes section was added. The notes section is for internal use only. When circulating the list to the registries we only send columns A and C (column B just added since Sumit needed a separation of the * and * * from column A - still working on a better way to denote this).</t>
  </si>
  <si>
    <t>Anything in red means that follow up is being done. New EMR's/ PM's that are added are in yellow and then we focus on those first and then ask tech support if there are updates on the rest of the list. The removed tab is something new that we started about 2 months ago. Removed was added because we need to explain to the registries why there were changes from one list to another.</t>
  </si>
  <si>
    <t>Over the past few months we have had to add additional columns - society seen in, submission type. Sumit Patil (sumitp@figmd.com) is the main person working with the group on this list. The goal is to have this generated once a month and then review it with Sumit, Arpit, tech support, Tim and others to see what changes/ additional information needs to be included. The intended audience is the registry and FIGmd staff.</t>
  </si>
  <si>
    <t>Things that have been requested :</t>
  </si>
  <si>
    <t>1) addition of a custom field and drop down options for CAM's/ tech support to select when a practice is moved from one status to another - there were instances where we could not figure out why all of a sudden a practice was moved to inactive status. The documentation was not there in RT in some registries.</t>
  </si>
  <si>
    <t>2) updating submission type</t>
  </si>
  <si>
    <t xml:space="preserve">3) we are now going to try to add version # to this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</si>
</sst>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7" x14ac:knownFonts="1">
    <font>
      <sz val="10"/>
      <color rgb="FF000000"/>
      <name val="Arial"/>
      <scheme val="minor"/>
    </font>
    <font>
      <b/>
      <sz val="11"/>
      <color rgb="FF000000"/>
      <name val="Calibri"/>
      <family val="2"/>
    </font>
    <font>
      <sz val="11"/>
      <color theme="1"/>
      <name val="Calibri"/>
      <family val="2"/>
    </font>
    <font>
      <sz val="10"/>
      <color rgb="FF000000"/>
      <name val="Arial"/>
      <family val="2"/>
    </font>
    <font>
      <sz val="11"/>
      <color rgb="FF000000"/>
      <name val="Calibri"/>
      <family val="2"/>
    </font>
    <font>
      <sz val="10"/>
      <color rgb="FF000000"/>
      <name val="Calibri"/>
      <family val="2"/>
    </font>
    <font>
      <sz val="10"/>
      <color theme="1"/>
      <name val="Arial"/>
      <family val="2"/>
    </font>
    <font>
      <sz val="11"/>
      <color rgb="FF263238"/>
      <name val="Calibri"/>
      <family val="2"/>
    </font>
    <font>
      <b/>
      <sz val="11"/>
      <color theme="1"/>
      <name val="Calibri"/>
      <family val="2"/>
    </font>
    <font>
      <sz val="11"/>
      <color rgb="FFFF0000"/>
      <name val="Calibri"/>
      <family val="2"/>
    </font>
    <font>
      <sz val="10"/>
      <color rgb="FFFF0000"/>
      <name val="Arial"/>
      <family val="2"/>
    </font>
    <font>
      <b/>
      <sz val="10"/>
      <color rgb="FFFFFFFF"/>
      <name val="Arial"/>
      <family val="2"/>
    </font>
    <font>
      <b/>
      <sz val="10"/>
      <color theme="1"/>
      <name val="Arial"/>
      <family val="2"/>
    </font>
    <font>
      <b/>
      <sz val="10"/>
      <color rgb="FF000000"/>
      <name val="Calibri"/>
      <family val="2"/>
    </font>
    <font>
      <sz val="10"/>
      <color theme="1"/>
      <name val="Calibri"/>
      <family val="2"/>
    </font>
    <font>
      <sz val="9"/>
      <color rgb="FF000000"/>
      <name val="Calibri"/>
      <family val="2"/>
    </font>
    <font>
      <sz val="11"/>
      <color rgb="FF4C4C4C"/>
      <name val="Calibri"/>
      <family val="2"/>
    </font>
    <font>
      <sz val="11"/>
      <color rgb="FF000000"/>
      <name val="Arial"/>
      <family val="2"/>
    </font>
    <font>
      <b/>
      <sz val="11"/>
      <color rgb="FF000000"/>
      <name val="Arial"/>
      <family val="2"/>
    </font>
    <font>
      <b/>
      <sz val="11"/>
      <color rgb="FFFF0000"/>
      <name val="Arial"/>
      <family val="2"/>
    </font>
    <font>
      <sz val="12"/>
      <color rgb="FF000000"/>
      <name val="Calibri"/>
      <family val="2"/>
    </font>
    <font>
      <sz val="10"/>
      <color rgb="FF222222"/>
      <name val="Arial"/>
      <family val="2"/>
    </font>
    <font>
      <sz val="8"/>
      <color rgb="FF000000"/>
      <name val="Arial"/>
      <family val="2"/>
    </font>
    <font>
      <sz val="11"/>
      <color rgb="FF333333"/>
      <name val="Calibri"/>
      <family val="2"/>
    </font>
    <font>
      <b/>
      <sz val="12"/>
      <color rgb="FF000000"/>
      <name val="Calibri"/>
      <family val="2"/>
    </font>
    <font>
      <sz val="12"/>
      <color theme="1"/>
      <name val="Calibri"/>
      <family val="2"/>
    </font>
    <font>
      <sz val="10"/>
      <color theme="1"/>
      <name val="Arial"/>
      <family val="2"/>
      <scheme val="minor"/>
    </font>
    <font>
      <sz val="12"/>
      <color rgb="FF000000"/>
      <name val="Arial"/>
      <family val="2"/>
    </font>
    <font>
      <sz val="12"/>
      <color theme="1"/>
      <name val="Arial"/>
      <family val="2"/>
    </font>
    <font>
      <sz val="11"/>
      <color rgb="FF000000"/>
      <name val="Times New Roman"/>
      <family val="1"/>
    </font>
    <font>
      <sz val="12"/>
      <color rgb="FF000000"/>
      <name val="Times New Roman"/>
      <family val="1"/>
    </font>
    <font>
      <b/>
      <sz val="11"/>
      <color rgb="FF000000"/>
      <name val="Times New Roman"/>
      <family val="1"/>
    </font>
    <font>
      <sz val="11"/>
      <color rgb="FF222222"/>
      <name val="Times New Roman"/>
      <family val="1"/>
    </font>
    <font>
      <u/>
      <sz val="11"/>
      <color rgb="FF1155CC"/>
      <name val="Times New Roman"/>
      <family val="1"/>
    </font>
    <font>
      <sz val="12"/>
      <color theme="1"/>
      <name val="Times New Roman"/>
      <family val="1"/>
    </font>
    <font>
      <sz val="10"/>
      <name val="Arial"/>
      <family val="2"/>
    </font>
    <font>
      <sz val="10"/>
      <color rgb="FF222222"/>
      <name val="Verdana"/>
      <family val="2"/>
    </font>
    <font>
      <u/>
      <sz val="10"/>
      <color rgb="FF1155CC"/>
      <name val="Arial"/>
      <family val="2"/>
    </font>
    <font>
      <sz val="11"/>
      <color rgb="FFFF0000"/>
      <name val="Arial"/>
      <family val="2"/>
    </font>
    <font>
      <sz val="11"/>
      <color rgb="FF222222"/>
      <name val="Arial"/>
      <family val="2"/>
    </font>
    <font>
      <u/>
      <sz val="11"/>
      <color rgb="FF1155CC"/>
      <name val="Arial"/>
      <family val="2"/>
    </font>
    <font>
      <sz val="11"/>
      <color theme="1"/>
      <name val="Arial"/>
      <family val="2"/>
    </font>
    <font>
      <sz val="11"/>
      <color rgb="FF0000FF"/>
      <name val="Arial"/>
      <family val="2"/>
    </font>
    <font>
      <b/>
      <sz val="11"/>
      <color theme="1"/>
      <name val="Arial"/>
      <family val="2"/>
    </font>
    <font>
      <sz val="10"/>
      <color rgb="FF333333"/>
      <name val="Arial"/>
      <family val="2"/>
    </font>
    <font>
      <b/>
      <sz val="9"/>
      <color rgb="FF333399"/>
      <name val="Arial"/>
      <family val="2"/>
    </font>
    <font>
      <sz val="10"/>
      <color rgb="FF333399"/>
      <name val="Arial"/>
      <family val="2"/>
    </font>
    <font>
      <b/>
      <sz val="10"/>
      <color rgb="FF333399"/>
      <name val="Arial"/>
      <family val="2"/>
    </font>
    <font>
      <sz val="8"/>
      <color rgb="FF003366"/>
      <name val="Arial"/>
      <family val="2"/>
    </font>
    <font>
      <sz val="10"/>
      <color rgb="FF0066CC"/>
      <name val="Arial"/>
      <family val="2"/>
    </font>
    <font>
      <sz val="11"/>
      <color rgb="FF333399"/>
      <name val="Arial"/>
      <family val="2"/>
    </font>
    <font>
      <sz val="9"/>
      <color rgb="FF808080"/>
      <name val="Arial"/>
      <family val="2"/>
    </font>
    <font>
      <b/>
      <sz val="8"/>
      <color rgb="FFFFFFFF"/>
      <name val="Arial"/>
      <family val="2"/>
    </font>
    <font>
      <sz val="8"/>
      <color rgb="FF333333"/>
      <name val="Arial"/>
      <family val="2"/>
    </font>
    <font>
      <b/>
      <sz val="8"/>
      <color rgb="FF333333"/>
      <name val="Arial"/>
      <family val="2"/>
    </font>
    <font>
      <u/>
      <sz val="8"/>
      <color rgb="FF0000FF"/>
      <name val="Arial"/>
      <family val="2"/>
    </font>
    <font>
      <sz val="8"/>
      <color rgb="FF1A1C1D"/>
      <name val="Arial"/>
      <family val="2"/>
    </font>
    <font>
      <b/>
      <sz val="8"/>
      <color rgb="FF1A1C1D"/>
      <name val="Arial"/>
      <family val="2"/>
    </font>
    <font>
      <sz val="10"/>
      <color rgb="FF555555"/>
      <name val="Arial"/>
      <family val="2"/>
    </font>
    <font>
      <b/>
      <sz val="9"/>
      <color rgb="FF1F497D"/>
      <name val="Arial"/>
      <family val="2"/>
    </font>
    <font>
      <sz val="10"/>
      <color rgb="FF1F497D"/>
      <name val="Arial"/>
      <family val="2"/>
    </font>
    <font>
      <b/>
      <sz val="10"/>
      <color rgb="FF1F497D"/>
      <name val="Arial"/>
      <family val="2"/>
    </font>
    <font>
      <sz val="8"/>
      <color rgb="FF003F87"/>
      <name val="Arial"/>
      <family val="2"/>
    </font>
    <font>
      <sz val="10"/>
      <color rgb="FF1155CC"/>
      <name val="Arial"/>
      <family val="2"/>
    </font>
    <font>
      <sz val="11"/>
      <color rgb="FF1F497D"/>
      <name val="Arial"/>
      <family val="2"/>
    </font>
    <font>
      <sz val="9"/>
      <color rgb="FF777777"/>
      <name val="Arial"/>
      <family val="2"/>
    </font>
    <font>
      <sz val="10"/>
      <color rgb="FF000000"/>
      <name val="Arial"/>
      <family val="2"/>
      <scheme val="minor"/>
    </font>
  </fonts>
  <fills count="30">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FFFFFF"/>
        <bgColor rgb="FFFFFFFF"/>
      </patternFill>
    </fill>
    <fill>
      <patternFill patternType="solid">
        <fgColor rgb="FFF4F6F8"/>
        <bgColor rgb="FFF4F6F8"/>
      </patternFill>
    </fill>
    <fill>
      <patternFill patternType="solid">
        <fgColor rgb="FFFFFF00"/>
        <bgColor rgb="FFFFFF00"/>
      </patternFill>
    </fill>
    <fill>
      <patternFill patternType="solid">
        <fgColor rgb="FFFF9900"/>
        <bgColor rgb="FFFF9900"/>
      </patternFill>
    </fill>
    <fill>
      <patternFill patternType="solid">
        <fgColor rgb="FFD9D9D9"/>
        <bgColor rgb="FFD9D9D9"/>
      </patternFill>
    </fill>
    <fill>
      <patternFill patternType="solid">
        <fgColor rgb="FFB6D7A8"/>
        <bgColor rgb="FFB6D7A8"/>
      </patternFill>
    </fill>
    <fill>
      <patternFill patternType="solid">
        <fgColor rgb="FF00B0F0"/>
        <bgColor rgb="FF00B0F0"/>
      </patternFill>
    </fill>
    <fill>
      <patternFill patternType="solid">
        <fgColor rgb="FFC0C0C0"/>
        <bgColor rgb="FFC0C0C0"/>
      </patternFill>
    </fill>
    <fill>
      <patternFill patternType="solid">
        <fgColor rgb="FFFDFDFD"/>
        <bgColor rgb="FFFDFDFD"/>
      </patternFill>
    </fill>
    <fill>
      <patternFill patternType="solid">
        <fgColor rgb="FFBFBFBF"/>
        <bgColor rgb="FFBFBFBF"/>
      </patternFill>
    </fill>
    <fill>
      <patternFill patternType="solid">
        <fgColor rgb="FFFFE599"/>
        <bgColor rgb="FFFFE599"/>
      </patternFill>
    </fill>
    <fill>
      <patternFill patternType="solid">
        <fgColor rgb="FFFFFE91"/>
        <bgColor rgb="FFFFFE91"/>
      </patternFill>
    </fill>
    <fill>
      <patternFill patternType="solid">
        <fgColor rgb="FFFF0000"/>
        <bgColor rgb="FFFF0000"/>
      </patternFill>
    </fill>
    <fill>
      <patternFill patternType="solid">
        <fgColor rgb="FFFFFE8F"/>
        <bgColor rgb="FFFFFE8F"/>
      </patternFill>
    </fill>
    <fill>
      <patternFill patternType="solid">
        <fgColor rgb="FF92D050"/>
        <bgColor rgb="FF92D050"/>
      </patternFill>
    </fill>
    <fill>
      <patternFill patternType="solid">
        <fgColor rgb="FFFFFE73"/>
        <bgColor rgb="FFFFFE73"/>
      </patternFill>
    </fill>
    <fill>
      <patternFill patternType="solid">
        <fgColor rgb="FF0070C0"/>
        <bgColor rgb="FF0070C0"/>
      </patternFill>
    </fill>
    <fill>
      <patternFill patternType="solid">
        <fgColor rgb="FFA9D08E"/>
        <bgColor rgb="FFA9D08E"/>
      </patternFill>
    </fill>
    <fill>
      <patternFill patternType="solid">
        <fgColor rgb="FF00CCFF"/>
        <bgColor rgb="FF00CCFF"/>
      </patternFill>
    </fill>
    <fill>
      <patternFill patternType="solid">
        <fgColor rgb="FFFFD966"/>
        <bgColor rgb="FFFFD966"/>
      </patternFill>
    </fill>
    <fill>
      <patternFill patternType="solid">
        <fgColor rgb="FFCCCCFF"/>
        <bgColor rgb="FFCCCCFF"/>
      </patternFill>
    </fill>
    <fill>
      <patternFill patternType="solid">
        <fgColor rgb="FF999999"/>
        <bgColor rgb="FF999999"/>
      </patternFill>
    </fill>
    <fill>
      <patternFill patternType="solid">
        <fgColor rgb="FFFCE5CD"/>
        <bgColor rgb="FFFCE5CD"/>
      </patternFill>
    </fill>
    <fill>
      <patternFill patternType="solid">
        <fgColor rgb="FFB7B7B7"/>
        <bgColor rgb="FFB7B7B7"/>
      </patternFill>
    </fill>
    <fill>
      <patternFill patternType="solid">
        <fgColor rgb="FF00AEEF"/>
        <bgColor rgb="FF00AEEF"/>
      </patternFill>
    </fill>
    <fill>
      <patternFill patternType="solid">
        <fgColor rgb="FFC7DDEF"/>
        <bgColor rgb="FFC7DDEF"/>
      </patternFill>
    </fill>
  </fills>
  <borders count="33">
    <border>
      <left/>
      <right/>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A3B2CC"/>
      </bottom>
      <diagonal/>
    </border>
    <border>
      <left style="thin">
        <color rgb="FFFFFFFF"/>
      </left>
      <right style="thin">
        <color rgb="FFFFFFFF"/>
      </right>
      <top/>
      <bottom style="thin">
        <color rgb="FFA3B2CC"/>
      </bottom>
      <diagonal/>
    </border>
    <border>
      <left style="thin">
        <color rgb="FFFFFFFF"/>
      </left>
      <right/>
      <top/>
      <bottom style="thin">
        <color rgb="FFA3B2CC"/>
      </bottom>
      <diagonal/>
    </border>
    <border>
      <left/>
      <right style="thin">
        <color rgb="FFFFFFFF"/>
      </right>
      <top style="thin">
        <color rgb="FFA3B2CC"/>
      </top>
      <bottom style="thin">
        <color rgb="FFA3B2CC"/>
      </bottom>
      <diagonal/>
    </border>
    <border>
      <left style="thin">
        <color rgb="FFFFFFFF"/>
      </left>
      <right style="thin">
        <color rgb="FFFFFFFF"/>
      </right>
      <top style="thin">
        <color rgb="FFA3B2CC"/>
      </top>
      <bottom style="thin">
        <color rgb="FFA3B2CC"/>
      </bottom>
      <diagonal/>
    </border>
    <border>
      <left style="thin">
        <color rgb="FFFFFFFF"/>
      </left>
      <right/>
      <top style="thin">
        <color rgb="FFA3B2CC"/>
      </top>
      <bottom style="thin">
        <color rgb="FFA3B2CC"/>
      </bottom>
      <diagonal/>
    </border>
    <border>
      <left style="thin">
        <color rgb="FFCCCCCC"/>
      </left>
      <right style="thin">
        <color rgb="FFCCCCCC"/>
      </right>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000000"/>
      </right>
      <top style="thin">
        <color rgb="FFCCCCCC"/>
      </top>
      <bottom style="thin">
        <color rgb="FF000000"/>
      </bottom>
      <diagonal/>
    </border>
    <border>
      <left style="thin">
        <color rgb="FF000000"/>
      </left>
      <right style="thin">
        <color rgb="FF000000"/>
      </right>
      <top style="thin">
        <color rgb="FFCCCCCC"/>
      </top>
      <bottom style="thin">
        <color rgb="FF000000"/>
      </bottom>
      <diagonal/>
    </border>
    <border>
      <left style="thin">
        <color rgb="FFCCCCCC"/>
      </left>
      <right style="thin">
        <color rgb="FF000000"/>
      </right>
      <top style="thin">
        <color rgb="FF000000"/>
      </top>
      <bottom style="thin">
        <color rgb="FF000000"/>
      </bottom>
      <diagonal/>
    </border>
    <border>
      <left style="thin">
        <color rgb="FFCCCCCC"/>
      </left>
      <right style="thin">
        <color rgb="FF000000"/>
      </right>
      <top style="thin">
        <color rgb="FFCCCCCC"/>
      </top>
      <bottom style="thin">
        <color rgb="FFCCCCCC"/>
      </bottom>
      <diagonal/>
    </border>
    <border>
      <left style="thin">
        <color rgb="FFCCCCCC"/>
      </left>
      <right style="thin">
        <color rgb="FFCCCCCC"/>
      </right>
      <top style="thin">
        <color rgb="FFCCCCCC"/>
      </top>
      <bottom style="thin">
        <color rgb="FF000000"/>
      </bottom>
      <diagonal/>
    </border>
    <border>
      <left style="thin">
        <color rgb="FF000000"/>
      </left>
      <right style="thin">
        <color rgb="FF000000"/>
      </right>
      <top style="thin">
        <color rgb="FFCCCCCC"/>
      </top>
      <bottom style="thin">
        <color rgb="FFCCCCCC"/>
      </bottom>
      <diagonal/>
    </border>
    <border>
      <left style="thin">
        <color rgb="FF000000"/>
      </left>
      <right style="thin">
        <color rgb="FF000000"/>
      </right>
      <top style="thin">
        <color rgb="FFCCCCCC"/>
      </top>
      <bottom/>
      <diagonal/>
    </border>
    <border>
      <left style="thin">
        <color rgb="FFCCCCCC"/>
      </left>
      <right style="thin">
        <color rgb="FF000000"/>
      </right>
      <top style="thin">
        <color rgb="FFCCCCCC"/>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CCCCCC"/>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CCCCCC"/>
      </top>
      <bottom style="thin">
        <color rgb="FF000000"/>
      </bottom>
      <diagonal/>
    </border>
    <border>
      <left style="thin">
        <color rgb="FFCCCCCC"/>
      </left>
      <right/>
      <top style="thin">
        <color rgb="FFCCCCCC"/>
      </top>
      <bottom style="thin">
        <color rgb="FF000000"/>
      </bottom>
      <diagonal/>
    </border>
    <border>
      <left style="thin">
        <color rgb="FFCCCCCC"/>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style="thin">
        <color rgb="FFC0C0C0"/>
      </left>
      <right style="thin">
        <color rgb="FFC0C0C0"/>
      </right>
      <top style="thin">
        <color rgb="FFC0C0C0"/>
      </top>
      <bottom style="thin">
        <color rgb="FFC0C0C0"/>
      </bottom>
      <diagonal/>
    </border>
    <border>
      <left style="thin">
        <color rgb="FFFFFFFF"/>
      </left>
      <right style="thin">
        <color rgb="FFC0C0C0"/>
      </right>
      <top style="thin">
        <color rgb="FFC0C0C0"/>
      </top>
      <bottom style="thin">
        <color rgb="FFFFFFFF"/>
      </bottom>
      <diagonal/>
    </border>
    <border>
      <left style="thin">
        <color rgb="FFDADBDC"/>
      </left>
      <right style="thin">
        <color rgb="FFDADBDC"/>
      </right>
      <top style="thin">
        <color rgb="FFDADBDC"/>
      </top>
      <bottom style="thin">
        <color rgb="FFDADBDC"/>
      </bottom>
      <diagonal/>
    </border>
    <border>
      <left style="thin">
        <color rgb="FFEEEEEE"/>
      </left>
      <right style="thin">
        <color rgb="FFDADBDC"/>
      </right>
      <top style="thin">
        <color rgb="FFDADBDC"/>
      </top>
      <bottom style="thin">
        <color rgb="FFEEEEEE"/>
      </bottom>
      <diagonal/>
    </border>
  </borders>
  <cellStyleXfs count="1">
    <xf numFmtId="0" fontId="0" fillId="0" borderId="0"/>
  </cellStyleXfs>
  <cellXfs count="477">
    <xf numFmtId="0" fontId="0" fillId="0" borderId="0" xfId="0"/>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0" xfId="0" applyFont="1"/>
    <xf numFmtId="0" fontId="4" fillId="0" borderId="1" xfId="0" applyFont="1" applyBorder="1" applyAlignment="1">
      <alignment horizontal="left" vertical="center" wrapText="1"/>
    </xf>
    <xf numFmtId="0" fontId="3" fillId="0" borderId="1" xfId="0" applyFont="1" applyBorder="1" applyAlignment="1">
      <alignment horizontal="left" vertical="center"/>
    </xf>
    <xf numFmtId="0" fontId="5" fillId="0" borderId="1" xfId="0" applyFont="1" applyBorder="1" applyAlignment="1">
      <alignment horizontal="left" vertical="center"/>
    </xf>
    <xf numFmtId="0" fontId="4" fillId="0" borderId="0" xfId="0" applyFont="1" applyAlignment="1">
      <alignment horizontal="left" vertical="center" wrapText="1"/>
    </xf>
    <xf numFmtId="0" fontId="6" fillId="0" borderId="0" xfId="0" applyFont="1"/>
    <xf numFmtId="0" fontId="3"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0" xfId="0" applyFont="1" applyAlignment="1">
      <alignment horizontal="left" vertical="center" wrapText="1"/>
    </xf>
    <xf numFmtId="0" fontId="1"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6" fillId="0" borderId="1" xfId="0" applyFont="1" applyBorder="1"/>
    <xf numFmtId="0" fontId="4" fillId="4" borderId="1" xfId="0" applyFont="1" applyFill="1" applyBorder="1" applyAlignment="1">
      <alignment horizontal="left" vertical="center" wrapText="1"/>
    </xf>
    <xf numFmtId="14" fontId="6" fillId="0" borderId="1" xfId="0" applyNumberFormat="1" applyFont="1" applyBorder="1"/>
    <xf numFmtId="0" fontId="9" fillId="0" borderId="1" xfId="0" applyFont="1" applyBorder="1" applyAlignment="1">
      <alignment horizontal="left" vertical="center" wrapText="1"/>
    </xf>
    <xf numFmtId="14" fontId="10" fillId="0" borderId="1" xfId="0" applyNumberFormat="1" applyFont="1" applyBorder="1"/>
    <xf numFmtId="0" fontId="10" fillId="0" borderId="1" xfId="0" applyFont="1" applyBorder="1"/>
    <xf numFmtId="0" fontId="9" fillId="4" borderId="1" xfId="0" applyFont="1" applyFill="1" applyBorder="1" applyAlignment="1">
      <alignment horizontal="left" vertical="center" wrapText="1"/>
    </xf>
    <xf numFmtId="0" fontId="7" fillId="0" borderId="1" xfId="0" applyFont="1" applyBorder="1" applyAlignment="1">
      <alignment horizontal="left"/>
    </xf>
    <xf numFmtId="0" fontId="4" fillId="0" borderId="1" xfId="0" applyFont="1" applyBorder="1" applyAlignment="1">
      <alignment vertical="center" wrapText="1"/>
    </xf>
    <xf numFmtId="14" fontId="2"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4" borderId="1" xfId="0" applyFont="1" applyFill="1" applyBorder="1" applyAlignment="1">
      <alignment horizontal="left" vertical="center" wrapText="1"/>
    </xf>
    <xf numFmtId="0" fontId="2" fillId="0" borderId="1" xfId="0" applyFont="1" applyBorder="1" applyAlignment="1">
      <alignment vertical="center" wrapText="1"/>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6" fillId="0" borderId="5" xfId="0" applyFont="1" applyBorder="1"/>
    <xf numFmtId="0" fontId="6" fillId="0" borderId="6" xfId="0" applyFont="1" applyBorder="1"/>
    <xf numFmtId="0" fontId="6" fillId="0" borderId="7" xfId="0" applyFont="1" applyBorder="1"/>
    <xf numFmtId="0" fontId="4" fillId="6"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6" fillId="6" borderId="1" xfId="0" applyFont="1" applyFill="1" applyBorder="1"/>
    <xf numFmtId="0" fontId="7" fillId="0" borderId="0" xfId="0" applyFont="1" applyAlignment="1">
      <alignment horizontal="left"/>
    </xf>
    <xf numFmtId="0" fontId="4" fillId="0" borderId="8" xfId="0" applyFont="1" applyBorder="1" applyAlignment="1">
      <alignment vertical="center" wrapText="1"/>
    </xf>
    <xf numFmtId="0" fontId="2" fillId="0" borderId="0" xfId="0" applyFont="1" applyAlignment="1">
      <alignment vertical="center" wrapText="1"/>
    </xf>
    <xf numFmtId="0" fontId="4" fillId="0" borderId="9" xfId="0" applyFont="1" applyBorder="1" applyAlignment="1">
      <alignment vertical="center" wrapText="1"/>
    </xf>
    <xf numFmtId="0" fontId="1" fillId="0" borderId="1" xfId="0" applyFont="1" applyBorder="1" applyAlignment="1">
      <alignment vertical="center" wrapText="1"/>
    </xf>
    <xf numFmtId="0" fontId="12" fillId="0" borderId="0" xfId="0" applyFont="1" applyAlignment="1">
      <alignment vertical="center"/>
    </xf>
    <xf numFmtId="0" fontId="6" fillId="0" borderId="0" xfId="0" applyFont="1" applyAlignment="1">
      <alignment wrapText="1"/>
    </xf>
    <xf numFmtId="0" fontId="6" fillId="0" borderId="0" xfId="0" applyFont="1" applyAlignment="1">
      <alignment vertical="center"/>
    </xf>
    <xf numFmtId="0" fontId="4" fillId="7" borderId="1" xfId="0" applyFont="1" applyFill="1" applyBorder="1" applyAlignment="1">
      <alignment vertical="center" wrapText="1"/>
    </xf>
    <xf numFmtId="0" fontId="6" fillId="0" borderId="0" xfId="0" applyFont="1" applyAlignment="1">
      <alignment vertical="center" wrapText="1"/>
    </xf>
    <xf numFmtId="0" fontId="4" fillId="4" borderId="1" xfId="0" applyFont="1" applyFill="1" applyBorder="1" applyAlignment="1">
      <alignmen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4" fillId="0" borderId="1" xfId="0" applyFont="1" applyBorder="1"/>
    <xf numFmtId="0" fontId="4" fillId="0" borderId="0" xfId="0" applyFont="1" applyAlignment="1">
      <alignment vertical="top" wrapText="1"/>
    </xf>
    <xf numFmtId="0" fontId="3" fillId="0" borderId="0" xfId="0" applyFont="1" applyAlignment="1">
      <alignment vertical="top" wrapText="1"/>
    </xf>
    <xf numFmtId="0" fontId="6" fillId="0" borderId="0" xfId="0" applyFont="1" applyAlignment="1">
      <alignment vertical="top" wrapText="1"/>
    </xf>
    <xf numFmtId="0" fontId="4" fillId="0" borderId="9" xfId="0" applyFont="1" applyBorder="1" applyAlignment="1">
      <alignment vertical="top" wrapText="1"/>
    </xf>
    <xf numFmtId="0" fontId="3" fillId="0" borderId="9" xfId="0" applyFont="1" applyBorder="1" applyAlignment="1">
      <alignment vertical="top" wrapText="1"/>
    </xf>
    <xf numFmtId="0" fontId="13" fillId="8" borderId="1" xfId="0" applyFont="1" applyFill="1" applyBorder="1" applyAlignment="1">
      <alignment horizontal="left" vertical="center" wrapText="1"/>
    </xf>
    <xf numFmtId="0" fontId="13" fillId="7" borderId="1" xfId="0" applyFont="1" applyFill="1" applyBorder="1" applyAlignment="1">
      <alignment horizontal="left" vertical="center" wrapText="1"/>
    </xf>
    <xf numFmtId="0" fontId="14" fillId="0" borderId="0" xfId="0" applyFont="1" applyAlignment="1">
      <alignment horizontal="left" vertical="center" wrapText="1"/>
    </xf>
    <xf numFmtId="0" fontId="5" fillId="0" borderId="1" xfId="0" applyFont="1" applyBorder="1" applyAlignment="1">
      <alignment horizontal="left" vertical="center" wrapText="1"/>
    </xf>
    <xf numFmtId="0" fontId="6" fillId="0" borderId="0" xfId="0" applyFont="1" applyAlignment="1">
      <alignment horizontal="left" vertical="center"/>
    </xf>
    <xf numFmtId="0" fontId="5" fillId="9"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0" borderId="0" xfId="0" applyFont="1" applyAlignment="1">
      <alignment horizontal="left" vertical="center" wrapText="1"/>
    </xf>
    <xf numFmtId="0" fontId="15" fillId="0" borderId="1" xfId="0" applyFont="1" applyBorder="1" applyAlignment="1">
      <alignment horizontal="left" vertical="center"/>
    </xf>
    <xf numFmtId="0" fontId="5" fillId="6" borderId="1" xfId="0" applyFont="1" applyFill="1" applyBorder="1" applyAlignment="1">
      <alignment horizontal="left" vertical="center" wrapText="1"/>
    </xf>
    <xf numFmtId="0" fontId="13" fillId="9" borderId="1" xfId="0" applyFont="1" applyFill="1" applyBorder="1" applyAlignment="1">
      <alignment horizontal="left" vertical="center" wrapText="1"/>
    </xf>
    <xf numFmtId="0" fontId="1" fillId="8" borderId="1" xfId="0" applyFont="1" applyFill="1" applyBorder="1" applyAlignment="1">
      <alignment vertical="center" wrapText="1"/>
    </xf>
    <xf numFmtId="0" fontId="2"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xf>
    <xf numFmtId="0" fontId="2" fillId="4" borderId="1" xfId="0" applyFont="1" applyFill="1" applyBorder="1" applyAlignment="1">
      <alignment vertical="center"/>
    </xf>
    <xf numFmtId="0" fontId="4" fillId="4" borderId="1" xfId="0" applyFont="1" applyFill="1" applyBorder="1" applyAlignment="1">
      <alignment vertical="center"/>
    </xf>
    <xf numFmtId="0" fontId="16" fillId="4" borderId="1" xfId="0" applyFont="1" applyFill="1" applyBorder="1" applyAlignment="1">
      <alignment horizontal="left" vertical="center" wrapText="1"/>
    </xf>
    <xf numFmtId="49" fontId="3" fillId="0" borderId="0" xfId="0" applyNumberFormat="1" applyFont="1"/>
    <xf numFmtId="0" fontId="17" fillId="0" borderId="0" xfId="0" applyFont="1" applyAlignment="1">
      <alignment horizontal="left" vertical="top" wrapText="1"/>
    </xf>
    <xf numFmtId="49" fontId="17" fillId="0" borderId="0" xfId="0" applyNumberFormat="1" applyFont="1" applyAlignment="1">
      <alignment horizontal="left" vertical="top" wrapText="1"/>
    </xf>
    <xf numFmtId="0" fontId="18" fillId="0" borderId="0" xfId="0" applyFont="1" applyAlignment="1">
      <alignment horizontal="left" vertical="top" wrapText="1"/>
    </xf>
    <xf numFmtId="0" fontId="18" fillId="11" borderId="1" xfId="0" applyFont="1" applyFill="1" applyBorder="1" applyAlignment="1">
      <alignment horizontal="left" vertical="top" wrapText="1"/>
    </xf>
    <xf numFmtId="49" fontId="18" fillId="11" borderId="1" xfId="0" applyNumberFormat="1" applyFont="1" applyFill="1" applyBorder="1" applyAlignment="1">
      <alignment horizontal="left" vertical="top" wrapText="1"/>
    </xf>
    <xf numFmtId="0" fontId="19" fillId="0" borderId="1" xfId="0" applyFont="1" applyBorder="1" applyAlignment="1">
      <alignment horizontal="left" vertical="top" wrapText="1"/>
    </xf>
    <xf numFmtId="0" fontId="17" fillId="0" borderId="1" xfId="0" applyFont="1" applyBorder="1" applyAlignment="1">
      <alignment horizontal="left" vertical="top" wrapText="1"/>
    </xf>
    <xf numFmtId="0" fontId="17" fillId="4" borderId="1" xfId="0" applyFont="1" applyFill="1" applyBorder="1" applyAlignment="1">
      <alignment horizontal="left" vertical="top" wrapText="1"/>
    </xf>
    <xf numFmtId="49" fontId="17" fillId="0" borderId="1" xfId="0" applyNumberFormat="1" applyFont="1" applyBorder="1" applyAlignment="1">
      <alignment horizontal="left" vertical="top" wrapText="1"/>
    </xf>
    <xf numFmtId="49" fontId="17" fillId="4" borderId="1" xfId="0" applyNumberFormat="1" applyFont="1" applyFill="1" applyBorder="1" applyAlignment="1">
      <alignment horizontal="left" vertical="top" wrapText="1"/>
    </xf>
    <xf numFmtId="0" fontId="17" fillId="0" borderId="1" xfId="0" applyFont="1" applyBorder="1" applyAlignment="1">
      <alignment horizontal="left" vertical="top"/>
    </xf>
    <xf numFmtId="49" fontId="17" fillId="0" borderId="1" xfId="0" applyNumberFormat="1" applyFont="1" applyBorder="1" applyAlignment="1">
      <alignment horizontal="left" vertical="top"/>
    </xf>
    <xf numFmtId="0" fontId="17" fillId="4" borderId="1" xfId="0" applyFont="1" applyFill="1" applyBorder="1" applyAlignment="1">
      <alignment horizontal="left"/>
    </xf>
    <xf numFmtId="0" fontId="2" fillId="0" borderId="1" xfId="0" applyFont="1" applyBorder="1" applyAlignment="1">
      <alignment horizontal="left" vertical="top"/>
    </xf>
    <xf numFmtId="0" fontId="4" fillId="0" borderId="1" xfId="0" applyFont="1" applyBorder="1" applyAlignment="1">
      <alignment vertical="top" wrapText="1"/>
    </xf>
    <xf numFmtId="0" fontId="4" fillId="0" borderId="10" xfId="0" applyFont="1" applyBorder="1" applyAlignment="1">
      <alignment vertical="top" wrapText="1"/>
    </xf>
    <xf numFmtId="0" fontId="20" fillId="0" borderId="1" xfId="0" applyFont="1" applyBorder="1"/>
    <xf numFmtId="0" fontId="4" fillId="4" borderId="1" xfId="0" applyFont="1" applyFill="1" applyBorder="1" applyAlignment="1">
      <alignment vertical="top"/>
    </xf>
    <xf numFmtId="0" fontId="4" fillId="0" borderId="1" xfId="0" applyFont="1" applyBorder="1" applyAlignment="1">
      <alignment horizontal="left" vertical="top"/>
    </xf>
    <xf numFmtId="0" fontId="4" fillId="0" borderId="1" xfId="0" applyFont="1" applyBorder="1" applyAlignment="1">
      <alignment wrapText="1"/>
    </xf>
    <xf numFmtId="49" fontId="21" fillId="4" borderId="1" xfId="0" applyNumberFormat="1" applyFont="1" applyFill="1" applyBorder="1"/>
    <xf numFmtId="0" fontId="4" fillId="4" borderId="1" xfId="0" applyFont="1" applyFill="1" applyBorder="1" applyAlignment="1">
      <alignment wrapText="1"/>
    </xf>
    <xf numFmtId="0" fontId="3" fillId="4" borderId="1" xfId="0" applyFont="1" applyFill="1" applyBorder="1" applyAlignment="1">
      <alignment wrapText="1"/>
    </xf>
    <xf numFmtId="0" fontId="4" fillId="0" borderId="1" xfId="0" applyFont="1" applyBorder="1" applyAlignment="1">
      <alignment horizontal="left"/>
    </xf>
    <xf numFmtId="0" fontId="22" fillId="4" borderId="1" xfId="0" applyFont="1" applyFill="1" applyBorder="1" applyAlignment="1">
      <alignment horizontal="left"/>
    </xf>
    <xf numFmtId="0" fontId="4" fillId="0" borderId="1" xfId="0" applyFont="1" applyBorder="1" applyAlignment="1">
      <alignment horizontal="left" wrapText="1"/>
    </xf>
    <xf numFmtId="0" fontId="3" fillId="0" borderId="1" xfId="0" applyFont="1" applyBorder="1" applyAlignment="1">
      <alignment horizontal="left"/>
    </xf>
    <xf numFmtId="0" fontId="17" fillId="12" borderId="1" xfId="0" applyFont="1" applyFill="1" applyBorder="1" applyAlignment="1">
      <alignment horizontal="left" vertical="top" wrapText="1"/>
    </xf>
    <xf numFmtId="0" fontId="4" fillId="0" borderId="1" xfId="0" applyFont="1" applyBorder="1" applyAlignment="1">
      <alignment horizontal="left" vertical="top" wrapText="1"/>
    </xf>
    <xf numFmtId="49" fontId="4" fillId="0" borderId="1" xfId="0" applyNumberFormat="1" applyFont="1" applyBorder="1" applyAlignment="1">
      <alignment horizontal="left" vertical="top" wrapText="1"/>
    </xf>
    <xf numFmtId="49" fontId="4" fillId="0" borderId="0" xfId="0" applyNumberFormat="1" applyFont="1" applyAlignment="1">
      <alignment horizontal="left" vertical="top" wrapText="1"/>
    </xf>
    <xf numFmtId="0" fontId="4" fillId="0" borderId="0" xfId="0" applyFont="1"/>
    <xf numFmtId="0" fontId="4" fillId="0" borderId="0" xfId="0" applyFont="1" applyAlignment="1">
      <alignment horizontal="left" vertical="top" wrapText="1"/>
    </xf>
    <xf numFmtId="0" fontId="18" fillId="13" borderId="1" xfId="0" applyFont="1" applyFill="1" applyBorder="1" applyAlignment="1">
      <alignment horizontal="left" vertical="top" wrapText="1"/>
    </xf>
    <xf numFmtId="49" fontId="4" fillId="0" borderId="1" xfId="0" applyNumberFormat="1" applyFont="1" applyBorder="1" applyAlignment="1">
      <alignment vertical="top"/>
    </xf>
    <xf numFmtId="0" fontId="4" fillId="0" borderId="1" xfId="0" applyFont="1" applyBorder="1" applyAlignment="1">
      <alignment vertical="top"/>
    </xf>
    <xf numFmtId="0" fontId="3" fillId="0" borderId="1" xfId="0" applyFont="1" applyBorder="1" applyAlignment="1">
      <alignment wrapText="1"/>
    </xf>
    <xf numFmtId="0" fontId="3" fillId="0" borderId="0" xfId="0" applyFont="1" applyAlignment="1">
      <alignment wrapText="1"/>
    </xf>
    <xf numFmtId="49" fontId="3" fillId="0" borderId="0" xfId="0" applyNumberFormat="1" applyFont="1" applyAlignment="1">
      <alignment wrapText="1"/>
    </xf>
    <xf numFmtId="0" fontId="4" fillId="6" borderId="1" xfId="0" applyFont="1" applyFill="1" applyBorder="1" applyAlignment="1">
      <alignment vertical="center" wrapText="1"/>
    </xf>
    <xf numFmtId="0" fontId="1" fillId="8" borderId="1" xfId="0" applyFont="1" applyFill="1" applyBorder="1" applyAlignment="1">
      <alignment wrapText="1"/>
    </xf>
    <xf numFmtId="0" fontId="4" fillId="0" borderId="0" xfId="0" applyFont="1" applyAlignment="1">
      <alignment wrapText="1"/>
    </xf>
    <xf numFmtId="0" fontId="3" fillId="0" borderId="1" xfId="0" applyFont="1" applyBorder="1"/>
    <xf numFmtId="0" fontId="4" fillId="6" borderId="1" xfId="0" applyFont="1" applyFill="1" applyBorder="1" applyAlignment="1">
      <alignment vertical="top" wrapText="1"/>
    </xf>
    <xf numFmtId="0" fontId="4" fillId="6" borderId="1" xfId="0" applyFont="1" applyFill="1" applyBorder="1" applyAlignment="1">
      <alignment wrapText="1"/>
    </xf>
    <xf numFmtId="0" fontId="4" fillId="6" borderId="1" xfId="0" applyFont="1" applyFill="1" applyBorder="1"/>
    <xf numFmtId="0" fontId="3" fillId="6" borderId="1" xfId="0" applyFont="1" applyFill="1" applyBorder="1"/>
    <xf numFmtId="0" fontId="1" fillId="0" borderId="1" xfId="0" applyFont="1" applyBorder="1" applyAlignment="1">
      <alignment wrapText="1"/>
    </xf>
    <xf numFmtId="0" fontId="3" fillId="6" borderId="1" xfId="0" applyFont="1" applyFill="1" applyBorder="1" applyAlignment="1">
      <alignment wrapText="1"/>
    </xf>
    <xf numFmtId="0" fontId="4" fillId="14" borderId="1" xfId="0" applyFont="1" applyFill="1" applyBorder="1" applyAlignment="1">
      <alignment wrapText="1"/>
    </xf>
    <xf numFmtId="0" fontId="17" fillId="0" borderId="1" xfId="0" applyFont="1" applyBorder="1" applyAlignment="1">
      <alignment wrapText="1"/>
    </xf>
    <xf numFmtId="0" fontId="4" fillId="0" borderId="11" xfId="0" applyFont="1" applyBorder="1" applyAlignment="1">
      <alignment wrapText="1"/>
    </xf>
    <xf numFmtId="0" fontId="4" fillId="0" borderId="10" xfId="0" applyFont="1" applyBorder="1" applyAlignment="1">
      <alignment wrapText="1"/>
    </xf>
    <xf numFmtId="0" fontId="3" fillId="0" borderId="10" xfId="0" applyFont="1" applyBorder="1" applyAlignment="1">
      <alignment wrapText="1"/>
    </xf>
    <xf numFmtId="0" fontId="1" fillId="0" borderId="12" xfId="0" applyFont="1" applyBorder="1" applyAlignment="1">
      <alignment wrapText="1"/>
    </xf>
    <xf numFmtId="0" fontId="4" fillId="0" borderId="11" xfId="0" applyFont="1" applyBorder="1" applyAlignment="1">
      <alignment vertical="top" wrapText="1"/>
    </xf>
    <xf numFmtId="0" fontId="17" fillId="0" borderId="10" xfId="0" applyFont="1" applyBorder="1" applyAlignment="1">
      <alignment wrapText="1"/>
    </xf>
    <xf numFmtId="0" fontId="4" fillId="0" borderId="12" xfId="0" applyFont="1" applyBorder="1" applyAlignment="1">
      <alignment wrapText="1"/>
    </xf>
    <xf numFmtId="0" fontId="3" fillId="0" borderId="12" xfId="0" applyFont="1" applyBorder="1" applyAlignment="1">
      <alignment wrapText="1"/>
    </xf>
    <xf numFmtId="0" fontId="3" fillId="0" borderId="13" xfId="0" applyFont="1" applyBorder="1" applyAlignment="1">
      <alignment wrapText="1"/>
    </xf>
    <xf numFmtId="0" fontId="3" fillId="0" borderId="14" xfId="0" applyFont="1" applyBorder="1" applyAlignment="1">
      <alignment wrapText="1"/>
    </xf>
    <xf numFmtId="0" fontId="4" fillId="0" borderId="15" xfId="0" applyFont="1" applyBorder="1" applyAlignment="1">
      <alignment wrapText="1"/>
    </xf>
    <xf numFmtId="0" fontId="4" fillId="0" borderId="13" xfId="0" applyFont="1" applyBorder="1" applyAlignment="1">
      <alignment wrapText="1"/>
    </xf>
    <xf numFmtId="0" fontId="4" fillId="0" borderId="9" xfId="0" applyFont="1" applyBorder="1" applyAlignment="1">
      <alignment wrapText="1"/>
    </xf>
    <xf numFmtId="0" fontId="1" fillId="3" borderId="1" xfId="0" applyFont="1" applyFill="1" applyBorder="1" applyAlignment="1">
      <alignment wrapText="1"/>
    </xf>
    <xf numFmtId="0" fontId="1" fillId="3" borderId="12" xfId="0" applyFont="1" applyFill="1" applyBorder="1" applyAlignment="1">
      <alignment wrapText="1"/>
    </xf>
    <xf numFmtId="0" fontId="4" fillId="0" borderId="16" xfId="0" applyFont="1" applyBorder="1" applyAlignment="1">
      <alignment wrapText="1"/>
    </xf>
    <xf numFmtId="0" fontId="4" fillId="0" borderId="17" xfId="0" applyFont="1" applyBorder="1" applyAlignment="1">
      <alignment wrapText="1"/>
    </xf>
    <xf numFmtId="0" fontId="3" fillId="0" borderId="17" xfId="0" applyFont="1" applyBorder="1" applyAlignment="1">
      <alignment wrapText="1"/>
    </xf>
    <xf numFmtId="0" fontId="4" fillId="6" borderId="11" xfId="0" applyFont="1" applyFill="1" applyBorder="1" applyAlignment="1">
      <alignment wrapText="1"/>
    </xf>
    <xf numFmtId="0" fontId="4" fillId="6" borderId="10" xfId="0" applyFont="1" applyFill="1" applyBorder="1" applyAlignment="1">
      <alignment wrapText="1"/>
    </xf>
    <xf numFmtId="0" fontId="3" fillId="6" borderId="10" xfId="0" applyFont="1" applyFill="1" applyBorder="1" applyAlignment="1">
      <alignment wrapText="1"/>
    </xf>
    <xf numFmtId="0" fontId="17" fillId="0" borderId="17" xfId="0" applyFont="1" applyBorder="1" applyAlignment="1">
      <alignment wrapText="1"/>
    </xf>
    <xf numFmtId="0" fontId="23" fillId="0" borderId="10" xfId="0" applyFont="1" applyBorder="1" applyAlignment="1">
      <alignment wrapText="1"/>
    </xf>
    <xf numFmtId="0" fontId="4" fillId="6" borderId="10" xfId="0" applyFont="1" applyFill="1" applyBorder="1"/>
    <xf numFmtId="0" fontId="3" fillId="6" borderId="10" xfId="0" applyFont="1" applyFill="1" applyBorder="1"/>
    <xf numFmtId="0" fontId="4" fillId="0" borderId="11" xfId="0" applyFont="1" applyBorder="1"/>
    <xf numFmtId="0" fontId="4" fillId="0" borderId="10" xfId="0" applyFont="1" applyBorder="1"/>
    <xf numFmtId="0" fontId="3" fillId="0" borderId="10" xfId="0" applyFont="1" applyBorder="1"/>
    <xf numFmtId="0" fontId="4" fillId="0" borderId="14" xfId="0" applyFont="1" applyBorder="1"/>
    <xf numFmtId="0" fontId="1" fillId="3" borderId="1" xfId="0" applyFont="1" applyFill="1" applyBorder="1"/>
    <xf numFmtId="0" fontId="1" fillId="3" borderId="12" xfId="0" applyFont="1" applyFill="1" applyBorder="1"/>
    <xf numFmtId="0" fontId="4" fillId="4" borderId="11" xfId="0" applyFont="1" applyFill="1" applyBorder="1" applyAlignment="1">
      <alignment vertical="top"/>
    </xf>
    <xf numFmtId="0" fontId="4" fillId="4" borderId="10" xfId="0" applyFont="1" applyFill="1" applyBorder="1" applyAlignment="1">
      <alignment vertical="top"/>
    </xf>
    <xf numFmtId="0" fontId="3" fillId="4" borderId="10" xfId="0" applyFont="1" applyFill="1" applyBorder="1"/>
    <xf numFmtId="0" fontId="4" fillId="4" borderId="10" xfId="0" applyFont="1" applyFill="1" applyBorder="1"/>
    <xf numFmtId="0" fontId="4" fillId="4" borderId="10" xfId="0" applyFont="1" applyFill="1" applyBorder="1" applyAlignment="1">
      <alignment wrapText="1"/>
    </xf>
    <xf numFmtId="0" fontId="4" fillId="4" borderId="11" xfId="0" applyFont="1" applyFill="1" applyBorder="1"/>
    <xf numFmtId="0" fontId="4" fillId="0" borderId="11" xfId="0" applyFont="1" applyBorder="1" applyAlignment="1">
      <alignment vertical="top"/>
    </xf>
    <xf numFmtId="0" fontId="4" fillId="0" borderId="10" xfId="0" applyFont="1" applyBorder="1" applyAlignment="1">
      <alignment vertical="top"/>
    </xf>
    <xf numFmtId="0" fontId="4" fillId="6" borderId="11" xfId="0" applyFont="1" applyFill="1" applyBorder="1"/>
    <xf numFmtId="0" fontId="4" fillId="6" borderId="10" xfId="0" applyFont="1" applyFill="1" applyBorder="1" applyAlignment="1">
      <alignment horizontal="left" wrapText="1"/>
    </xf>
    <xf numFmtId="0" fontId="3" fillId="4" borderId="10" xfId="0" applyFont="1" applyFill="1" applyBorder="1" applyAlignment="1">
      <alignment wrapText="1"/>
    </xf>
    <xf numFmtId="0" fontId="23" fillId="4" borderId="10" xfId="0" applyFont="1" applyFill="1" applyBorder="1"/>
    <xf numFmtId="0" fontId="4" fillId="4" borderId="1" xfId="0" applyFont="1" applyFill="1" applyBorder="1" applyAlignment="1">
      <alignment vertical="top" wrapText="1"/>
    </xf>
    <xf numFmtId="0" fontId="23" fillId="4" borderId="1" xfId="0" applyFont="1" applyFill="1" applyBorder="1" applyAlignment="1">
      <alignment wrapText="1"/>
    </xf>
    <xf numFmtId="0" fontId="4" fillId="4" borderId="1" xfId="0" applyFont="1" applyFill="1" applyBorder="1"/>
    <xf numFmtId="0" fontId="3" fillId="4" borderId="1" xfId="0" applyFont="1" applyFill="1" applyBorder="1"/>
    <xf numFmtId="0" fontId="4" fillId="0" borderId="18" xfId="0" applyFont="1" applyBorder="1"/>
    <xf numFmtId="0" fontId="4" fillId="0" borderId="19" xfId="0" applyFont="1" applyBorder="1" applyAlignment="1">
      <alignment wrapText="1"/>
    </xf>
    <xf numFmtId="0" fontId="4" fillId="0" borderId="20" xfId="0" applyFont="1" applyBorder="1" applyAlignment="1">
      <alignment wrapText="1"/>
    </xf>
    <xf numFmtId="0" fontId="3" fillId="0" borderId="20" xfId="0" applyFont="1" applyBorder="1" applyAlignment="1">
      <alignment wrapText="1"/>
    </xf>
    <xf numFmtId="0" fontId="3" fillId="0" borderId="21" xfId="0" applyFont="1" applyBorder="1" applyAlignment="1">
      <alignment wrapText="1"/>
    </xf>
    <xf numFmtId="0" fontId="4" fillId="4" borderId="1" xfId="0" applyFont="1" applyFill="1" applyBorder="1" applyAlignment="1">
      <alignment horizontal="left"/>
    </xf>
    <xf numFmtId="0" fontId="4" fillId="4" borderId="11" xfId="0" applyFont="1" applyFill="1" applyBorder="1" applyAlignment="1">
      <alignment wrapText="1"/>
    </xf>
    <xf numFmtId="0" fontId="23" fillId="4" borderId="10" xfId="0" applyFont="1" applyFill="1" applyBorder="1" applyAlignment="1">
      <alignment wrapText="1"/>
    </xf>
    <xf numFmtId="0" fontId="2" fillId="0" borderId="1" xfId="0" applyFont="1" applyBorder="1"/>
    <xf numFmtId="0" fontId="2" fillId="0" borderId="1" xfId="0" applyFont="1" applyBorder="1" applyAlignment="1">
      <alignment wrapText="1"/>
    </xf>
    <xf numFmtId="0" fontId="17" fillId="0" borderId="1" xfId="0" applyFont="1" applyBorder="1"/>
    <xf numFmtId="0" fontId="23" fillId="4" borderId="1" xfId="0" applyFont="1" applyFill="1" applyBorder="1"/>
    <xf numFmtId="0" fontId="24" fillId="3" borderId="1" xfId="0" applyFont="1" applyFill="1" applyBorder="1" applyAlignment="1">
      <alignment horizontal="left" wrapText="1"/>
    </xf>
    <xf numFmtId="0" fontId="24" fillId="3" borderId="12" xfId="0" applyFont="1" applyFill="1" applyBorder="1" applyAlignment="1">
      <alignment horizontal="left" wrapText="1"/>
    </xf>
    <xf numFmtId="0" fontId="20" fillId="0" borderId="11" xfId="0" applyFont="1" applyBorder="1" applyAlignment="1">
      <alignment horizontal="left" wrapText="1"/>
    </xf>
    <xf numFmtId="0" fontId="20" fillId="0" borderId="10" xfId="0" applyFont="1" applyBorder="1" applyAlignment="1">
      <alignment horizontal="left" wrapText="1"/>
    </xf>
    <xf numFmtId="0" fontId="20" fillId="0" borderId="1" xfId="0" applyFont="1" applyBorder="1" applyAlignment="1">
      <alignment horizontal="left" wrapText="1"/>
    </xf>
    <xf numFmtId="0" fontId="20" fillId="4" borderId="1" xfId="0" applyFont="1" applyFill="1" applyBorder="1" applyAlignment="1">
      <alignment vertical="top" wrapText="1"/>
    </xf>
    <xf numFmtId="0" fontId="20" fillId="4" borderId="10" xfId="0" applyFont="1" applyFill="1" applyBorder="1" applyAlignment="1">
      <alignment horizontal="left" wrapText="1"/>
    </xf>
    <xf numFmtId="0" fontId="20" fillId="0" borderId="10" xfId="0" applyFont="1" applyBorder="1" applyAlignment="1">
      <alignment vertical="top" wrapText="1"/>
    </xf>
    <xf numFmtId="0" fontId="20" fillId="4" borderId="11" xfId="0" applyFont="1" applyFill="1" applyBorder="1" applyAlignment="1">
      <alignment horizontal="left" wrapText="1"/>
    </xf>
    <xf numFmtId="0" fontId="20" fillId="4" borderId="1" xfId="0" applyFont="1" applyFill="1" applyBorder="1" applyAlignment="1">
      <alignment horizontal="left" wrapText="1"/>
    </xf>
    <xf numFmtId="0" fontId="20" fillId="4" borderId="22" xfId="0" applyFont="1" applyFill="1" applyBorder="1" applyAlignment="1">
      <alignment horizontal="left" wrapText="1"/>
    </xf>
    <xf numFmtId="0" fontId="20" fillId="0" borderId="1" xfId="0" applyFont="1" applyBorder="1" applyAlignment="1">
      <alignment vertical="top" wrapText="1"/>
    </xf>
    <xf numFmtId="0" fontId="20" fillId="0" borderId="10" xfId="0" applyFont="1" applyBorder="1" applyAlignment="1">
      <alignment wrapText="1"/>
    </xf>
    <xf numFmtId="0" fontId="20" fillId="0" borderId="11" xfId="0" applyFont="1" applyBorder="1" applyAlignment="1">
      <alignment wrapText="1"/>
    </xf>
    <xf numFmtId="0" fontId="20" fillId="6" borderId="1" xfId="0" applyFont="1" applyFill="1" applyBorder="1" applyAlignment="1">
      <alignment vertical="top" wrapText="1"/>
    </xf>
    <xf numFmtId="0" fontId="20" fillId="6" borderId="10" xfId="0" applyFont="1" applyFill="1" applyBorder="1" applyAlignment="1">
      <alignment horizontal="left" wrapText="1"/>
    </xf>
    <xf numFmtId="0" fontId="20" fillId="6" borderId="23" xfId="0" applyFont="1" applyFill="1" applyBorder="1" applyAlignment="1">
      <alignment horizontal="left" wrapText="1"/>
    </xf>
    <xf numFmtId="0" fontId="20" fillId="6" borderId="1" xfId="0" applyFont="1" applyFill="1" applyBorder="1" applyAlignment="1">
      <alignment horizontal="left" wrapText="1"/>
    </xf>
    <xf numFmtId="0" fontId="20" fillId="0" borderId="17" xfId="0" applyFont="1" applyBorder="1" applyAlignment="1">
      <alignment horizontal="left" wrapText="1"/>
    </xf>
    <xf numFmtId="0" fontId="20" fillId="0" borderId="16" xfId="0" applyFont="1" applyBorder="1" applyAlignment="1">
      <alignment horizontal="left" wrapText="1"/>
    </xf>
    <xf numFmtId="0" fontId="20" fillId="0" borderId="10" xfId="0" applyFont="1" applyBorder="1" applyAlignment="1">
      <alignment horizontal="left" vertical="top" wrapText="1"/>
    </xf>
    <xf numFmtId="0" fontId="20" fillId="0" borderId="19" xfId="0" applyFont="1" applyBorder="1" applyAlignment="1">
      <alignment horizontal="left" wrapText="1"/>
    </xf>
    <xf numFmtId="0" fontId="20" fillId="4" borderId="24" xfId="0" applyFont="1" applyFill="1" applyBorder="1" applyAlignment="1">
      <alignment horizontal="left" wrapText="1"/>
    </xf>
    <xf numFmtId="0" fontId="20" fillId="6" borderId="24" xfId="0" applyFont="1" applyFill="1" applyBorder="1" applyAlignment="1">
      <alignment horizontal="left" wrapText="1"/>
    </xf>
    <xf numFmtId="0" fontId="20" fillId="4" borderId="10" xfId="0" applyFont="1" applyFill="1" applyBorder="1" applyAlignment="1">
      <alignment wrapText="1"/>
    </xf>
    <xf numFmtId="0" fontId="20" fillId="4" borderId="14" xfId="0" applyFont="1" applyFill="1" applyBorder="1" applyAlignment="1">
      <alignment horizontal="left" wrapText="1"/>
    </xf>
    <xf numFmtId="0" fontId="25" fillId="4" borderId="1" xfId="0" applyFont="1" applyFill="1" applyBorder="1" applyAlignment="1">
      <alignment wrapText="1"/>
    </xf>
    <xf numFmtId="0" fontId="24" fillId="3" borderId="1" xfId="0" applyFont="1" applyFill="1" applyBorder="1" applyAlignment="1">
      <alignment horizontal="left"/>
    </xf>
    <xf numFmtId="0" fontId="20" fillId="0" borderId="11" xfId="0" applyFont="1" applyBorder="1" applyAlignment="1">
      <alignment horizontal="left"/>
    </xf>
    <xf numFmtId="0" fontId="20" fillId="0" borderId="0" xfId="0" applyFont="1" applyAlignment="1">
      <alignment horizontal="left"/>
    </xf>
    <xf numFmtId="0" fontId="20" fillId="4" borderId="11" xfId="0" applyFont="1" applyFill="1" applyBorder="1" applyAlignment="1">
      <alignment horizontal="left"/>
    </xf>
    <xf numFmtId="0" fontId="20" fillId="4" borderId="10" xfId="0" applyFont="1" applyFill="1" applyBorder="1" applyAlignment="1">
      <alignment horizontal="left"/>
    </xf>
    <xf numFmtId="0" fontId="20" fillId="0" borderId="0" xfId="0" applyFont="1" applyAlignment="1">
      <alignment horizontal="left" wrapText="1"/>
    </xf>
    <xf numFmtId="0" fontId="20" fillId="0" borderId="16" xfId="0" applyFont="1" applyBorder="1" applyAlignment="1">
      <alignment horizontal="left"/>
    </xf>
    <xf numFmtId="0" fontId="20" fillId="0" borderId="1" xfId="0" applyFont="1" applyBorder="1" applyAlignment="1">
      <alignment horizontal="left"/>
    </xf>
    <xf numFmtId="0" fontId="4" fillId="0" borderId="10" xfId="0" applyFont="1" applyBorder="1" applyAlignment="1">
      <alignment horizontal="left" vertical="top" wrapText="1"/>
    </xf>
    <xf numFmtId="0" fontId="4" fillId="0" borderId="0" xfId="0" applyFont="1" applyAlignment="1">
      <alignment horizontal="left"/>
    </xf>
    <xf numFmtId="0" fontId="4" fillId="15" borderId="9" xfId="0" applyFont="1" applyFill="1" applyBorder="1" applyAlignment="1">
      <alignment horizontal="left" vertical="top"/>
    </xf>
    <xf numFmtId="0" fontId="2" fillId="0" borderId="0" xfId="0" applyFont="1"/>
    <xf numFmtId="0" fontId="4" fillId="7" borderId="9" xfId="0" applyFont="1" applyFill="1" applyBorder="1" applyAlignment="1">
      <alignment horizontal="left" vertical="top"/>
    </xf>
    <xf numFmtId="0" fontId="1" fillId="13" borderId="1" xfId="0" applyFont="1" applyFill="1" applyBorder="1" applyAlignment="1">
      <alignment horizontal="left"/>
    </xf>
    <xf numFmtId="0" fontId="1" fillId="13" borderId="1" xfId="0" applyFont="1" applyFill="1" applyBorder="1" applyAlignment="1">
      <alignment horizontal="left" vertical="top"/>
    </xf>
    <xf numFmtId="0" fontId="1" fillId="13" borderId="25" xfId="0" applyFont="1" applyFill="1" applyBorder="1" applyAlignment="1">
      <alignment horizontal="left" vertical="top"/>
    </xf>
    <xf numFmtId="0" fontId="1" fillId="13" borderId="1" xfId="0" applyFont="1" applyFill="1" applyBorder="1" applyAlignment="1">
      <alignment horizontal="left" vertical="top" wrapText="1"/>
    </xf>
    <xf numFmtId="0" fontId="4" fillId="4" borderId="1" xfId="0" applyFont="1" applyFill="1" applyBorder="1" applyAlignment="1">
      <alignment horizontal="left" vertical="top"/>
    </xf>
    <xf numFmtId="0" fontId="4" fillId="4" borderId="26" xfId="0" applyFont="1" applyFill="1" applyBorder="1" applyAlignment="1">
      <alignment horizontal="left" vertical="top"/>
    </xf>
    <xf numFmtId="0" fontId="4" fillId="4" borderId="1" xfId="0" applyFont="1" applyFill="1" applyBorder="1" applyAlignment="1">
      <alignment horizontal="left" vertical="top" wrapText="1"/>
    </xf>
    <xf numFmtId="0" fontId="4" fillId="4" borderId="1" xfId="0" applyFont="1" applyFill="1" applyBorder="1" applyAlignment="1">
      <alignment horizontal="left" wrapText="1"/>
    </xf>
    <xf numFmtId="0" fontId="4" fillId="6" borderId="1" xfId="0" applyFont="1" applyFill="1" applyBorder="1" applyAlignment="1">
      <alignment horizontal="left"/>
    </xf>
    <xf numFmtId="0" fontId="4" fillId="6" borderId="1" xfId="0" applyFont="1" applyFill="1" applyBorder="1" applyAlignment="1">
      <alignment horizontal="left" vertical="top" wrapText="1"/>
    </xf>
    <xf numFmtId="0" fontId="4" fillId="6" borderId="1" xfId="0" applyFont="1" applyFill="1" applyBorder="1" applyAlignment="1">
      <alignment horizontal="left" wrapText="1"/>
    </xf>
    <xf numFmtId="0" fontId="4" fillId="6" borderId="1" xfId="0" applyFont="1" applyFill="1" applyBorder="1" applyAlignment="1">
      <alignment horizontal="left" vertical="top"/>
    </xf>
    <xf numFmtId="0" fontId="4" fillId="15" borderId="1" xfId="0" applyFont="1" applyFill="1" applyBorder="1" applyAlignment="1">
      <alignment horizontal="left"/>
    </xf>
    <xf numFmtId="0" fontId="4" fillId="15" borderId="1" xfId="0" applyFont="1" applyFill="1" applyBorder="1" applyAlignment="1">
      <alignment horizontal="left" vertical="top"/>
    </xf>
    <xf numFmtId="0" fontId="4" fillId="15" borderId="1" xfId="0" applyFont="1" applyFill="1" applyBorder="1" applyAlignment="1">
      <alignment horizontal="left" vertical="top" wrapText="1"/>
    </xf>
    <xf numFmtId="0" fontId="1" fillId="0" borderId="1" xfId="0" applyFont="1" applyBorder="1" applyAlignment="1">
      <alignment horizontal="left" vertical="top" wrapText="1"/>
    </xf>
    <xf numFmtId="0" fontId="4" fillId="4" borderId="25" xfId="0" applyFont="1" applyFill="1" applyBorder="1" applyAlignment="1">
      <alignment horizontal="left" vertical="top"/>
    </xf>
    <xf numFmtId="0" fontId="26" fillId="0" borderId="0" xfId="0" applyFont="1"/>
    <xf numFmtId="0" fontId="24" fillId="3" borderId="1" xfId="0" applyFont="1" applyFill="1" applyBorder="1" applyAlignment="1">
      <alignment horizontal="left" vertical="center" wrapText="1"/>
    </xf>
    <xf numFmtId="0" fontId="24" fillId="3" borderId="12" xfId="0" applyFont="1" applyFill="1" applyBorder="1" applyAlignment="1">
      <alignment horizontal="left" vertical="center" wrapText="1"/>
    </xf>
    <xf numFmtId="0" fontId="20" fillId="0" borderId="11" xfId="0" applyFont="1" applyBorder="1" applyAlignment="1">
      <alignment horizontal="left" vertical="center" wrapText="1"/>
    </xf>
    <xf numFmtId="0" fontId="20" fillId="0" borderId="10" xfId="0" applyFont="1" applyBorder="1" applyAlignment="1">
      <alignment horizontal="left" vertical="center" wrapText="1"/>
    </xf>
    <xf numFmtId="0" fontId="20" fillId="15" borderId="11" xfId="0" applyFont="1" applyFill="1" applyBorder="1" applyAlignment="1">
      <alignment horizontal="left" vertical="center" wrapText="1"/>
    </xf>
    <xf numFmtId="0" fontId="20" fillId="15" borderId="10" xfId="0" applyFont="1" applyFill="1" applyBorder="1" applyAlignment="1">
      <alignment horizontal="left" vertical="center" wrapText="1"/>
    </xf>
    <xf numFmtId="0" fontId="20" fillId="0" borderId="1" xfId="0" applyFont="1" applyBorder="1" applyAlignment="1">
      <alignment horizontal="left" vertical="center" wrapText="1"/>
    </xf>
    <xf numFmtId="0" fontId="27" fillId="4" borderId="27" xfId="0" applyFont="1" applyFill="1" applyBorder="1" applyAlignment="1">
      <alignment horizontal="left" vertical="center"/>
    </xf>
    <xf numFmtId="0" fontId="20" fillId="4" borderId="10" xfId="0" applyFont="1" applyFill="1" applyBorder="1" applyAlignment="1">
      <alignment horizontal="left" vertical="center"/>
    </xf>
    <xf numFmtId="0" fontId="20" fillId="0" borderId="10" xfId="0" applyFont="1" applyBorder="1" applyAlignment="1">
      <alignment horizontal="left" vertical="center"/>
    </xf>
    <xf numFmtId="0" fontId="20" fillId="15" borderId="1" xfId="0" applyFont="1" applyFill="1" applyBorder="1" applyAlignment="1">
      <alignment horizontal="left" vertical="center" wrapText="1"/>
    </xf>
    <xf numFmtId="0" fontId="20" fillId="15" borderId="22" xfId="0" applyFont="1" applyFill="1" applyBorder="1" applyAlignment="1">
      <alignment horizontal="left" vertical="center" wrapText="1"/>
    </xf>
    <xf numFmtId="0" fontId="20" fillId="15" borderId="24" xfId="0" applyFont="1" applyFill="1" applyBorder="1" applyAlignment="1">
      <alignment horizontal="left" vertical="center" wrapText="1"/>
    </xf>
    <xf numFmtId="0" fontId="28" fillId="0" borderId="10" xfId="0" applyFont="1" applyBorder="1" applyAlignment="1">
      <alignment horizontal="left" vertical="center"/>
    </xf>
    <xf numFmtId="0" fontId="28" fillId="0" borderId="1" xfId="0" applyFont="1" applyBorder="1" applyAlignment="1">
      <alignment horizontal="left" vertical="center"/>
    </xf>
    <xf numFmtId="0" fontId="20" fillId="15" borderId="26" xfId="0" applyFont="1" applyFill="1" applyBorder="1" applyAlignment="1">
      <alignment horizontal="left" vertical="center" wrapText="1"/>
    </xf>
    <xf numFmtId="0" fontId="20" fillId="4" borderId="10" xfId="0" applyFont="1" applyFill="1" applyBorder="1" applyAlignment="1">
      <alignment horizontal="left" vertical="center" wrapText="1"/>
    </xf>
    <xf numFmtId="0" fontId="28" fillId="0" borderId="0" xfId="0" applyFont="1" applyAlignment="1">
      <alignment horizontal="left" vertical="center"/>
    </xf>
    <xf numFmtId="0" fontId="1" fillId="13" borderId="25" xfId="0" applyFont="1" applyFill="1" applyBorder="1" applyAlignment="1">
      <alignment horizontal="left" vertical="top" wrapText="1"/>
    </xf>
    <xf numFmtId="0" fontId="1" fillId="13" borderId="1" xfId="0" applyFont="1" applyFill="1" applyBorder="1" applyAlignment="1">
      <alignment vertical="top" wrapText="1"/>
    </xf>
    <xf numFmtId="0" fontId="1" fillId="0" borderId="0" xfId="0" applyFont="1" applyAlignment="1">
      <alignment vertical="top"/>
    </xf>
    <xf numFmtId="0" fontId="8" fillId="0" borderId="0" xfId="0" applyFont="1" applyAlignment="1">
      <alignment vertical="top"/>
    </xf>
    <xf numFmtId="0" fontId="4" fillId="4" borderId="26" xfId="0" applyFont="1" applyFill="1" applyBorder="1" applyAlignment="1">
      <alignment wrapText="1"/>
    </xf>
    <xf numFmtId="0" fontId="4" fillId="4" borderId="26" xfId="0" applyFont="1" applyFill="1" applyBorder="1" applyAlignment="1">
      <alignment vertical="top" wrapText="1"/>
    </xf>
    <xf numFmtId="0" fontId="6" fillId="4" borderId="1" xfId="0" applyFont="1" applyFill="1" applyBorder="1"/>
    <xf numFmtId="0" fontId="4" fillId="0" borderId="0" xfId="0" applyFont="1" applyAlignment="1">
      <alignment vertical="top"/>
    </xf>
    <xf numFmtId="0" fontId="2" fillId="0" borderId="0" xfId="0" applyFont="1" applyAlignment="1">
      <alignment vertical="top"/>
    </xf>
    <xf numFmtId="0" fontId="4" fillId="6" borderId="26" xfId="0" applyFont="1" applyFill="1" applyBorder="1" applyAlignment="1">
      <alignment vertical="top" wrapText="1"/>
    </xf>
    <xf numFmtId="0" fontId="4" fillId="15" borderId="26" xfId="0" applyFont="1" applyFill="1" applyBorder="1" applyAlignment="1">
      <alignment vertical="top" wrapText="1"/>
    </xf>
    <xf numFmtId="0" fontId="4" fillId="6" borderId="26" xfId="0" applyFont="1" applyFill="1" applyBorder="1" applyAlignment="1">
      <alignment wrapText="1"/>
    </xf>
    <xf numFmtId="0" fontId="4" fillId="0" borderId="0" xfId="0" applyFont="1" applyAlignment="1">
      <alignment horizontal="left" vertical="top"/>
    </xf>
    <xf numFmtId="0" fontId="6" fillId="0" borderId="0" xfId="0" applyFont="1" applyAlignment="1">
      <alignment vertical="top"/>
    </xf>
    <xf numFmtId="0" fontId="30" fillId="0" borderId="0" xfId="0" applyFont="1"/>
    <xf numFmtId="0" fontId="29" fillId="0" borderId="0" xfId="0" applyFont="1"/>
    <xf numFmtId="0" fontId="31" fillId="0" borderId="0" xfId="0" applyFont="1"/>
    <xf numFmtId="0" fontId="31" fillId="13" borderId="1" xfId="0" applyFont="1" applyFill="1" applyBorder="1" applyAlignment="1">
      <alignment horizontal="left"/>
    </xf>
    <xf numFmtId="0" fontId="29" fillId="0" borderId="1" xfId="0" applyFont="1" applyBorder="1"/>
    <xf numFmtId="0" fontId="29" fillId="0" borderId="1" xfId="0" applyFont="1" applyBorder="1" applyAlignment="1">
      <alignment horizontal="left"/>
    </xf>
    <xf numFmtId="0" fontId="32" fillId="4" borderId="1" xfId="0" applyFont="1" applyFill="1" applyBorder="1"/>
    <xf numFmtId="0" fontId="29" fillId="15" borderId="1" xfId="0" applyFont="1" applyFill="1" applyBorder="1" applyAlignment="1">
      <alignment horizontal="left" vertical="top"/>
    </xf>
    <xf numFmtId="0" fontId="29" fillId="15" borderId="1" xfId="0" applyFont="1" applyFill="1" applyBorder="1"/>
    <xf numFmtId="0" fontId="29" fillId="16" borderId="1" xfId="0" applyFont="1" applyFill="1" applyBorder="1"/>
    <xf numFmtId="0" fontId="29" fillId="17" borderId="1" xfId="0" applyFont="1" applyFill="1" applyBorder="1"/>
    <xf numFmtId="0" fontId="29" fillId="16" borderId="1" xfId="0" applyFont="1" applyFill="1" applyBorder="1" applyAlignment="1">
      <alignment horizontal="left"/>
    </xf>
    <xf numFmtId="0" fontId="29" fillId="4" borderId="1" xfId="0" applyFont="1" applyFill="1" applyBorder="1"/>
    <xf numFmtId="0" fontId="29" fillId="18" borderId="1" xfId="0" applyFont="1" applyFill="1" applyBorder="1"/>
    <xf numFmtId="0" fontId="29" fillId="15" borderId="1" xfId="0" applyFont="1" applyFill="1" applyBorder="1" applyAlignment="1">
      <alignment horizontal="left"/>
    </xf>
    <xf numFmtId="0" fontId="33" fillId="4" borderId="1" xfId="0" applyFont="1" applyFill="1" applyBorder="1"/>
    <xf numFmtId="0" fontId="29" fillId="19" borderId="1" xfId="0" applyFont="1" applyFill="1" applyBorder="1"/>
    <xf numFmtId="0" fontId="31" fillId="0" borderId="1" xfId="0" applyFont="1" applyBorder="1"/>
    <xf numFmtId="0" fontId="31" fillId="11" borderId="1" xfId="0" applyFont="1" applyFill="1" applyBorder="1" applyAlignment="1">
      <alignment horizontal="left"/>
    </xf>
    <xf numFmtId="0" fontId="29" fillId="12" borderId="1" xfId="0" applyFont="1" applyFill="1" applyBorder="1" applyAlignment="1">
      <alignment horizontal="left" vertical="top"/>
    </xf>
    <xf numFmtId="0" fontId="29" fillId="0" borderId="0" xfId="0" applyFont="1" applyAlignment="1">
      <alignment horizontal="left"/>
    </xf>
    <xf numFmtId="0" fontId="31" fillId="11" borderId="25" xfId="0" applyFont="1" applyFill="1" applyBorder="1" applyAlignment="1">
      <alignment horizontal="left"/>
    </xf>
    <xf numFmtId="0" fontId="29" fillId="12" borderId="25" xfId="0" applyFont="1" applyFill="1" applyBorder="1" applyAlignment="1">
      <alignment horizontal="left" vertical="top"/>
    </xf>
    <xf numFmtId="0" fontId="34" fillId="0" borderId="0" xfId="0" applyFont="1"/>
    <xf numFmtId="0" fontId="17" fillId="0" borderId="0" xfId="0" applyFont="1" applyAlignment="1">
      <alignment horizontal="left" vertical="top"/>
    </xf>
    <xf numFmtId="0" fontId="17" fillId="7" borderId="1" xfId="0" applyFont="1" applyFill="1" applyBorder="1" applyAlignment="1">
      <alignment horizontal="left" vertical="top" wrapText="1"/>
    </xf>
    <xf numFmtId="0" fontId="38" fillId="0" borderId="1" xfId="0" applyFont="1" applyBorder="1" applyAlignment="1">
      <alignment horizontal="left" vertical="top" wrapText="1"/>
    </xf>
    <xf numFmtId="0" fontId="17" fillId="0" borderId="0" xfId="0" applyFont="1"/>
    <xf numFmtId="0" fontId="17" fillId="16" borderId="1" xfId="0" applyFont="1" applyFill="1" applyBorder="1" applyAlignment="1">
      <alignment horizontal="left" vertical="top" wrapText="1"/>
    </xf>
    <xf numFmtId="0" fontId="17" fillId="0" borderId="0" xfId="0" applyFont="1" applyAlignment="1">
      <alignment wrapText="1"/>
    </xf>
    <xf numFmtId="0" fontId="18" fillId="3" borderId="1" xfId="0" applyFont="1" applyFill="1" applyBorder="1" applyAlignment="1">
      <alignment horizontal="left" vertical="top" wrapText="1"/>
    </xf>
    <xf numFmtId="0" fontId="18" fillId="3" borderId="1" xfId="0" applyFont="1" applyFill="1" applyBorder="1" applyAlignment="1">
      <alignment horizontal="left"/>
    </xf>
    <xf numFmtId="0" fontId="39" fillId="0" borderId="1" xfId="0" applyFont="1" applyBorder="1" applyAlignment="1">
      <alignment horizontal="left" vertical="top" wrapText="1"/>
    </xf>
    <xf numFmtId="0" fontId="40" fillId="0" borderId="1" xfId="0" applyFont="1" applyBorder="1" applyAlignment="1">
      <alignment horizontal="left" vertical="top" wrapText="1"/>
    </xf>
    <xf numFmtId="0" fontId="17" fillId="15" borderId="1" xfId="0" applyFont="1" applyFill="1" applyBorder="1" applyAlignment="1">
      <alignment horizontal="left" vertical="top" wrapText="1"/>
    </xf>
    <xf numFmtId="0" fontId="18" fillId="0" borderId="1" xfId="0" applyFont="1" applyBorder="1" applyAlignment="1">
      <alignment horizontal="left" vertical="top" wrapText="1"/>
    </xf>
    <xf numFmtId="0" fontId="17" fillId="0" borderId="21" xfId="0" applyFont="1" applyBorder="1" applyAlignment="1">
      <alignment horizontal="left" vertical="top" wrapText="1"/>
    </xf>
    <xf numFmtId="0" fontId="41" fillId="0" borderId="1" xfId="0" applyFont="1" applyBorder="1" applyAlignment="1">
      <alignment wrapText="1"/>
    </xf>
    <xf numFmtId="0" fontId="41" fillId="0" borderId="0" xfId="0" applyFont="1" applyAlignment="1">
      <alignment wrapText="1"/>
    </xf>
    <xf numFmtId="49" fontId="1" fillId="13" borderId="1" xfId="0" applyNumberFormat="1" applyFont="1" applyFill="1" applyBorder="1" applyAlignment="1">
      <alignment horizontal="left" vertical="center" wrapText="1"/>
    </xf>
    <xf numFmtId="49" fontId="4" fillId="0" borderId="0" xfId="0" applyNumberFormat="1" applyFont="1" applyAlignment="1">
      <alignment vertical="center"/>
    </xf>
    <xf numFmtId="49" fontId="4" fillId="0" borderId="1" xfId="0" applyNumberFormat="1" applyFont="1" applyBorder="1" applyAlignment="1">
      <alignment horizontal="left" vertical="center" wrapText="1"/>
    </xf>
    <xf numFmtId="49" fontId="4" fillId="0" borderId="18" xfId="0" applyNumberFormat="1" applyFont="1" applyBorder="1" applyAlignment="1">
      <alignment horizontal="left" vertical="center" wrapText="1"/>
    </xf>
    <xf numFmtId="0" fontId="23" fillId="0" borderId="1" xfId="0" applyFont="1" applyBorder="1" applyAlignment="1">
      <alignment horizontal="left" vertical="top" wrapText="1"/>
    </xf>
    <xf numFmtId="0" fontId="4" fillId="16" borderId="1" xfId="0" applyFont="1" applyFill="1" applyBorder="1" applyAlignment="1">
      <alignment horizontal="left" vertical="top" wrapText="1"/>
    </xf>
    <xf numFmtId="49" fontId="4" fillId="4" borderId="1" xfId="0" applyNumberFormat="1" applyFont="1" applyFill="1" applyBorder="1" applyAlignment="1">
      <alignment horizontal="left" vertical="center" wrapText="1"/>
    </xf>
    <xf numFmtId="49" fontId="4" fillId="0" borderId="0" xfId="0" applyNumberFormat="1" applyFont="1" applyAlignment="1">
      <alignment vertical="center" wrapText="1"/>
    </xf>
    <xf numFmtId="0" fontId="18" fillId="3" borderId="25" xfId="0" applyFont="1" applyFill="1" applyBorder="1" applyAlignment="1">
      <alignment horizontal="left" vertical="top"/>
    </xf>
    <xf numFmtId="3" fontId="17" fillId="15" borderId="1" xfId="0" applyNumberFormat="1" applyFont="1" applyFill="1" applyBorder="1" applyAlignment="1">
      <alignment horizontal="left" vertical="top" wrapText="1"/>
    </xf>
    <xf numFmtId="0" fontId="42" fillId="0" borderId="1" xfId="0" applyFont="1" applyBorder="1" applyAlignment="1">
      <alignment horizontal="left" vertical="top" wrapText="1"/>
    </xf>
    <xf numFmtId="0" fontId="17" fillId="23" borderId="1" xfId="0" applyFont="1" applyFill="1" applyBorder="1" applyAlignment="1">
      <alignment horizontal="left" vertical="top" wrapText="1"/>
    </xf>
    <xf numFmtId="0" fontId="43" fillId="0" borderId="0" xfId="0" applyFont="1"/>
    <xf numFmtId="0" fontId="43" fillId="0" borderId="0" xfId="0" applyFont="1" applyAlignment="1">
      <alignment horizontal="left"/>
    </xf>
    <xf numFmtId="0" fontId="12" fillId="0" borderId="0" xfId="0" applyFont="1"/>
    <xf numFmtId="0" fontId="43" fillId="0" borderId="0" xfId="0" applyFont="1" applyAlignment="1">
      <alignment horizontal="left" vertical="top"/>
    </xf>
    <xf numFmtId="0" fontId="41" fillId="0" borderId="0" xfId="0" applyFont="1"/>
    <xf numFmtId="0" fontId="41" fillId="0" borderId="0" xfId="0" applyFont="1" applyAlignment="1">
      <alignment horizontal="left" vertical="top"/>
    </xf>
    <xf numFmtId="0" fontId="41" fillId="0" borderId="0" xfId="0" applyFont="1" applyAlignment="1">
      <alignment horizontal="left"/>
    </xf>
    <xf numFmtId="0" fontId="52" fillId="22" borderId="29" xfId="0" applyFont="1" applyFill="1" applyBorder="1" applyAlignment="1">
      <alignment horizontal="left"/>
    </xf>
    <xf numFmtId="0" fontId="53" fillId="24" borderId="30" xfId="0" applyFont="1" applyFill="1" applyBorder="1" applyAlignment="1">
      <alignment horizontal="left"/>
    </xf>
    <xf numFmtId="0" fontId="54" fillId="24" borderId="30" xfId="0" applyFont="1" applyFill="1" applyBorder="1" applyAlignment="1">
      <alignment horizontal="center"/>
    </xf>
    <xf numFmtId="0" fontId="55" fillId="24" borderId="30" xfId="0" applyFont="1" applyFill="1" applyBorder="1" applyAlignment="1">
      <alignment horizontal="left"/>
    </xf>
    <xf numFmtId="0" fontId="53" fillId="4" borderId="30" xfId="0" applyFont="1" applyFill="1" applyBorder="1" applyAlignment="1">
      <alignment horizontal="left"/>
    </xf>
    <xf numFmtId="0" fontId="54" fillId="4" borderId="30" xfId="0" applyFont="1" applyFill="1" applyBorder="1" applyAlignment="1">
      <alignment horizontal="center"/>
    </xf>
    <xf numFmtId="0" fontId="53" fillId="24" borderId="30" xfId="0" applyFont="1" applyFill="1" applyBorder="1" applyAlignment="1">
      <alignment horizontal="center"/>
    </xf>
    <xf numFmtId="0" fontId="18" fillId="13" borderId="1" xfId="0" applyFont="1" applyFill="1" applyBorder="1" applyAlignment="1">
      <alignment horizontal="left" wrapText="1"/>
    </xf>
    <xf numFmtId="0" fontId="17" fillId="0" borderId="1" xfId="0" applyFont="1" applyBorder="1" applyAlignment="1">
      <alignment horizontal="left" wrapText="1"/>
    </xf>
    <xf numFmtId="0" fontId="17" fillId="15" borderId="1" xfId="0" applyFont="1" applyFill="1" applyBorder="1" applyAlignment="1">
      <alignment wrapText="1"/>
    </xf>
    <xf numFmtId="0" fontId="17" fillId="16" borderId="1" xfId="0" applyFont="1" applyFill="1" applyBorder="1" applyAlignment="1">
      <alignment wrapText="1"/>
    </xf>
    <xf numFmtId="0" fontId="17" fillId="4" borderId="1" xfId="0" applyFont="1" applyFill="1" applyBorder="1" applyAlignment="1">
      <alignment horizontal="left" wrapText="1"/>
    </xf>
    <xf numFmtId="0" fontId="21" fillId="4" borderId="1" xfId="0" applyFont="1" applyFill="1" applyBorder="1"/>
    <xf numFmtId="0" fontId="17" fillId="6" borderId="1" xfId="0" applyFont="1" applyFill="1" applyBorder="1" applyAlignment="1">
      <alignment horizontal="left" vertical="top" wrapText="1"/>
    </xf>
    <xf numFmtId="0" fontId="17" fillId="26" borderId="1" xfId="0" applyFont="1" applyFill="1" applyBorder="1" applyAlignment="1">
      <alignment horizontal="left" vertical="top" wrapText="1"/>
    </xf>
    <xf numFmtId="0" fontId="39" fillId="0" borderId="1" xfId="0" applyFont="1" applyBorder="1" applyAlignment="1">
      <alignment wrapText="1"/>
    </xf>
    <xf numFmtId="0" fontId="41" fillId="0" borderId="0" xfId="0" applyFont="1" applyAlignment="1">
      <alignment horizontal="left" vertical="top" wrapText="1"/>
    </xf>
    <xf numFmtId="0" fontId="41" fillId="0" borderId="1" xfId="0" applyFont="1" applyBorder="1" applyAlignment="1">
      <alignment horizontal="left" vertical="top" wrapText="1"/>
    </xf>
    <xf numFmtId="0" fontId="18" fillId="13" borderId="25" xfId="0" applyFont="1" applyFill="1" applyBorder="1" applyAlignment="1">
      <alignment horizontal="left" wrapText="1"/>
    </xf>
    <xf numFmtId="0" fontId="17" fillId="4" borderId="1" xfId="0" applyFont="1" applyFill="1" applyBorder="1" applyAlignment="1">
      <alignment wrapText="1"/>
    </xf>
    <xf numFmtId="0" fontId="17" fillId="9" borderId="1" xfId="0" applyFont="1" applyFill="1" applyBorder="1" applyAlignment="1">
      <alignment horizontal="left" vertical="top" wrapText="1"/>
    </xf>
    <xf numFmtId="0" fontId="17" fillId="4" borderId="26" xfId="0" applyFont="1" applyFill="1" applyBorder="1" applyAlignment="1">
      <alignment horizontal="left" vertical="top" wrapText="1"/>
    </xf>
    <xf numFmtId="0" fontId="52" fillId="28" borderId="31" xfId="0" applyFont="1" applyFill="1" applyBorder="1" applyAlignment="1">
      <alignment horizontal="left"/>
    </xf>
    <xf numFmtId="0" fontId="56" fillId="29" borderId="32" xfId="0" applyFont="1" applyFill="1" applyBorder="1" applyAlignment="1">
      <alignment horizontal="left"/>
    </xf>
    <xf numFmtId="0" fontId="57" fillId="29" borderId="32" xfId="0" applyFont="1" applyFill="1" applyBorder="1" applyAlignment="1">
      <alignment horizontal="center"/>
    </xf>
    <xf numFmtId="0" fontId="56" fillId="4" borderId="32" xfId="0" applyFont="1" applyFill="1" applyBorder="1" applyAlignment="1">
      <alignment horizontal="left"/>
    </xf>
    <xf numFmtId="0" fontId="57" fillId="4" borderId="32" xfId="0" applyFont="1" applyFill="1" applyBorder="1" applyAlignment="1">
      <alignment horizontal="center"/>
    </xf>
    <xf numFmtId="0" fontId="56" fillId="29" borderId="32" xfId="0" applyFont="1" applyFill="1" applyBorder="1" applyAlignment="1">
      <alignment horizontal="center"/>
    </xf>
    <xf numFmtId="0" fontId="43" fillId="0" borderId="0" xfId="0" applyFont="1" applyAlignment="1">
      <alignment wrapText="1"/>
    </xf>
    <xf numFmtId="0" fontId="3" fillId="5" borderId="28" xfId="0" applyFont="1" applyFill="1" applyBorder="1"/>
    <xf numFmtId="0" fontId="2" fillId="4" borderId="28" xfId="0" applyFont="1" applyFill="1" applyBorder="1" applyAlignment="1">
      <alignment vertical="center"/>
    </xf>
    <xf numFmtId="0" fontId="17" fillId="10" borderId="28" xfId="0" applyFont="1" applyFill="1" applyBorder="1" applyAlignment="1">
      <alignment horizontal="left" vertical="top"/>
    </xf>
    <xf numFmtId="0" fontId="17" fillId="4" borderId="28" xfId="0" applyFont="1" applyFill="1" applyBorder="1" applyAlignment="1">
      <alignment horizontal="left" vertical="top"/>
    </xf>
    <xf numFmtId="0" fontId="17" fillId="0" borderId="25" xfId="0" applyFont="1" applyBorder="1" applyAlignment="1">
      <alignment horizontal="left" vertical="top" wrapText="1"/>
    </xf>
    <xf numFmtId="49" fontId="17" fillId="0" borderId="25" xfId="0" applyNumberFormat="1" applyFont="1" applyBorder="1" applyAlignment="1">
      <alignment horizontal="left" vertical="top" wrapText="1"/>
    </xf>
    <xf numFmtId="0" fontId="17" fillId="6" borderId="28" xfId="0" applyFont="1" applyFill="1" applyBorder="1" applyAlignment="1">
      <alignment horizontal="left" vertical="top" wrapText="1"/>
    </xf>
    <xf numFmtId="0" fontId="19" fillId="0" borderId="25" xfId="0" applyFont="1" applyBorder="1" applyAlignment="1">
      <alignment horizontal="left" vertical="top" wrapText="1"/>
    </xf>
    <xf numFmtId="0" fontId="4" fillId="0" borderId="27" xfId="0" applyFont="1" applyBorder="1" applyAlignment="1">
      <alignment vertical="top" wrapText="1"/>
    </xf>
    <xf numFmtId="0" fontId="21" fillId="6" borderId="28" xfId="0" applyFont="1" applyFill="1" applyBorder="1" applyAlignment="1">
      <alignment vertical="center"/>
    </xf>
    <xf numFmtId="0" fontId="4" fillId="0" borderId="26" xfId="0" applyFont="1" applyBorder="1" applyAlignment="1">
      <alignment wrapText="1"/>
    </xf>
    <xf numFmtId="0" fontId="3" fillId="0" borderId="26" xfId="0" applyFont="1" applyBorder="1" applyAlignment="1">
      <alignment wrapText="1"/>
    </xf>
    <xf numFmtId="0" fontId="4" fillId="0" borderId="24" xfId="0" applyFont="1" applyBorder="1" applyAlignment="1">
      <alignment wrapText="1"/>
    </xf>
    <xf numFmtId="0" fontId="3" fillId="0" borderId="24" xfId="0" applyFont="1" applyBorder="1" applyAlignment="1">
      <alignment wrapText="1"/>
    </xf>
    <xf numFmtId="0" fontId="4" fillId="0" borderId="25" xfId="0" applyFont="1" applyBorder="1" applyAlignment="1">
      <alignment wrapText="1"/>
    </xf>
    <xf numFmtId="0" fontId="3" fillId="0" borderId="25" xfId="0" applyFont="1" applyBorder="1" applyAlignment="1">
      <alignment wrapText="1"/>
    </xf>
    <xf numFmtId="0" fontId="4" fillId="6" borderId="18" xfId="0" applyFont="1" applyFill="1" applyBorder="1"/>
    <xf numFmtId="0" fontId="4" fillId="0" borderId="25" xfId="0" applyFont="1" applyBorder="1"/>
    <xf numFmtId="0" fontId="3" fillId="0" borderId="25" xfId="0" applyFont="1" applyBorder="1"/>
    <xf numFmtId="0" fontId="4" fillId="0" borderId="26" xfId="0" applyFont="1" applyBorder="1" applyAlignment="1">
      <alignment vertical="top" wrapText="1"/>
    </xf>
    <xf numFmtId="0" fontId="4" fillId="0" borderId="24" xfId="0" applyFont="1" applyBorder="1" applyAlignment="1">
      <alignment vertical="top" wrapText="1"/>
    </xf>
    <xf numFmtId="0" fontId="6" fillId="4" borderId="28" xfId="0" applyFont="1" applyFill="1" applyBorder="1"/>
    <xf numFmtId="0" fontId="20" fillId="0" borderId="22" xfId="0" applyFont="1" applyBorder="1" applyAlignment="1">
      <alignment horizontal="left" wrapText="1"/>
    </xf>
    <xf numFmtId="0" fontId="20" fillId="0" borderId="24" xfId="0" applyFont="1" applyBorder="1" applyAlignment="1">
      <alignment horizontal="left" wrapText="1"/>
    </xf>
    <xf numFmtId="0" fontId="20" fillId="0" borderId="26" xfId="0" applyFont="1" applyBorder="1" applyAlignment="1">
      <alignment horizontal="left" wrapText="1"/>
    </xf>
    <xf numFmtId="0" fontId="20" fillId="0" borderId="27" xfId="0" applyFont="1" applyBorder="1" applyAlignment="1">
      <alignment horizontal="left" wrapText="1"/>
    </xf>
    <xf numFmtId="0" fontId="20" fillId="0" borderId="26" xfId="0" applyFont="1" applyBorder="1" applyAlignment="1">
      <alignment horizontal="left"/>
    </xf>
    <xf numFmtId="0" fontId="4" fillId="7" borderId="28" xfId="0" applyFont="1" applyFill="1" applyBorder="1"/>
    <xf numFmtId="0" fontId="4" fillId="4" borderId="28" xfId="0" applyFont="1" applyFill="1" applyBorder="1"/>
    <xf numFmtId="0" fontId="2" fillId="4" borderId="28" xfId="0" applyFont="1" applyFill="1" applyBorder="1"/>
    <xf numFmtId="0" fontId="4" fillId="6" borderId="28" xfId="0" applyFont="1" applyFill="1" applyBorder="1" applyAlignment="1">
      <alignment wrapText="1"/>
    </xf>
    <xf numFmtId="0" fontId="4" fillId="6" borderId="28" xfId="0" applyFont="1" applyFill="1" applyBorder="1"/>
    <xf numFmtId="0" fontId="2" fillId="6" borderId="28" xfId="0" applyFont="1" applyFill="1" applyBorder="1"/>
    <xf numFmtId="0" fontId="4" fillId="6" borderId="28" xfId="0" applyFont="1" applyFill="1" applyBorder="1" applyAlignment="1">
      <alignment horizontal="left" wrapText="1"/>
    </xf>
    <xf numFmtId="0" fontId="4" fillId="4" borderId="28" xfId="0" applyFont="1" applyFill="1" applyBorder="1" applyAlignment="1">
      <alignment wrapText="1"/>
    </xf>
    <xf numFmtId="0" fontId="4" fillId="0" borderId="26" xfId="0" applyFont="1" applyBorder="1" applyAlignment="1">
      <alignment horizontal="left" vertical="top"/>
    </xf>
    <xf numFmtId="0" fontId="20" fillId="0" borderId="22" xfId="0" applyFont="1" applyBorder="1" applyAlignment="1">
      <alignment horizontal="left" vertical="center" wrapText="1"/>
    </xf>
    <xf numFmtId="0" fontId="20" fillId="0" borderId="24" xfId="0" applyFont="1" applyBorder="1" applyAlignment="1">
      <alignment horizontal="left" vertical="center" wrapText="1"/>
    </xf>
    <xf numFmtId="0" fontId="20" fillId="0" borderId="26" xfId="0" applyFont="1" applyBorder="1" applyAlignment="1">
      <alignment horizontal="left" vertical="center" wrapText="1"/>
    </xf>
    <xf numFmtId="0" fontId="20" fillId="0" borderId="27" xfId="0" applyFont="1" applyBorder="1" applyAlignment="1">
      <alignment horizontal="left" vertical="center" wrapText="1"/>
    </xf>
    <xf numFmtId="0" fontId="4" fillId="4" borderId="28" xfId="0" applyFont="1" applyFill="1" applyBorder="1" applyAlignment="1">
      <alignment vertical="top"/>
    </xf>
    <xf numFmtId="0" fontId="2" fillId="4" borderId="28" xfId="0" applyFont="1" applyFill="1" applyBorder="1" applyAlignment="1">
      <alignment vertical="top"/>
    </xf>
    <xf numFmtId="0" fontId="4" fillId="4" borderId="28" xfId="0" applyFont="1" applyFill="1" applyBorder="1" applyAlignment="1">
      <alignment vertical="top" wrapText="1"/>
    </xf>
    <xf numFmtId="0" fontId="4" fillId="6" borderId="28" xfId="0" applyFont="1" applyFill="1" applyBorder="1" applyAlignment="1">
      <alignment horizontal="left" vertical="top" wrapText="1"/>
    </xf>
    <xf numFmtId="0" fontId="4" fillId="6" borderId="28" xfId="0" applyFont="1" applyFill="1" applyBorder="1" applyAlignment="1">
      <alignment vertical="top"/>
    </xf>
    <xf numFmtId="0" fontId="2" fillId="6" borderId="28" xfId="0" applyFont="1" applyFill="1" applyBorder="1" applyAlignment="1">
      <alignment vertical="top"/>
    </xf>
    <xf numFmtId="0" fontId="4" fillId="6" borderId="28" xfId="0" applyFont="1" applyFill="1" applyBorder="1" applyAlignment="1">
      <alignment vertical="top" wrapText="1"/>
    </xf>
    <xf numFmtId="0" fontId="4" fillId="4" borderId="28" xfId="0" applyFont="1" applyFill="1" applyBorder="1" applyAlignment="1">
      <alignment horizontal="left"/>
    </xf>
    <xf numFmtId="0" fontId="29" fillId="10" borderId="28" xfId="0" applyFont="1" applyFill="1" applyBorder="1"/>
    <xf numFmtId="0" fontId="29" fillId="0" borderId="26" xfId="0" applyFont="1" applyBorder="1"/>
    <xf numFmtId="0" fontId="29" fillId="0" borderId="25" xfId="0" applyFont="1" applyBorder="1" applyAlignment="1">
      <alignment horizontal="left"/>
    </xf>
    <xf numFmtId="0" fontId="34" fillId="20" borderId="28" xfId="0" applyFont="1" applyFill="1" applyBorder="1"/>
    <xf numFmtId="0" fontId="34" fillId="16" borderId="28" xfId="0" applyFont="1" applyFill="1" applyBorder="1"/>
    <xf numFmtId="0" fontId="34" fillId="13" borderId="28" xfId="0" applyFont="1" applyFill="1" applyBorder="1"/>
    <xf numFmtId="0" fontId="6" fillId="13" borderId="28" xfId="0" applyFont="1" applyFill="1" applyBorder="1"/>
    <xf numFmtId="0" fontId="36" fillId="4" borderId="28" xfId="0" applyFont="1" applyFill="1" applyBorder="1"/>
    <xf numFmtId="0" fontId="34" fillId="4" borderId="28" xfId="0" applyFont="1" applyFill="1" applyBorder="1"/>
    <xf numFmtId="0" fontId="37" fillId="4" borderId="28" xfId="0" applyFont="1" applyFill="1" applyBorder="1"/>
    <xf numFmtId="0" fontId="21" fillId="4" borderId="28" xfId="0" applyFont="1" applyFill="1" applyBorder="1"/>
    <xf numFmtId="0" fontId="17" fillId="15" borderId="28" xfId="0" applyFont="1" applyFill="1" applyBorder="1" applyAlignment="1">
      <alignment horizontal="left" vertical="top"/>
    </xf>
    <xf numFmtId="0" fontId="17" fillId="7" borderId="28" xfId="0" applyFont="1" applyFill="1" applyBorder="1" applyAlignment="1">
      <alignment horizontal="left" vertical="top"/>
    </xf>
    <xf numFmtId="0" fontId="3" fillId="4" borderId="28" xfId="0" applyFont="1" applyFill="1" applyBorder="1"/>
    <xf numFmtId="0" fontId="17" fillId="10" borderId="28" xfId="0" applyFont="1" applyFill="1" applyBorder="1" applyAlignment="1">
      <alignment horizontal="left" vertical="top" wrapText="1"/>
    </xf>
    <xf numFmtId="0" fontId="17" fillId="21" borderId="28" xfId="0" applyFont="1" applyFill="1" applyBorder="1" applyAlignment="1">
      <alignment horizontal="left" vertical="top" wrapText="1"/>
    </xf>
    <xf numFmtId="0" fontId="17" fillId="16" borderId="28" xfId="0" applyFont="1" applyFill="1" applyBorder="1" applyAlignment="1">
      <alignment horizontal="left" vertical="top" wrapText="1"/>
    </xf>
    <xf numFmtId="0" fontId="17" fillId="0" borderId="26" xfId="0" applyFont="1" applyBorder="1" applyAlignment="1">
      <alignment horizontal="left" vertical="top" wrapText="1"/>
    </xf>
    <xf numFmtId="0" fontId="4" fillId="22" borderId="28" xfId="0" applyFont="1" applyFill="1" applyBorder="1" applyAlignment="1">
      <alignment horizontal="left" vertical="top"/>
    </xf>
    <xf numFmtId="49" fontId="1" fillId="13" borderId="18" xfId="0" applyNumberFormat="1" applyFont="1" applyFill="1" applyBorder="1" applyAlignment="1">
      <alignment horizontal="left" vertical="center" wrapText="1"/>
    </xf>
    <xf numFmtId="0" fontId="4" fillId="16" borderId="18" xfId="0" applyFont="1" applyFill="1" applyBorder="1" applyAlignment="1">
      <alignment horizontal="left" vertical="top" wrapText="1"/>
    </xf>
    <xf numFmtId="49" fontId="4" fillId="4" borderId="18" xfId="0" applyNumberFormat="1" applyFont="1" applyFill="1" applyBorder="1" applyAlignment="1">
      <alignment horizontal="left" vertical="center" wrapText="1"/>
    </xf>
    <xf numFmtId="0" fontId="44" fillId="4" borderId="28" xfId="0" applyFont="1" applyFill="1" applyBorder="1"/>
    <xf numFmtId="0" fontId="44" fillId="4" borderId="28" xfId="0" applyFont="1" applyFill="1" applyBorder="1" applyAlignment="1">
      <alignment horizontal="left"/>
    </xf>
    <xf numFmtId="0" fontId="45" fillId="4" borderId="28" xfId="0" applyFont="1" applyFill="1" applyBorder="1"/>
    <xf numFmtId="0" fontId="46" fillId="4" borderId="28" xfId="0" applyFont="1" applyFill="1" applyBorder="1"/>
    <xf numFmtId="0" fontId="47" fillId="4" borderId="28" xfId="0" applyFont="1" applyFill="1" applyBorder="1"/>
    <xf numFmtId="0" fontId="48" fillId="4" borderId="28" xfId="0" applyFont="1" applyFill="1" applyBorder="1"/>
    <xf numFmtId="0" fontId="6" fillId="4" borderId="28" xfId="0" applyFont="1" applyFill="1" applyBorder="1" applyAlignment="1">
      <alignment horizontal="left"/>
    </xf>
    <xf numFmtId="0" fontId="49" fillId="4" borderId="28" xfId="0" applyFont="1" applyFill="1" applyBorder="1"/>
    <xf numFmtId="0" fontId="50" fillId="4" borderId="28" xfId="0" applyFont="1" applyFill="1" applyBorder="1"/>
    <xf numFmtId="0" fontId="51" fillId="4" borderId="28" xfId="0" applyFont="1" applyFill="1" applyBorder="1"/>
    <xf numFmtId="0" fontId="55" fillId="4" borderId="30" xfId="0" applyFont="1" applyFill="1" applyBorder="1" applyAlignment="1">
      <alignment horizontal="left"/>
    </xf>
    <xf numFmtId="0" fontId="17" fillId="10" borderId="28" xfId="0" applyFont="1" applyFill="1" applyBorder="1"/>
    <xf numFmtId="0" fontId="43" fillId="25" borderId="28" xfId="0" applyFont="1" applyFill="1" applyBorder="1"/>
    <xf numFmtId="0" fontId="17" fillId="0" borderId="26" xfId="0" applyFont="1" applyBorder="1" applyAlignment="1">
      <alignment wrapText="1"/>
    </xf>
    <xf numFmtId="0" fontId="17" fillId="6" borderId="28" xfId="0" applyFont="1" applyFill="1" applyBorder="1" applyAlignment="1">
      <alignment horizontal="left" vertical="top"/>
    </xf>
    <xf numFmtId="0" fontId="41" fillId="4" borderId="28" xfId="0" applyFont="1" applyFill="1" applyBorder="1" applyAlignment="1">
      <alignment horizontal="left" vertical="top"/>
    </xf>
    <xf numFmtId="0" fontId="41" fillId="7" borderId="28" xfId="0" applyFont="1" applyFill="1" applyBorder="1" applyAlignment="1">
      <alignment horizontal="left" vertical="top"/>
    </xf>
    <xf numFmtId="0" fontId="39" fillId="4" borderId="28" xfId="0" applyFont="1" applyFill="1" applyBorder="1"/>
    <xf numFmtId="0" fontId="17" fillId="4" borderId="28" xfId="0" applyFont="1" applyFill="1" applyBorder="1" applyAlignment="1">
      <alignment horizontal="left" vertical="top" wrapText="1"/>
    </xf>
    <xf numFmtId="0" fontId="38" fillId="4" borderId="28" xfId="0" applyFont="1" applyFill="1" applyBorder="1" applyAlignment="1">
      <alignment horizontal="left" vertical="top" wrapText="1"/>
    </xf>
    <xf numFmtId="0" fontId="38" fillId="4" borderId="28" xfId="0" applyFont="1" applyFill="1" applyBorder="1" applyAlignment="1">
      <alignment horizontal="left" vertical="top"/>
    </xf>
    <xf numFmtId="0" fontId="18" fillId="27" borderId="28" xfId="0" applyFont="1" applyFill="1" applyBorder="1" applyAlignment="1">
      <alignment horizontal="left" vertical="top" wrapText="1"/>
    </xf>
    <xf numFmtId="0" fontId="17" fillId="4" borderId="28" xfId="0" applyFont="1" applyFill="1" applyBorder="1" applyAlignment="1">
      <alignment wrapText="1"/>
    </xf>
    <xf numFmtId="0" fontId="6" fillId="4" borderId="28" xfId="0" applyFont="1" applyFill="1" applyBorder="1" applyAlignment="1">
      <alignment wrapText="1"/>
    </xf>
    <xf numFmtId="0" fontId="17" fillId="9" borderId="28" xfId="0" applyFont="1" applyFill="1" applyBorder="1" applyAlignment="1">
      <alignment horizontal="left" vertical="top"/>
    </xf>
    <xf numFmtId="0" fontId="3" fillId="9" borderId="28" xfId="0" applyFont="1" applyFill="1" applyBorder="1"/>
    <xf numFmtId="0" fontId="6" fillId="9" borderId="28" xfId="0" applyFont="1" applyFill="1" applyBorder="1"/>
    <xf numFmtId="0" fontId="17" fillId="15" borderId="28" xfId="0" applyFont="1" applyFill="1" applyBorder="1" applyAlignment="1">
      <alignment horizontal="left" vertical="top" wrapText="1"/>
    </xf>
    <xf numFmtId="0" fontId="55" fillId="29" borderId="32" xfId="0" applyFont="1" applyFill="1" applyBorder="1" applyAlignment="1">
      <alignment horizontal="left"/>
    </xf>
    <xf numFmtId="0" fontId="55" fillId="4" borderId="32" xfId="0" applyFont="1" applyFill="1" applyBorder="1" applyAlignment="1">
      <alignment horizontal="left"/>
    </xf>
    <xf numFmtId="0" fontId="21" fillId="4" borderId="28" xfId="0" applyFont="1" applyFill="1" applyBorder="1" applyAlignment="1">
      <alignment wrapText="1"/>
    </xf>
    <xf numFmtId="0" fontId="58" fillId="4" borderId="28" xfId="0" applyFont="1" applyFill="1" applyBorder="1" applyAlignment="1">
      <alignment horizontal="left"/>
    </xf>
    <xf numFmtId="0" fontId="59" fillId="4" borderId="28" xfId="0" applyFont="1" applyFill="1" applyBorder="1"/>
    <xf numFmtId="0" fontId="60" fillId="4" borderId="28" xfId="0" applyFont="1" applyFill="1" applyBorder="1"/>
    <xf numFmtId="0" fontId="61" fillId="4" borderId="28" xfId="0" applyFont="1" applyFill="1" applyBorder="1" applyAlignment="1">
      <alignment wrapText="1"/>
    </xf>
    <xf numFmtId="0" fontId="58" fillId="4" borderId="28" xfId="0" applyFont="1" applyFill="1" applyBorder="1"/>
    <xf numFmtId="0" fontId="62" fillId="4" borderId="28" xfId="0" applyFont="1" applyFill="1" applyBorder="1"/>
    <xf numFmtId="0" fontId="63" fillId="4" borderId="28" xfId="0" applyFont="1" applyFill="1" applyBorder="1"/>
    <xf numFmtId="0" fontId="64" fillId="4" borderId="28" xfId="0" applyFont="1" applyFill="1" applyBorder="1"/>
    <xf numFmtId="0" fontId="65" fillId="4" borderId="28" xfId="0" applyFont="1" applyFill="1" applyBorder="1"/>
    <xf numFmtId="0" fontId="34" fillId="20" borderId="28" xfId="0" applyFont="1" applyFill="1" applyBorder="1"/>
    <xf numFmtId="0" fontId="35" fillId="0" borderId="28" xfId="0" applyFont="1" applyBorder="1"/>
    <xf numFmtId="0" fontId="34" fillId="4" borderId="28" xfId="0" applyFont="1" applyFill="1" applyBorder="1"/>
    <xf numFmtId="0" fontId="4" fillId="22" borderId="28" xfId="0" applyFont="1" applyFill="1" applyBorder="1" applyAlignment="1">
      <alignment horizontal="left" vertical="top"/>
    </xf>
    <xf numFmtId="0" fontId="43" fillId="0" borderId="0" xfId="0" applyFont="1" applyAlignment="1">
      <alignment horizontal="center"/>
    </xf>
    <xf numFmtId="0" fontId="0" fillId="0" borderId="0" xfId="0"/>
  </cellXfs>
  <cellStyles count="1">
    <cellStyle name="Normal" xfId="0" builtinId="0"/>
  </cellStyles>
  <dxfs count="5">
    <dxf>
      <fill>
        <patternFill patternType="solid">
          <fgColor rgb="FFB7E1CD"/>
          <bgColor rgb="FFB7E1CD"/>
        </patternFill>
      </fill>
    </dxf>
    <dxf>
      <fill>
        <patternFill patternType="solid">
          <fgColor rgb="FFB7E1CD"/>
          <bgColor rgb="FFB7E1CD"/>
        </patternFill>
      </fill>
    </dxf>
    <dxf>
      <fill>
        <patternFill patternType="solid">
          <fgColor rgb="FFFFFFFF"/>
          <bgColor rgb="FFFFFFFF"/>
        </patternFill>
      </fill>
    </dxf>
    <dxf>
      <fill>
        <patternFill patternType="solid">
          <fgColor rgb="FFEBEFF1"/>
          <bgColor rgb="FFEBEFF1"/>
        </patternFill>
      </fill>
    </dxf>
    <dxf>
      <fill>
        <patternFill patternType="solid">
          <fgColor rgb="FF6C7687"/>
          <bgColor rgb="FF6C7687"/>
        </patternFill>
      </fill>
    </dxf>
  </dxfs>
  <tableStyles count="1">
    <tableStyle name="Detail1-EMR -style" pivot="0" count="3" xr9:uid="{00000000-0011-0000-FFFF-FFFF00000000}">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customschemas.google.com/relationships/workbookmetadata" Target="metadata"/><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60"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D2">
  <tableColumns count="4">
    <tableColumn id="1" xr3:uid="{00000000-0010-0000-0000-000001000000}" name="System"/>
    <tableColumn id="2" xr3:uid="{00000000-0010-0000-0000-000002000000}" name="System Name"/>
    <tableColumn id="3" xr3:uid="{00000000-0010-0000-0000-000003000000}" name="Integrated"/>
    <tableColumn id="4" xr3:uid="{00000000-0010-0000-0000-000004000000}" name="Type"/>
  </tableColumns>
  <tableStyleInfo name="Detail1-EMR -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5.xml.rels><?xml version="1.0" encoding="UTF-8" standalone="yes"?>
<Relationships xmlns="http://schemas.openxmlformats.org/package/2006/relationships"><Relationship Id="rId1" Type="http://schemas.openxmlformats.org/officeDocument/2006/relationships/hyperlink" Target="mailto:support@srssoft.com"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mailto:support@srssoft.com"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mailto:support@srssoft.com"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0.xml.rels><?xml version="1.0" encoding="UTF-8" standalone="yes"?>
<Relationships xmlns="http://schemas.openxmlformats.org/package/2006/relationships"><Relationship Id="rId1" Type="http://schemas.openxmlformats.org/officeDocument/2006/relationships/hyperlink" Target="mailto:support@srssoft.com" TargetMode="External"/></Relationships>
</file>

<file path=xl/worksheets/_rels/sheet49.xml.rels><?xml version="1.0" encoding="UTF-8" standalone="yes"?>
<Relationships xmlns="http://schemas.openxmlformats.org/package/2006/relationships"><Relationship Id="rId26" Type="http://schemas.openxmlformats.org/officeDocument/2006/relationships/hyperlink" Target="http://viztek.net/" TargetMode="External"/><Relationship Id="rId21" Type="http://schemas.openxmlformats.org/officeDocument/2006/relationships/hyperlink" Target="http://adsc.com/" TargetMode="External"/><Relationship Id="rId42" Type="http://schemas.openxmlformats.org/officeDocument/2006/relationships/hyperlink" Target="http://modernizingmedicine.com/" TargetMode="External"/><Relationship Id="rId47" Type="http://schemas.openxmlformats.org/officeDocument/2006/relationships/hyperlink" Target="http://mieweb.com/" TargetMode="External"/><Relationship Id="rId63" Type="http://schemas.openxmlformats.org/officeDocument/2006/relationships/hyperlink" Target="http://razorinsights.com/" TargetMode="External"/><Relationship Id="rId68" Type="http://schemas.openxmlformats.org/officeDocument/2006/relationships/hyperlink" Target="http://p-pdata.com/" TargetMode="External"/><Relationship Id="rId84" Type="http://schemas.openxmlformats.org/officeDocument/2006/relationships/hyperlink" Target="http://aymtechnologies.com/" TargetMode="External"/><Relationship Id="rId89" Type="http://schemas.openxmlformats.org/officeDocument/2006/relationships/hyperlink" Target="http://simplifymd.com/" TargetMode="External"/><Relationship Id="rId16" Type="http://schemas.openxmlformats.org/officeDocument/2006/relationships/hyperlink" Target="http://cgmus.com/" TargetMode="External"/><Relationship Id="rId11" Type="http://schemas.openxmlformats.org/officeDocument/2006/relationships/hyperlink" Target="http://cpsi.com/" TargetMode="External"/><Relationship Id="rId32" Type="http://schemas.openxmlformats.org/officeDocument/2006/relationships/hyperlink" Target="http://mtbc.com/" TargetMode="External"/><Relationship Id="rId37" Type="http://schemas.openxmlformats.org/officeDocument/2006/relationships/hyperlink" Target="http://carecloud.com/ehr/" TargetMode="External"/><Relationship Id="rId53" Type="http://schemas.openxmlformats.org/officeDocument/2006/relationships/hyperlink" Target="http://wellsoft.com/" TargetMode="External"/><Relationship Id="rId58" Type="http://schemas.openxmlformats.org/officeDocument/2006/relationships/hyperlink" Target="http://neusoft.com/" TargetMode="External"/><Relationship Id="rId74" Type="http://schemas.openxmlformats.org/officeDocument/2006/relationships/hyperlink" Target="http://raintreeinc.com/" TargetMode="External"/><Relationship Id="rId79" Type="http://schemas.openxmlformats.org/officeDocument/2006/relationships/hyperlink" Target="http://neodecksoftware.com/nd-soft" TargetMode="External"/><Relationship Id="rId5" Type="http://schemas.openxmlformats.org/officeDocument/2006/relationships/hyperlink" Target="http://athenahealth.com/" TargetMode="External"/><Relationship Id="rId90" Type="http://schemas.openxmlformats.org/officeDocument/2006/relationships/hyperlink" Target="http://emreyes.com/" TargetMode="External"/><Relationship Id="rId95" Type="http://schemas.openxmlformats.org/officeDocument/2006/relationships/hyperlink" Target="http://agastha.com/" TargetMode="External"/><Relationship Id="rId22" Type="http://schemas.openxmlformats.org/officeDocument/2006/relationships/hyperlink" Target="http://e-mds.com/" TargetMode="External"/><Relationship Id="rId27" Type="http://schemas.openxmlformats.org/officeDocument/2006/relationships/hyperlink" Target="http://compulinkehr.com/" TargetMode="External"/><Relationship Id="rId43" Type="http://schemas.openxmlformats.org/officeDocument/2006/relationships/hyperlink" Target="http://healthfusion.com/" TargetMode="External"/><Relationship Id="rId48" Type="http://schemas.openxmlformats.org/officeDocument/2006/relationships/hyperlink" Target="http://healthwyse.com/" TargetMode="External"/><Relationship Id="rId64" Type="http://schemas.openxmlformats.org/officeDocument/2006/relationships/hyperlink" Target="http://perfectcare.com/" TargetMode="External"/><Relationship Id="rId69" Type="http://schemas.openxmlformats.org/officeDocument/2006/relationships/hyperlink" Target="http://isalushealthcare.com/" TargetMode="External"/><Relationship Id="rId80" Type="http://schemas.openxmlformats.org/officeDocument/2006/relationships/hyperlink" Target="http://encounterpro.org/" TargetMode="External"/><Relationship Id="rId85" Type="http://schemas.openxmlformats.org/officeDocument/2006/relationships/hyperlink" Target="http://healthland.com/" TargetMode="External"/><Relationship Id="rId12" Type="http://schemas.openxmlformats.org/officeDocument/2006/relationships/hyperlink" Target="http://practicefusion.com/" TargetMode="External"/><Relationship Id="rId17" Type="http://schemas.openxmlformats.org/officeDocument/2006/relationships/hyperlink" Target="http://tsystem.com/" TargetMode="External"/><Relationship Id="rId25" Type="http://schemas.openxmlformats.org/officeDocument/2006/relationships/hyperlink" Target="http://kareo.com/ehr" TargetMode="External"/><Relationship Id="rId33" Type="http://schemas.openxmlformats.org/officeDocument/2006/relationships/hyperlink" Target="http://practicevelocity.com/" TargetMode="External"/><Relationship Id="rId38" Type="http://schemas.openxmlformats.org/officeDocument/2006/relationships/hyperlink" Target="http://mdlogic.com/" TargetMode="External"/><Relationship Id="rId46" Type="http://schemas.openxmlformats.org/officeDocument/2006/relationships/hyperlink" Target="http://amazingcharts.com/" TargetMode="External"/><Relationship Id="rId59" Type="http://schemas.openxmlformats.org/officeDocument/2006/relationships/hyperlink" Target="http://lwsi.com/" TargetMode="External"/><Relationship Id="rId67" Type="http://schemas.openxmlformats.org/officeDocument/2006/relationships/hyperlink" Target="http://4medica.com/" TargetMode="External"/><Relationship Id="rId20" Type="http://schemas.openxmlformats.org/officeDocument/2006/relationships/hyperlink" Target="http://aprima.com/" TargetMode="External"/><Relationship Id="rId41" Type="http://schemas.openxmlformats.org/officeDocument/2006/relationships/hyperlink" Target="http://endosoft.com/" TargetMode="External"/><Relationship Id="rId54" Type="http://schemas.openxmlformats.org/officeDocument/2006/relationships/hyperlink" Target="http://drcloudemr.com/" TargetMode="External"/><Relationship Id="rId62" Type="http://schemas.openxmlformats.org/officeDocument/2006/relationships/hyperlink" Target="http://integritas.com/" TargetMode="External"/><Relationship Id="rId70" Type="http://schemas.openxmlformats.org/officeDocument/2006/relationships/hyperlink" Target="http://phymedica.com/" TargetMode="External"/><Relationship Id="rId75" Type="http://schemas.openxmlformats.org/officeDocument/2006/relationships/hyperlink" Target="http://ehealthfiles.com/" TargetMode="External"/><Relationship Id="rId83" Type="http://schemas.openxmlformats.org/officeDocument/2006/relationships/hyperlink" Target="http://oasite.com/" TargetMode="External"/><Relationship Id="rId88" Type="http://schemas.openxmlformats.org/officeDocument/2006/relationships/hyperlink" Target="http://epowerdoc.com/" TargetMode="External"/><Relationship Id="rId91" Type="http://schemas.openxmlformats.org/officeDocument/2006/relationships/hyperlink" Target="http://mednetmedical.com/" TargetMode="External"/><Relationship Id="rId96" Type="http://schemas.openxmlformats.org/officeDocument/2006/relationships/hyperlink" Target="http://valant.com/" TargetMode="External"/><Relationship Id="rId1" Type="http://schemas.openxmlformats.org/officeDocument/2006/relationships/hyperlink" Target="http://cerner.com/" TargetMode="External"/><Relationship Id="rId6" Type="http://schemas.openxmlformats.org/officeDocument/2006/relationships/hyperlink" Target="http://gehealthcare.com/" TargetMode="External"/><Relationship Id="rId15" Type="http://schemas.openxmlformats.org/officeDocument/2006/relationships/hyperlink" Target="http://optuminsight.com/" TargetMode="External"/><Relationship Id="rId23" Type="http://schemas.openxmlformats.org/officeDocument/2006/relationships/hyperlink" Target="http://nextech.com/" TargetMode="External"/><Relationship Id="rId28" Type="http://schemas.openxmlformats.org/officeDocument/2006/relationships/hyperlink" Target="http://macpractice.com/" TargetMode="External"/><Relationship Id="rId36" Type="http://schemas.openxmlformats.org/officeDocument/2006/relationships/hyperlink" Target="http://bizmaticsinc.com/" TargetMode="External"/><Relationship Id="rId49" Type="http://schemas.openxmlformats.org/officeDocument/2006/relationships/hyperlink" Target="http://sevocity.com/" TargetMode="External"/><Relationship Id="rId57" Type="http://schemas.openxmlformats.org/officeDocument/2006/relationships/hyperlink" Target="http://chartlogic.com/" TargetMode="External"/><Relationship Id="rId10" Type="http://schemas.openxmlformats.org/officeDocument/2006/relationships/hyperlink" Target="http://viterahealthcare.com/" TargetMode="External"/><Relationship Id="rId31" Type="http://schemas.openxmlformats.org/officeDocument/2006/relationships/hyperlink" Target="http://micromd.com/" TargetMode="External"/><Relationship Id="rId44" Type="http://schemas.openxmlformats.org/officeDocument/2006/relationships/hyperlink" Target="http://omnimd.com/" TargetMode="External"/><Relationship Id="rId52" Type="http://schemas.openxmlformats.org/officeDocument/2006/relationships/hyperlink" Target="http://waitingroomsolutions.com/" TargetMode="External"/><Relationship Id="rId60" Type="http://schemas.openxmlformats.org/officeDocument/2006/relationships/hyperlink" Target="http://pcc.com/" TargetMode="External"/><Relationship Id="rId65" Type="http://schemas.openxmlformats.org/officeDocument/2006/relationships/hyperlink" Target="http://medinformatix.com/" TargetMode="External"/><Relationship Id="rId73" Type="http://schemas.openxmlformats.org/officeDocument/2006/relationships/hyperlink" Target="http://inforiainc.com/" TargetMode="External"/><Relationship Id="rId78" Type="http://schemas.openxmlformats.org/officeDocument/2006/relationships/hyperlink" Target="http://holtsystems.com/" TargetMode="External"/><Relationship Id="rId81" Type="http://schemas.openxmlformats.org/officeDocument/2006/relationships/hyperlink" Target="http://springmedical.com/" TargetMode="External"/><Relationship Id="rId86" Type="http://schemas.openxmlformats.org/officeDocument/2006/relationships/hyperlink" Target="http://sequelmed.com/" TargetMode="External"/><Relationship Id="rId94" Type="http://schemas.openxmlformats.org/officeDocument/2006/relationships/hyperlink" Target="http://cribnotes.com/" TargetMode="External"/><Relationship Id="rId99" Type="http://schemas.openxmlformats.org/officeDocument/2006/relationships/hyperlink" Target="http://acrendo.com/" TargetMode="External"/><Relationship Id="rId101" Type="http://schemas.openxmlformats.org/officeDocument/2006/relationships/hyperlink" Target="http://praxisemr.com/" TargetMode="External"/><Relationship Id="rId4" Type="http://schemas.openxmlformats.org/officeDocument/2006/relationships/hyperlink" Target="http://nextgen.com/" TargetMode="External"/><Relationship Id="rId9" Type="http://schemas.openxmlformats.org/officeDocument/2006/relationships/hyperlink" Target="http://merge.com/" TargetMode="External"/><Relationship Id="rId13" Type="http://schemas.openxmlformats.org/officeDocument/2006/relationships/hyperlink" Target="http://greenwaymedical.com/" TargetMode="External"/><Relationship Id="rId18" Type="http://schemas.openxmlformats.org/officeDocument/2006/relationships/hyperlink" Target="http://meditab.com/" TargetMode="External"/><Relationship Id="rId39" Type="http://schemas.openxmlformats.org/officeDocument/2006/relationships/hyperlink" Target="http://versasuite.com/" TargetMode="External"/><Relationship Id="rId34" Type="http://schemas.openxmlformats.org/officeDocument/2006/relationships/hyperlink" Target="http://abelmedicalsoftware.com/" TargetMode="External"/><Relationship Id="rId50" Type="http://schemas.openxmlformats.org/officeDocument/2006/relationships/hyperlink" Target="http://medsphere.com/" TargetMode="External"/><Relationship Id="rId55" Type="http://schemas.openxmlformats.org/officeDocument/2006/relationships/hyperlink" Target="http://meditech.com/" TargetMode="External"/><Relationship Id="rId76" Type="http://schemas.openxmlformats.org/officeDocument/2006/relationships/hyperlink" Target="http://keymedicalsoftware.com/" TargetMode="External"/><Relationship Id="rId97" Type="http://schemas.openxmlformats.org/officeDocument/2006/relationships/hyperlink" Target="http://cyfluent.com/" TargetMode="External"/><Relationship Id="rId7" Type="http://schemas.openxmlformats.org/officeDocument/2006/relationships/hyperlink" Target="http://eclinicalworks.com/" TargetMode="External"/><Relationship Id="rId71" Type="http://schemas.openxmlformats.org/officeDocument/2006/relationships/hyperlink" Target="http://centrihealth.com/" TargetMode="External"/><Relationship Id="rId92" Type="http://schemas.openxmlformats.org/officeDocument/2006/relationships/hyperlink" Target="http://medworxs.com/" TargetMode="External"/><Relationship Id="rId2" Type="http://schemas.openxmlformats.org/officeDocument/2006/relationships/hyperlink" Target="http://epic.com/" TargetMode="External"/><Relationship Id="rId29" Type="http://schemas.openxmlformats.org/officeDocument/2006/relationships/hyperlink" Target="http://medplus.com/" TargetMode="External"/><Relationship Id="rId24" Type="http://schemas.openxmlformats.org/officeDocument/2006/relationships/hyperlink" Target="http://advancedmd.com/" TargetMode="External"/><Relationship Id="rId40" Type="http://schemas.openxmlformats.org/officeDocument/2006/relationships/hyperlink" Target="http://medicalmastermind.com/" TargetMode="External"/><Relationship Id="rId45" Type="http://schemas.openxmlformats.org/officeDocument/2006/relationships/hyperlink" Target="http://glenwoodsystems.com/" TargetMode="External"/><Relationship Id="rId66" Type="http://schemas.openxmlformats.org/officeDocument/2006/relationships/hyperlink" Target="http://docutap.com/" TargetMode="External"/><Relationship Id="rId87" Type="http://schemas.openxmlformats.org/officeDocument/2006/relationships/hyperlink" Target="http://advancedhealthmanagementsystems.com/" TargetMode="External"/><Relationship Id="rId61" Type="http://schemas.openxmlformats.org/officeDocument/2006/relationships/hyperlink" Target="http://webedoctor.com/" TargetMode="External"/><Relationship Id="rId82" Type="http://schemas.openxmlformats.org/officeDocument/2006/relationships/hyperlink" Target="http://advantachart.com/" TargetMode="External"/><Relationship Id="rId19" Type="http://schemas.openxmlformats.org/officeDocument/2006/relationships/hyperlink" Target="http://curemd.com/" TargetMode="External"/><Relationship Id="rId14" Type="http://schemas.openxmlformats.org/officeDocument/2006/relationships/hyperlink" Target="http://platinumemr.com/" TargetMode="External"/><Relationship Id="rId30" Type="http://schemas.openxmlformats.org/officeDocument/2006/relationships/hyperlink" Target="http://practicestudio.net/" TargetMode="External"/><Relationship Id="rId35" Type="http://schemas.openxmlformats.org/officeDocument/2006/relationships/hyperlink" Target="http://benchmark-systems.com/" TargetMode="External"/><Relationship Id="rId56" Type="http://schemas.openxmlformats.org/officeDocument/2006/relationships/hyperlink" Target="http://anasazisoftware.com/" TargetMode="External"/><Relationship Id="rId77" Type="http://schemas.openxmlformats.org/officeDocument/2006/relationships/hyperlink" Target="http://firstmedicalsolutions.com/" TargetMode="External"/><Relationship Id="rId100" Type="http://schemas.openxmlformats.org/officeDocument/2006/relationships/hyperlink" Target="http://soapware.com/" TargetMode="External"/><Relationship Id="rId8" Type="http://schemas.openxmlformats.org/officeDocument/2006/relationships/hyperlink" Target="http://mckesson.com/" TargetMode="External"/><Relationship Id="rId51" Type="http://schemas.openxmlformats.org/officeDocument/2006/relationships/hyperlink" Target="http://medflow.com/" TargetMode="External"/><Relationship Id="rId72" Type="http://schemas.openxmlformats.org/officeDocument/2006/relationships/hyperlink" Target="http://metacaresolutions.com/" TargetMode="External"/><Relationship Id="rId93" Type="http://schemas.openxmlformats.org/officeDocument/2006/relationships/hyperlink" Target="http://relimedsolutions.com/" TargetMode="External"/><Relationship Id="rId98" Type="http://schemas.openxmlformats.org/officeDocument/2006/relationships/hyperlink" Target="http://mdsynergy.com/" TargetMode="External"/><Relationship Id="rId3" Type="http://schemas.openxmlformats.org/officeDocument/2006/relationships/hyperlink" Target="http://allscript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69"/>
  <sheetViews>
    <sheetView tabSelected="1" workbookViewId="0">
      <pane ySplit="1" topLeftCell="A2" activePane="bottomLeft" state="frozen"/>
      <selection pane="bottomLeft" activeCell="B1" sqref="B1"/>
    </sheetView>
  </sheetViews>
  <sheetFormatPr baseColWidth="10" defaultColWidth="73.5" defaultRowHeight="13" x14ac:dyDescent="0.15"/>
  <cols>
    <col min="1" max="1" width="12.1640625" bestFit="1" customWidth="1"/>
    <col min="2" max="2" width="38.33203125" bestFit="1" customWidth="1"/>
    <col min="3" max="3" width="23.5" bestFit="1" customWidth="1"/>
  </cols>
  <sheetData>
    <row r="1" spans="1:26" ht="16" x14ac:dyDescent="0.15">
      <c r="A1" s="1" t="s">
        <v>0</v>
      </c>
      <c r="B1" s="1" t="s">
        <v>1</v>
      </c>
      <c r="C1" s="1" t="s">
        <v>2</v>
      </c>
      <c r="D1" s="2"/>
      <c r="E1" s="2"/>
      <c r="F1" s="2"/>
      <c r="G1" s="2"/>
      <c r="H1" s="2"/>
      <c r="I1" s="2"/>
      <c r="J1" s="2"/>
      <c r="K1" s="2"/>
      <c r="L1" s="2"/>
      <c r="M1" s="2"/>
      <c r="N1" s="2"/>
      <c r="O1" s="2"/>
      <c r="P1" s="2"/>
      <c r="Q1" s="3"/>
      <c r="R1" s="3"/>
      <c r="S1" s="3"/>
      <c r="T1" s="3"/>
      <c r="U1" s="3"/>
      <c r="V1" s="3"/>
      <c r="W1" s="3"/>
      <c r="X1" s="3"/>
      <c r="Y1" s="3"/>
      <c r="Z1" s="3"/>
    </row>
    <row r="2" spans="1:26" ht="16" x14ac:dyDescent="0.15">
      <c r="A2" s="4" t="s">
        <v>3</v>
      </c>
      <c r="B2" s="4" t="s">
        <v>4</v>
      </c>
      <c r="C2" s="4" t="s">
        <v>5</v>
      </c>
      <c r="D2" s="2"/>
      <c r="E2" s="2"/>
      <c r="F2" s="2"/>
      <c r="G2" s="2"/>
      <c r="H2" s="2"/>
      <c r="I2" s="2"/>
      <c r="J2" s="2"/>
      <c r="K2" s="2"/>
      <c r="L2" s="2"/>
      <c r="M2" s="2"/>
      <c r="N2" s="2"/>
      <c r="O2" s="2"/>
      <c r="P2" s="2"/>
      <c r="Q2" s="3"/>
      <c r="R2" s="3"/>
      <c r="S2" s="3"/>
      <c r="T2" s="3"/>
      <c r="U2" s="3"/>
      <c r="V2" s="3"/>
      <c r="W2" s="3"/>
      <c r="X2" s="3"/>
      <c r="Y2" s="3"/>
      <c r="Z2" s="3"/>
    </row>
    <row r="3" spans="1:26" ht="16" x14ac:dyDescent="0.15">
      <c r="A3" s="4" t="s">
        <v>6</v>
      </c>
      <c r="B3" s="4" t="s">
        <v>7</v>
      </c>
      <c r="C3" s="4" t="s">
        <v>8</v>
      </c>
      <c r="D3" s="2"/>
      <c r="E3" s="2"/>
      <c r="F3" s="2"/>
      <c r="G3" s="2"/>
      <c r="H3" s="2"/>
      <c r="I3" s="2"/>
      <c r="J3" s="2"/>
      <c r="K3" s="2"/>
      <c r="L3" s="2"/>
      <c r="M3" s="2"/>
      <c r="N3" s="2"/>
      <c r="O3" s="2"/>
      <c r="P3" s="2"/>
      <c r="Q3" s="3"/>
      <c r="R3" s="3"/>
      <c r="S3" s="3"/>
      <c r="T3" s="3"/>
      <c r="U3" s="3"/>
      <c r="V3" s="3"/>
      <c r="W3" s="3"/>
      <c r="X3" s="3"/>
      <c r="Y3" s="3"/>
      <c r="Z3" s="3"/>
    </row>
    <row r="4" spans="1:26" ht="16" x14ac:dyDescent="0.15">
      <c r="A4" s="4" t="s">
        <v>3</v>
      </c>
      <c r="B4" s="4" t="s">
        <v>9</v>
      </c>
      <c r="C4" s="4" t="s">
        <v>8</v>
      </c>
      <c r="D4" s="2"/>
      <c r="E4" s="2"/>
      <c r="F4" s="2"/>
      <c r="G4" s="2"/>
      <c r="H4" s="2"/>
      <c r="I4" s="2"/>
      <c r="J4" s="2"/>
      <c r="K4" s="2"/>
      <c r="L4" s="2"/>
      <c r="M4" s="2"/>
      <c r="N4" s="2"/>
      <c r="O4" s="2"/>
      <c r="P4" s="2"/>
      <c r="Q4" s="3"/>
      <c r="R4" s="3"/>
      <c r="S4" s="3"/>
      <c r="T4" s="3"/>
      <c r="U4" s="3"/>
      <c r="V4" s="3"/>
      <c r="W4" s="3"/>
      <c r="X4" s="3"/>
      <c r="Y4" s="3"/>
      <c r="Z4" s="3"/>
    </row>
    <row r="5" spans="1:26" ht="16" x14ac:dyDescent="0.15">
      <c r="A5" s="4" t="s">
        <v>6</v>
      </c>
      <c r="B5" s="4" t="s">
        <v>10</v>
      </c>
      <c r="C5" s="4" t="s">
        <v>11</v>
      </c>
      <c r="D5" s="2"/>
      <c r="E5" s="2"/>
      <c r="F5" s="2"/>
      <c r="G5" s="2"/>
      <c r="H5" s="2"/>
      <c r="I5" s="2"/>
      <c r="J5" s="2"/>
      <c r="K5" s="2"/>
      <c r="L5" s="2"/>
      <c r="M5" s="2"/>
      <c r="N5" s="2"/>
      <c r="O5" s="2"/>
      <c r="P5" s="2"/>
      <c r="Q5" s="3"/>
      <c r="R5" s="3"/>
      <c r="S5" s="3"/>
      <c r="T5" s="3"/>
      <c r="U5" s="3"/>
      <c r="V5" s="3"/>
      <c r="W5" s="3"/>
      <c r="X5" s="3"/>
      <c r="Y5" s="3"/>
      <c r="Z5" s="3"/>
    </row>
    <row r="6" spans="1:26" ht="16" x14ac:dyDescent="0.15">
      <c r="A6" s="4" t="s">
        <v>12</v>
      </c>
      <c r="B6" s="4" t="s">
        <v>13</v>
      </c>
      <c r="C6" s="4" t="s">
        <v>14</v>
      </c>
      <c r="D6" s="2"/>
      <c r="E6" s="2"/>
      <c r="F6" s="2"/>
      <c r="G6" s="2"/>
      <c r="H6" s="2"/>
      <c r="I6" s="2"/>
      <c r="J6" s="2"/>
      <c r="K6" s="2"/>
      <c r="L6" s="2"/>
      <c r="M6" s="2"/>
      <c r="N6" s="2"/>
      <c r="O6" s="2"/>
      <c r="P6" s="2"/>
      <c r="Q6" s="3"/>
      <c r="R6" s="3"/>
      <c r="S6" s="3"/>
      <c r="T6" s="3"/>
      <c r="U6" s="3"/>
      <c r="V6" s="3"/>
      <c r="W6" s="3"/>
      <c r="X6" s="3"/>
      <c r="Y6" s="3"/>
      <c r="Z6" s="3"/>
    </row>
    <row r="7" spans="1:26" ht="16" x14ac:dyDescent="0.15">
      <c r="A7" s="4" t="s">
        <v>12</v>
      </c>
      <c r="B7" s="4" t="s">
        <v>13</v>
      </c>
      <c r="C7" s="4" t="s">
        <v>11</v>
      </c>
      <c r="D7" s="2"/>
      <c r="E7" s="2"/>
      <c r="F7" s="2"/>
      <c r="G7" s="2"/>
      <c r="H7" s="2"/>
      <c r="I7" s="2"/>
      <c r="J7" s="2"/>
      <c r="K7" s="2"/>
      <c r="L7" s="2"/>
      <c r="M7" s="2"/>
      <c r="N7" s="2"/>
      <c r="O7" s="2"/>
      <c r="P7" s="2"/>
      <c r="Q7" s="3"/>
      <c r="R7" s="3"/>
      <c r="S7" s="3"/>
      <c r="T7" s="3"/>
      <c r="U7" s="3"/>
      <c r="V7" s="3"/>
      <c r="W7" s="3"/>
      <c r="X7" s="3"/>
      <c r="Y7" s="3"/>
      <c r="Z7" s="3"/>
    </row>
    <row r="8" spans="1:26" ht="16" x14ac:dyDescent="0.15">
      <c r="A8" s="4" t="s">
        <v>6</v>
      </c>
      <c r="B8" s="4" t="s">
        <v>15</v>
      </c>
      <c r="C8" s="4" t="s">
        <v>11</v>
      </c>
      <c r="D8" s="2"/>
      <c r="E8" s="2"/>
      <c r="F8" s="2"/>
      <c r="G8" s="2"/>
      <c r="H8" s="2"/>
      <c r="I8" s="2"/>
      <c r="J8" s="2"/>
      <c r="K8" s="2"/>
      <c r="L8" s="2"/>
      <c r="M8" s="2"/>
      <c r="N8" s="2"/>
      <c r="O8" s="2"/>
      <c r="P8" s="2"/>
      <c r="Q8" s="3"/>
      <c r="R8" s="3"/>
      <c r="S8" s="3"/>
      <c r="T8" s="3"/>
      <c r="U8" s="3"/>
      <c r="V8" s="3"/>
      <c r="W8" s="3"/>
      <c r="X8" s="3"/>
      <c r="Y8" s="3"/>
      <c r="Z8" s="3"/>
    </row>
    <row r="9" spans="1:26" ht="16" x14ac:dyDescent="0.15">
      <c r="A9" s="4" t="s">
        <v>6</v>
      </c>
      <c r="B9" s="4" t="s">
        <v>16</v>
      </c>
      <c r="C9" s="4" t="s">
        <v>11</v>
      </c>
      <c r="D9" s="2"/>
      <c r="E9" s="2"/>
      <c r="F9" s="2"/>
      <c r="G9" s="2"/>
      <c r="H9" s="2"/>
      <c r="I9" s="2"/>
      <c r="J9" s="2"/>
      <c r="K9" s="2"/>
      <c r="L9" s="2"/>
      <c r="M9" s="2"/>
      <c r="N9" s="2"/>
      <c r="O9" s="2"/>
      <c r="P9" s="2"/>
      <c r="Q9" s="3"/>
      <c r="R9" s="3"/>
      <c r="S9" s="3"/>
      <c r="T9" s="3"/>
      <c r="U9" s="3"/>
      <c r="V9" s="3"/>
      <c r="W9" s="3"/>
      <c r="X9" s="3"/>
      <c r="Y9" s="3"/>
      <c r="Z9" s="3"/>
    </row>
    <row r="10" spans="1:26" ht="16" x14ac:dyDescent="0.15">
      <c r="A10" s="4" t="s">
        <v>6</v>
      </c>
      <c r="B10" s="4" t="s">
        <v>17</v>
      </c>
      <c r="C10" s="4" t="s">
        <v>11</v>
      </c>
      <c r="D10" s="2"/>
      <c r="E10" s="2"/>
      <c r="F10" s="2"/>
      <c r="G10" s="2"/>
      <c r="H10" s="2"/>
      <c r="I10" s="2"/>
      <c r="J10" s="2"/>
      <c r="K10" s="2"/>
      <c r="L10" s="2"/>
      <c r="M10" s="2"/>
      <c r="N10" s="2"/>
      <c r="O10" s="2"/>
      <c r="P10" s="2"/>
      <c r="Q10" s="3"/>
      <c r="R10" s="3"/>
      <c r="S10" s="3"/>
      <c r="T10" s="3"/>
      <c r="U10" s="3"/>
      <c r="V10" s="3"/>
      <c r="W10" s="3"/>
      <c r="X10" s="3"/>
      <c r="Y10" s="3"/>
      <c r="Z10" s="3"/>
    </row>
    <row r="11" spans="1:26" ht="16" x14ac:dyDescent="0.15">
      <c r="A11" s="4" t="s">
        <v>12</v>
      </c>
      <c r="B11" s="4" t="s">
        <v>18</v>
      </c>
      <c r="C11" s="4" t="s">
        <v>11</v>
      </c>
      <c r="D11" s="2"/>
      <c r="E11" s="2"/>
      <c r="F11" s="2"/>
      <c r="G11" s="2"/>
      <c r="H11" s="2"/>
      <c r="I11" s="2"/>
      <c r="J11" s="2"/>
      <c r="K11" s="2"/>
      <c r="L11" s="2"/>
      <c r="M11" s="2"/>
      <c r="N11" s="2"/>
      <c r="O11" s="2"/>
      <c r="P11" s="2"/>
      <c r="Q11" s="3"/>
      <c r="R11" s="3"/>
      <c r="S11" s="3"/>
      <c r="T11" s="3"/>
      <c r="U11" s="3"/>
      <c r="V11" s="3"/>
      <c r="W11" s="3"/>
      <c r="X11" s="3"/>
      <c r="Y11" s="3"/>
      <c r="Z11" s="3"/>
    </row>
    <row r="12" spans="1:26" ht="16" x14ac:dyDescent="0.15">
      <c r="A12" s="4" t="s">
        <v>6</v>
      </c>
      <c r="B12" s="4" t="s">
        <v>19</v>
      </c>
      <c r="C12" s="4" t="s">
        <v>11</v>
      </c>
      <c r="D12" s="2"/>
      <c r="E12" s="2"/>
      <c r="F12" s="2"/>
      <c r="G12" s="2"/>
      <c r="H12" s="2"/>
      <c r="I12" s="2"/>
      <c r="J12" s="2"/>
      <c r="K12" s="2"/>
      <c r="L12" s="2"/>
      <c r="M12" s="2"/>
      <c r="N12" s="2"/>
      <c r="O12" s="2"/>
      <c r="P12" s="2"/>
      <c r="Q12" s="3"/>
      <c r="R12" s="3"/>
      <c r="S12" s="3"/>
      <c r="T12" s="3"/>
      <c r="U12" s="3"/>
      <c r="V12" s="3"/>
      <c r="W12" s="3"/>
      <c r="X12" s="3"/>
      <c r="Y12" s="3"/>
      <c r="Z12" s="3"/>
    </row>
    <row r="13" spans="1:26" ht="16" x14ac:dyDescent="0.15">
      <c r="A13" s="4" t="s">
        <v>6</v>
      </c>
      <c r="B13" s="4" t="s">
        <v>20</v>
      </c>
      <c r="C13" s="4" t="s">
        <v>11</v>
      </c>
      <c r="D13" s="2"/>
      <c r="E13" s="2"/>
      <c r="F13" s="2"/>
      <c r="G13" s="2"/>
      <c r="H13" s="2"/>
      <c r="I13" s="2"/>
      <c r="J13" s="2"/>
      <c r="K13" s="2"/>
      <c r="L13" s="2"/>
      <c r="M13" s="2"/>
      <c r="N13" s="2"/>
      <c r="O13" s="2"/>
      <c r="P13" s="2"/>
      <c r="Q13" s="3"/>
      <c r="R13" s="3"/>
      <c r="S13" s="3"/>
      <c r="T13" s="3"/>
      <c r="U13" s="3"/>
      <c r="V13" s="3"/>
      <c r="W13" s="3"/>
      <c r="X13" s="3"/>
      <c r="Y13" s="3"/>
      <c r="Z13" s="3"/>
    </row>
    <row r="14" spans="1:26" ht="16" x14ac:dyDescent="0.15">
      <c r="A14" s="4" t="s">
        <v>6</v>
      </c>
      <c r="B14" s="4" t="s">
        <v>21</v>
      </c>
      <c r="C14" s="4" t="s">
        <v>11</v>
      </c>
      <c r="D14" s="2"/>
      <c r="E14" s="2"/>
      <c r="F14" s="2"/>
      <c r="G14" s="2"/>
      <c r="H14" s="2"/>
      <c r="I14" s="2"/>
      <c r="J14" s="2"/>
      <c r="K14" s="2"/>
      <c r="L14" s="2"/>
      <c r="M14" s="2"/>
      <c r="N14" s="2"/>
      <c r="O14" s="2"/>
      <c r="P14" s="2"/>
      <c r="Q14" s="3"/>
      <c r="R14" s="3"/>
      <c r="S14" s="3"/>
      <c r="T14" s="3"/>
      <c r="U14" s="3"/>
      <c r="V14" s="3"/>
      <c r="W14" s="3"/>
      <c r="X14" s="3"/>
      <c r="Y14" s="3"/>
      <c r="Z14" s="3"/>
    </row>
    <row r="15" spans="1:26" ht="16" x14ac:dyDescent="0.15">
      <c r="A15" s="4" t="s">
        <v>6</v>
      </c>
      <c r="B15" s="4" t="s">
        <v>21</v>
      </c>
      <c r="C15" s="4" t="s">
        <v>5</v>
      </c>
      <c r="D15" s="2"/>
      <c r="E15" s="2"/>
      <c r="F15" s="2"/>
      <c r="G15" s="2"/>
      <c r="H15" s="2"/>
      <c r="I15" s="2"/>
      <c r="J15" s="2"/>
      <c r="K15" s="2"/>
      <c r="L15" s="2"/>
      <c r="M15" s="2"/>
      <c r="N15" s="2"/>
      <c r="O15" s="2"/>
      <c r="P15" s="2"/>
      <c r="Q15" s="3"/>
      <c r="R15" s="3"/>
      <c r="S15" s="3"/>
      <c r="T15" s="3"/>
      <c r="U15" s="3"/>
      <c r="V15" s="3"/>
      <c r="W15" s="3"/>
      <c r="X15" s="3"/>
      <c r="Y15" s="3"/>
      <c r="Z15" s="3"/>
    </row>
    <row r="16" spans="1:26" ht="16" x14ac:dyDescent="0.15">
      <c r="A16" s="4" t="s">
        <v>6</v>
      </c>
      <c r="B16" s="4" t="s">
        <v>22</v>
      </c>
      <c r="C16" s="4" t="s">
        <v>11</v>
      </c>
      <c r="D16" s="2"/>
      <c r="E16" s="2"/>
      <c r="F16" s="2"/>
      <c r="G16" s="2"/>
      <c r="H16" s="2"/>
      <c r="I16" s="2"/>
      <c r="J16" s="2"/>
      <c r="K16" s="2"/>
      <c r="L16" s="2"/>
      <c r="M16" s="2"/>
      <c r="N16" s="2"/>
      <c r="O16" s="2"/>
      <c r="P16" s="2"/>
      <c r="Q16" s="3"/>
      <c r="R16" s="3"/>
      <c r="S16" s="3"/>
      <c r="T16" s="3"/>
      <c r="U16" s="3"/>
      <c r="V16" s="3"/>
      <c r="W16" s="3"/>
      <c r="X16" s="3"/>
      <c r="Y16" s="3"/>
      <c r="Z16" s="3"/>
    </row>
    <row r="17" spans="1:26" ht="16" x14ac:dyDescent="0.15">
      <c r="A17" s="4" t="s">
        <v>6</v>
      </c>
      <c r="B17" s="4" t="s">
        <v>23</v>
      </c>
      <c r="C17" s="4" t="s">
        <v>24</v>
      </c>
      <c r="D17" s="2"/>
      <c r="E17" s="2"/>
      <c r="F17" s="2"/>
      <c r="G17" s="2"/>
      <c r="H17" s="2"/>
      <c r="I17" s="2"/>
      <c r="J17" s="2"/>
      <c r="K17" s="2"/>
      <c r="L17" s="2"/>
      <c r="M17" s="2"/>
      <c r="N17" s="2"/>
      <c r="O17" s="2"/>
      <c r="P17" s="2"/>
      <c r="Q17" s="3"/>
      <c r="R17" s="3"/>
      <c r="S17" s="3"/>
      <c r="T17" s="3"/>
      <c r="U17" s="3"/>
      <c r="V17" s="3"/>
      <c r="W17" s="3"/>
      <c r="X17" s="3"/>
      <c r="Y17" s="3"/>
      <c r="Z17" s="3"/>
    </row>
    <row r="18" spans="1:26" ht="16" x14ac:dyDescent="0.15">
      <c r="A18" s="4" t="s">
        <v>3</v>
      </c>
      <c r="B18" s="4" t="s">
        <v>25</v>
      </c>
      <c r="C18" s="4" t="s">
        <v>5</v>
      </c>
      <c r="D18" s="2"/>
      <c r="E18" s="2"/>
      <c r="F18" s="2"/>
      <c r="G18" s="2"/>
      <c r="H18" s="2"/>
      <c r="I18" s="2"/>
      <c r="J18" s="2"/>
      <c r="K18" s="2"/>
      <c r="L18" s="2"/>
      <c r="M18" s="2"/>
      <c r="N18" s="2"/>
      <c r="O18" s="2"/>
      <c r="P18" s="2"/>
      <c r="Q18" s="3"/>
      <c r="R18" s="3"/>
      <c r="S18" s="3"/>
      <c r="T18" s="3"/>
      <c r="U18" s="3"/>
      <c r="V18" s="3"/>
      <c r="W18" s="3"/>
      <c r="X18" s="3"/>
      <c r="Y18" s="3"/>
      <c r="Z18" s="3"/>
    </row>
    <row r="19" spans="1:26" ht="16" x14ac:dyDescent="0.15">
      <c r="A19" s="4" t="s">
        <v>26</v>
      </c>
      <c r="B19" s="4" t="s">
        <v>27</v>
      </c>
      <c r="C19" s="4" t="s">
        <v>24</v>
      </c>
      <c r="D19" s="2"/>
      <c r="E19" s="2"/>
      <c r="F19" s="2"/>
      <c r="G19" s="2"/>
      <c r="H19" s="2"/>
      <c r="I19" s="2"/>
      <c r="J19" s="2"/>
      <c r="K19" s="2"/>
      <c r="L19" s="2"/>
      <c r="M19" s="2"/>
      <c r="N19" s="2"/>
      <c r="O19" s="2"/>
      <c r="P19" s="2"/>
      <c r="Q19" s="3"/>
      <c r="R19" s="3"/>
      <c r="S19" s="3"/>
      <c r="T19" s="3"/>
      <c r="U19" s="3"/>
      <c r="V19" s="3"/>
      <c r="W19" s="3"/>
      <c r="X19" s="3"/>
      <c r="Y19" s="3"/>
      <c r="Z19" s="3"/>
    </row>
    <row r="20" spans="1:26" ht="16" x14ac:dyDescent="0.15">
      <c r="A20" s="4" t="s">
        <v>6</v>
      </c>
      <c r="B20" s="4" t="s">
        <v>23</v>
      </c>
      <c r="C20" s="4" t="s">
        <v>11</v>
      </c>
      <c r="D20" s="2"/>
      <c r="E20" s="2"/>
      <c r="F20" s="2"/>
      <c r="G20" s="2"/>
      <c r="H20" s="2"/>
      <c r="I20" s="2"/>
      <c r="J20" s="2"/>
      <c r="K20" s="2"/>
      <c r="L20" s="2"/>
      <c r="M20" s="2"/>
      <c r="N20" s="2"/>
      <c r="O20" s="2"/>
      <c r="P20" s="2"/>
      <c r="Q20" s="3"/>
      <c r="R20" s="3"/>
      <c r="S20" s="3"/>
      <c r="T20" s="3"/>
      <c r="U20" s="3"/>
      <c r="V20" s="3"/>
      <c r="W20" s="3"/>
      <c r="X20" s="3"/>
      <c r="Y20" s="3"/>
      <c r="Z20" s="3"/>
    </row>
    <row r="21" spans="1:26" ht="16" x14ac:dyDescent="0.15">
      <c r="A21" s="4" t="s">
        <v>6</v>
      </c>
      <c r="B21" s="4" t="s">
        <v>28</v>
      </c>
      <c r="C21" s="4" t="s">
        <v>8</v>
      </c>
      <c r="D21" s="2"/>
      <c r="E21" s="2"/>
      <c r="F21" s="2"/>
      <c r="G21" s="2"/>
      <c r="H21" s="2"/>
      <c r="I21" s="2"/>
      <c r="J21" s="2"/>
      <c r="K21" s="2"/>
      <c r="L21" s="2"/>
      <c r="M21" s="2"/>
      <c r="N21" s="2"/>
      <c r="O21" s="2"/>
      <c r="P21" s="2"/>
      <c r="Q21" s="3"/>
      <c r="R21" s="3"/>
      <c r="S21" s="3"/>
      <c r="T21" s="3"/>
      <c r="U21" s="3"/>
      <c r="V21" s="3"/>
      <c r="W21" s="3"/>
      <c r="X21" s="3"/>
      <c r="Y21" s="3"/>
      <c r="Z21" s="3"/>
    </row>
    <row r="22" spans="1:26" ht="16" x14ac:dyDescent="0.15">
      <c r="A22" s="4" t="s">
        <v>6</v>
      </c>
      <c r="B22" s="4" t="s">
        <v>23</v>
      </c>
      <c r="C22" s="4" t="s">
        <v>24</v>
      </c>
      <c r="D22" s="2"/>
      <c r="E22" s="2"/>
      <c r="F22" s="2"/>
      <c r="G22" s="2"/>
      <c r="H22" s="2"/>
      <c r="I22" s="2"/>
      <c r="J22" s="2"/>
      <c r="K22" s="2"/>
      <c r="L22" s="2"/>
      <c r="M22" s="2"/>
      <c r="N22" s="2"/>
      <c r="O22" s="2"/>
      <c r="P22" s="2"/>
      <c r="Q22" s="3"/>
      <c r="R22" s="3"/>
      <c r="S22" s="3"/>
      <c r="T22" s="3"/>
      <c r="U22" s="3"/>
      <c r="V22" s="3"/>
      <c r="W22" s="3"/>
      <c r="X22" s="3"/>
      <c r="Y22" s="3"/>
      <c r="Z22" s="3"/>
    </row>
    <row r="23" spans="1:26" ht="16" x14ac:dyDescent="0.15">
      <c r="A23" s="4" t="s">
        <v>6</v>
      </c>
      <c r="B23" s="4" t="s">
        <v>28</v>
      </c>
      <c r="C23" s="4" t="s">
        <v>8</v>
      </c>
      <c r="D23" s="2"/>
      <c r="E23" s="2"/>
      <c r="F23" s="2"/>
      <c r="G23" s="2"/>
      <c r="H23" s="2"/>
      <c r="I23" s="2"/>
      <c r="J23" s="2"/>
      <c r="K23" s="2"/>
      <c r="L23" s="2"/>
      <c r="M23" s="2"/>
      <c r="N23" s="2"/>
      <c r="O23" s="2"/>
      <c r="P23" s="2"/>
      <c r="Q23" s="3"/>
      <c r="R23" s="3"/>
      <c r="S23" s="3"/>
      <c r="T23" s="3"/>
      <c r="U23" s="3"/>
      <c r="V23" s="3"/>
      <c r="W23" s="3"/>
      <c r="X23" s="3"/>
      <c r="Y23" s="3"/>
      <c r="Z23" s="3"/>
    </row>
    <row r="24" spans="1:26" ht="16" x14ac:dyDescent="0.15">
      <c r="A24" s="4" t="s">
        <v>12</v>
      </c>
      <c r="B24" s="4" t="s">
        <v>29</v>
      </c>
      <c r="C24" s="4" t="s">
        <v>8</v>
      </c>
      <c r="D24" s="2"/>
      <c r="E24" s="2"/>
      <c r="F24" s="2"/>
      <c r="G24" s="2"/>
      <c r="H24" s="2"/>
      <c r="I24" s="2"/>
      <c r="J24" s="2"/>
      <c r="K24" s="2"/>
      <c r="L24" s="2"/>
      <c r="M24" s="2"/>
      <c r="N24" s="2"/>
      <c r="O24" s="2"/>
      <c r="P24" s="2"/>
      <c r="Q24" s="3"/>
      <c r="R24" s="3"/>
      <c r="S24" s="3"/>
      <c r="T24" s="3"/>
      <c r="U24" s="3"/>
      <c r="V24" s="3"/>
      <c r="W24" s="3"/>
      <c r="X24" s="3"/>
      <c r="Y24" s="3"/>
      <c r="Z24" s="3"/>
    </row>
    <row r="25" spans="1:26" ht="16" x14ac:dyDescent="0.15">
      <c r="A25" s="4" t="s">
        <v>6</v>
      </c>
      <c r="B25" s="4" t="s">
        <v>30</v>
      </c>
      <c r="C25" s="4" t="s">
        <v>24</v>
      </c>
      <c r="D25" s="2"/>
      <c r="E25" s="2"/>
      <c r="F25" s="2"/>
      <c r="G25" s="2"/>
      <c r="H25" s="2"/>
      <c r="I25" s="2"/>
      <c r="J25" s="2"/>
      <c r="K25" s="2"/>
      <c r="L25" s="2"/>
      <c r="M25" s="2"/>
      <c r="N25" s="2"/>
      <c r="O25" s="2"/>
      <c r="P25" s="2"/>
      <c r="Q25" s="3"/>
      <c r="R25" s="3"/>
      <c r="S25" s="3"/>
      <c r="T25" s="3"/>
      <c r="U25" s="3"/>
      <c r="V25" s="3"/>
      <c r="W25" s="3"/>
      <c r="X25" s="3"/>
      <c r="Y25" s="3"/>
      <c r="Z25" s="3"/>
    </row>
    <row r="26" spans="1:26" ht="16" x14ac:dyDescent="0.15">
      <c r="A26" s="4" t="s">
        <v>6</v>
      </c>
      <c r="B26" s="4" t="s">
        <v>31</v>
      </c>
      <c r="C26" s="4" t="s">
        <v>11</v>
      </c>
      <c r="D26" s="2"/>
      <c r="E26" s="2"/>
      <c r="F26" s="2"/>
      <c r="G26" s="2"/>
      <c r="H26" s="2"/>
      <c r="I26" s="2"/>
      <c r="J26" s="2"/>
      <c r="K26" s="2"/>
      <c r="L26" s="2"/>
      <c r="M26" s="2"/>
      <c r="N26" s="2"/>
      <c r="O26" s="2"/>
      <c r="P26" s="2"/>
      <c r="Q26" s="3"/>
      <c r="R26" s="3"/>
      <c r="S26" s="3"/>
      <c r="T26" s="3"/>
      <c r="U26" s="3"/>
      <c r="V26" s="3"/>
      <c r="W26" s="3"/>
      <c r="X26" s="3"/>
      <c r="Y26" s="3"/>
      <c r="Z26" s="3"/>
    </row>
    <row r="27" spans="1:26" ht="16" x14ac:dyDescent="0.15">
      <c r="A27" s="4" t="s">
        <v>6</v>
      </c>
      <c r="B27" s="4" t="s">
        <v>31</v>
      </c>
      <c r="C27" s="4" t="s">
        <v>24</v>
      </c>
      <c r="D27" s="2"/>
      <c r="E27" s="2"/>
      <c r="F27" s="2"/>
      <c r="G27" s="2"/>
      <c r="H27" s="2"/>
      <c r="I27" s="2"/>
      <c r="J27" s="2"/>
      <c r="K27" s="2"/>
      <c r="L27" s="2"/>
      <c r="M27" s="2"/>
      <c r="N27" s="2"/>
      <c r="O27" s="2"/>
      <c r="P27" s="2"/>
      <c r="Q27" s="3"/>
      <c r="R27" s="3"/>
      <c r="S27" s="3"/>
      <c r="T27" s="3"/>
      <c r="U27" s="3"/>
      <c r="V27" s="3"/>
      <c r="W27" s="3"/>
      <c r="X27" s="3"/>
      <c r="Y27" s="3"/>
      <c r="Z27" s="3"/>
    </row>
    <row r="28" spans="1:26" ht="16" x14ac:dyDescent="0.15">
      <c r="A28" s="4" t="s">
        <v>6</v>
      </c>
      <c r="B28" s="4" t="s">
        <v>32</v>
      </c>
      <c r="C28" s="4" t="s">
        <v>24</v>
      </c>
      <c r="D28" s="2"/>
      <c r="E28" s="2"/>
      <c r="F28" s="2"/>
      <c r="G28" s="2"/>
      <c r="H28" s="2"/>
      <c r="I28" s="2"/>
      <c r="J28" s="2"/>
      <c r="K28" s="2"/>
      <c r="L28" s="2"/>
      <c r="M28" s="2"/>
      <c r="N28" s="2"/>
      <c r="O28" s="2"/>
      <c r="P28" s="2"/>
      <c r="Q28" s="3"/>
      <c r="R28" s="3"/>
      <c r="S28" s="3"/>
      <c r="T28" s="3"/>
      <c r="U28" s="3"/>
      <c r="V28" s="3"/>
      <c r="W28" s="3"/>
      <c r="X28" s="3"/>
      <c r="Y28" s="3"/>
      <c r="Z28" s="3"/>
    </row>
    <row r="29" spans="1:26" ht="16" x14ac:dyDescent="0.15">
      <c r="A29" s="4" t="s">
        <v>33</v>
      </c>
      <c r="B29" s="4" t="s">
        <v>34</v>
      </c>
      <c r="C29" s="4" t="s">
        <v>24</v>
      </c>
      <c r="D29" s="2"/>
      <c r="E29" s="2"/>
      <c r="F29" s="2"/>
      <c r="G29" s="2"/>
      <c r="H29" s="2"/>
      <c r="I29" s="2"/>
      <c r="J29" s="2"/>
      <c r="K29" s="2"/>
      <c r="L29" s="2"/>
      <c r="M29" s="2"/>
      <c r="N29" s="2"/>
      <c r="O29" s="2"/>
      <c r="P29" s="2"/>
      <c r="Q29" s="3"/>
      <c r="R29" s="3"/>
      <c r="S29" s="3"/>
      <c r="T29" s="3"/>
      <c r="U29" s="3"/>
      <c r="V29" s="3"/>
      <c r="W29" s="3"/>
      <c r="X29" s="3"/>
      <c r="Y29" s="3"/>
      <c r="Z29" s="3"/>
    </row>
    <row r="30" spans="1:26" ht="16" x14ac:dyDescent="0.15">
      <c r="A30" s="4" t="s">
        <v>26</v>
      </c>
      <c r="B30" s="4" t="s">
        <v>35</v>
      </c>
      <c r="C30" s="4" t="s">
        <v>24</v>
      </c>
      <c r="D30" s="2"/>
      <c r="E30" s="2"/>
      <c r="F30" s="2"/>
      <c r="G30" s="2"/>
      <c r="H30" s="2"/>
      <c r="I30" s="2"/>
      <c r="J30" s="2"/>
      <c r="K30" s="2"/>
      <c r="L30" s="2"/>
      <c r="M30" s="2"/>
      <c r="N30" s="2"/>
      <c r="O30" s="2"/>
      <c r="P30" s="2"/>
      <c r="Q30" s="3"/>
      <c r="R30" s="3"/>
      <c r="S30" s="3"/>
      <c r="T30" s="3"/>
      <c r="U30" s="3"/>
      <c r="V30" s="3"/>
      <c r="W30" s="3"/>
      <c r="X30" s="3"/>
      <c r="Y30" s="3"/>
      <c r="Z30" s="3"/>
    </row>
    <row r="31" spans="1:26" ht="16" x14ac:dyDescent="0.15">
      <c r="A31" s="4" t="s">
        <v>26</v>
      </c>
      <c r="B31" s="4" t="s">
        <v>36</v>
      </c>
      <c r="C31" s="4" t="s">
        <v>8</v>
      </c>
      <c r="D31" s="2"/>
      <c r="E31" s="2"/>
      <c r="F31" s="2"/>
      <c r="G31" s="2"/>
      <c r="H31" s="2"/>
      <c r="I31" s="2"/>
      <c r="J31" s="2"/>
      <c r="K31" s="2"/>
      <c r="L31" s="2"/>
      <c r="M31" s="2"/>
      <c r="N31" s="2"/>
      <c r="O31" s="2"/>
      <c r="P31" s="2"/>
      <c r="Q31" s="3"/>
      <c r="R31" s="3"/>
      <c r="S31" s="3"/>
      <c r="T31" s="3"/>
      <c r="U31" s="3"/>
      <c r="V31" s="3"/>
      <c r="W31" s="3"/>
      <c r="X31" s="3"/>
      <c r="Y31" s="3"/>
      <c r="Z31" s="3"/>
    </row>
    <row r="32" spans="1:26" ht="16" x14ac:dyDescent="0.15">
      <c r="A32" s="4" t="s">
        <v>6</v>
      </c>
      <c r="B32" s="4" t="s">
        <v>37</v>
      </c>
      <c r="C32" s="4" t="s">
        <v>11</v>
      </c>
      <c r="D32" s="2"/>
      <c r="E32" s="2"/>
      <c r="F32" s="2"/>
      <c r="G32" s="2"/>
      <c r="H32" s="2"/>
      <c r="I32" s="2"/>
      <c r="J32" s="2"/>
      <c r="K32" s="2"/>
      <c r="L32" s="2"/>
      <c r="M32" s="2"/>
      <c r="N32" s="2"/>
      <c r="O32" s="2"/>
      <c r="P32" s="2"/>
      <c r="Q32" s="3"/>
      <c r="R32" s="3"/>
      <c r="S32" s="3"/>
      <c r="T32" s="3"/>
      <c r="U32" s="3"/>
      <c r="V32" s="3"/>
      <c r="W32" s="3"/>
      <c r="X32" s="3"/>
      <c r="Y32" s="3"/>
      <c r="Z32" s="3"/>
    </row>
    <row r="33" spans="1:26" ht="16" x14ac:dyDescent="0.15">
      <c r="A33" s="4" t="s">
        <v>6</v>
      </c>
      <c r="B33" s="4" t="s">
        <v>38</v>
      </c>
      <c r="C33" s="4" t="s">
        <v>11</v>
      </c>
      <c r="D33" s="2"/>
      <c r="E33" s="2"/>
      <c r="F33" s="2"/>
      <c r="G33" s="2"/>
      <c r="H33" s="2"/>
      <c r="I33" s="2"/>
      <c r="J33" s="2"/>
      <c r="K33" s="2"/>
      <c r="L33" s="2"/>
      <c r="M33" s="2"/>
      <c r="N33" s="2"/>
      <c r="O33" s="2"/>
      <c r="P33" s="2"/>
      <c r="Q33" s="3"/>
      <c r="R33" s="3"/>
      <c r="S33" s="3"/>
      <c r="T33" s="3"/>
      <c r="U33" s="3"/>
      <c r="V33" s="3"/>
      <c r="W33" s="3"/>
      <c r="X33" s="3"/>
      <c r="Y33" s="3"/>
      <c r="Z33" s="3"/>
    </row>
    <row r="34" spans="1:26" ht="16" x14ac:dyDescent="0.15">
      <c r="A34" s="4" t="s">
        <v>6</v>
      </c>
      <c r="B34" s="4" t="s">
        <v>38</v>
      </c>
      <c r="C34" s="4" t="s">
        <v>24</v>
      </c>
      <c r="D34" s="2"/>
      <c r="E34" s="2"/>
      <c r="F34" s="2"/>
      <c r="G34" s="2"/>
      <c r="H34" s="2"/>
      <c r="I34" s="2"/>
      <c r="J34" s="2"/>
      <c r="K34" s="2"/>
      <c r="L34" s="2"/>
      <c r="M34" s="2"/>
      <c r="N34" s="2"/>
      <c r="O34" s="2"/>
      <c r="P34" s="2"/>
      <c r="Q34" s="3"/>
      <c r="R34" s="3"/>
      <c r="S34" s="3"/>
      <c r="T34" s="3"/>
      <c r="U34" s="3"/>
      <c r="V34" s="3"/>
      <c r="W34" s="3"/>
      <c r="X34" s="3"/>
      <c r="Y34" s="3"/>
      <c r="Z34" s="3"/>
    </row>
    <row r="35" spans="1:26" ht="16" x14ac:dyDescent="0.15">
      <c r="A35" s="4" t="s">
        <v>6</v>
      </c>
      <c r="B35" s="4" t="s">
        <v>39</v>
      </c>
      <c r="C35" s="4" t="s">
        <v>11</v>
      </c>
      <c r="D35" s="2"/>
      <c r="E35" s="2"/>
      <c r="F35" s="2"/>
      <c r="G35" s="2"/>
      <c r="H35" s="2"/>
      <c r="I35" s="2"/>
      <c r="J35" s="2"/>
      <c r="K35" s="2"/>
      <c r="L35" s="2"/>
      <c r="M35" s="2"/>
      <c r="N35" s="2"/>
      <c r="O35" s="2"/>
      <c r="P35" s="2"/>
      <c r="Q35" s="3"/>
      <c r="R35" s="3"/>
      <c r="S35" s="3"/>
      <c r="T35" s="3"/>
      <c r="U35" s="3"/>
      <c r="V35" s="3"/>
      <c r="W35" s="3"/>
      <c r="X35" s="3"/>
      <c r="Y35" s="3"/>
      <c r="Z35" s="3"/>
    </row>
    <row r="36" spans="1:26" ht="16" x14ac:dyDescent="0.15">
      <c r="A36" s="4" t="s">
        <v>26</v>
      </c>
      <c r="B36" s="4" t="s">
        <v>40</v>
      </c>
      <c r="C36" s="4" t="s">
        <v>24</v>
      </c>
      <c r="D36" s="2"/>
      <c r="E36" s="2"/>
      <c r="F36" s="2"/>
      <c r="G36" s="2"/>
      <c r="H36" s="2"/>
      <c r="I36" s="2"/>
      <c r="J36" s="2"/>
      <c r="K36" s="2"/>
      <c r="L36" s="2"/>
      <c r="M36" s="2"/>
      <c r="N36" s="2"/>
      <c r="O36" s="2"/>
      <c r="P36" s="2"/>
      <c r="Q36" s="3"/>
      <c r="R36" s="3"/>
      <c r="S36" s="3"/>
      <c r="T36" s="3"/>
      <c r="U36" s="3"/>
      <c r="V36" s="3"/>
      <c r="W36" s="3"/>
      <c r="X36" s="3"/>
      <c r="Y36" s="3"/>
      <c r="Z36" s="3"/>
    </row>
    <row r="37" spans="1:26" ht="16" x14ac:dyDescent="0.15">
      <c r="A37" s="4" t="s">
        <v>3</v>
      </c>
      <c r="B37" s="4" t="s">
        <v>41</v>
      </c>
      <c r="C37" s="4" t="s">
        <v>5</v>
      </c>
      <c r="D37" s="2"/>
      <c r="E37" s="2"/>
      <c r="F37" s="2"/>
      <c r="G37" s="2"/>
      <c r="H37" s="2"/>
      <c r="I37" s="2"/>
      <c r="J37" s="2"/>
      <c r="K37" s="2"/>
      <c r="L37" s="2"/>
      <c r="M37" s="2"/>
      <c r="N37" s="2"/>
      <c r="O37" s="2"/>
      <c r="P37" s="2"/>
      <c r="Q37" s="3"/>
      <c r="R37" s="3"/>
      <c r="S37" s="3"/>
      <c r="T37" s="3"/>
      <c r="U37" s="3"/>
      <c r="V37" s="3"/>
      <c r="W37" s="3"/>
      <c r="X37" s="3"/>
      <c r="Y37" s="3"/>
      <c r="Z37" s="3"/>
    </row>
    <row r="38" spans="1:26" ht="16" x14ac:dyDescent="0.15">
      <c r="A38" s="4" t="s">
        <v>12</v>
      </c>
      <c r="B38" s="5" t="s">
        <v>42</v>
      </c>
      <c r="C38" s="4" t="s">
        <v>11</v>
      </c>
      <c r="D38" s="2"/>
      <c r="E38" s="2"/>
      <c r="F38" s="2"/>
      <c r="G38" s="2"/>
      <c r="H38" s="2"/>
      <c r="I38" s="2"/>
      <c r="J38" s="2"/>
      <c r="K38" s="2"/>
      <c r="L38" s="2"/>
      <c r="M38" s="2"/>
      <c r="N38" s="2"/>
      <c r="O38" s="2"/>
      <c r="P38" s="2"/>
      <c r="Q38" s="3"/>
      <c r="R38" s="3"/>
      <c r="S38" s="3"/>
      <c r="T38" s="3"/>
      <c r="U38" s="3"/>
      <c r="V38" s="3"/>
      <c r="W38" s="3"/>
      <c r="X38" s="3"/>
      <c r="Y38" s="3"/>
      <c r="Z38" s="3"/>
    </row>
    <row r="39" spans="1:26" ht="16" x14ac:dyDescent="0.15">
      <c r="A39" s="4" t="s">
        <v>3</v>
      </c>
      <c r="B39" s="5" t="s">
        <v>42</v>
      </c>
      <c r="C39" s="4" t="s">
        <v>8</v>
      </c>
      <c r="D39" s="2"/>
      <c r="E39" s="2"/>
      <c r="F39" s="2"/>
      <c r="G39" s="2"/>
      <c r="H39" s="2"/>
      <c r="I39" s="2"/>
      <c r="J39" s="2"/>
      <c r="K39" s="2"/>
      <c r="L39" s="2"/>
      <c r="M39" s="2"/>
      <c r="N39" s="2"/>
      <c r="O39" s="2"/>
      <c r="P39" s="2"/>
      <c r="Q39" s="3"/>
      <c r="R39" s="3"/>
      <c r="S39" s="3"/>
      <c r="T39" s="3"/>
      <c r="U39" s="3"/>
      <c r="V39" s="3"/>
      <c r="W39" s="3"/>
      <c r="X39" s="3"/>
      <c r="Y39" s="3"/>
      <c r="Z39" s="3"/>
    </row>
    <row r="40" spans="1:26" ht="16" x14ac:dyDescent="0.15">
      <c r="A40" s="4" t="s">
        <v>6</v>
      </c>
      <c r="B40" s="4" t="s">
        <v>43</v>
      </c>
      <c r="C40" s="4" t="s">
        <v>11</v>
      </c>
      <c r="D40" s="2"/>
      <c r="E40" s="2"/>
      <c r="F40" s="2"/>
      <c r="G40" s="2"/>
      <c r="H40" s="2"/>
      <c r="I40" s="2"/>
      <c r="J40" s="2"/>
      <c r="K40" s="2"/>
      <c r="L40" s="2"/>
      <c r="M40" s="2"/>
      <c r="N40" s="2"/>
      <c r="O40" s="2"/>
      <c r="P40" s="2"/>
      <c r="Q40" s="3"/>
      <c r="R40" s="3"/>
      <c r="S40" s="3"/>
      <c r="T40" s="3"/>
      <c r="U40" s="3"/>
      <c r="V40" s="3"/>
      <c r="W40" s="3"/>
      <c r="X40" s="3"/>
      <c r="Y40" s="3"/>
      <c r="Z40" s="3"/>
    </row>
    <row r="41" spans="1:26" ht="16" x14ac:dyDescent="0.15">
      <c r="A41" s="4" t="s">
        <v>6</v>
      </c>
      <c r="B41" s="4" t="s">
        <v>44</v>
      </c>
      <c r="C41" s="4" t="s">
        <v>24</v>
      </c>
      <c r="D41" s="2"/>
      <c r="E41" s="2"/>
      <c r="F41" s="2"/>
      <c r="G41" s="2"/>
      <c r="H41" s="2"/>
      <c r="I41" s="2"/>
      <c r="J41" s="2"/>
      <c r="K41" s="2"/>
      <c r="L41" s="2"/>
      <c r="M41" s="2"/>
      <c r="N41" s="2"/>
      <c r="O41" s="2"/>
      <c r="P41" s="2"/>
      <c r="Q41" s="3"/>
      <c r="R41" s="3"/>
      <c r="S41" s="3"/>
      <c r="T41" s="3"/>
      <c r="U41" s="3"/>
      <c r="V41" s="3"/>
      <c r="W41" s="3"/>
      <c r="X41" s="3"/>
      <c r="Y41" s="3"/>
      <c r="Z41" s="3"/>
    </row>
    <row r="42" spans="1:26" ht="16" x14ac:dyDescent="0.15">
      <c r="A42" s="4" t="s">
        <v>6</v>
      </c>
      <c r="B42" s="4" t="s">
        <v>45</v>
      </c>
      <c r="C42" s="4" t="s">
        <v>24</v>
      </c>
      <c r="D42" s="2"/>
      <c r="E42" s="2"/>
      <c r="F42" s="2"/>
      <c r="G42" s="2"/>
      <c r="H42" s="2"/>
      <c r="I42" s="2"/>
      <c r="J42" s="2"/>
      <c r="K42" s="2"/>
      <c r="L42" s="2"/>
      <c r="M42" s="2"/>
      <c r="N42" s="2"/>
      <c r="O42" s="2"/>
      <c r="P42" s="2"/>
      <c r="Q42" s="3"/>
      <c r="R42" s="3"/>
      <c r="S42" s="3"/>
      <c r="T42" s="3"/>
      <c r="U42" s="3"/>
      <c r="V42" s="3"/>
      <c r="W42" s="3"/>
      <c r="X42" s="3"/>
      <c r="Y42" s="3"/>
      <c r="Z42" s="3"/>
    </row>
    <row r="43" spans="1:26" ht="16" x14ac:dyDescent="0.15">
      <c r="A43" s="4" t="s">
        <v>6</v>
      </c>
      <c r="B43" s="4" t="s">
        <v>46</v>
      </c>
      <c r="C43" s="4" t="s">
        <v>24</v>
      </c>
      <c r="D43" s="2"/>
      <c r="E43" s="2"/>
      <c r="F43" s="2"/>
      <c r="G43" s="2"/>
      <c r="H43" s="2"/>
      <c r="I43" s="2"/>
      <c r="J43" s="2"/>
      <c r="K43" s="2"/>
      <c r="L43" s="2"/>
      <c r="M43" s="2"/>
      <c r="N43" s="2"/>
      <c r="O43" s="2"/>
      <c r="P43" s="2"/>
      <c r="Q43" s="3"/>
      <c r="R43" s="3"/>
      <c r="S43" s="3"/>
      <c r="T43" s="3"/>
      <c r="U43" s="3"/>
      <c r="V43" s="3"/>
      <c r="W43" s="3"/>
      <c r="X43" s="3"/>
      <c r="Y43" s="3"/>
      <c r="Z43" s="3"/>
    </row>
    <row r="44" spans="1:26" ht="16" x14ac:dyDescent="0.15">
      <c r="A44" s="4" t="s">
        <v>6</v>
      </c>
      <c r="B44" s="4" t="s">
        <v>47</v>
      </c>
      <c r="C44" s="4" t="s">
        <v>24</v>
      </c>
      <c r="D44" s="2"/>
      <c r="E44" s="2"/>
      <c r="F44" s="2"/>
      <c r="G44" s="2"/>
      <c r="H44" s="2"/>
      <c r="I44" s="2"/>
      <c r="J44" s="2"/>
      <c r="K44" s="2"/>
      <c r="L44" s="2"/>
      <c r="M44" s="2"/>
      <c r="N44" s="2"/>
      <c r="O44" s="2"/>
      <c r="P44" s="2"/>
      <c r="Q44" s="3"/>
      <c r="R44" s="3"/>
      <c r="S44" s="3"/>
      <c r="T44" s="3"/>
      <c r="U44" s="3"/>
      <c r="V44" s="3"/>
      <c r="W44" s="3"/>
      <c r="X44" s="3"/>
      <c r="Y44" s="3"/>
      <c r="Z44" s="3"/>
    </row>
    <row r="45" spans="1:26" ht="16" x14ac:dyDescent="0.15">
      <c r="A45" s="4" t="s">
        <v>3</v>
      </c>
      <c r="B45" s="4" t="s">
        <v>48</v>
      </c>
      <c r="C45" s="4" t="s">
        <v>8</v>
      </c>
      <c r="D45" s="2"/>
      <c r="E45" s="2"/>
      <c r="F45" s="2"/>
      <c r="G45" s="2"/>
      <c r="H45" s="2"/>
      <c r="I45" s="2"/>
      <c r="J45" s="2"/>
      <c r="K45" s="2"/>
      <c r="L45" s="2"/>
      <c r="M45" s="2"/>
      <c r="N45" s="2"/>
      <c r="O45" s="2"/>
      <c r="P45" s="2"/>
      <c r="Q45" s="3"/>
      <c r="R45" s="3"/>
      <c r="S45" s="3"/>
      <c r="T45" s="3"/>
      <c r="U45" s="3"/>
      <c r="V45" s="3"/>
      <c r="W45" s="3"/>
      <c r="X45" s="3"/>
      <c r="Y45" s="3"/>
      <c r="Z45" s="3"/>
    </row>
    <row r="46" spans="1:26" ht="16" x14ac:dyDescent="0.15">
      <c r="A46" s="4" t="s">
        <v>3</v>
      </c>
      <c r="B46" s="4" t="s">
        <v>49</v>
      </c>
      <c r="C46" s="4" t="s">
        <v>11</v>
      </c>
      <c r="D46" s="2"/>
      <c r="E46" s="2"/>
      <c r="F46" s="2"/>
      <c r="G46" s="2"/>
      <c r="H46" s="2"/>
      <c r="I46" s="2"/>
      <c r="J46" s="2"/>
      <c r="K46" s="2"/>
      <c r="L46" s="2"/>
      <c r="M46" s="2"/>
      <c r="N46" s="2"/>
      <c r="O46" s="2"/>
      <c r="P46" s="2"/>
      <c r="Q46" s="3"/>
      <c r="R46" s="3"/>
      <c r="S46" s="3"/>
      <c r="T46" s="3"/>
      <c r="U46" s="3"/>
      <c r="V46" s="3"/>
      <c r="W46" s="3"/>
      <c r="X46" s="3"/>
      <c r="Y46" s="3"/>
      <c r="Z46" s="3"/>
    </row>
    <row r="47" spans="1:26" ht="16" x14ac:dyDescent="0.15">
      <c r="A47" s="4" t="s">
        <v>6</v>
      </c>
      <c r="B47" s="4" t="s">
        <v>50</v>
      </c>
      <c r="C47" s="4" t="s">
        <v>11</v>
      </c>
      <c r="D47" s="2"/>
      <c r="E47" s="2"/>
      <c r="F47" s="2"/>
      <c r="G47" s="2"/>
      <c r="H47" s="2"/>
      <c r="I47" s="2"/>
      <c r="J47" s="2"/>
      <c r="K47" s="2"/>
      <c r="L47" s="2"/>
      <c r="M47" s="2"/>
      <c r="N47" s="2"/>
      <c r="O47" s="2"/>
      <c r="P47" s="2"/>
      <c r="Q47" s="3"/>
      <c r="R47" s="3"/>
      <c r="S47" s="3"/>
      <c r="T47" s="3"/>
      <c r="U47" s="3"/>
      <c r="V47" s="3"/>
      <c r="W47" s="3"/>
      <c r="X47" s="3"/>
      <c r="Y47" s="3"/>
      <c r="Z47" s="3"/>
    </row>
    <row r="48" spans="1:26" ht="16" x14ac:dyDescent="0.15">
      <c r="A48" s="4" t="s">
        <v>6</v>
      </c>
      <c r="B48" s="4" t="s">
        <v>50</v>
      </c>
      <c r="C48" s="4" t="s">
        <v>24</v>
      </c>
      <c r="D48" s="2"/>
      <c r="E48" s="2"/>
      <c r="F48" s="2"/>
      <c r="G48" s="2"/>
      <c r="H48" s="2"/>
      <c r="I48" s="2"/>
      <c r="J48" s="2"/>
      <c r="K48" s="2"/>
      <c r="L48" s="2"/>
      <c r="M48" s="2"/>
      <c r="N48" s="2"/>
      <c r="O48" s="2"/>
      <c r="P48" s="2"/>
      <c r="Q48" s="3"/>
      <c r="R48" s="3"/>
      <c r="S48" s="3"/>
      <c r="T48" s="3"/>
      <c r="U48" s="3"/>
      <c r="V48" s="3"/>
      <c r="W48" s="3"/>
      <c r="X48" s="3"/>
      <c r="Y48" s="3"/>
      <c r="Z48" s="3"/>
    </row>
    <row r="49" spans="1:26" ht="16" x14ac:dyDescent="0.15">
      <c r="A49" s="4" t="s">
        <v>6</v>
      </c>
      <c r="B49" s="4" t="s">
        <v>51</v>
      </c>
      <c r="C49" s="4" t="s">
        <v>8</v>
      </c>
      <c r="D49" s="2"/>
      <c r="E49" s="2"/>
      <c r="F49" s="2"/>
      <c r="G49" s="2"/>
      <c r="H49" s="2"/>
      <c r="I49" s="2"/>
      <c r="J49" s="2"/>
      <c r="K49" s="2"/>
      <c r="L49" s="2"/>
      <c r="M49" s="2"/>
      <c r="N49" s="2"/>
      <c r="O49" s="2"/>
      <c r="P49" s="2"/>
      <c r="Q49" s="3"/>
      <c r="R49" s="3"/>
      <c r="S49" s="3"/>
      <c r="T49" s="3"/>
      <c r="U49" s="3"/>
      <c r="V49" s="3"/>
      <c r="W49" s="3"/>
      <c r="X49" s="3"/>
      <c r="Y49" s="3"/>
      <c r="Z49" s="3"/>
    </row>
    <row r="50" spans="1:26" ht="16" x14ac:dyDescent="0.15">
      <c r="A50" s="4" t="s">
        <v>6</v>
      </c>
      <c r="B50" s="6" t="s">
        <v>51</v>
      </c>
      <c r="C50" s="4" t="s">
        <v>24</v>
      </c>
      <c r="D50" s="2"/>
      <c r="E50" s="2"/>
      <c r="F50" s="2"/>
      <c r="G50" s="2"/>
      <c r="H50" s="2"/>
      <c r="I50" s="2"/>
      <c r="J50" s="2"/>
      <c r="K50" s="2"/>
      <c r="L50" s="2"/>
      <c r="M50" s="2"/>
      <c r="N50" s="2"/>
      <c r="O50" s="2"/>
      <c r="P50" s="2"/>
      <c r="Q50" s="3"/>
      <c r="R50" s="3"/>
      <c r="S50" s="3"/>
      <c r="T50" s="3"/>
      <c r="U50" s="3"/>
      <c r="V50" s="3"/>
      <c r="W50" s="3"/>
      <c r="X50" s="3"/>
      <c r="Y50" s="3"/>
      <c r="Z50" s="3"/>
    </row>
    <row r="51" spans="1:26" ht="16" x14ac:dyDescent="0.15">
      <c r="A51" s="4" t="s">
        <v>6</v>
      </c>
      <c r="B51" s="4" t="s">
        <v>52</v>
      </c>
      <c r="C51" s="4" t="s">
        <v>8</v>
      </c>
      <c r="D51" s="2"/>
      <c r="E51" s="2"/>
      <c r="F51" s="2"/>
      <c r="G51" s="2"/>
      <c r="H51" s="2"/>
      <c r="I51" s="2"/>
      <c r="J51" s="2"/>
      <c r="K51" s="2"/>
      <c r="L51" s="2"/>
      <c r="M51" s="2"/>
      <c r="N51" s="2"/>
      <c r="O51" s="2"/>
      <c r="P51" s="2"/>
      <c r="Q51" s="3"/>
      <c r="R51" s="3"/>
      <c r="S51" s="3"/>
      <c r="T51" s="3"/>
      <c r="U51" s="3"/>
      <c r="V51" s="3"/>
      <c r="W51" s="3"/>
      <c r="X51" s="3"/>
      <c r="Y51" s="3"/>
      <c r="Z51" s="3"/>
    </row>
    <row r="52" spans="1:26" ht="16" x14ac:dyDescent="0.15">
      <c r="A52" s="4" t="s">
        <v>6</v>
      </c>
      <c r="B52" s="4" t="s">
        <v>53</v>
      </c>
      <c r="C52" s="4" t="s">
        <v>11</v>
      </c>
      <c r="D52" s="2"/>
      <c r="E52" s="2"/>
      <c r="F52" s="2"/>
      <c r="G52" s="2"/>
      <c r="H52" s="2"/>
      <c r="I52" s="2"/>
      <c r="J52" s="2"/>
      <c r="K52" s="2"/>
      <c r="L52" s="2"/>
      <c r="M52" s="2"/>
      <c r="N52" s="2"/>
      <c r="O52" s="2"/>
      <c r="P52" s="2"/>
      <c r="Q52" s="3"/>
      <c r="R52" s="3"/>
      <c r="S52" s="3"/>
      <c r="T52" s="3"/>
      <c r="U52" s="3"/>
      <c r="V52" s="3"/>
      <c r="W52" s="3"/>
      <c r="X52" s="3"/>
      <c r="Y52" s="3"/>
      <c r="Z52" s="3"/>
    </row>
    <row r="53" spans="1:26" ht="16" x14ac:dyDescent="0.15">
      <c r="A53" s="4" t="s">
        <v>6</v>
      </c>
      <c r="B53" s="4" t="s">
        <v>53</v>
      </c>
      <c r="C53" s="4" t="s">
        <v>24</v>
      </c>
      <c r="D53" s="2"/>
      <c r="E53" s="2"/>
      <c r="F53" s="2"/>
      <c r="G53" s="2"/>
      <c r="H53" s="2"/>
      <c r="I53" s="2"/>
      <c r="J53" s="2"/>
      <c r="K53" s="2"/>
      <c r="L53" s="2"/>
      <c r="M53" s="2"/>
      <c r="N53" s="2"/>
      <c r="O53" s="2"/>
      <c r="P53" s="2"/>
      <c r="Q53" s="3"/>
      <c r="R53" s="3"/>
      <c r="S53" s="3"/>
      <c r="T53" s="3"/>
      <c r="U53" s="3"/>
      <c r="V53" s="3"/>
      <c r="W53" s="3"/>
      <c r="X53" s="3"/>
      <c r="Y53" s="3"/>
      <c r="Z53" s="3"/>
    </row>
    <row r="54" spans="1:26" ht="16" x14ac:dyDescent="0.15">
      <c r="A54" s="4" t="s">
        <v>6</v>
      </c>
      <c r="B54" s="4" t="s">
        <v>54</v>
      </c>
      <c r="C54" s="4" t="s">
        <v>14</v>
      </c>
      <c r="D54" s="2"/>
      <c r="E54" s="2"/>
      <c r="F54" s="2"/>
      <c r="G54" s="2"/>
      <c r="H54" s="2"/>
      <c r="I54" s="2"/>
      <c r="J54" s="2"/>
      <c r="K54" s="2"/>
      <c r="L54" s="2"/>
      <c r="M54" s="2"/>
      <c r="N54" s="2"/>
      <c r="O54" s="2"/>
      <c r="P54" s="2"/>
      <c r="Q54" s="3"/>
      <c r="R54" s="3"/>
      <c r="S54" s="3"/>
      <c r="T54" s="3"/>
      <c r="U54" s="3"/>
      <c r="V54" s="3"/>
      <c r="W54" s="3"/>
      <c r="X54" s="3"/>
      <c r="Y54" s="3"/>
      <c r="Z54" s="3"/>
    </row>
    <row r="55" spans="1:26" ht="16" x14ac:dyDescent="0.15">
      <c r="A55" s="4" t="s">
        <v>12</v>
      </c>
      <c r="B55" s="4" t="s">
        <v>55</v>
      </c>
      <c r="C55" s="4" t="s">
        <v>11</v>
      </c>
      <c r="D55" s="2"/>
      <c r="E55" s="2"/>
      <c r="F55" s="2"/>
      <c r="G55" s="2"/>
      <c r="H55" s="2"/>
      <c r="I55" s="2"/>
      <c r="J55" s="2"/>
      <c r="K55" s="2"/>
      <c r="L55" s="2"/>
      <c r="M55" s="2"/>
      <c r="N55" s="2"/>
      <c r="O55" s="2"/>
      <c r="P55" s="2"/>
      <c r="Q55" s="3"/>
      <c r="R55" s="3"/>
      <c r="S55" s="3"/>
      <c r="T55" s="3"/>
      <c r="U55" s="3"/>
      <c r="V55" s="3"/>
      <c r="W55" s="3"/>
      <c r="X55" s="3"/>
      <c r="Y55" s="3"/>
      <c r="Z55" s="3"/>
    </row>
    <row r="56" spans="1:26" ht="16" x14ac:dyDescent="0.15">
      <c r="A56" s="4" t="s">
        <v>12</v>
      </c>
      <c r="B56" s="4" t="s">
        <v>56</v>
      </c>
      <c r="C56" s="4" t="s">
        <v>11</v>
      </c>
      <c r="D56" s="2"/>
      <c r="E56" s="2"/>
      <c r="F56" s="2"/>
      <c r="G56" s="2"/>
      <c r="H56" s="2"/>
      <c r="I56" s="2"/>
      <c r="J56" s="2"/>
      <c r="K56" s="2"/>
      <c r="L56" s="2"/>
      <c r="M56" s="2"/>
      <c r="N56" s="2"/>
      <c r="O56" s="2"/>
      <c r="P56" s="2"/>
      <c r="Q56" s="3"/>
      <c r="R56" s="3"/>
      <c r="S56" s="3"/>
      <c r="T56" s="3"/>
      <c r="U56" s="3"/>
      <c r="V56" s="3"/>
      <c r="W56" s="3"/>
      <c r="X56" s="3"/>
      <c r="Y56" s="3"/>
      <c r="Z56" s="3"/>
    </row>
    <row r="57" spans="1:26" ht="16" x14ac:dyDescent="0.15">
      <c r="A57" s="4" t="s">
        <v>6</v>
      </c>
      <c r="B57" s="4" t="s">
        <v>57</v>
      </c>
      <c r="C57" s="4" t="s">
        <v>11</v>
      </c>
      <c r="D57" s="2"/>
      <c r="E57" s="2"/>
      <c r="F57" s="2"/>
      <c r="G57" s="2"/>
      <c r="H57" s="2"/>
      <c r="I57" s="2"/>
      <c r="J57" s="2"/>
      <c r="K57" s="2"/>
      <c r="L57" s="2"/>
      <c r="M57" s="2"/>
      <c r="N57" s="2"/>
      <c r="O57" s="2"/>
      <c r="P57" s="2"/>
      <c r="Q57" s="3"/>
      <c r="R57" s="3"/>
      <c r="S57" s="3"/>
      <c r="T57" s="3"/>
      <c r="U57" s="3"/>
      <c r="V57" s="3"/>
      <c r="W57" s="3"/>
      <c r="X57" s="3"/>
      <c r="Y57" s="3"/>
      <c r="Z57" s="3"/>
    </row>
    <row r="58" spans="1:26" ht="16" x14ac:dyDescent="0.15">
      <c r="A58" s="4" t="s">
        <v>6</v>
      </c>
      <c r="B58" s="4" t="s">
        <v>58</v>
      </c>
      <c r="C58" s="4" t="s">
        <v>11</v>
      </c>
      <c r="D58" s="2"/>
      <c r="E58" s="2"/>
      <c r="F58" s="2"/>
      <c r="G58" s="2"/>
      <c r="H58" s="2"/>
      <c r="I58" s="2"/>
      <c r="J58" s="2"/>
      <c r="K58" s="2"/>
      <c r="L58" s="2"/>
      <c r="M58" s="2"/>
      <c r="N58" s="2"/>
      <c r="O58" s="2"/>
      <c r="P58" s="2"/>
      <c r="Q58" s="3"/>
      <c r="R58" s="3"/>
      <c r="S58" s="3"/>
      <c r="T58" s="3"/>
      <c r="U58" s="3"/>
      <c r="V58" s="3"/>
      <c r="W58" s="3"/>
      <c r="X58" s="3"/>
      <c r="Y58" s="3"/>
      <c r="Z58" s="3"/>
    </row>
    <row r="59" spans="1:26" ht="16" x14ac:dyDescent="0.15">
      <c r="A59" s="4" t="s">
        <v>6</v>
      </c>
      <c r="B59" s="4" t="s">
        <v>59</v>
      </c>
      <c r="C59" s="4" t="s">
        <v>11</v>
      </c>
      <c r="D59" s="2"/>
      <c r="E59" s="2"/>
      <c r="F59" s="2"/>
      <c r="G59" s="2"/>
      <c r="H59" s="2"/>
      <c r="I59" s="2"/>
      <c r="J59" s="2"/>
      <c r="K59" s="2"/>
      <c r="L59" s="2"/>
      <c r="M59" s="2"/>
      <c r="N59" s="2"/>
      <c r="O59" s="2"/>
      <c r="P59" s="2"/>
      <c r="Q59" s="3"/>
      <c r="R59" s="3"/>
      <c r="S59" s="3"/>
      <c r="T59" s="3"/>
      <c r="U59" s="3"/>
      <c r="V59" s="3"/>
      <c r="W59" s="3"/>
      <c r="X59" s="3"/>
      <c r="Y59" s="3"/>
      <c r="Z59" s="3"/>
    </row>
    <row r="60" spans="1:26" ht="16" x14ac:dyDescent="0.15">
      <c r="A60" s="4" t="s">
        <v>6</v>
      </c>
      <c r="B60" s="4" t="s">
        <v>60</v>
      </c>
      <c r="C60" s="4" t="s">
        <v>11</v>
      </c>
      <c r="D60" s="2"/>
      <c r="E60" s="2"/>
      <c r="F60" s="2"/>
      <c r="G60" s="2"/>
      <c r="H60" s="2"/>
      <c r="I60" s="2"/>
      <c r="J60" s="2"/>
      <c r="K60" s="2"/>
      <c r="L60" s="2"/>
      <c r="M60" s="2"/>
      <c r="N60" s="2"/>
      <c r="O60" s="2"/>
      <c r="P60" s="2"/>
      <c r="Q60" s="3"/>
      <c r="R60" s="3"/>
      <c r="S60" s="3"/>
      <c r="T60" s="3"/>
      <c r="U60" s="3"/>
      <c r="V60" s="3"/>
      <c r="W60" s="3"/>
      <c r="X60" s="3"/>
      <c r="Y60" s="3"/>
      <c r="Z60" s="3"/>
    </row>
    <row r="61" spans="1:26" ht="16" x14ac:dyDescent="0.15">
      <c r="A61" s="4" t="s">
        <v>6</v>
      </c>
      <c r="B61" s="4" t="s">
        <v>61</v>
      </c>
      <c r="C61" s="4" t="s">
        <v>11</v>
      </c>
      <c r="D61" s="2"/>
      <c r="E61" s="2"/>
      <c r="F61" s="2"/>
      <c r="G61" s="2"/>
      <c r="H61" s="2"/>
      <c r="I61" s="2"/>
      <c r="J61" s="2"/>
      <c r="K61" s="2"/>
      <c r="L61" s="2"/>
      <c r="M61" s="2"/>
      <c r="N61" s="2"/>
      <c r="O61" s="2"/>
      <c r="P61" s="2"/>
      <c r="Q61" s="3"/>
      <c r="R61" s="3"/>
      <c r="S61" s="3"/>
      <c r="T61" s="3"/>
      <c r="U61" s="3"/>
      <c r="V61" s="3"/>
      <c r="W61" s="3"/>
      <c r="X61" s="3"/>
      <c r="Y61" s="3"/>
      <c r="Z61" s="3"/>
    </row>
    <row r="62" spans="1:26" ht="16" x14ac:dyDescent="0.15">
      <c r="A62" s="4" t="s">
        <v>6</v>
      </c>
      <c r="B62" s="4" t="s">
        <v>62</v>
      </c>
      <c r="C62" s="4" t="s">
        <v>11</v>
      </c>
      <c r="D62" s="2"/>
      <c r="E62" s="2"/>
      <c r="F62" s="2"/>
      <c r="G62" s="2"/>
      <c r="H62" s="2"/>
      <c r="I62" s="2"/>
      <c r="J62" s="2"/>
      <c r="K62" s="2"/>
      <c r="L62" s="2"/>
      <c r="M62" s="2"/>
      <c r="N62" s="2"/>
      <c r="O62" s="2"/>
      <c r="P62" s="2"/>
      <c r="Q62" s="3"/>
      <c r="R62" s="3"/>
      <c r="S62" s="3"/>
      <c r="T62" s="3"/>
      <c r="U62" s="3"/>
      <c r="V62" s="3"/>
      <c r="W62" s="3"/>
      <c r="X62" s="3"/>
      <c r="Y62" s="3"/>
      <c r="Z62" s="3"/>
    </row>
    <row r="63" spans="1:26" ht="16" x14ac:dyDescent="0.15">
      <c r="A63" s="4" t="s">
        <v>6</v>
      </c>
      <c r="B63" s="4" t="s">
        <v>63</v>
      </c>
      <c r="C63" s="4" t="s">
        <v>11</v>
      </c>
      <c r="D63" s="2"/>
      <c r="E63" s="2"/>
      <c r="F63" s="2"/>
      <c r="G63" s="2"/>
      <c r="H63" s="2"/>
      <c r="I63" s="2"/>
      <c r="J63" s="2"/>
      <c r="K63" s="2"/>
      <c r="L63" s="2"/>
      <c r="M63" s="2"/>
      <c r="N63" s="2"/>
      <c r="O63" s="2"/>
      <c r="P63" s="2"/>
      <c r="Q63" s="3"/>
      <c r="R63" s="3"/>
      <c r="S63" s="3"/>
      <c r="T63" s="3"/>
      <c r="U63" s="3"/>
      <c r="V63" s="3"/>
      <c r="W63" s="3"/>
      <c r="X63" s="3"/>
      <c r="Y63" s="3"/>
      <c r="Z63" s="3"/>
    </row>
    <row r="64" spans="1:26" ht="16" x14ac:dyDescent="0.15">
      <c r="A64" s="4" t="s">
        <v>33</v>
      </c>
      <c r="B64" s="4" t="s">
        <v>64</v>
      </c>
      <c r="C64" s="4" t="s">
        <v>24</v>
      </c>
      <c r="D64" s="2"/>
      <c r="E64" s="2"/>
      <c r="F64" s="2"/>
      <c r="G64" s="2"/>
      <c r="H64" s="2"/>
      <c r="I64" s="2"/>
      <c r="J64" s="2"/>
      <c r="K64" s="2"/>
      <c r="L64" s="2"/>
      <c r="M64" s="2"/>
      <c r="N64" s="2"/>
      <c r="O64" s="2"/>
      <c r="P64" s="2"/>
      <c r="Q64" s="3"/>
      <c r="R64" s="3"/>
      <c r="S64" s="3"/>
      <c r="T64" s="3"/>
      <c r="U64" s="3"/>
      <c r="V64" s="3"/>
      <c r="W64" s="3"/>
      <c r="X64" s="3"/>
      <c r="Y64" s="3"/>
      <c r="Z64" s="3"/>
    </row>
    <row r="65" spans="1:26" ht="16" x14ac:dyDescent="0.15">
      <c r="A65" s="4" t="s">
        <v>6</v>
      </c>
      <c r="B65" s="4" t="s">
        <v>65</v>
      </c>
      <c r="C65" s="4" t="s">
        <v>5</v>
      </c>
      <c r="D65" s="2"/>
      <c r="E65" s="2"/>
      <c r="F65" s="2"/>
      <c r="G65" s="2"/>
      <c r="H65" s="2"/>
      <c r="I65" s="2"/>
      <c r="J65" s="2"/>
      <c r="K65" s="2"/>
      <c r="L65" s="2"/>
      <c r="M65" s="2"/>
      <c r="N65" s="2"/>
      <c r="O65" s="2"/>
      <c r="P65" s="2"/>
      <c r="Q65" s="3"/>
      <c r="R65" s="3"/>
      <c r="S65" s="3"/>
      <c r="T65" s="3"/>
      <c r="U65" s="3"/>
      <c r="V65" s="3"/>
      <c r="W65" s="3"/>
      <c r="X65" s="3"/>
      <c r="Y65" s="3"/>
      <c r="Z65" s="3"/>
    </row>
    <row r="66" spans="1:26" ht="16" x14ac:dyDescent="0.15">
      <c r="A66" s="4" t="s">
        <v>6</v>
      </c>
      <c r="B66" s="4" t="s">
        <v>66</v>
      </c>
      <c r="C66" s="4" t="s">
        <v>5</v>
      </c>
      <c r="D66" s="2"/>
      <c r="E66" s="2"/>
      <c r="F66" s="2"/>
      <c r="G66" s="2"/>
      <c r="H66" s="2"/>
      <c r="I66" s="2"/>
      <c r="J66" s="2"/>
      <c r="K66" s="2"/>
      <c r="L66" s="2"/>
      <c r="M66" s="2"/>
      <c r="N66" s="2"/>
      <c r="O66" s="2"/>
      <c r="P66" s="2"/>
      <c r="Q66" s="3"/>
      <c r="R66" s="3"/>
      <c r="S66" s="3"/>
      <c r="T66" s="3"/>
      <c r="U66" s="3"/>
      <c r="V66" s="3"/>
      <c r="W66" s="3"/>
      <c r="X66" s="3"/>
      <c r="Y66" s="3"/>
      <c r="Z66" s="3"/>
    </row>
    <row r="67" spans="1:26" ht="16" x14ac:dyDescent="0.15">
      <c r="A67" s="4" t="s">
        <v>6</v>
      </c>
      <c r="B67" s="4" t="s">
        <v>67</v>
      </c>
      <c r="C67" s="4" t="s">
        <v>11</v>
      </c>
      <c r="D67" s="2"/>
      <c r="E67" s="2"/>
      <c r="F67" s="2"/>
      <c r="G67" s="2"/>
      <c r="H67" s="2"/>
      <c r="I67" s="2"/>
      <c r="J67" s="2"/>
      <c r="K67" s="2"/>
      <c r="L67" s="2"/>
      <c r="M67" s="2"/>
      <c r="N67" s="2"/>
      <c r="O67" s="2"/>
      <c r="P67" s="2"/>
      <c r="Q67" s="3"/>
      <c r="R67" s="3"/>
      <c r="S67" s="3"/>
      <c r="T67" s="3"/>
      <c r="U67" s="3"/>
      <c r="V67" s="3"/>
      <c r="W67" s="3"/>
      <c r="X67" s="3"/>
      <c r="Y67" s="3"/>
      <c r="Z67" s="3"/>
    </row>
    <row r="68" spans="1:26" ht="16" x14ac:dyDescent="0.15">
      <c r="A68" s="4" t="s">
        <v>6</v>
      </c>
      <c r="B68" s="4" t="s">
        <v>68</v>
      </c>
      <c r="C68" s="4" t="s">
        <v>8</v>
      </c>
      <c r="D68" s="2"/>
      <c r="E68" s="2"/>
      <c r="F68" s="2"/>
      <c r="G68" s="2"/>
      <c r="H68" s="2"/>
      <c r="I68" s="2"/>
      <c r="J68" s="2"/>
      <c r="K68" s="2"/>
      <c r="L68" s="2"/>
      <c r="M68" s="2"/>
      <c r="N68" s="2"/>
      <c r="O68" s="2"/>
      <c r="P68" s="2"/>
      <c r="Q68" s="3"/>
      <c r="R68" s="3"/>
      <c r="S68" s="3"/>
      <c r="T68" s="3"/>
      <c r="U68" s="3"/>
      <c r="V68" s="3"/>
      <c r="W68" s="3"/>
      <c r="X68" s="3"/>
      <c r="Y68" s="3"/>
      <c r="Z68" s="3"/>
    </row>
    <row r="69" spans="1:26" ht="16" x14ac:dyDescent="0.15">
      <c r="A69" s="4" t="s">
        <v>6</v>
      </c>
      <c r="B69" s="4" t="s">
        <v>69</v>
      </c>
      <c r="C69" s="4" t="s">
        <v>11</v>
      </c>
      <c r="D69" s="2"/>
      <c r="E69" s="2"/>
      <c r="F69" s="2"/>
      <c r="G69" s="2"/>
      <c r="H69" s="2"/>
      <c r="I69" s="2"/>
      <c r="J69" s="2"/>
      <c r="K69" s="2"/>
      <c r="L69" s="2"/>
      <c r="M69" s="2"/>
      <c r="N69" s="2"/>
      <c r="O69" s="2"/>
      <c r="P69" s="2"/>
      <c r="Q69" s="3"/>
      <c r="R69" s="3"/>
      <c r="S69" s="3"/>
      <c r="T69" s="3"/>
      <c r="U69" s="3"/>
      <c r="V69" s="3"/>
      <c r="W69" s="3"/>
      <c r="X69" s="3"/>
      <c r="Y69" s="3"/>
      <c r="Z69" s="3"/>
    </row>
    <row r="70" spans="1:26" ht="16" x14ac:dyDescent="0.15">
      <c r="A70" s="4" t="s">
        <v>6</v>
      </c>
      <c r="B70" s="4" t="s">
        <v>70</v>
      </c>
      <c r="C70" s="4" t="s">
        <v>11</v>
      </c>
      <c r="D70" s="2"/>
      <c r="E70" s="2"/>
      <c r="F70" s="2"/>
      <c r="G70" s="2"/>
      <c r="H70" s="2"/>
      <c r="I70" s="2"/>
      <c r="J70" s="2"/>
      <c r="K70" s="2"/>
      <c r="L70" s="2"/>
      <c r="M70" s="2"/>
      <c r="N70" s="2"/>
      <c r="O70" s="2"/>
      <c r="P70" s="2"/>
      <c r="Q70" s="3"/>
      <c r="R70" s="3"/>
      <c r="S70" s="3"/>
      <c r="T70" s="3"/>
      <c r="U70" s="3"/>
      <c r="V70" s="3"/>
      <c r="W70" s="3"/>
      <c r="X70" s="3"/>
      <c r="Y70" s="3"/>
      <c r="Z70" s="3"/>
    </row>
    <row r="71" spans="1:26" ht="16" x14ac:dyDescent="0.15">
      <c r="A71" s="4" t="s">
        <v>6</v>
      </c>
      <c r="B71" s="4" t="s">
        <v>71</v>
      </c>
      <c r="C71" s="4" t="s">
        <v>8</v>
      </c>
      <c r="D71" s="2"/>
      <c r="E71" s="2"/>
      <c r="F71" s="2"/>
      <c r="G71" s="2"/>
      <c r="H71" s="2"/>
      <c r="I71" s="2"/>
      <c r="J71" s="2"/>
      <c r="K71" s="2"/>
      <c r="L71" s="2"/>
      <c r="M71" s="2"/>
      <c r="N71" s="2"/>
      <c r="O71" s="2"/>
      <c r="P71" s="2"/>
      <c r="Q71" s="3"/>
      <c r="R71" s="3"/>
      <c r="S71" s="3"/>
      <c r="T71" s="3"/>
      <c r="U71" s="3"/>
      <c r="V71" s="3"/>
      <c r="W71" s="3"/>
      <c r="X71" s="3"/>
      <c r="Y71" s="3"/>
      <c r="Z71" s="3"/>
    </row>
    <row r="72" spans="1:26" ht="16" x14ac:dyDescent="0.15">
      <c r="A72" s="4" t="s">
        <v>6</v>
      </c>
      <c r="B72" s="4" t="s">
        <v>72</v>
      </c>
      <c r="C72" s="4" t="s">
        <v>11</v>
      </c>
      <c r="D72" s="2"/>
      <c r="E72" s="2"/>
      <c r="F72" s="2"/>
      <c r="G72" s="2"/>
      <c r="H72" s="2"/>
      <c r="I72" s="2"/>
      <c r="J72" s="2"/>
      <c r="K72" s="2"/>
      <c r="L72" s="2"/>
      <c r="M72" s="2"/>
      <c r="N72" s="2"/>
      <c r="O72" s="2"/>
      <c r="P72" s="2"/>
      <c r="Q72" s="3"/>
      <c r="R72" s="3"/>
      <c r="S72" s="3"/>
      <c r="T72" s="3"/>
      <c r="U72" s="3"/>
      <c r="V72" s="3"/>
      <c r="W72" s="3"/>
      <c r="X72" s="3"/>
      <c r="Y72" s="3"/>
      <c r="Z72" s="3"/>
    </row>
    <row r="73" spans="1:26" ht="16" x14ac:dyDescent="0.15">
      <c r="A73" s="4" t="s">
        <v>6</v>
      </c>
      <c r="B73" s="4" t="s">
        <v>73</v>
      </c>
      <c r="C73" s="4" t="s">
        <v>11</v>
      </c>
      <c r="D73" s="2"/>
      <c r="E73" s="2"/>
      <c r="F73" s="2"/>
      <c r="G73" s="2"/>
      <c r="H73" s="2"/>
      <c r="I73" s="2"/>
      <c r="J73" s="2"/>
      <c r="K73" s="2"/>
      <c r="L73" s="2"/>
      <c r="M73" s="2"/>
      <c r="N73" s="2"/>
      <c r="O73" s="2"/>
      <c r="P73" s="2"/>
      <c r="Q73" s="3"/>
      <c r="R73" s="3"/>
      <c r="S73" s="3"/>
      <c r="T73" s="3"/>
      <c r="U73" s="3"/>
      <c r="V73" s="3"/>
      <c r="W73" s="3"/>
      <c r="X73" s="3"/>
      <c r="Y73" s="3"/>
      <c r="Z73" s="3"/>
    </row>
    <row r="74" spans="1:26" ht="16" x14ac:dyDescent="0.15">
      <c r="A74" s="4" t="s">
        <v>6</v>
      </c>
      <c r="B74" s="4" t="s">
        <v>74</v>
      </c>
      <c r="C74" s="4" t="s">
        <v>11</v>
      </c>
      <c r="D74" s="2"/>
      <c r="E74" s="2"/>
      <c r="F74" s="2"/>
      <c r="G74" s="2"/>
      <c r="H74" s="2"/>
      <c r="I74" s="2"/>
      <c r="J74" s="2"/>
      <c r="K74" s="2"/>
      <c r="L74" s="2"/>
      <c r="M74" s="2"/>
      <c r="N74" s="2"/>
      <c r="O74" s="2"/>
      <c r="P74" s="2"/>
      <c r="Q74" s="3"/>
      <c r="R74" s="3"/>
      <c r="S74" s="3"/>
      <c r="T74" s="3"/>
      <c r="U74" s="3"/>
      <c r="V74" s="3"/>
      <c r="W74" s="3"/>
      <c r="X74" s="3"/>
      <c r="Y74" s="3"/>
      <c r="Z74" s="3"/>
    </row>
    <row r="75" spans="1:26" ht="16" x14ac:dyDescent="0.15">
      <c r="A75" s="4" t="s">
        <v>3</v>
      </c>
      <c r="B75" s="4" t="s">
        <v>74</v>
      </c>
      <c r="C75" s="4" t="s">
        <v>8</v>
      </c>
      <c r="D75" s="2"/>
      <c r="E75" s="2"/>
      <c r="F75" s="2"/>
      <c r="G75" s="2"/>
      <c r="H75" s="2"/>
      <c r="I75" s="2"/>
      <c r="J75" s="2"/>
      <c r="K75" s="2"/>
      <c r="L75" s="2"/>
      <c r="M75" s="2"/>
      <c r="N75" s="2"/>
      <c r="O75" s="2"/>
      <c r="P75" s="2"/>
      <c r="Q75" s="3"/>
      <c r="R75" s="3"/>
      <c r="S75" s="3"/>
      <c r="T75" s="3"/>
      <c r="U75" s="3"/>
      <c r="V75" s="3"/>
      <c r="W75" s="3"/>
      <c r="X75" s="3"/>
      <c r="Y75" s="3"/>
      <c r="Z75" s="3"/>
    </row>
    <row r="76" spans="1:26" ht="16" x14ac:dyDescent="0.15">
      <c r="A76" s="4" t="s">
        <v>6</v>
      </c>
      <c r="B76" s="4" t="s">
        <v>75</v>
      </c>
      <c r="C76" s="4" t="s">
        <v>11</v>
      </c>
      <c r="D76" s="2"/>
      <c r="E76" s="2"/>
      <c r="F76" s="2"/>
      <c r="G76" s="2"/>
      <c r="H76" s="2"/>
      <c r="I76" s="2"/>
      <c r="J76" s="2"/>
      <c r="K76" s="2"/>
      <c r="L76" s="2"/>
      <c r="M76" s="2"/>
      <c r="N76" s="2"/>
      <c r="O76" s="2"/>
      <c r="P76" s="2"/>
      <c r="Q76" s="3"/>
      <c r="R76" s="3"/>
      <c r="S76" s="3"/>
      <c r="T76" s="3"/>
      <c r="U76" s="3"/>
      <c r="V76" s="3"/>
      <c r="W76" s="3"/>
      <c r="X76" s="3"/>
      <c r="Y76" s="3"/>
      <c r="Z76" s="3"/>
    </row>
    <row r="77" spans="1:26" ht="16" x14ac:dyDescent="0.15">
      <c r="A77" s="4" t="s">
        <v>6</v>
      </c>
      <c r="B77" s="4" t="s">
        <v>76</v>
      </c>
      <c r="C77" s="4" t="s">
        <v>5</v>
      </c>
      <c r="D77" s="2"/>
      <c r="E77" s="2"/>
      <c r="F77" s="2"/>
      <c r="G77" s="2"/>
      <c r="H77" s="2"/>
      <c r="I77" s="2"/>
      <c r="J77" s="2"/>
      <c r="K77" s="2"/>
      <c r="L77" s="2"/>
      <c r="M77" s="2"/>
      <c r="N77" s="2"/>
      <c r="O77" s="2"/>
      <c r="P77" s="2"/>
      <c r="Q77" s="3"/>
      <c r="R77" s="3"/>
      <c r="S77" s="3"/>
      <c r="T77" s="3"/>
      <c r="U77" s="3"/>
      <c r="V77" s="3"/>
      <c r="W77" s="3"/>
      <c r="X77" s="3"/>
      <c r="Y77" s="3"/>
      <c r="Z77" s="3"/>
    </row>
    <row r="78" spans="1:26" ht="16" x14ac:dyDescent="0.15">
      <c r="A78" s="4" t="s">
        <v>12</v>
      </c>
      <c r="B78" s="4" t="s">
        <v>76</v>
      </c>
      <c r="C78" s="4" t="s">
        <v>11</v>
      </c>
      <c r="D78" s="2"/>
      <c r="E78" s="2"/>
      <c r="F78" s="2"/>
      <c r="G78" s="2"/>
      <c r="H78" s="2"/>
      <c r="I78" s="2"/>
      <c r="J78" s="2"/>
      <c r="K78" s="2"/>
      <c r="L78" s="2"/>
      <c r="M78" s="2"/>
      <c r="N78" s="2"/>
      <c r="O78" s="2"/>
      <c r="P78" s="2"/>
      <c r="Q78" s="3"/>
      <c r="R78" s="3"/>
      <c r="S78" s="3"/>
      <c r="T78" s="3"/>
      <c r="U78" s="3"/>
      <c r="V78" s="3"/>
      <c r="W78" s="3"/>
      <c r="X78" s="3"/>
      <c r="Y78" s="3"/>
      <c r="Z78" s="3"/>
    </row>
    <row r="79" spans="1:26" ht="16" x14ac:dyDescent="0.15">
      <c r="A79" s="4" t="s">
        <v>6</v>
      </c>
      <c r="B79" s="4" t="s">
        <v>77</v>
      </c>
      <c r="C79" s="4" t="s">
        <v>11</v>
      </c>
      <c r="D79" s="2"/>
      <c r="E79" s="2"/>
      <c r="F79" s="2"/>
      <c r="G79" s="2"/>
      <c r="H79" s="2"/>
      <c r="I79" s="2"/>
      <c r="J79" s="2"/>
      <c r="K79" s="2"/>
      <c r="L79" s="2"/>
      <c r="M79" s="2"/>
      <c r="N79" s="2"/>
      <c r="O79" s="2"/>
      <c r="P79" s="2"/>
      <c r="Q79" s="3"/>
      <c r="R79" s="3"/>
      <c r="S79" s="3"/>
      <c r="T79" s="3"/>
      <c r="U79" s="3"/>
      <c r="V79" s="3"/>
      <c r="W79" s="3"/>
      <c r="X79" s="3"/>
      <c r="Y79" s="3"/>
      <c r="Z79" s="3"/>
    </row>
    <row r="80" spans="1:26" ht="16" x14ac:dyDescent="0.15">
      <c r="A80" s="4" t="s">
        <v>6</v>
      </c>
      <c r="B80" s="4" t="s">
        <v>78</v>
      </c>
      <c r="C80" s="4" t="s">
        <v>24</v>
      </c>
      <c r="D80" s="2"/>
      <c r="E80" s="2"/>
      <c r="F80" s="2"/>
      <c r="G80" s="2"/>
      <c r="H80" s="2"/>
      <c r="I80" s="2"/>
      <c r="J80" s="2"/>
      <c r="K80" s="2"/>
      <c r="L80" s="2"/>
      <c r="M80" s="2"/>
      <c r="N80" s="2"/>
      <c r="O80" s="2"/>
      <c r="P80" s="2"/>
      <c r="Q80" s="3"/>
      <c r="R80" s="3"/>
      <c r="S80" s="3"/>
      <c r="T80" s="3"/>
      <c r="U80" s="3"/>
      <c r="V80" s="3"/>
      <c r="W80" s="3"/>
      <c r="X80" s="3"/>
      <c r="Y80" s="3"/>
      <c r="Z80" s="3"/>
    </row>
    <row r="81" spans="1:26" ht="16" x14ac:dyDescent="0.15">
      <c r="A81" s="4" t="s">
        <v>6</v>
      </c>
      <c r="B81" s="4" t="s">
        <v>79</v>
      </c>
      <c r="C81" s="4" t="s">
        <v>11</v>
      </c>
      <c r="D81" s="2"/>
      <c r="E81" s="2"/>
      <c r="F81" s="2"/>
      <c r="G81" s="2"/>
      <c r="H81" s="2"/>
      <c r="I81" s="2"/>
      <c r="J81" s="2"/>
      <c r="K81" s="2"/>
      <c r="L81" s="2"/>
      <c r="M81" s="2"/>
      <c r="N81" s="2"/>
      <c r="O81" s="2"/>
      <c r="P81" s="2"/>
      <c r="Q81" s="3"/>
      <c r="R81" s="3"/>
      <c r="S81" s="3"/>
      <c r="T81" s="3"/>
      <c r="U81" s="3"/>
      <c r="V81" s="3"/>
      <c r="W81" s="3"/>
      <c r="X81" s="3"/>
      <c r="Y81" s="3"/>
      <c r="Z81" s="3"/>
    </row>
    <row r="82" spans="1:26" ht="16" x14ac:dyDescent="0.15">
      <c r="A82" s="4" t="s">
        <v>6</v>
      </c>
      <c r="B82" s="4" t="s">
        <v>79</v>
      </c>
      <c r="C82" s="4" t="s">
        <v>8</v>
      </c>
      <c r="D82" s="2"/>
      <c r="E82" s="2"/>
      <c r="F82" s="2"/>
      <c r="G82" s="2"/>
      <c r="H82" s="2"/>
      <c r="I82" s="2"/>
      <c r="J82" s="2"/>
      <c r="K82" s="2"/>
      <c r="L82" s="2"/>
      <c r="M82" s="2"/>
      <c r="N82" s="2"/>
      <c r="O82" s="2"/>
      <c r="P82" s="2"/>
      <c r="Q82" s="3"/>
      <c r="R82" s="3"/>
      <c r="S82" s="3"/>
      <c r="T82" s="3"/>
      <c r="U82" s="3"/>
      <c r="V82" s="3"/>
      <c r="W82" s="3"/>
      <c r="X82" s="3"/>
      <c r="Y82" s="3"/>
      <c r="Z82" s="3"/>
    </row>
    <row r="83" spans="1:26" ht="16" x14ac:dyDescent="0.15">
      <c r="A83" s="4" t="s">
        <v>6</v>
      </c>
      <c r="B83" s="4" t="s">
        <v>80</v>
      </c>
      <c r="C83" s="4" t="s">
        <v>5</v>
      </c>
      <c r="D83" s="2"/>
      <c r="E83" s="2"/>
      <c r="F83" s="2"/>
      <c r="G83" s="2"/>
      <c r="H83" s="2"/>
      <c r="I83" s="2"/>
      <c r="J83" s="2"/>
      <c r="K83" s="2"/>
      <c r="L83" s="2"/>
      <c r="M83" s="2"/>
      <c r="N83" s="2"/>
      <c r="O83" s="2"/>
      <c r="P83" s="2"/>
      <c r="Q83" s="3"/>
      <c r="R83" s="3"/>
      <c r="S83" s="3"/>
      <c r="T83" s="3"/>
      <c r="U83" s="3"/>
      <c r="V83" s="3"/>
      <c r="W83" s="3"/>
      <c r="X83" s="3"/>
      <c r="Y83" s="3"/>
      <c r="Z83" s="3"/>
    </row>
    <row r="84" spans="1:26" ht="16" x14ac:dyDescent="0.15">
      <c r="A84" s="4" t="s">
        <v>12</v>
      </c>
      <c r="B84" s="4" t="s">
        <v>80</v>
      </c>
      <c r="C84" s="4" t="s">
        <v>11</v>
      </c>
      <c r="D84" s="2"/>
      <c r="E84" s="2"/>
      <c r="F84" s="2"/>
      <c r="G84" s="2"/>
      <c r="H84" s="2"/>
      <c r="I84" s="2"/>
      <c r="J84" s="2"/>
      <c r="K84" s="2"/>
      <c r="L84" s="2"/>
      <c r="M84" s="2"/>
      <c r="N84" s="2"/>
      <c r="O84" s="2"/>
      <c r="P84" s="2"/>
      <c r="Q84" s="3"/>
      <c r="R84" s="3"/>
      <c r="S84" s="3"/>
      <c r="T84" s="3"/>
      <c r="U84" s="3"/>
      <c r="V84" s="3"/>
      <c r="W84" s="3"/>
      <c r="X84" s="3"/>
      <c r="Y84" s="3"/>
      <c r="Z84" s="3"/>
    </row>
    <row r="85" spans="1:26" ht="16" x14ac:dyDescent="0.15">
      <c r="A85" s="4" t="s">
        <v>6</v>
      </c>
      <c r="B85" s="4" t="s">
        <v>81</v>
      </c>
      <c r="C85" s="4" t="s">
        <v>11</v>
      </c>
      <c r="D85" s="2"/>
      <c r="E85" s="2"/>
      <c r="F85" s="2"/>
      <c r="G85" s="2"/>
      <c r="H85" s="2"/>
      <c r="I85" s="2"/>
      <c r="J85" s="2"/>
      <c r="K85" s="2"/>
      <c r="L85" s="2"/>
      <c r="M85" s="2"/>
      <c r="N85" s="2"/>
      <c r="O85" s="2"/>
      <c r="P85" s="2"/>
      <c r="Q85" s="3"/>
      <c r="R85" s="3"/>
      <c r="S85" s="3"/>
      <c r="T85" s="3"/>
      <c r="U85" s="3"/>
      <c r="V85" s="3"/>
      <c r="W85" s="3"/>
      <c r="X85" s="3"/>
      <c r="Y85" s="3"/>
      <c r="Z85" s="3"/>
    </row>
    <row r="86" spans="1:26" ht="16" x14ac:dyDescent="0.15">
      <c r="A86" s="4" t="s">
        <v>6</v>
      </c>
      <c r="B86" s="4" t="s">
        <v>82</v>
      </c>
      <c r="C86" s="4" t="s">
        <v>8</v>
      </c>
      <c r="D86" s="2"/>
      <c r="E86" s="2"/>
      <c r="F86" s="2"/>
      <c r="G86" s="2"/>
      <c r="H86" s="2"/>
      <c r="I86" s="2"/>
      <c r="J86" s="2"/>
      <c r="K86" s="2"/>
      <c r="L86" s="2"/>
      <c r="M86" s="2"/>
      <c r="N86" s="2"/>
      <c r="O86" s="2"/>
      <c r="P86" s="2"/>
      <c r="Q86" s="3"/>
      <c r="R86" s="3"/>
      <c r="S86" s="3"/>
      <c r="T86" s="3"/>
      <c r="U86" s="3"/>
      <c r="V86" s="3"/>
      <c r="W86" s="3"/>
      <c r="X86" s="3"/>
      <c r="Y86" s="3"/>
      <c r="Z86" s="3"/>
    </row>
    <row r="87" spans="1:26" ht="16" x14ac:dyDescent="0.15">
      <c r="A87" s="4" t="s">
        <v>3</v>
      </c>
      <c r="B87" s="4" t="s">
        <v>83</v>
      </c>
      <c r="C87" s="4" t="s">
        <v>84</v>
      </c>
      <c r="D87" s="2"/>
      <c r="E87" s="2"/>
      <c r="F87" s="2"/>
      <c r="G87" s="2"/>
      <c r="H87" s="2"/>
      <c r="I87" s="2"/>
      <c r="J87" s="2"/>
      <c r="K87" s="2"/>
      <c r="L87" s="2"/>
      <c r="M87" s="2"/>
      <c r="N87" s="2"/>
      <c r="O87" s="2"/>
      <c r="P87" s="2"/>
      <c r="Q87" s="3"/>
      <c r="R87" s="3"/>
      <c r="S87" s="3"/>
      <c r="T87" s="3"/>
      <c r="U87" s="3"/>
      <c r="V87" s="3"/>
      <c r="W87" s="3"/>
      <c r="X87" s="3"/>
      <c r="Y87" s="3"/>
      <c r="Z87" s="3"/>
    </row>
    <row r="88" spans="1:26" ht="16" x14ac:dyDescent="0.15">
      <c r="A88" s="4" t="s">
        <v>12</v>
      </c>
      <c r="B88" s="4" t="s">
        <v>85</v>
      </c>
      <c r="C88" s="4" t="s">
        <v>11</v>
      </c>
      <c r="D88" s="2"/>
      <c r="E88" s="2"/>
      <c r="F88" s="2"/>
      <c r="G88" s="2"/>
      <c r="H88" s="2"/>
      <c r="I88" s="2"/>
      <c r="J88" s="2"/>
      <c r="K88" s="2"/>
      <c r="L88" s="2"/>
      <c r="M88" s="2"/>
      <c r="N88" s="2"/>
      <c r="O88" s="2"/>
      <c r="P88" s="2"/>
      <c r="Q88" s="3"/>
      <c r="R88" s="3"/>
      <c r="S88" s="3"/>
      <c r="T88" s="3"/>
      <c r="U88" s="3"/>
      <c r="V88" s="3"/>
      <c r="W88" s="3"/>
      <c r="X88" s="3"/>
      <c r="Y88" s="3"/>
      <c r="Z88" s="3"/>
    </row>
    <row r="89" spans="1:26" ht="16" x14ac:dyDescent="0.15">
      <c r="A89" s="4" t="s">
        <v>6</v>
      </c>
      <c r="B89" s="4" t="s">
        <v>86</v>
      </c>
      <c r="C89" s="4" t="s">
        <v>8</v>
      </c>
      <c r="D89" s="2"/>
      <c r="E89" s="2"/>
      <c r="F89" s="2"/>
      <c r="G89" s="2"/>
      <c r="H89" s="2"/>
      <c r="I89" s="2"/>
      <c r="J89" s="2"/>
      <c r="K89" s="2"/>
      <c r="L89" s="2"/>
      <c r="M89" s="2"/>
      <c r="N89" s="2"/>
      <c r="O89" s="2"/>
      <c r="P89" s="2"/>
      <c r="Q89" s="3"/>
      <c r="R89" s="3"/>
      <c r="S89" s="3"/>
      <c r="T89" s="3"/>
      <c r="U89" s="3"/>
      <c r="V89" s="3"/>
      <c r="W89" s="3"/>
      <c r="X89" s="3"/>
      <c r="Y89" s="3"/>
      <c r="Z89" s="3"/>
    </row>
    <row r="90" spans="1:26" ht="16" x14ac:dyDescent="0.15">
      <c r="A90" s="4" t="s">
        <v>3</v>
      </c>
      <c r="B90" s="4" t="s">
        <v>87</v>
      </c>
      <c r="C90" s="4" t="s">
        <v>8</v>
      </c>
      <c r="D90" s="2"/>
      <c r="E90" s="2"/>
      <c r="F90" s="2"/>
      <c r="G90" s="2"/>
      <c r="H90" s="2"/>
      <c r="I90" s="2"/>
      <c r="J90" s="2"/>
      <c r="K90" s="2"/>
      <c r="L90" s="2"/>
      <c r="M90" s="2"/>
      <c r="N90" s="2"/>
      <c r="O90" s="2"/>
      <c r="P90" s="2"/>
      <c r="Q90" s="3"/>
      <c r="R90" s="3"/>
      <c r="S90" s="3"/>
      <c r="T90" s="3"/>
      <c r="U90" s="3"/>
      <c r="V90" s="3"/>
      <c r="W90" s="3"/>
      <c r="X90" s="3"/>
      <c r="Y90" s="3"/>
      <c r="Z90" s="3"/>
    </row>
    <row r="91" spans="1:26" ht="16" x14ac:dyDescent="0.15">
      <c r="A91" s="4" t="s">
        <v>6</v>
      </c>
      <c r="B91" s="4" t="s">
        <v>88</v>
      </c>
      <c r="C91" s="4" t="s">
        <v>8</v>
      </c>
      <c r="D91" s="2"/>
      <c r="E91" s="2"/>
      <c r="F91" s="2"/>
      <c r="G91" s="2"/>
      <c r="H91" s="2"/>
      <c r="I91" s="2"/>
      <c r="J91" s="2"/>
      <c r="K91" s="2"/>
      <c r="L91" s="2"/>
      <c r="M91" s="2"/>
      <c r="N91" s="2"/>
      <c r="O91" s="2"/>
      <c r="P91" s="2"/>
      <c r="Q91" s="3"/>
      <c r="R91" s="3"/>
      <c r="S91" s="3"/>
      <c r="T91" s="3"/>
      <c r="U91" s="3"/>
      <c r="V91" s="3"/>
      <c r="W91" s="3"/>
      <c r="X91" s="3"/>
      <c r="Y91" s="3"/>
      <c r="Z91" s="3"/>
    </row>
    <row r="92" spans="1:26" ht="16" x14ac:dyDescent="0.15">
      <c r="A92" s="4" t="s">
        <v>3</v>
      </c>
      <c r="B92" s="4" t="s">
        <v>89</v>
      </c>
      <c r="C92" s="4" t="s">
        <v>8</v>
      </c>
      <c r="D92" s="2"/>
      <c r="E92" s="2"/>
      <c r="F92" s="2"/>
      <c r="G92" s="2"/>
      <c r="H92" s="2"/>
      <c r="I92" s="2"/>
      <c r="J92" s="2"/>
      <c r="K92" s="2"/>
      <c r="L92" s="2"/>
      <c r="M92" s="2"/>
      <c r="N92" s="2"/>
      <c r="O92" s="2"/>
      <c r="P92" s="2"/>
      <c r="Q92" s="3"/>
      <c r="R92" s="3"/>
      <c r="S92" s="3"/>
      <c r="T92" s="3"/>
      <c r="U92" s="3"/>
      <c r="V92" s="3"/>
      <c r="W92" s="3"/>
      <c r="X92" s="3"/>
      <c r="Y92" s="3"/>
      <c r="Z92" s="3"/>
    </row>
    <row r="93" spans="1:26" ht="16" x14ac:dyDescent="0.15">
      <c r="A93" s="4" t="s">
        <v>6</v>
      </c>
      <c r="B93" s="4" t="s">
        <v>90</v>
      </c>
      <c r="C93" s="4" t="s">
        <v>11</v>
      </c>
      <c r="D93" s="2"/>
      <c r="E93" s="2"/>
      <c r="F93" s="2"/>
      <c r="G93" s="2"/>
      <c r="H93" s="2"/>
      <c r="I93" s="2"/>
      <c r="J93" s="2"/>
      <c r="K93" s="2"/>
      <c r="L93" s="2"/>
      <c r="M93" s="2"/>
      <c r="N93" s="2"/>
      <c r="O93" s="2"/>
      <c r="P93" s="2"/>
      <c r="Q93" s="3"/>
      <c r="R93" s="3"/>
      <c r="S93" s="3"/>
      <c r="T93" s="3"/>
      <c r="U93" s="3"/>
      <c r="V93" s="3"/>
      <c r="W93" s="3"/>
      <c r="X93" s="3"/>
      <c r="Y93" s="3"/>
      <c r="Z93" s="3"/>
    </row>
    <row r="94" spans="1:26" ht="16" x14ac:dyDescent="0.15">
      <c r="A94" s="4" t="s">
        <v>6</v>
      </c>
      <c r="B94" s="4" t="s">
        <v>91</v>
      </c>
      <c r="C94" s="4" t="s">
        <v>11</v>
      </c>
      <c r="D94" s="2"/>
      <c r="E94" s="2"/>
      <c r="F94" s="2"/>
      <c r="G94" s="2"/>
      <c r="H94" s="2"/>
      <c r="I94" s="2"/>
      <c r="J94" s="2"/>
      <c r="K94" s="2"/>
      <c r="L94" s="2"/>
      <c r="M94" s="2"/>
      <c r="N94" s="2"/>
      <c r="O94" s="2"/>
      <c r="P94" s="2"/>
      <c r="Q94" s="3"/>
      <c r="R94" s="3"/>
      <c r="S94" s="3"/>
      <c r="T94" s="3"/>
      <c r="U94" s="3"/>
      <c r="V94" s="3"/>
      <c r="W94" s="3"/>
      <c r="X94" s="3"/>
      <c r="Y94" s="3"/>
      <c r="Z94" s="3"/>
    </row>
    <row r="95" spans="1:26" ht="16" x14ac:dyDescent="0.15">
      <c r="A95" s="4" t="s">
        <v>6</v>
      </c>
      <c r="B95" s="4" t="s">
        <v>92</v>
      </c>
      <c r="C95" s="4" t="s">
        <v>11</v>
      </c>
      <c r="D95" s="2"/>
      <c r="E95" s="2"/>
      <c r="F95" s="2"/>
      <c r="G95" s="2"/>
      <c r="H95" s="2"/>
      <c r="I95" s="2"/>
      <c r="J95" s="2"/>
      <c r="K95" s="2"/>
      <c r="L95" s="2"/>
      <c r="M95" s="2"/>
      <c r="N95" s="2"/>
      <c r="O95" s="2"/>
      <c r="P95" s="2"/>
      <c r="Q95" s="3"/>
      <c r="R95" s="3"/>
      <c r="S95" s="3"/>
      <c r="T95" s="3"/>
      <c r="U95" s="3"/>
      <c r="V95" s="3"/>
      <c r="W95" s="3"/>
      <c r="X95" s="3"/>
      <c r="Y95" s="3"/>
      <c r="Z95" s="3"/>
    </row>
    <row r="96" spans="1:26" ht="16" x14ac:dyDescent="0.15">
      <c r="A96" s="4" t="s">
        <v>6</v>
      </c>
      <c r="B96" s="4" t="s">
        <v>93</v>
      </c>
      <c r="C96" s="4" t="s">
        <v>8</v>
      </c>
      <c r="D96" s="2"/>
      <c r="E96" s="2"/>
      <c r="F96" s="2"/>
      <c r="G96" s="2"/>
      <c r="H96" s="2"/>
      <c r="I96" s="2"/>
      <c r="J96" s="2"/>
      <c r="K96" s="2"/>
      <c r="L96" s="2"/>
      <c r="M96" s="2"/>
      <c r="N96" s="2"/>
      <c r="O96" s="2"/>
      <c r="P96" s="2"/>
      <c r="Q96" s="3"/>
      <c r="R96" s="3"/>
      <c r="S96" s="3"/>
      <c r="T96" s="3"/>
      <c r="U96" s="3"/>
      <c r="V96" s="3"/>
      <c r="W96" s="3"/>
      <c r="X96" s="3"/>
      <c r="Y96" s="3"/>
      <c r="Z96" s="3"/>
    </row>
    <row r="97" spans="1:26" ht="16" x14ac:dyDescent="0.15">
      <c r="A97" s="4" t="s">
        <v>6</v>
      </c>
      <c r="B97" s="4" t="s">
        <v>94</v>
      </c>
      <c r="C97" s="4" t="s">
        <v>11</v>
      </c>
      <c r="D97" s="2"/>
      <c r="E97" s="2"/>
      <c r="F97" s="2"/>
      <c r="G97" s="2"/>
      <c r="H97" s="2"/>
      <c r="I97" s="2"/>
      <c r="J97" s="2"/>
      <c r="K97" s="2"/>
      <c r="L97" s="2"/>
      <c r="M97" s="2"/>
      <c r="N97" s="2"/>
      <c r="O97" s="2"/>
      <c r="P97" s="2"/>
      <c r="Q97" s="3"/>
      <c r="R97" s="3"/>
      <c r="S97" s="3"/>
      <c r="T97" s="3"/>
      <c r="U97" s="3"/>
      <c r="V97" s="3"/>
      <c r="W97" s="3"/>
      <c r="X97" s="3"/>
      <c r="Y97" s="3"/>
      <c r="Z97" s="3"/>
    </row>
    <row r="98" spans="1:26" ht="16" x14ac:dyDescent="0.15">
      <c r="A98" s="4" t="s">
        <v>6</v>
      </c>
      <c r="B98" s="4" t="s">
        <v>95</v>
      </c>
      <c r="C98" s="4" t="s">
        <v>24</v>
      </c>
      <c r="D98" s="2"/>
      <c r="E98" s="2"/>
      <c r="F98" s="2"/>
      <c r="G98" s="2"/>
      <c r="H98" s="2"/>
      <c r="I98" s="2"/>
      <c r="J98" s="2"/>
      <c r="K98" s="2"/>
      <c r="L98" s="2"/>
      <c r="M98" s="2"/>
      <c r="N98" s="2"/>
      <c r="O98" s="2"/>
      <c r="P98" s="2"/>
      <c r="Q98" s="3"/>
      <c r="R98" s="3"/>
      <c r="S98" s="3"/>
      <c r="T98" s="3"/>
      <c r="U98" s="3"/>
      <c r="V98" s="3"/>
      <c r="W98" s="3"/>
      <c r="X98" s="3"/>
      <c r="Y98" s="3"/>
      <c r="Z98" s="3"/>
    </row>
    <row r="99" spans="1:26" ht="16" x14ac:dyDescent="0.15">
      <c r="A99" s="4" t="s">
        <v>6</v>
      </c>
      <c r="B99" s="4" t="s">
        <v>96</v>
      </c>
      <c r="C99" s="4" t="s">
        <v>11</v>
      </c>
      <c r="D99" s="2"/>
      <c r="E99" s="2"/>
      <c r="F99" s="2"/>
      <c r="G99" s="2"/>
      <c r="H99" s="2"/>
      <c r="I99" s="2"/>
      <c r="J99" s="2"/>
      <c r="K99" s="2"/>
      <c r="L99" s="2"/>
      <c r="M99" s="2"/>
      <c r="N99" s="2"/>
      <c r="O99" s="2"/>
      <c r="P99" s="2"/>
      <c r="Q99" s="3"/>
      <c r="R99" s="3"/>
      <c r="S99" s="3"/>
      <c r="T99" s="3"/>
      <c r="U99" s="3"/>
      <c r="V99" s="3"/>
      <c r="W99" s="3"/>
      <c r="X99" s="3"/>
      <c r="Y99" s="3"/>
      <c r="Z99" s="3"/>
    </row>
    <row r="100" spans="1:26" ht="16" x14ac:dyDescent="0.15">
      <c r="A100" s="4" t="s">
        <v>6</v>
      </c>
      <c r="B100" s="4" t="s">
        <v>97</v>
      </c>
      <c r="C100" s="4" t="s">
        <v>11</v>
      </c>
      <c r="D100" s="2"/>
      <c r="E100" s="2"/>
      <c r="F100" s="2"/>
      <c r="G100" s="2"/>
      <c r="H100" s="2"/>
      <c r="I100" s="2"/>
      <c r="J100" s="2"/>
      <c r="K100" s="2"/>
      <c r="L100" s="2"/>
      <c r="M100" s="2"/>
      <c r="N100" s="2"/>
      <c r="O100" s="2"/>
      <c r="P100" s="2"/>
      <c r="Q100" s="3"/>
      <c r="R100" s="3"/>
      <c r="S100" s="3"/>
      <c r="T100" s="3"/>
      <c r="U100" s="3"/>
      <c r="V100" s="3"/>
      <c r="W100" s="3"/>
      <c r="X100" s="3"/>
      <c r="Y100" s="3"/>
      <c r="Z100" s="3"/>
    </row>
    <row r="101" spans="1:26" ht="16" x14ac:dyDescent="0.15">
      <c r="A101" s="4" t="s">
        <v>12</v>
      </c>
      <c r="B101" s="4" t="s">
        <v>98</v>
      </c>
      <c r="C101" s="4" t="s">
        <v>11</v>
      </c>
      <c r="D101" s="2"/>
      <c r="E101" s="2"/>
      <c r="F101" s="2"/>
      <c r="G101" s="2"/>
      <c r="H101" s="2"/>
      <c r="I101" s="2"/>
      <c r="J101" s="2"/>
      <c r="K101" s="2"/>
      <c r="L101" s="2"/>
      <c r="M101" s="2"/>
      <c r="N101" s="2"/>
      <c r="O101" s="2"/>
      <c r="P101" s="2"/>
      <c r="Q101" s="3"/>
      <c r="R101" s="3"/>
      <c r="S101" s="3"/>
      <c r="T101" s="3"/>
      <c r="U101" s="3"/>
      <c r="V101" s="3"/>
      <c r="W101" s="3"/>
      <c r="X101" s="3"/>
      <c r="Y101" s="3"/>
      <c r="Z101" s="3"/>
    </row>
    <row r="102" spans="1:26" ht="16" x14ac:dyDescent="0.15">
      <c r="A102" s="4" t="s">
        <v>6</v>
      </c>
      <c r="B102" s="4" t="s">
        <v>99</v>
      </c>
      <c r="C102" s="4" t="s">
        <v>11</v>
      </c>
      <c r="D102" s="2"/>
      <c r="E102" s="2"/>
      <c r="F102" s="2"/>
      <c r="G102" s="2"/>
      <c r="H102" s="2"/>
      <c r="I102" s="2"/>
      <c r="J102" s="2"/>
      <c r="K102" s="2"/>
      <c r="L102" s="2"/>
      <c r="M102" s="2"/>
      <c r="N102" s="2"/>
      <c r="O102" s="2"/>
      <c r="P102" s="2"/>
      <c r="Q102" s="3"/>
      <c r="R102" s="3"/>
      <c r="S102" s="3"/>
      <c r="T102" s="3"/>
      <c r="U102" s="3"/>
      <c r="V102" s="3"/>
      <c r="W102" s="3"/>
      <c r="X102" s="3"/>
      <c r="Y102" s="3"/>
      <c r="Z102" s="3"/>
    </row>
    <row r="103" spans="1:26" ht="16" x14ac:dyDescent="0.15">
      <c r="A103" s="4" t="s">
        <v>6</v>
      </c>
      <c r="B103" s="4" t="s">
        <v>100</v>
      </c>
      <c r="C103" s="4" t="s">
        <v>24</v>
      </c>
      <c r="D103" s="2"/>
      <c r="E103" s="2"/>
      <c r="F103" s="2"/>
      <c r="G103" s="2"/>
      <c r="H103" s="2"/>
      <c r="I103" s="2"/>
      <c r="J103" s="2"/>
      <c r="K103" s="2"/>
      <c r="L103" s="2"/>
      <c r="M103" s="2"/>
      <c r="N103" s="2"/>
      <c r="O103" s="2"/>
      <c r="P103" s="2"/>
      <c r="Q103" s="3"/>
      <c r="R103" s="3"/>
      <c r="S103" s="3"/>
      <c r="T103" s="3"/>
      <c r="U103" s="3"/>
      <c r="V103" s="3"/>
      <c r="W103" s="3"/>
      <c r="X103" s="3"/>
      <c r="Y103" s="3"/>
      <c r="Z103" s="3"/>
    </row>
    <row r="104" spans="1:26" ht="16" x14ac:dyDescent="0.15">
      <c r="A104" s="4" t="s">
        <v>12</v>
      </c>
      <c r="B104" s="4" t="s">
        <v>101</v>
      </c>
      <c r="C104" s="4" t="s">
        <v>8</v>
      </c>
      <c r="D104" s="2"/>
      <c r="E104" s="2"/>
      <c r="F104" s="2"/>
      <c r="G104" s="2"/>
      <c r="H104" s="2"/>
      <c r="I104" s="2"/>
      <c r="J104" s="2"/>
      <c r="K104" s="2"/>
      <c r="L104" s="2"/>
      <c r="M104" s="2"/>
      <c r="N104" s="2"/>
      <c r="O104" s="2"/>
      <c r="P104" s="2"/>
      <c r="Q104" s="3"/>
      <c r="R104" s="3"/>
      <c r="S104" s="3"/>
      <c r="T104" s="3"/>
      <c r="U104" s="3"/>
      <c r="V104" s="3"/>
      <c r="W104" s="3"/>
      <c r="X104" s="3"/>
      <c r="Y104" s="3"/>
      <c r="Z104" s="3"/>
    </row>
    <row r="105" spans="1:26" ht="16" x14ac:dyDescent="0.15">
      <c r="A105" s="4" t="s">
        <v>6</v>
      </c>
      <c r="B105" s="4" t="s">
        <v>102</v>
      </c>
      <c r="C105" s="4" t="s">
        <v>11</v>
      </c>
      <c r="D105" s="2"/>
      <c r="E105" s="2"/>
      <c r="F105" s="2"/>
      <c r="G105" s="2"/>
      <c r="H105" s="2"/>
      <c r="I105" s="2"/>
      <c r="J105" s="2"/>
      <c r="K105" s="2"/>
      <c r="L105" s="2"/>
      <c r="M105" s="2"/>
      <c r="N105" s="2"/>
      <c r="O105" s="2"/>
      <c r="P105" s="2"/>
      <c r="Q105" s="3"/>
      <c r="R105" s="3"/>
      <c r="S105" s="3"/>
      <c r="T105" s="3"/>
      <c r="U105" s="3"/>
      <c r="V105" s="3"/>
      <c r="W105" s="3"/>
      <c r="X105" s="3"/>
      <c r="Y105" s="3"/>
      <c r="Z105" s="3"/>
    </row>
    <row r="106" spans="1:26" ht="16" x14ac:dyDescent="0.15">
      <c r="A106" s="4" t="s">
        <v>3</v>
      </c>
      <c r="B106" s="4" t="s">
        <v>102</v>
      </c>
      <c r="C106" s="4" t="s">
        <v>11</v>
      </c>
      <c r="D106" s="2"/>
      <c r="E106" s="2"/>
      <c r="F106" s="2"/>
      <c r="G106" s="2"/>
      <c r="H106" s="2"/>
      <c r="I106" s="2"/>
      <c r="J106" s="2"/>
      <c r="K106" s="2"/>
      <c r="L106" s="2"/>
      <c r="M106" s="2"/>
      <c r="N106" s="2"/>
      <c r="O106" s="2"/>
      <c r="P106" s="2"/>
      <c r="Q106" s="3"/>
      <c r="R106" s="3"/>
      <c r="S106" s="3"/>
      <c r="T106" s="3"/>
      <c r="U106" s="3"/>
      <c r="V106" s="3"/>
      <c r="W106" s="3"/>
      <c r="X106" s="3"/>
      <c r="Y106" s="3"/>
      <c r="Z106" s="3"/>
    </row>
    <row r="107" spans="1:26" ht="16" x14ac:dyDescent="0.15">
      <c r="A107" s="4" t="s">
        <v>3</v>
      </c>
      <c r="B107" s="5" t="s">
        <v>103</v>
      </c>
      <c r="C107" s="4" t="s">
        <v>11</v>
      </c>
      <c r="D107" s="2"/>
      <c r="E107" s="2"/>
      <c r="F107" s="2"/>
      <c r="G107" s="2"/>
      <c r="H107" s="2"/>
      <c r="I107" s="2"/>
      <c r="J107" s="2"/>
      <c r="K107" s="2"/>
      <c r="L107" s="2"/>
      <c r="M107" s="2"/>
      <c r="N107" s="2"/>
      <c r="O107" s="2"/>
      <c r="P107" s="2"/>
      <c r="Q107" s="3"/>
      <c r="R107" s="3"/>
      <c r="S107" s="3"/>
      <c r="T107" s="3"/>
      <c r="U107" s="3"/>
      <c r="V107" s="3"/>
      <c r="W107" s="3"/>
      <c r="X107" s="3"/>
      <c r="Y107" s="3"/>
      <c r="Z107" s="3"/>
    </row>
    <row r="108" spans="1:26" ht="16" x14ac:dyDescent="0.15">
      <c r="A108" s="4" t="s">
        <v>6</v>
      </c>
      <c r="B108" s="4" t="s">
        <v>104</v>
      </c>
      <c r="C108" s="4" t="s">
        <v>11</v>
      </c>
      <c r="D108" s="2"/>
      <c r="E108" s="2"/>
      <c r="F108" s="2"/>
      <c r="G108" s="2"/>
      <c r="H108" s="2"/>
      <c r="I108" s="2"/>
      <c r="J108" s="2"/>
      <c r="K108" s="2"/>
      <c r="L108" s="2"/>
      <c r="M108" s="2"/>
      <c r="N108" s="2"/>
      <c r="O108" s="2"/>
      <c r="P108" s="2"/>
      <c r="Q108" s="3"/>
      <c r="R108" s="3"/>
      <c r="S108" s="3"/>
      <c r="T108" s="3"/>
      <c r="U108" s="3"/>
      <c r="V108" s="3"/>
      <c r="W108" s="3"/>
      <c r="X108" s="3"/>
      <c r="Y108" s="3"/>
      <c r="Z108" s="3"/>
    </row>
    <row r="109" spans="1:26" ht="16" x14ac:dyDescent="0.15">
      <c r="A109" s="4" t="s">
        <v>3</v>
      </c>
      <c r="B109" s="4" t="s">
        <v>104</v>
      </c>
      <c r="C109" s="4" t="s">
        <v>8</v>
      </c>
      <c r="D109" s="2"/>
      <c r="E109" s="2"/>
      <c r="F109" s="2"/>
      <c r="G109" s="2"/>
      <c r="H109" s="2"/>
      <c r="I109" s="2"/>
      <c r="J109" s="2"/>
      <c r="K109" s="2"/>
      <c r="L109" s="2"/>
      <c r="M109" s="2"/>
      <c r="N109" s="2"/>
      <c r="O109" s="2"/>
      <c r="P109" s="2"/>
      <c r="Q109" s="3"/>
      <c r="R109" s="3"/>
      <c r="S109" s="3"/>
      <c r="T109" s="3"/>
      <c r="U109" s="3"/>
      <c r="V109" s="3"/>
      <c r="W109" s="3"/>
      <c r="X109" s="3"/>
      <c r="Y109" s="3"/>
      <c r="Z109" s="3"/>
    </row>
    <row r="110" spans="1:26" ht="16" x14ac:dyDescent="0.15">
      <c r="A110" s="4" t="s">
        <v>12</v>
      </c>
      <c r="B110" s="4" t="s">
        <v>105</v>
      </c>
      <c r="C110" s="4" t="s">
        <v>11</v>
      </c>
      <c r="D110" s="2"/>
      <c r="E110" s="2"/>
      <c r="F110" s="2"/>
      <c r="G110" s="2"/>
      <c r="H110" s="2"/>
      <c r="I110" s="2"/>
      <c r="J110" s="2"/>
      <c r="K110" s="2"/>
      <c r="L110" s="2"/>
      <c r="M110" s="2"/>
      <c r="N110" s="2"/>
      <c r="O110" s="2"/>
      <c r="P110" s="2"/>
      <c r="Q110" s="3"/>
      <c r="R110" s="3"/>
      <c r="S110" s="3"/>
      <c r="T110" s="3"/>
      <c r="U110" s="3"/>
      <c r="V110" s="3"/>
      <c r="W110" s="3"/>
      <c r="X110" s="3"/>
      <c r="Y110" s="3"/>
      <c r="Z110" s="3"/>
    </row>
    <row r="111" spans="1:26" ht="16" x14ac:dyDescent="0.15">
      <c r="A111" s="4" t="s">
        <v>6</v>
      </c>
      <c r="B111" s="4" t="s">
        <v>106</v>
      </c>
      <c r="C111" s="4" t="s">
        <v>11</v>
      </c>
      <c r="D111" s="2"/>
      <c r="E111" s="2"/>
      <c r="F111" s="2"/>
      <c r="G111" s="2"/>
      <c r="H111" s="2"/>
      <c r="I111" s="2"/>
      <c r="J111" s="2"/>
      <c r="K111" s="2"/>
      <c r="L111" s="2"/>
      <c r="M111" s="2"/>
      <c r="N111" s="2"/>
      <c r="O111" s="2"/>
      <c r="P111" s="2"/>
      <c r="Q111" s="3"/>
      <c r="R111" s="3"/>
      <c r="S111" s="3"/>
      <c r="T111" s="3"/>
      <c r="U111" s="3"/>
      <c r="V111" s="3"/>
      <c r="W111" s="3"/>
      <c r="X111" s="3"/>
      <c r="Y111" s="3"/>
      <c r="Z111" s="3"/>
    </row>
    <row r="112" spans="1:26" ht="16" x14ac:dyDescent="0.15">
      <c r="A112" s="4" t="s">
        <v>6</v>
      </c>
      <c r="B112" s="4" t="s">
        <v>106</v>
      </c>
      <c r="C112" s="4" t="s">
        <v>8</v>
      </c>
      <c r="D112" s="2"/>
      <c r="E112" s="2"/>
      <c r="F112" s="2"/>
      <c r="G112" s="2"/>
      <c r="H112" s="2"/>
      <c r="I112" s="2"/>
      <c r="J112" s="2"/>
      <c r="K112" s="2"/>
      <c r="L112" s="2"/>
      <c r="M112" s="2"/>
      <c r="N112" s="2"/>
      <c r="O112" s="2"/>
      <c r="P112" s="2"/>
      <c r="Q112" s="3"/>
      <c r="R112" s="3"/>
      <c r="S112" s="3"/>
      <c r="T112" s="3"/>
      <c r="U112" s="3"/>
      <c r="V112" s="3"/>
      <c r="W112" s="3"/>
      <c r="X112" s="3"/>
      <c r="Y112" s="3"/>
      <c r="Z112" s="3"/>
    </row>
    <row r="113" spans="1:26" ht="16" x14ac:dyDescent="0.15">
      <c r="A113" s="4" t="s">
        <v>6</v>
      </c>
      <c r="B113" s="4" t="s">
        <v>107</v>
      </c>
      <c r="C113" s="4" t="s">
        <v>11</v>
      </c>
      <c r="D113" s="2"/>
      <c r="E113" s="2"/>
      <c r="F113" s="2"/>
      <c r="G113" s="2"/>
      <c r="H113" s="2"/>
      <c r="I113" s="2"/>
      <c r="J113" s="2"/>
      <c r="K113" s="2"/>
      <c r="L113" s="2"/>
      <c r="M113" s="2"/>
      <c r="N113" s="2"/>
      <c r="O113" s="2"/>
      <c r="P113" s="2"/>
      <c r="Q113" s="3"/>
      <c r="R113" s="3"/>
      <c r="S113" s="3"/>
      <c r="T113" s="3"/>
      <c r="U113" s="3"/>
      <c r="V113" s="3"/>
      <c r="W113" s="3"/>
      <c r="X113" s="3"/>
      <c r="Y113" s="3"/>
      <c r="Z113" s="3"/>
    </row>
    <row r="114" spans="1:26" ht="16" x14ac:dyDescent="0.15">
      <c r="A114" s="4" t="s">
        <v>3</v>
      </c>
      <c r="B114" s="4" t="s">
        <v>107</v>
      </c>
      <c r="C114" s="4" t="s">
        <v>8</v>
      </c>
      <c r="D114" s="2"/>
      <c r="E114" s="2"/>
      <c r="F114" s="2"/>
      <c r="G114" s="2"/>
      <c r="H114" s="2"/>
      <c r="I114" s="2"/>
      <c r="J114" s="2"/>
      <c r="K114" s="2"/>
      <c r="L114" s="2"/>
      <c r="M114" s="2"/>
      <c r="N114" s="2"/>
      <c r="O114" s="2"/>
      <c r="P114" s="2"/>
      <c r="Q114" s="3"/>
      <c r="R114" s="3"/>
      <c r="S114" s="3"/>
      <c r="T114" s="3"/>
      <c r="U114" s="3"/>
      <c r="V114" s="3"/>
      <c r="W114" s="3"/>
      <c r="X114" s="3"/>
      <c r="Y114" s="3"/>
      <c r="Z114" s="3"/>
    </row>
    <row r="115" spans="1:26" ht="16" x14ac:dyDescent="0.15">
      <c r="A115" s="4" t="s">
        <v>3</v>
      </c>
      <c r="B115" s="4" t="s">
        <v>108</v>
      </c>
      <c r="C115" s="4" t="s">
        <v>8</v>
      </c>
      <c r="D115" s="2"/>
      <c r="E115" s="2"/>
      <c r="F115" s="2"/>
      <c r="G115" s="2"/>
      <c r="H115" s="2"/>
      <c r="I115" s="2"/>
      <c r="J115" s="2"/>
      <c r="K115" s="2"/>
      <c r="L115" s="2"/>
      <c r="M115" s="2"/>
      <c r="N115" s="2"/>
      <c r="O115" s="2"/>
      <c r="P115" s="2"/>
      <c r="Q115" s="3"/>
      <c r="R115" s="3"/>
      <c r="S115" s="3"/>
      <c r="T115" s="3"/>
      <c r="U115" s="3"/>
      <c r="V115" s="3"/>
      <c r="W115" s="3"/>
      <c r="X115" s="3"/>
      <c r="Y115" s="3"/>
      <c r="Z115" s="3"/>
    </row>
    <row r="116" spans="1:26" ht="16" x14ac:dyDescent="0.15">
      <c r="A116" s="4" t="s">
        <v>12</v>
      </c>
      <c r="B116" s="4" t="s">
        <v>109</v>
      </c>
      <c r="C116" s="4" t="s">
        <v>11</v>
      </c>
      <c r="D116" s="2"/>
      <c r="E116" s="2"/>
      <c r="F116" s="2"/>
      <c r="G116" s="2"/>
      <c r="H116" s="2"/>
      <c r="I116" s="2"/>
      <c r="J116" s="2"/>
      <c r="K116" s="2"/>
      <c r="L116" s="2"/>
      <c r="M116" s="2"/>
      <c r="N116" s="2"/>
      <c r="O116" s="2"/>
      <c r="P116" s="2"/>
      <c r="Q116" s="3"/>
      <c r="R116" s="3"/>
      <c r="S116" s="3"/>
      <c r="T116" s="3"/>
      <c r="U116" s="3"/>
      <c r="V116" s="3"/>
      <c r="W116" s="3"/>
      <c r="X116" s="3"/>
      <c r="Y116" s="3"/>
      <c r="Z116" s="3"/>
    </row>
    <row r="117" spans="1:26" ht="16" x14ac:dyDescent="0.15">
      <c r="A117" s="4" t="s">
        <v>3</v>
      </c>
      <c r="B117" s="4" t="s">
        <v>110</v>
      </c>
      <c r="C117" s="4" t="s">
        <v>8</v>
      </c>
      <c r="D117" s="2"/>
      <c r="E117" s="2"/>
      <c r="F117" s="2"/>
      <c r="G117" s="2"/>
      <c r="H117" s="2"/>
      <c r="I117" s="2"/>
      <c r="J117" s="2"/>
      <c r="K117" s="2"/>
      <c r="L117" s="2"/>
      <c r="M117" s="2"/>
      <c r="N117" s="2"/>
      <c r="O117" s="2"/>
      <c r="P117" s="2"/>
      <c r="Q117" s="3"/>
      <c r="R117" s="3"/>
      <c r="S117" s="3"/>
      <c r="T117" s="3"/>
      <c r="U117" s="3"/>
      <c r="V117" s="3"/>
      <c r="W117" s="3"/>
      <c r="X117" s="3"/>
      <c r="Y117" s="3"/>
      <c r="Z117" s="3"/>
    </row>
    <row r="118" spans="1:26" ht="16" x14ac:dyDescent="0.15">
      <c r="A118" s="4" t="s">
        <v>12</v>
      </c>
      <c r="B118" s="4" t="s">
        <v>111</v>
      </c>
      <c r="C118" s="4" t="s">
        <v>11</v>
      </c>
      <c r="D118" s="2"/>
      <c r="E118" s="2"/>
      <c r="F118" s="2"/>
      <c r="G118" s="2"/>
      <c r="H118" s="2"/>
      <c r="I118" s="2"/>
      <c r="J118" s="2"/>
      <c r="K118" s="2"/>
      <c r="L118" s="2"/>
      <c r="M118" s="2"/>
      <c r="N118" s="2"/>
      <c r="O118" s="2"/>
      <c r="P118" s="2"/>
      <c r="Q118" s="3"/>
      <c r="R118" s="3"/>
      <c r="S118" s="3"/>
      <c r="T118" s="3"/>
      <c r="U118" s="3"/>
      <c r="V118" s="3"/>
      <c r="W118" s="3"/>
      <c r="X118" s="3"/>
      <c r="Y118" s="3"/>
      <c r="Z118" s="3"/>
    </row>
    <row r="119" spans="1:26" ht="16" x14ac:dyDescent="0.15">
      <c r="A119" s="4" t="s">
        <v>6</v>
      </c>
      <c r="B119" s="4" t="s">
        <v>112</v>
      </c>
      <c r="C119" s="4" t="s">
        <v>11</v>
      </c>
      <c r="D119" s="2"/>
      <c r="E119" s="2"/>
      <c r="F119" s="2"/>
      <c r="G119" s="2"/>
      <c r="H119" s="2"/>
      <c r="I119" s="2"/>
      <c r="J119" s="2"/>
      <c r="K119" s="2"/>
      <c r="L119" s="2"/>
      <c r="M119" s="2"/>
      <c r="N119" s="2"/>
      <c r="O119" s="2"/>
      <c r="P119" s="2"/>
      <c r="Q119" s="3"/>
      <c r="R119" s="3"/>
      <c r="S119" s="3"/>
      <c r="T119" s="3"/>
      <c r="U119" s="3"/>
      <c r="V119" s="3"/>
      <c r="W119" s="3"/>
      <c r="X119" s="3"/>
      <c r="Y119" s="3"/>
      <c r="Z119" s="3"/>
    </row>
    <row r="120" spans="1:26" ht="16" x14ac:dyDescent="0.15">
      <c r="A120" s="4" t="s">
        <v>3</v>
      </c>
      <c r="B120" s="4" t="s">
        <v>113</v>
      </c>
      <c r="C120" s="4" t="s">
        <v>8</v>
      </c>
      <c r="D120" s="2"/>
      <c r="E120" s="2"/>
      <c r="F120" s="2"/>
      <c r="G120" s="2"/>
      <c r="H120" s="2"/>
      <c r="I120" s="2"/>
      <c r="J120" s="2"/>
      <c r="K120" s="2"/>
      <c r="L120" s="2"/>
      <c r="M120" s="2"/>
      <c r="N120" s="2"/>
      <c r="O120" s="2"/>
      <c r="P120" s="2"/>
      <c r="Q120" s="3"/>
      <c r="R120" s="3"/>
      <c r="S120" s="3"/>
      <c r="T120" s="3"/>
      <c r="U120" s="3"/>
      <c r="V120" s="3"/>
      <c r="W120" s="3"/>
      <c r="X120" s="3"/>
      <c r="Y120" s="3"/>
      <c r="Z120" s="3"/>
    </row>
    <row r="121" spans="1:26" ht="16" x14ac:dyDescent="0.15">
      <c r="A121" s="4" t="s">
        <v>6</v>
      </c>
      <c r="B121" s="4" t="s">
        <v>114</v>
      </c>
      <c r="C121" s="4" t="s">
        <v>5</v>
      </c>
      <c r="D121" s="2"/>
      <c r="E121" s="2"/>
      <c r="F121" s="2"/>
      <c r="G121" s="2"/>
      <c r="H121" s="2"/>
      <c r="I121" s="2"/>
      <c r="J121" s="2"/>
      <c r="K121" s="2"/>
      <c r="L121" s="2"/>
      <c r="M121" s="2"/>
      <c r="N121" s="2"/>
      <c r="O121" s="2"/>
      <c r="P121" s="2"/>
      <c r="Q121" s="3"/>
      <c r="R121" s="3"/>
      <c r="S121" s="3"/>
      <c r="T121" s="3"/>
      <c r="U121" s="3"/>
      <c r="V121" s="3"/>
      <c r="W121" s="3"/>
      <c r="X121" s="3"/>
      <c r="Y121" s="3"/>
      <c r="Z121" s="3"/>
    </row>
    <row r="122" spans="1:26" ht="16" x14ac:dyDescent="0.15">
      <c r="A122" s="4" t="s">
        <v>6</v>
      </c>
      <c r="B122" s="4" t="s">
        <v>115</v>
      </c>
      <c r="C122" s="4" t="s">
        <v>24</v>
      </c>
      <c r="D122" s="2"/>
      <c r="E122" s="2"/>
      <c r="F122" s="2"/>
      <c r="G122" s="2"/>
      <c r="H122" s="2"/>
      <c r="I122" s="2"/>
      <c r="J122" s="2"/>
      <c r="K122" s="2"/>
      <c r="L122" s="2"/>
      <c r="M122" s="2"/>
      <c r="N122" s="2"/>
      <c r="O122" s="2"/>
      <c r="P122" s="2"/>
      <c r="Q122" s="3"/>
      <c r="R122" s="3"/>
      <c r="S122" s="3"/>
      <c r="T122" s="3"/>
      <c r="U122" s="3"/>
      <c r="V122" s="3"/>
      <c r="W122" s="3"/>
      <c r="X122" s="3"/>
      <c r="Y122" s="3"/>
      <c r="Z122" s="3"/>
    </row>
    <row r="123" spans="1:26" ht="16" x14ac:dyDescent="0.15">
      <c r="A123" s="4" t="s">
        <v>12</v>
      </c>
      <c r="B123" s="4" t="s">
        <v>116</v>
      </c>
      <c r="C123" s="4" t="s">
        <v>11</v>
      </c>
      <c r="D123" s="2"/>
      <c r="E123" s="2"/>
      <c r="F123" s="2"/>
      <c r="G123" s="2"/>
      <c r="H123" s="2"/>
      <c r="I123" s="2"/>
      <c r="J123" s="2"/>
      <c r="K123" s="2"/>
      <c r="L123" s="2"/>
      <c r="M123" s="2"/>
      <c r="N123" s="2"/>
      <c r="O123" s="2"/>
      <c r="P123" s="2"/>
      <c r="Q123" s="3"/>
      <c r="R123" s="3"/>
      <c r="S123" s="3"/>
      <c r="T123" s="3"/>
      <c r="U123" s="3"/>
      <c r="V123" s="3"/>
      <c r="W123" s="3"/>
      <c r="X123" s="3"/>
      <c r="Y123" s="3"/>
      <c r="Z123" s="3"/>
    </row>
    <row r="124" spans="1:26" ht="16" x14ac:dyDescent="0.15">
      <c r="A124" s="4" t="s">
        <v>3</v>
      </c>
      <c r="B124" s="4" t="s">
        <v>116</v>
      </c>
      <c r="C124" s="4" t="s">
        <v>8</v>
      </c>
      <c r="D124" s="2"/>
      <c r="E124" s="2"/>
      <c r="F124" s="2"/>
      <c r="G124" s="2"/>
      <c r="H124" s="2"/>
      <c r="I124" s="2"/>
      <c r="J124" s="2"/>
      <c r="K124" s="2"/>
      <c r="L124" s="2"/>
      <c r="M124" s="2"/>
      <c r="N124" s="2"/>
      <c r="O124" s="2"/>
      <c r="P124" s="2"/>
      <c r="Q124" s="3"/>
      <c r="R124" s="3"/>
      <c r="S124" s="3"/>
      <c r="T124" s="3"/>
      <c r="U124" s="3"/>
      <c r="V124" s="3"/>
      <c r="W124" s="3"/>
      <c r="X124" s="3"/>
      <c r="Y124" s="3"/>
      <c r="Z124" s="3"/>
    </row>
    <row r="125" spans="1:26" ht="16" x14ac:dyDescent="0.15">
      <c r="A125" s="4" t="s">
        <v>12</v>
      </c>
      <c r="B125" s="4" t="s">
        <v>117</v>
      </c>
      <c r="C125" s="4" t="s">
        <v>11</v>
      </c>
      <c r="D125" s="2"/>
      <c r="E125" s="2"/>
      <c r="F125" s="2"/>
      <c r="G125" s="2"/>
      <c r="H125" s="2"/>
      <c r="I125" s="2"/>
      <c r="J125" s="2"/>
      <c r="K125" s="2"/>
      <c r="L125" s="2"/>
      <c r="M125" s="2"/>
      <c r="N125" s="2"/>
      <c r="O125" s="2"/>
      <c r="P125" s="2"/>
      <c r="Q125" s="3"/>
      <c r="R125" s="3"/>
      <c r="S125" s="3"/>
      <c r="T125" s="3"/>
      <c r="U125" s="3"/>
      <c r="V125" s="3"/>
      <c r="W125" s="3"/>
      <c r="X125" s="3"/>
      <c r="Y125" s="3"/>
      <c r="Z125" s="3"/>
    </row>
    <row r="126" spans="1:26" ht="16" x14ac:dyDescent="0.15">
      <c r="A126" s="4" t="s">
        <v>3</v>
      </c>
      <c r="B126" s="4" t="s">
        <v>117</v>
      </c>
      <c r="C126" s="4" t="s">
        <v>8</v>
      </c>
      <c r="D126" s="2"/>
      <c r="E126" s="2"/>
      <c r="F126" s="2"/>
      <c r="G126" s="2"/>
      <c r="H126" s="2"/>
      <c r="I126" s="2"/>
      <c r="J126" s="2"/>
      <c r="K126" s="2"/>
      <c r="L126" s="2"/>
      <c r="M126" s="2"/>
      <c r="N126" s="2"/>
      <c r="O126" s="2"/>
      <c r="P126" s="2"/>
      <c r="Q126" s="3"/>
      <c r="R126" s="3"/>
      <c r="S126" s="3"/>
      <c r="T126" s="3"/>
      <c r="U126" s="3"/>
      <c r="V126" s="3"/>
      <c r="W126" s="3"/>
      <c r="X126" s="3"/>
      <c r="Y126" s="3"/>
      <c r="Z126" s="3"/>
    </row>
    <row r="127" spans="1:26" ht="16" x14ac:dyDescent="0.15">
      <c r="A127" s="4" t="s">
        <v>118</v>
      </c>
      <c r="B127" s="4" t="s">
        <v>119</v>
      </c>
      <c r="C127" s="4" t="s">
        <v>8</v>
      </c>
      <c r="D127" s="2"/>
      <c r="E127" s="2"/>
      <c r="F127" s="2"/>
      <c r="G127" s="2"/>
      <c r="H127" s="2"/>
      <c r="I127" s="2"/>
      <c r="J127" s="2"/>
      <c r="K127" s="2"/>
      <c r="L127" s="2"/>
      <c r="M127" s="2"/>
      <c r="N127" s="2"/>
      <c r="O127" s="2"/>
      <c r="P127" s="2"/>
      <c r="Q127" s="3"/>
      <c r="R127" s="3"/>
      <c r="S127" s="3"/>
      <c r="T127" s="3"/>
      <c r="U127" s="3"/>
      <c r="V127" s="3"/>
      <c r="W127" s="3"/>
      <c r="X127" s="3"/>
      <c r="Y127" s="3"/>
      <c r="Z127" s="3"/>
    </row>
    <row r="128" spans="1:26" ht="16" x14ac:dyDescent="0.15">
      <c r="A128" s="4" t="s">
        <v>6</v>
      </c>
      <c r="B128" s="4" t="s">
        <v>120</v>
      </c>
      <c r="C128" s="4" t="s">
        <v>8</v>
      </c>
      <c r="D128" s="2"/>
      <c r="E128" s="2"/>
      <c r="F128" s="2"/>
      <c r="G128" s="2"/>
      <c r="H128" s="2"/>
      <c r="I128" s="2"/>
      <c r="J128" s="2"/>
      <c r="K128" s="2"/>
      <c r="L128" s="2"/>
      <c r="M128" s="2"/>
      <c r="N128" s="2"/>
      <c r="O128" s="2"/>
      <c r="P128" s="2"/>
      <c r="Q128" s="3"/>
      <c r="R128" s="3"/>
      <c r="S128" s="3"/>
      <c r="T128" s="3"/>
      <c r="U128" s="3"/>
      <c r="V128" s="3"/>
      <c r="W128" s="3"/>
      <c r="X128" s="3"/>
      <c r="Y128" s="3"/>
      <c r="Z128" s="3"/>
    </row>
    <row r="129" spans="1:26" ht="16" x14ac:dyDescent="0.15">
      <c r="A129" s="4" t="s">
        <v>121</v>
      </c>
      <c r="B129" s="4" t="s">
        <v>122</v>
      </c>
      <c r="C129" s="4" t="s">
        <v>11</v>
      </c>
      <c r="D129" s="2"/>
      <c r="E129" s="2"/>
      <c r="F129" s="2"/>
      <c r="G129" s="2"/>
      <c r="H129" s="2"/>
      <c r="I129" s="2"/>
      <c r="J129" s="2"/>
      <c r="K129" s="2"/>
      <c r="L129" s="2"/>
      <c r="M129" s="2"/>
      <c r="N129" s="2"/>
      <c r="O129" s="2"/>
      <c r="P129" s="2"/>
      <c r="Q129" s="3"/>
      <c r="R129" s="3"/>
      <c r="S129" s="3"/>
      <c r="T129" s="3"/>
      <c r="U129" s="3"/>
      <c r="V129" s="3"/>
      <c r="W129" s="3"/>
      <c r="X129" s="3"/>
      <c r="Y129" s="3"/>
      <c r="Z129" s="3"/>
    </row>
    <row r="130" spans="1:26" ht="16" x14ac:dyDescent="0.15">
      <c r="A130" s="4" t="s">
        <v>3</v>
      </c>
      <c r="B130" s="7" t="s">
        <v>123</v>
      </c>
      <c r="C130" s="4" t="s">
        <v>24</v>
      </c>
      <c r="D130" s="2"/>
      <c r="E130" s="2"/>
      <c r="F130" s="2"/>
      <c r="G130" s="2"/>
      <c r="H130" s="2"/>
      <c r="I130" s="2"/>
      <c r="J130" s="2"/>
      <c r="K130" s="2"/>
      <c r="L130" s="2"/>
      <c r="M130" s="2"/>
      <c r="N130" s="2"/>
      <c r="O130" s="2"/>
      <c r="P130" s="2"/>
      <c r="Q130" s="3"/>
      <c r="R130" s="3"/>
      <c r="S130" s="3"/>
      <c r="T130" s="3"/>
      <c r="U130" s="3"/>
      <c r="V130" s="3"/>
      <c r="W130" s="3"/>
      <c r="X130" s="3"/>
      <c r="Y130" s="3"/>
      <c r="Z130" s="3"/>
    </row>
    <row r="131" spans="1:26" ht="16" x14ac:dyDescent="0.15">
      <c r="A131" s="4" t="s">
        <v>26</v>
      </c>
      <c r="B131" s="4" t="s">
        <v>124</v>
      </c>
      <c r="C131" s="4" t="s">
        <v>8</v>
      </c>
      <c r="D131" s="2"/>
      <c r="E131" s="2"/>
      <c r="F131" s="2"/>
      <c r="G131" s="2"/>
      <c r="H131" s="2"/>
      <c r="I131" s="2"/>
      <c r="J131" s="2"/>
      <c r="K131" s="2"/>
      <c r="L131" s="2"/>
      <c r="M131" s="2"/>
      <c r="N131" s="2"/>
      <c r="O131" s="2"/>
      <c r="P131" s="2"/>
      <c r="Q131" s="3"/>
      <c r="R131" s="3"/>
      <c r="S131" s="3"/>
      <c r="T131" s="3"/>
      <c r="U131" s="3"/>
      <c r="V131" s="3"/>
      <c r="W131" s="3"/>
      <c r="X131" s="3"/>
      <c r="Y131" s="3"/>
      <c r="Z131" s="3"/>
    </row>
    <row r="132" spans="1:26" ht="16" x14ac:dyDescent="0.15">
      <c r="A132" s="4" t="s">
        <v>3</v>
      </c>
      <c r="B132" s="4" t="s">
        <v>125</v>
      </c>
      <c r="C132" s="4" t="s">
        <v>11</v>
      </c>
      <c r="D132" s="2"/>
      <c r="E132" s="2"/>
      <c r="F132" s="2"/>
      <c r="G132" s="2"/>
      <c r="H132" s="2"/>
      <c r="I132" s="2"/>
      <c r="J132" s="2"/>
      <c r="K132" s="2"/>
      <c r="L132" s="2"/>
      <c r="M132" s="2"/>
      <c r="N132" s="2"/>
      <c r="O132" s="2"/>
      <c r="P132" s="2"/>
      <c r="Q132" s="3"/>
      <c r="R132" s="3"/>
      <c r="S132" s="3"/>
      <c r="T132" s="3"/>
      <c r="U132" s="3"/>
      <c r="V132" s="3"/>
      <c r="W132" s="3"/>
      <c r="X132" s="3"/>
      <c r="Y132" s="3"/>
      <c r="Z132" s="3"/>
    </row>
    <row r="133" spans="1:26" ht="16" x14ac:dyDescent="0.15">
      <c r="A133" s="4" t="s">
        <v>6</v>
      </c>
      <c r="B133" s="4" t="s">
        <v>126</v>
      </c>
      <c r="C133" s="4" t="s">
        <v>11</v>
      </c>
      <c r="D133" s="2"/>
      <c r="E133" s="2"/>
      <c r="F133" s="2"/>
      <c r="G133" s="2"/>
      <c r="H133" s="2"/>
      <c r="I133" s="2"/>
      <c r="J133" s="2"/>
      <c r="K133" s="2"/>
      <c r="L133" s="2"/>
      <c r="M133" s="2"/>
      <c r="N133" s="2"/>
      <c r="O133" s="2"/>
      <c r="P133" s="2"/>
      <c r="Q133" s="3"/>
      <c r="R133" s="3"/>
      <c r="S133" s="3"/>
      <c r="T133" s="3"/>
      <c r="U133" s="3"/>
      <c r="V133" s="3"/>
      <c r="W133" s="3"/>
      <c r="X133" s="3"/>
      <c r="Y133" s="3"/>
      <c r="Z133" s="3"/>
    </row>
    <row r="134" spans="1:26" ht="16" x14ac:dyDescent="0.15">
      <c r="A134" s="4" t="s">
        <v>3</v>
      </c>
      <c r="B134" s="4" t="s">
        <v>126</v>
      </c>
      <c r="C134" s="4" t="s">
        <v>8</v>
      </c>
      <c r="D134" s="2"/>
      <c r="E134" s="2"/>
      <c r="F134" s="2"/>
      <c r="G134" s="2"/>
      <c r="H134" s="2"/>
      <c r="I134" s="2"/>
      <c r="J134" s="2"/>
      <c r="K134" s="2"/>
      <c r="L134" s="2"/>
      <c r="M134" s="2"/>
      <c r="N134" s="2"/>
      <c r="O134" s="2"/>
      <c r="P134" s="2"/>
      <c r="Q134" s="3"/>
      <c r="R134" s="3"/>
      <c r="S134" s="3"/>
      <c r="T134" s="3"/>
      <c r="U134" s="3"/>
      <c r="V134" s="3"/>
      <c r="W134" s="3"/>
      <c r="X134" s="3"/>
      <c r="Y134" s="3"/>
      <c r="Z134" s="3"/>
    </row>
    <row r="135" spans="1:26" ht="16" x14ac:dyDescent="0.15">
      <c r="A135" s="4" t="s">
        <v>12</v>
      </c>
      <c r="B135" s="4" t="s">
        <v>127</v>
      </c>
      <c r="C135" s="4" t="s">
        <v>11</v>
      </c>
      <c r="D135" s="2"/>
      <c r="E135" s="2"/>
      <c r="F135" s="2"/>
      <c r="G135" s="2"/>
      <c r="H135" s="2"/>
      <c r="I135" s="2"/>
      <c r="J135" s="2"/>
      <c r="K135" s="2"/>
      <c r="L135" s="2"/>
      <c r="M135" s="2"/>
      <c r="N135" s="2"/>
      <c r="O135" s="2"/>
      <c r="P135" s="2"/>
      <c r="Q135" s="3"/>
      <c r="R135" s="3"/>
      <c r="S135" s="3"/>
      <c r="T135" s="3"/>
      <c r="U135" s="3"/>
      <c r="V135" s="3"/>
      <c r="W135" s="3"/>
      <c r="X135" s="3"/>
      <c r="Y135" s="3"/>
      <c r="Z135" s="3"/>
    </row>
    <row r="136" spans="1:26" ht="16" x14ac:dyDescent="0.15">
      <c r="A136" s="4" t="s">
        <v>3</v>
      </c>
      <c r="B136" s="4" t="s">
        <v>127</v>
      </c>
      <c r="C136" s="4" t="s">
        <v>8</v>
      </c>
      <c r="D136" s="2"/>
      <c r="E136" s="2"/>
      <c r="F136" s="2"/>
      <c r="G136" s="2"/>
      <c r="H136" s="2"/>
      <c r="I136" s="2"/>
      <c r="J136" s="2"/>
      <c r="K136" s="2"/>
      <c r="L136" s="2"/>
      <c r="M136" s="2"/>
      <c r="N136" s="2"/>
      <c r="O136" s="2"/>
      <c r="P136" s="2"/>
      <c r="Q136" s="3"/>
      <c r="R136" s="3"/>
      <c r="S136" s="3"/>
      <c r="T136" s="3"/>
      <c r="U136" s="3"/>
      <c r="V136" s="3"/>
      <c r="W136" s="3"/>
      <c r="X136" s="3"/>
      <c r="Y136" s="3"/>
      <c r="Z136" s="3"/>
    </row>
    <row r="137" spans="1:26" ht="16" x14ac:dyDescent="0.15">
      <c r="A137" s="4" t="s">
        <v>6</v>
      </c>
      <c r="B137" s="4" t="s">
        <v>128</v>
      </c>
      <c r="C137" s="4" t="s">
        <v>11</v>
      </c>
      <c r="D137" s="2"/>
      <c r="E137" s="2"/>
      <c r="F137" s="2"/>
      <c r="G137" s="2"/>
      <c r="H137" s="2"/>
      <c r="I137" s="2"/>
      <c r="J137" s="2"/>
      <c r="K137" s="2"/>
      <c r="L137" s="2"/>
      <c r="M137" s="2"/>
      <c r="N137" s="2"/>
      <c r="O137" s="2"/>
      <c r="P137" s="2"/>
      <c r="Q137" s="3"/>
      <c r="R137" s="3"/>
      <c r="S137" s="3"/>
      <c r="T137" s="3"/>
      <c r="U137" s="3"/>
      <c r="V137" s="3"/>
      <c r="W137" s="3"/>
      <c r="X137" s="3"/>
      <c r="Y137" s="3"/>
      <c r="Z137" s="3"/>
    </row>
    <row r="138" spans="1:26" ht="16" x14ac:dyDescent="0.15">
      <c r="A138" s="4" t="s">
        <v>6</v>
      </c>
      <c r="B138" s="4" t="s">
        <v>129</v>
      </c>
      <c r="C138" s="4" t="s">
        <v>11</v>
      </c>
      <c r="D138" s="2"/>
      <c r="E138" s="2"/>
      <c r="F138" s="2"/>
      <c r="G138" s="2"/>
      <c r="H138" s="2"/>
      <c r="I138" s="2"/>
      <c r="J138" s="2"/>
      <c r="K138" s="2"/>
      <c r="L138" s="2"/>
      <c r="M138" s="2"/>
      <c r="N138" s="2"/>
      <c r="O138" s="2"/>
      <c r="P138" s="2"/>
      <c r="Q138" s="3"/>
      <c r="R138" s="3"/>
      <c r="S138" s="3"/>
      <c r="T138" s="3"/>
      <c r="U138" s="3"/>
      <c r="V138" s="3"/>
      <c r="W138" s="3"/>
      <c r="X138" s="3"/>
      <c r="Y138" s="3"/>
      <c r="Z138" s="3"/>
    </row>
    <row r="139" spans="1:26" ht="16" x14ac:dyDescent="0.15">
      <c r="A139" s="4" t="s">
        <v>26</v>
      </c>
      <c r="B139" s="4" t="s">
        <v>129</v>
      </c>
      <c r="C139" s="4" t="s">
        <v>5</v>
      </c>
      <c r="D139" s="2"/>
      <c r="E139" s="2"/>
      <c r="F139" s="2"/>
      <c r="G139" s="2"/>
      <c r="H139" s="2"/>
      <c r="I139" s="2"/>
      <c r="J139" s="2"/>
      <c r="K139" s="2"/>
      <c r="L139" s="2"/>
      <c r="M139" s="2"/>
      <c r="N139" s="2"/>
      <c r="O139" s="2"/>
      <c r="P139" s="2"/>
      <c r="Q139" s="3"/>
      <c r="R139" s="3"/>
      <c r="S139" s="3"/>
      <c r="T139" s="3"/>
      <c r="U139" s="3"/>
      <c r="V139" s="3"/>
      <c r="W139" s="3"/>
      <c r="X139" s="3"/>
      <c r="Y139" s="3"/>
      <c r="Z139" s="3"/>
    </row>
    <row r="140" spans="1:26" ht="16" x14ac:dyDescent="0.15">
      <c r="A140" s="4" t="s">
        <v>33</v>
      </c>
      <c r="B140" s="4" t="s">
        <v>129</v>
      </c>
      <c r="C140" s="4" t="s">
        <v>8</v>
      </c>
      <c r="D140" s="2"/>
      <c r="E140" s="2"/>
      <c r="F140" s="2"/>
      <c r="G140" s="2"/>
      <c r="H140" s="2"/>
      <c r="I140" s="2"/>
      <c r="J140" s="2"/>
      <c r="K140" s="2"/>
      <c r="L140" s="2"/>
      <c r="M140" s="2"/>
      <c r="N140" s="2"/>
      <c r="O140" s="2"/>
      <c r="P140" s="2"/>
      <c r="Q140" s="3"/>
      <c r="R140" s="3"/>
      <c r="S140" s="3"/>
      <c r="T140" s="3"/>
      <c r="U140" s="3"/>
      <c r="V140" s="3"/>
      <c r="W140" s="3"/>
      <c r="X140" s="3"/>
      <c r="Y140" s="3"/>
      <c r="Z140" s="3"/>
    </row>
    <row r="141" spans="1:26" ht="16" x14ac:dyDescent="0.15">
      <c r="A141" s="4" t="s">
        <v>6</v>
      </c>
      <c r="B141" s="4" t="s">
        <v>130</v>
      </c>
      <c r="C141" s="4" t="s">
        <v>11</v>
      </c>
      <c r="D141" s="2"/>
      <c r="E141" s="2"/>
      <c r="F141" s="2"/>
      <c r="G141" s="2"/>
      <c r="H141" s="2"/>
      <c r="I141" s="2"/>
      <c r="J141" s="2"/>
      <c r="K141" s="2"/>
      <c r="L141" s="2"/>
      <c r="M141" s="2"/>
      <c r="N141" s="2"/>
      <c r="O141" s="2"/>
      <c r="P141" s="2"/>
      <c r="Q141" s="3"/>
      <c r="R141" s="3"/>
      <c r="S141" s="3"/>
      <c r="T141" s="3"/>
      <c r="U141" s="3"/>
      <c r="V141" s="3"/>
      <c r="W141" s="3"/>
      <c r="X141" s="3"/>
      <c r="Y141" s="3"/>
      <c r="Z141" s="3"/>
    </row>
    <row r="142" spans="1:26" ht="16" x14ac:dyDescent="0.15">
      <c r="A142" s="4" t="s">
        <v>3</v>
      </c>
      <c r="B142" s="4" t="s">
        <v>131</v>
      </c>
      <c r="C142" s="4" t="s">
        <v>8</v>
      </c>
      <c r="D142" s="2"/>
      <c r="E142" s="2"/>
      <c r="F142" s="2"/>
      <c r="G142" s="2"/>
      <c r="H142" s="2"/>
      <c r="I142" s="2"/>
      <c r="J142" s="2"/>
      <c r="K142" s="2"/>
      <c r="L142" s="2"/>
      <c r="M142" s="2"/>
      <c r="N142" s="2"/>
      <c r="O142" s="2"/>
      <c r="P142" s="2"/>
      <c r="Q142" s="3"/>
      <c r="R142" s="3"/>
      <c r="S142" s="3"/>
      <c r="T142" s="3"/>
      <c r="U142" s="3"/>
      <c r="V142" s="3"/>
      <c r="W142" s="3"/>
      <c r="X142" s="3"/>
      <c r="Y142" s="3"/>
      <c r="Z142" s="3"/>
    </row>
    <row r="143" spans="1:26" ht="16" x14ac:dyDescent="0.15">
      <c r="A143" s="4" t="s">
        <v>6</v>
      </c>
      <c r="B143" s="4" t="s">
        <v>132</v>
      </c>
      <c r="C143" s="4" t="s">
        <v>11</v>
      </c>
      <c r="D143" s="2"/>
      <c r="E143" s="2"/>
      <c r="F143" s="2"/>
      <c r="G143" s="2"/>
      <c r="H143" s="2"/>
      <c r="I143" s="2"/>
      <c r="J143" s="2"/>
      <c r="K143" s="2"/>
      <c r="L143" s="2"/>
      <c r="M143" s="2"/>
      <c r="N143" s="2"/>
      <c r="O143" s="2"/>
      <c r="P143" s="2"/>
      <c r="Q143" s="3"/>
      <c r="R143" s="3"/>
      <c r="S143" s="3"/>
      <c r="T143" s="3"/>
      <c r="U143" s="3"/>
      <c r="V143" s="3"/>
      <c r="W143" s="3"/>
      <c r="X143" s="3"/>
      <c r="Y143" s="3"/>
      <c r="Z143" s="3"/>
    </row>
    <row r="144" spans="1:26" ht="16" x14ac:dyDescent="0.15">
      <c r="A144" s="4" t="s">
        <v>6</v>
      </c>
      <c r="B144" s="4" t="s">
        <v>133</v>
      </c>
      <c r="C144" s="4" t="s">
        <v>11</v>
      </c>
      <c r="D144" s="2"/>
      <c r="E144" s="2"/>
      <c r="F144" s="2"/>
      <c r="G144" s="2"/>
      <c r="H144" s="2"/>
      <c r="I144" s="2"/>
      <c r="J144" s="2"/>
      <c r="K144" s="2"/>
      <c r="L144" s="2"/>
      <c r="M144" s="2"/>
      <c r="N144" s="2"/>
      <c r="O144" s="2"/>
      <c r="P144" s="2"/>
      <c r="Q144" s="3"/>
      <c r="R144" s="3"/>
      <c r="S144" s="3"/>
      <c r="T144" s="3"/>
      <c r="U144" s="3"/>
      <c r="V144" s="3"/>
      <c r="W144" s="3"/>
      <c r="X144" s="3"/>
      <c r="Y144" s="3"/>
      <c r="Z144" s="3"/>
    </row>
    <row r="145" spans="1:26" ht="16" x14ac:dyDescent="0.15">
      <c r="A145" s="4" t="s">
        <v>12</v>
      </c>
      <c r="B145" s="4" t="s">
        <v>134</v>
      </c>
      <c r="C145" s="4" t="s">
        <v>11</v>
      </c>
      <c r="D145" s="2"/>
      <c r="E145" s="2"/>
      <c r="F145" s="2"/>
      <c r="G145" s="2"/>
      <c r="H145" s="2"/>
      <c r="I145" s="2"/>
      <c r="J145" s="2"/>
      <c r="K145" s="2"/>
      <c r="L145" s="2"/>
      <c r="M145" s="2"/>
      <c r="N145" s="2"/>
      <c r="O145" s="2"/>
      <c r="P145" s="2"/>
      <c r="Q145" s="3"/>
      <c r="R145" s="3"/>
      <c r="S145" s="3"/>
      <c r="T145" s="3"/>
      <c r="U145" s="3"/>
      <c r="V145" s="3"/>
      <c r="W145" s="3"/>
      <c r="X145" s="3"/>
      <c r="Y145" s="3"/>
      <c r="Z145" s="3"/>
    </row>
    <row r="146" spans="1:26" ht="16" x14ac:dyDescent="0.15">
      <c r="A146" s="4" t="s">
        <v>3</v>
      </c>
      <c r="B146" s="4" t="s">
        <v>134</v>
      </c>
      <c r="C146" s="4" t="s">
        <v>24</v>
      </c>
      <c r="D146" s="2"/>
      <c r="E146" s="2"/>
      <c r="F146" s="2"/>
      <c r="G146" s="2"/>
      <c r="H146" s="2"/>
      <c r="I146" s="2"/>
      <c r="J146" s="2"/>
      <c r="K146" s="2"/>
      <c r="L146" s="2"/>
      <c r="M146" s="2"/>
      <c r="N146" s="2"/>
      <c r="O146" s="2"/>
      <c r="P146" s="2"/>
      <c r="Q146" s="3"/>
      <c r="R146" s="3"/>
      <c r="S146" s="3"/>
      <c r="T146" s="3"/>
      <c r="U146" s="3"/>
      <c r="V146" s="3"/>
      <c r="W146" s="3"/>
      <c r="X146" s="3"/>
      <c r="Y146" s="3"/>
      <c r="Z146" s="3"/>
    </row>
    <row r="147" spans="1:26" ht="16" x14ac:dyDescent="0.15">
      <c r="A147" s="4" t="s">
        <v>3</v>
      </c>
      <c r="B147" s="4" t="s">
        <v>135</v>
      </c>
      <c r="C147" s="4" t="s">
        <v>5</v>
      </c>
      <c r="D147" s="2"/>
      <c r="E147" s="2"/>
      <c r="F147" s="2"/>
      <c r="G147" s="2"/>
      <c r="H147" s="2"/>
      <c r="I147" s="2"/>
      <c r="J147" s="2"/>
      <c r="K147" s="2"/>
      <c r="L147" s="2"/>
      <c r="M147" s="2"/>
      <c r="N147" s="2"/>
      <c r="O147" s="2"/>
      <c r="P147" s="2"/>
      <c r="Q147" s="3"/>
      <c r="R147" s="3"/>
      <c r="S147" s="3"/>
      <c r="T147" s="3"/>
      <c r="U147" s="3"/>
      <c r="V147" s="3"/>
      <c r="W147" s="3"/>
      <c r="X147" s="3"/>
      <c r="Y147" s="3"/>
      <c r="Z147" s="3"/>
    </row>
    <row r="148" spans="1:26" ht="16" x14ac:dyDescent="0.15">
      <c r="A148" s="4" t="s">
        <v>6</v>
      </c>
      <c r="B148" s="4" t="s">
        <v>136</v>
      </c>
      <c r="C148" s="4" t="s">
        <v>5</v>
      </c>
      <c r="D148" s="2"/>
      <c r="E148" s="2"/>
      <c r="F148" s="2"/>
      <c r="G148" s="2"/>
      <c r="H148" s="2"/>
      <c r="I148" s="2"/>
      <c r="J148" s="2"/>
      <c r="K148" s="2"/>
      <c r="L148" s="2"/>
      <c r="M148" s="2"/>
      <c r="N148" s="2"/>
      <c r="O148" s="2"/>
      <c r="P148" s="2"/>
      <c r="Q148" s="3"/>
      <c r="R148" s="3"/>
      <c r="S148" s="3"/>
      <c r="T148" s="3"/>
      <c r="U148" s="3"/>
      <c r="V148" s="3"/>
      <c r="W148" s="3"/>
      <c r="X148" s="3"/>
      <c r="Y148" s="3"/>
      <c r="Z148" s="3"/>
    </row>
    <row r="149" spans="1:26" ht="16" x14ac:dyDescent="0.15">
      <c r="A149" s="4" t="s">
        <v>6</v>
      </c>
      <c r="B149" s="4" t="s">
        <v>137</v>
      </c>
      <c r="C149" s="4" t="s">
        <v>11</v>
      </c>
      <c r="D149" s="2"/>
      <c r="E149" s="2"/>
      <c r="F149" s="2"/>
      <c r="G149" s="2"/>
      <c r="H149" s="2"/>
      <c r="I149" s="2"/>
      <c r="J149" s="2"/>
      <c r="K149" s="2"/>
      <c r="L149" s="2"/>
      <c r="M149" s="2"/>
      <c r="N149" s="2"/>
      <c r="O149" s="2"/>
      <c r="P149" s="2"/>
      <c r="Q149" s="3"/>
      <c r="R149" s="3"/>
      <c r="S149" s="3"/>
      <c r="T149" s="3"/>
      <c r="U149" s="3"/>
      <c r="V149" s="3"/>
      <c r="W149" s="3"/>
      <c r="X149" s="3"/>
      <c r="Y149" s="3"/>
      <c r="Z149" s="3"/>
    </row>
    <row r="150" spans="1:26" ht="16" x14ac:dyDescent="0.15">
      <c r="A150" s="4" t="s">
        <v>6</v>
      </c>
      <c r="B150" s="4" t="s">
        <v>137</v>
      </c>
      <c r="C150" s="4" t="s">
        <v>5</v>
      </c>
      <c r="D150" s="2"/>
      <c r="E150" s="2"/>
      <c r="F150" s="2"/>
      <c r="G150" s="2"/>
      <c r="H150" s="2"/>
      <c r="I150" s="2"/>
      <c r="J150" s="2"/>
      <c r="K150" s="2"/>
      <c r="L150" s="2"/>
      <c r="M150" s="2"/>
      <c r="N150" s="2"/>
      <c r="O150" s="2"/>
      <c r="P150" s="2"/>
      <c r="Q150" s="3"/>
      <c r="R150" s="3"/>
      <c r="S150" s="3"/>
      <c r="T150" s="3"/>
      <c r="U150" s="3"/>
      <c r="V150" s="3"/>
      <c r="W150" s="3"/>
      <c r="X150" s="3"/>
      <c r="Y150" s="3"/>
      <c r="Z150" s="3"/>
    </row>
    <row r="151" spans="1:26" ht="16" x14ac:dyDescent="0.15">
      <c r="A151" s="4" t="s">
        <v>6</v>
      </c>
      <c r="B151" s="7" t="s">
        <v>138</v>
      </c>
      <c r="C151" s="4" t="s">
        <v>11</v>
      </c>
      <c r="D151" s="2"/>
      <c r="E151" s="2"/>
      <c r="F151" s="2"/>
      <c r="G151" s="2"/>
      <c r="H151" s="2"/>
      <c r="I151" s="2"/>
      <c r="J151" s="2"/>
      <c r="K151" s="2"/>
      <c r="L151" s="2"/>
      <c r="M151" s="2"/>
      <c r="N151" s="2"/>
      <c r="O151" s="2"/>
      <c r="P151" s="2"/>
      <c r="Q151" s="3"/>
      <c r="R151" s="3"/>
      <c r="S151" s="3"/>
      <c r="T151" s="3"/>
      <c r="U151" s="3"/>
      <c r="V151" s="3"/>
      <c r="W151" s="3"/>
      <c r="X151" s="3"/>
      <c r="Y151" s="3"/>
      <c r="Z151" s="3"/>
    </row>
    <row r="152" spans="1:26" ht="16" x14ac:dyDescent="0.15">
      <c r="A152" s="4" t="s">
        <v>6</v>
      </c>
      <c r="B152" s="5" t="s">
        <v>139</v>
      </c>
      <c r="C152" s="4" t="s">
        <v>11</v>
      </c>
      <c r="D152" s="2"/>
      <c r="E152" s="2"/>
      <c r="F152" s="2"/>
      <c r="G152" s="2"/>
      <c r="H152" s="2"/>
      <c r="I152" s="2"/>
      <c r="J152" s="2"/>
      <c r="K152" s="2"/>
      <c r="L152" s="2"/>
      <c r="M152" s="2"/>
      <c r="N152" s="2"/>
      <c r="O152" s="2"/>
      <c r="P152" s="2"/>
      <c r="Q152" s="3"/>
      <c r="R152" s="3"/>
      <c r="S152" s="3"/>
      <c r="T152" s="3"/>
      <c r="U152" s="3"/>
      <c r="V152" s="3"/>
      <c r="W152" s="3"/>
      <c r="X152" s="3"/>
      <c r="Y152" s="3"/>
      <c r="Z152" s="3"/>
    </row>
    <row r="153" spans="1:26" ht="16" x14ac:dyDescent="0.15">
      <c r="A153" s="4" t="s">
        <v>6</v>
      </c>
      <c r="B153" s="4" t="s">
        <v>140</v>
      </c>
      <c r="C153" s="4" t="s">
        <v>11</v>
      </c>
      <c r="D153" s="2"/>
      <c r="E153" s="2"/>
      <c r="F153" s="2"/>
      <c r="G153" s="2"/>
      <c r="H153" s="2"/>
      <c r="I153" s="2"/>
      <c r="J153" s="2"/>
      <c r="K153" s="2"/>
      <c r="L153" s="2"/>
      <c r="M153" s="2"/>
      <c r="N153" s="2"/>
      <c r="O153" s="2"/>
      <c r="P153" s="2"/>
      <c r="Q153" s="3"/>
      <c r="R153" s="3"/>
      <c r="S153" s="3"/>
      <c r="T153" s="3"/>
      <c r="U153" s="3"/>
      <c r="V153" s="3"/>
      <c r="W153" s="3"/>
      <c r="X153" s="3"/>
      <c r="Y153" s="3"/>
      <c r="Z153" s="3"/>
    </row>
    <row r="154" spans="1:26" ht="16" x14ac:dyDescent="0.15">
      <c r="A154" s="4" t="s">
        <v>12</v>
      </c>
      <c r="B154" s="4" t="s">
        <v>141</v>
      </c>
      <c r="C154" s="4" t="s">
        <v>11</v>
      </c>
      <c r="D154" s="2"/>
      <c r="E154" s="2"/>
      <c r="F154" s="2"/>
      <c r="G154" s="2"/>
      <c r="H154" s="2"/>
      <c r="I154" s="2"/>
      <c r="J154" s="2"/>
      <c r="K154" s="2"/>
      <c r="L154" s="2"/>
      <c r="M154" s="2"/>
      <c r="N154" s="2"/>
      <c r="O154" s="2"/>
      <c r="P154" s="2"/>
      <c r="Q154" s="3"/>
      <c r="R154" s="3"/>
      <c r="S154" s="3"/>
      <c r="T154" s="3"/>
      <c r="U154" s="3"/>
      <c r="V154" s="3"/>
      <c r="W154" s="3"/>
      <c r="X154" s="3"/>
      <c r="Y154" s="3"/>
      <c r="Z154" s="3"/>
    </row>
    <row r="155" spans="1:26" ht="16" x14ac:dyDescent="0.15">
      <c r="A155" s="4" t="s">
        <v>3</v>
      </c>
      <c r="B155" s="4" t="s">
        <v>141</v>
      </c>
      <c r="C155" s="4" t="s">
        <v>8</v>
      </c>
      <c r="D155" s="2"/>
      <c r="E155" s="2"/>
      <c r="F155" s="2"/>
      <c r="G155" s="2"/>
      <c r="H155" s="2"/>
      <c r="I155" s="2"/>
      <c r="J155" s="2"/>
      <c r="K155" s="2"/>
      <c r="L155" s="2"/>
      <c r="M155" s="2"/>
      <c r="N155" s="2"/>
      <c r="O155" s="2"/>
      <c r="P155" s="2"/>
      <c r="Q155" s="3"/>
      <c r="R155" s="3"/>
      <c r="S155" s="3"/>
      <c r="T155" s="3"/>
      <c r="U155" s="3"/>
      <c r="V155" s="3"/>
      <c r="W155" s="3"/>
      <c r="X155" s="3"/>
      <c r="Y155" s="3"/>
      <c r="Z155" s="3"/>
    </row>
    <row r="156" spans="1:26" ht="16" x14ac:dyDescent="0.15">
      <c r="A156" s="4" t="s">
        <v>12</v>
      </c>
      <c r="B156" s="4" t="s">
        <v>142</v>
      </c>
      <c r="C156" s="4" t="s">
        <v>11</v>
      </c>
      <c r="D156" s="2"/>
      <c r="E156" s="2"/>
      <c r="F156" s="2"/>
      <c r="G156" s="2"/>
      <c r="H156" s="2"/>
      <c r="I156" s="2"/>
      <c r="J156" s="2"/>
      <c r="K156" s="2"/>
      <c r="L156" s="2"/>
      <c r="M156" s="2"/>
      <c r="N156" s="2"/>
      <c r="O156" s="2"/>
      <c r="P156" s="2"/>
      <c r="Q156" s="3"/>
      <c r="R156" s="3"/>
      <c r="S156" s="3"/>
      <c r="T156" s="3"/>
      <c r="U156" s="3"/>
      <c r="V156" s="3"/>
      <c r="W156" s="3"/>
      <c r="X156" s="3"/>
      <c r="Y156" s="3"/>
      <c r="Z156" s="3"/>
    </row>
    <row r="157" spans="1:26" ht="16" x14ac:dyDescent="0.15">
      <c r="A157" s="4" t="s">
        <v>12</v>
      </c>
      <c r="B157" s="4" t="s">
        <v>143</v>
      </c>
      <c r="C157" s="4" t="s">
        <v>5</v>
      </c>
      <c r="D157" s="2"/>
      <c r="E157" s="2"/>
      <c r="F157" s="2"/>
      <c r="G157" s="2"/>
      <c r="H157" s="2"/>
      <c r="I157" s="2"/>
      <c r="J157" s="2"/>
      <c r="K157" s="2"/>
      <c r="L157" s="2"/>
      <c r="M157" s="2"/>
      <c r="N157" s="2"/>
      <c r="O157" s="2"/>
      <c r="P157" s="2"/>
      <c r="Q157" s="3"/>
      <c r="R157" s="3"/>
      <c r="S157" s="3"/>
      <c r="T157" s="3"/>
      <c r="U157" s="3"/>
      <c r="V157" s="3"/>
      <c r="W157" s="3"/>
      <c r="X157" s="3"/>
      <c r="Y157" s="3"/>
      <c r="Z157" s="3"/>
    </row>
    <row r="158" spans="1:26" ht="16" x14ac:dyDescent="0.15">
      <c r="A158" s="4" t="s">
        <v>3</v>
      </c>
      <c r="B158" s="4" t="s">
        <v>144</v>
      </c>
      <c r="C158" s="4" t="s">
        <v>8</v>
      </c>
      <c r="D158" s="2"/>
      <c r="E158" s="2"/>
      <c r="F158" s="2"/>
      <c r="G158" s="2"/>
      <c r="H158" s="2"/>
      <c r="I158" s="2"/>
      <c r="J158" s="2"/>
      <c r="K158" s="2"/>
      <c r="L158" s="2"/>
      <c r="M158" s="2"/>
      <c r="N158" s="2"/>
      <c r="O158" s="2"/>
      <c r="P158" s="2"/>
      <c r="Q158" s="3"/>
      <c r="R158" s="3"/>
      <c r="S158" s="3"/>
      <c r="T158" s="3"/>
      <c r="U158" s="3"/>
      <c r="V158" s="3"/>
      <c r="W158" s="3"/>
      <c r="X158" s="3"/>
      <c r="Y158" s="3"/>
      <c r="Z158" s="3"/>
    </row>
    <row r="159" spans="1:26" ht="16" x14ac:dyDescent="0.15">
      <c r="A159" s="4" t="s">
        <v>6</v>
      </c>
      <c r="B159" s="4" t="s">
        <v>145</v>
      </c>
      <c r="C159" s="4" t="s">
        <v>24</v>
      </c>
      <c r="D159" s="2"/>
      <c r="E159" s="2"/>
      <c r="F159" s="2"/>
      <c r="G159" s="2"/>
      <c r="H159" s="2"/>
      <c r="I159" s="2"/>
      <c r="J159" s="2"/>
      <c r="K159" s="2"/>
      <c r="L159" s="2"/>
      <c r="M159" s="2"/>
      <c r="N159" s="2"/>
      <c r="O159" s="2"/>
      <c r="P159" s="2"/>
      <c r="Q159" s="3"/>
      <c r="R159" s="3"/>
      <c r="S159" s="3"/>
      <c r="T159" s="3"/>
      <c r="U159" s="3"/>
      <c r="V159" s="3"/>
      <c r="W159" s="3"/>
      <c r="X159" s="3"/>
      <c r="Y159" s="3"/>
      <c r="Z159" s="3"/>
    </row>
    <row r="160" spans="1:26" ht="16" x14ac:dyDescent="0.15">
      <c r="A160" s="4" t="s">
        <v>6</v>
      </c>
      <c r="B160" s="4" t="s">
        <v>146</v>
      </c>
      <c r="C160" s="4" t="s">
        <v>11</v>
      </c>
      <c r="D160" s="2"/>
      <c r="E160" s="2"/>
      <c r="F160" s="2"/>
      <c r="G160" s="2"/>
      <c r="H160" s="2"/>
      <c r="I160" s="2"/>
      <c r="J160" s="2"/>
      <c r="K160" s="2"/>
      <c r="L160" s="2"/>
      <c r="M160" s="2"/>
      <c r="N160" s="2"/>
      <c r="O160" s="2"/>
      <c r="P160" s="2"/>
      <c r="Q160" s="3"/>
      <c r="R160" s="3"/>
      <c r="S160" s="3"/>
      <c r="T160" s="3"/>
      <c r="U160" s="3"/>
      <c r="V160" s="3"/>
      <c r="W160" s="3"/>
      <c r="X160" s="3"/>
      <c r="Y160" s="3"/>
      <c r="Z160" s="3"/>
    </row>
    <row r="161" spans="1:26" ht="16" x14ac:dyDescent="0.15">
      <c r="A161" s="4" t="s">
        <v>12</v>
      </c>
      <c r="B161" s="4" t="s">
        <v>147</v>
      </c>
      <c r="C161" s="4" t="s">
        <v>11</v>
      </c>
      <c r="D161" s="2"/>
      <c r="E161" s="2"/>
      <c r="F161" s="2"/>
      <c r="G161" s="2"/>
      <c r="H161" s="2"/>
      <c r="I161" s="2"/>
      <c r="J161" s="2"/>
      <c r="K161" s="2"/>
      <c r="L161" s="2"/>
      <c r="M161" s="2"/>
      <c r="N161" s="2"/>
      <c r="O161" s="2"/>
      <c r="P161" s="2"/>
      <c r="Q161" s="3"/>
      <c r="R161" s="3"/>
      <c r="S161" s="3"/>
      <c r="T161" s="3"/>
      <c r="U161" s="3"/>
      <c r="V161" s="3"/>
      <c r="W161" s="3"/>
      <c r="X161" s="3"/>
      <c r="Y161" s="3"/>
      <c r="Z161" s="3"/>
    </row>
    <row r="162" spans="1:26" ht="16" x14ac:dyDescent="0.15">
      <c r="A162" s="4" t="s">
        <v>3</v>
      </c>
      <c r="B162" s="4" t="s">
        <v>147</v>
      </c>
      <c r="C162" s="4" t="s">
        <v>8</v>
      </c>
      <c r="D162" s="2"/>
      <c r="E162" s="2"/>
      <c r="F162" s="2"/>
      <c r="G162" s="2"/>
      <c r="H162" s="2"/>
      <c r="I162" s="2"/>
      <c r="J162" s="2"/>
      <c r="K162" s="2"/>
      <c r="L162" s="2"/>
      <c r="M162" s="2"/>
      <c r="N162" s="2"/>
      <c r="O162" s="2"/>
      <c r="P162" s="2"/>
      <c r="Q162" s="3"/>
      <c r="R162" s="3"/>
      <c r="S162" s="3"/>
      <c r="T162" s="3"/>
      <c r="U162" s="3"/>
      <c r="V162" s="3"/>
      <c r="W162" s="3"/>
      <c r="X162" s="3"/>
      <c r="Y162" s="3"/>
      <c r="Z162" s="3"/>
    </row>
    <row r="163" spans="1:26" ht="16" x14ac:dyDescent="0.15">
      <c r="A163" s="4" t="s">
        <v>3</v>
      </c>
      <c r="B163" s="4" t="s">
        <v>148</v>
      </c>
      <c r="C163" s="4" t="s">
        <v>8</v>
      </c>
      <c r="D163" s="2"/>
      <c r="E163" s="2"/>
      <c r="F163" s="2"/>
      <c r="G163" s="2"/>
      <c r="H163" s="2"/>
      <c r="I163" s="2"/>
      <c r="J163" s="2"/>
      <c r="K163" s="2"/>
      <c r="L163" s="2"/>
      <c r="M163" s="2"/>
      <c r="N163" s="2"/>
      <c r="O163" s="2"/>
      <c r="P163" s="2"/>
      <c r="Q163" s="3"/>
      <c r="R163" s="3"/>
      <c r="S163" s="3"/>
      <c r="T163" s="3"/>
      <c r="U163" s="3"/>
      <c r="V163" s="3"/>
      <c r="W163" s="3"/>
      <c r="X163" s="3"/>
      <c r="Y163" s="3"/>
      <c r="Z163" s="3"/>
    </row>
    <row r="164" spans="1:26" ht="16" x14ac:dyDescent="0.15">
      <c r="A164" s="4" t="s">
        <v>6</v>
      </c>
      <c r="B164" s="4" t="s">
        <v>149</v>
      </c>
      <c r="C164" s="4" t="s">
        <v>24</v>
      </c>
      <c r="D164" s="2"/>
      <c r="E164" s="2"/>
      <c r="F164" s="2"/>
      <c r="G164" s="2"/>
      <c r="H164" s="2"/>
      <c r="I164" s="2"/>
      <c r="J164" s="2"/>
      <c r="K164" s="2"/>
      <c r="L164" s="2"/>
      <c r="M164" s="2"/>
      <c r="N164" s="2"/>
      <c r="O164" s="2"/>
      <c r="P164" s="2"/>
      <c r="Q164" s="3"/>
      <c r="R164" s="3"/>
      <c r="S164" s="3"/>
      <c r="T164" s="3"/>
      <c r="U164" s="3"/>
      <c r="V164" s="3"/>
      <c r="W164" s="3"/>
      <c r="X164" s="3"/>
      <c r="Y164" s="3"/>
      <c r="Z164" s="3"/>
    </row>
    <row r="165" spans="1:26" ht="16" x14ac:dyDescent="0.15">
      <c r="A165" s="4" t="s">
        <v>33</v>
      </c>
      <c r="B165" s="8" t="s">
        <v>150</v>
      </c>
      <c r="C165" s="4" t="s">
        <v>24</v>
      </c>
      <c r="D165" s="2"/>
      <c r="E165" s="2"/>
      <c r="F165" s="2"/>
      <c r="G165" s="2"/>
      <c r="H165" s="2"/>
      <c r="I165" s="2"/>
      <c r="J165" s="2"/>
      <c r="K165" s="2"/>
      <c r="L165" s="2"/>
      <c r="M165" s="2"/>
      <c r="N165" s="2"/>
      <c r="O165" s="2"/>
      <c r="P165" s="2"/>
      <c r="Q165" s="3"/>
      <c r="R165" s="3"/>
      <c r="S165" s="3"/>
      <c r="T165" s="3"/>
      <c r="U165" s="3"/>
      <c r="V165" s="3"/>
      <c r="W165" s="3"/>
      <c r="X165" s="3"/>
      <c r="Y165" s="3"/>
      <c r="Z165" s="3"/>
    </row>
    <row r="166" spans="1:26" ht="16" x14ac:dyDescent="0.15">
      <c r="A166" s="4" t="s">
        <v>6</v>
      </c>
      <c r="B166" s="7" t="s">
        <v>151</v>
      </c>
      <c r="C166" s="4" t="s">
        <v>11</v>
      </c>
      <c r="D166" s="2"/>
      <c r="E166" s="2"/>
      <c r="F166" s="2"/>
      <c r="G166" s="2"/>
      <c r="H166" s="2"/>
      <c r="I166" s="2"/>
      <c r="J166" s="2"/>
      <c r="K166" s="2"/>
      <c r="L166" s="2"/>
      <c r="M166" s="2"/>
      <c r="N166" s="2"/>
      <c r="O166" s="2"/>
      <c r="P166" s="2"/>
      <c r="Q166" s="3"/>
      <c r="R166" s="3"/>
      <c r="S166" s="3"/>
      <c r="T166" s="3"/>
      <c r="U166" s="3"/>
      <c r="V166" s="3"/>
      <c r="W166" s="3"/>
      <c r="X166" s="3"/>
      <c r="Y166" s="3"/>
      <c r="Z166" s="3"/>
    </row>
    <row r="167" spans="1:26" ht="16" x14ac:dyDescent="0.15">
      <c r="A167" s="4" t="s">
        <v>6</v>
      </c>
      <c r="B167" s="9" t="s">
        <v>152</v>
      </c>
      <c r="C167" s="4" t="s">
        <v>11</v>
      </c>
      <c r="D167" s="2"/>
      <c r="E167" s="2"/>
      <c r="F167" s="2"/>
      <c r="G167" s="2"/>
      <c r="H167" s="2"/>
      <c r="I167" s="2"/>
      <c r="J167" s="2"/>
      <c r="K167" s="2"/>
      <c r="L167" s="2"/>
      <c r="M167" s="2"/>
      <c r="N167" s="2"/>
      <c r="O167" s="2"/>
      <c r="P167" s="2"/>
      <c r="Q167" s="3"/>
      <c r="R167" s="3"/>
      <c r="S167" s="3"/>
      <c r="T167" s="3"/>
      <c r="U167" s="3"/>
      <c r="V167" s="3"/>
      <c r="W167" s="3"/>
      <c r="X167" s="3"/>
      <c r="Y167" s="3"/>
      <c r="Z167" s="3"/>
    </row>
    <row r="168" spans="1:26" ht="16" x14ac:dyDescent="0.15">
      <c r="A168" s="4" t="s">
        <v>33</v>
      </c>
      <c r="B168" s="9" t="s">
        <v>152</v>
      </c>
      <c r="C168" s="4" t="s">
        <v>8</v>
      </c>
      <c r="D168" s="2"/>
      <c r="E168" s="2"/>
      <c r="F168" s="2"/>
      <c r="G168" s="2"/>
      <c r="H168" s="2"/>
      <c r="I168" s="2"/>
      <c r="J168" s="2"/>
      <c r="K168" s="2"/>
      <c r="L168" s="2"/>
      <c r="M168" s="2"/>
      <c r="N168" s="2"/>
      <c r="O168" s="2"/>
      <c r="P168" s="2"/>
      <c r="Q168" s="3"/>
      <c r="R168" s="3"/>
      <c r="S168" s="3"/>
      <c r="T168" s="3"/>
      <c r="U168" s="3"/>
      <c r="V168" s="3"/>
      <c r="W168" s="3"/>
      <c r="X168" s="3"/>
      <c r="Y168" s="3"/>
      <c r="Z168" s="3"/>
    </row>
    <row r="169" spans="1:26" ht="16" x14ac:dyDescent="0.15">
      <c r="A169" s="4" t="s">
        <v>33</v>
      </c>
      <c r="B169" s="4" t="s">
        <v>153</v>
      </c>
      <c r="C169" s="4" t="s">
        <v>24</v>
      </c>
      <c r="D169" s="2"/>
      <c r="E169" s="2"/>
      <c r="F169" s="2"/>
      <c r="G169" s="2"/>
      <c r="H169" s="2"/>
      <c r="I169" s="2"/>
      <c r="J169" s="2"/>
      <c r="K169" s="2"/>
      <c r="L169" s="2"/>
      <c r="M169" s="2"/>
      <c r="N169" s="2"/>
      <c r="O169" s="2"/>
      <c r="P169" s="2"/>
      <c r="Q169" s="3"/>
      <c r="R169" s="3"/>
      <c r="S169" s="3"/>
      <c r="T169" s="3"/>
      <c r="U169" s="3"/>
      <c r="V169" s="3"/>
      <c r="W169" s="3"/>
      <c r="X169" s="3"/>
      <c r="Y169" s="3"/>
      <c r="Z169" s="3"/>
    </row>
    <row r="170" spans="1:26" ht="16" x14ac:dyDescent="0.15">
      <c r="A170" s="4" t="s">
        <v>6</v>
      </c>
      <c r="B170" s="4" t="s">
        <v>154</v>
      </c>
      <c r="C170" s="4" t="s">
        <v>11</v>
      </c>
      <c r="D170" s="2"/>
      <c r="E170" s="2"/>
      <c r="F170" s="2"/>
      <c r="G170" s="2"/>
      <c r="H170" s="2"/>
      <c r="I170" s="2"/>
      <c r="J170" s="2"/>
      <c r="K170" s="2"/>
      <c r="L170" s="2"/>
      <c r="M170" s="2"/>
      <c r="N170" s="2"/>
      <c r="O170" s="2"/>
      <c r="P170" s="2"/>
      <c r="Q170" s="3"/>
      <c r="R170" s="3"/>
      <c r="S170" s="3"/>
      <c r="T170" s="3"/>
      <c r="U170" s="3"/>
      <c r="V170" s="3"/>
      <c r="W170" s="3"/>
      <c r="X170" s="3"/>
      <c r="Y170" s="3"/>
      <c r="Z170" s="3"/>
    </row>
    <row r="171" spans="1:26" ht="16" x14ac:dyDescent="0.15">
      <c r="A171" s="4" t="s">
        <v>3</v>
      </c>
      <c r="B171" s="4" t="s">
        <v>155</v>
      </c>
      <c r="C171" s="4" t="s">
        <v>8</v>
      </c>
      <c r="D171" s="2"/>
      <c r="E171" s="2"/>
      <c r="F171" s="2"/>
      <c r="G171" s="2"/>
      <c r="H171" s="2"/>
      <c r="I171" s="2"/>
      <c r="J171" s="2"/>
      <c r="K171" s="2"/>
      <c r="L171" s="2"/>
      <c r="M171" s="2"/>
      <c r="N171" s="2"/>
      <c r="O171" s="2"/>
      <c r="P171" s="2"/>
      <c r="Q171" s="3"/>
      <c r="R171" s="3"/>
      <c r="S171" s="3"/>
      <c r="T171" s="3"/>
      <c r="U171" s="3"/>
      <c r="V171" s="3"/>
      <c r="W171" s="3"/>
      <c r="X171" s="3"/>
      <c r="Y171" s="3"/>
      <c r="Z171" s="3"/>
    </row>
    <row r="172" spans="1:26" ht="16" x14ac:dyDescent="0.15">
      <c r="A172" s="4" t="s">
        <v>3</v>
      </c>
      <c r="B172" s="4" t="s">
        <v>156</v>
      </c>
      <c r="C172" s="4" t="s">
        <v>8</v>
      </c>
      <c r="D172" s="2"/>
      <c r="E172" s="2"/>
      <c r="F172" s="2"/>
      <c r="G172" s="2"/>
      <c r="H172" s="2"/>
      <c r="I172" s="2"/>
      <c r="J172" s="2"/>
      <c r="K172" s="2"/>
      <c r="L172" s="2"/>
      <c r="M172" s="2"/>
      <c r="N172" s="2"/>
      <c r="O172" s="2"/>
      <c r="P172" s="2"/>
      <c r="Q172" s="3"/>
      <c r="R172" s="3"/>
      <c r="S172" s="3"/>
      <c r="T172" s="3"/>
      <c r="U172" s="3"/>
      <c r="V172" s="3"/>
      <c r="W172" s="3"/>
      <c r="X172" s="3"/>
      <c r="Y172" s="3"/>
      <c r="Z172" s="3"/>
    </row>
    <row r="173" spans="1:26" ht="16" x14ac:dyDescent="0.15">
      <c r="A173" s="4" t="s">
        <v>6</v>
      </c>
      <c r="B173" s="4" t="s">
        <v>157</v>
      </c>
      <c r="C173" s="4" t="s">
        <v>11</v>
      </c>
      <c r="D173" s="2"/>
      <c r="E173" s="2"/>
      <c r="F173" s="2"/>
      <c r="G173" s="2"/>
      <c r="H173" s="2"/>
      <c r="I173" s="2"/>
      <c r="J173" s="2"/>
      <c r="K173" s="2"/>
      <c r="L173" s="2"/>
      <c r="M173" s="2"/>
      <c r="N173" s="2"/>
      <c r="O173" s="2"/>
      <c r="P173" s="2"/>
      <c r="Q173" s="3"/>
      <c r="R173" s="3"/>
      <c r="S173" s="3"/>
      <c r="T173" s="3"/>
      <c r="U173" s="3"/>
      <c r="V173" s="3"/>
      <c r="W173" s="3"/>
      <c r="X173" s="3"/>
      <c r="Y173" s="3"/>
      <c r="Z173" s="3"/>
    </row>
    <row r="174" spans="1:26" ht="16" x14ac:dyDescent="0.15">
      <c r="A174" s="4" t="s">
        <v>6</v>
      </c>
      <c r="B174" s="4" t="s">
        <v>158</v>
      </c>
      <c r="C174" s="4" t="s">
        <v>11</v>
      </c>
      <c r="D174" s="2"/>
      <c r="E174" s="2"/>
      <c r="F174" s="2"/>
      <c r="G174" s="2"/>
      <c r="H174" s="2"/>
      <c r="I174" s="2"/>
      <c r="J174" s="2"/>
      <c r="K174" s="2"/>
      <c r="L174" s="2"/>
      <c r="M174" s="2"/>
      <c r="N174" s="2"/>
      <c r="O174" s="2"/>
      <c r="P174" s="2"/>
      <c r="Q174" s="3"/>
      <c r="R174" s="3"/>
      <c r="S174" s="3"/>
      <c r="T174" s="3"/>
      <c r="U174" s="3"/>
      <c r="V174" s="3"/>
      <c r="W174" s="3"/>
      <c r="X174" s="3"/>
      <c r="Y174" s="3"/>
      <c r="Z174" s="3"/>
    </row>
    <row r="175" spans="1:26" ht="16" x14ac:dyDescent="0.15">
      <c r="A175" s="4" t="s">
        <v>6</v>
      </c>
      <c r="B175" s="4" t="s">
        <v>158</v>
      </c>
      <c r="C175" s="4" t="s">
        <v>8</v>
      </c>
      <c r="D175" s="2"/>
      <c r="E175" s="2"/>
      <c r="F175" s="2"/>
      <c r="G175" s="2"/>
      <c r="H175" s="2"/>
      <c r="I175" s="2"/>
      <c r="J175" s="2"/>
      <c r="K175" s="2"/>
      <c r="L175" s="2"/>
      <c r="M175" s="2"/>
      <c r="N175" s="2"/>
      <c r="O175" s="2"/>
      <c r="P175" s="2"/>
      <c r="Q175" s="3"/>
      <c r="R175" s="3"/>
      <c r="S175" s="3"/>
      <c r="T175" s="3"/>
      <c r="U175" s="3"/>
      <c r="V175" s="3"/>
      <c r="W175" s="3"/>
      <c r="X175" s="3"/>
      <c r="Y175" s="3"/>
      <c r="Z175" s="3"/>
    </row>
    <row r="176" spans="1:26" ht="16" x14ac:dyDescent="0.15">
      <c r="A176" s="4" t="s">
        <v>6</v>
      </c>
      <c r="B176" s="4" t="s">
        <v>159</v>
      </c>
      <c r="C176" s="4" t="s">
        <v>5</v>
      </c>
      <c r="D176" s="2"/>
      <c r="E176" s="2"/>
      <c r="F176" s="2"/>
      <c r="G176" s="2"/>
      <c r="H176" s="2"/>
      <c r="I176" s="2"/>
      <c r="J176" s="2"/>
      <c r="K176" s="2"/>
      <c r="L176" s="2"/>
      <c r="M176" s="2"/>
      <c r="N176" s="2"/>
      <c r="O176" s="2"/>
      <c r="P176" s="2"/>
      <c r="Q176" s="3"/>
      <c r="R176" s="3"/>
      <c r="S176" s="3"/>
      <c r="T176" s="3"/>
      <c r="U176" s="3"/>
      <c r="V176" s="3"/>
      <c r="W176" s="3"/>
      <c r="X176" s="3"/>
      <c r="Y176" s="3"/>
      <c r="Z176" s="3"/>
    </row>
    <row r="177" spans="1:26" ht="16" x14ac:dyDescent="0.15">
      <c r="A177" s="4" t="s">
        <v>6</v>
      </c>
      <c r="B177" s="4" t="s">
        <v>160</v>
      </c>
      <c r="C177" s="4" t="s">
        <v>11</v>
      </c>
      <c r="D177" s="2"/>
      <c r="E177" s="2"/>
      <c r="F177" s="2"/>
      <c r="G177" s="2"/>
      <c r="H177" s="2"/>
      <c r="I177" s="2"/>
      <c r="J177" s="2"/>
      <c r="K177" s="2"/>
      <c r="L177" s="2"/>
      <c r="M177" s="2"/>
      <c r="N177" s="2"/>
      <c r="O177" s="2"/>
      <c r="P177" s="2"/>
      <c r="Q177" s="3"/>
      <c r="R177" s="3"/>
      <c r="S177" s="3"/>
      <c r="T177" s="3"/>
      <c r="U177" s="3"/>
      <c r="V177" s="3"/>
      <c r="W177" s="3"/>
      <c r="X177" s="3"/>
      <c r="Y177" s="3"/>
      <c r="Z177" s="3"/>
    </row>
    <row r="178" spans="1:26" ht="16" x14ac:dyDescent="0.15">
      <c r="A178" s="4" t="s">
        <v>6</v>
      </c>
      <c r="B178" s="4" t="s">
        <v>161</v>
      </c>
      <c r="C178" s="4" t="s">
        <v>11</v>
      </c>
      <c r="D178" s="2"/>
      <c r="E178" s="2"/>
      <c r="F178" s="2"/>
      <c r="G178" s="2"/>
      <c r="H178" s="2"/>
      <c r="I178" s="2"/>
      <c r="J178" s="2"/>
      <c r="K178" s="2"/>
      <c r="L178" s="2"/>
      <c r="M178" s="2"/>
      <c r="N178" s="2"/>
      <c r="O178" s="2"/>
      <c r="P178" s="2"/>
      <c r="Q178" s="3"/>
      <c r="R178" s="3"/>
      <c r="S178" s="3"/>
      <c r="T178" s="3"/>
      <c r="U178" s="3"/>
      <c r="V178" s="3"/>
      <c r="W178" s="3"/>
      <c r="X178" s="3"/>
      <c r="Y178" s="3"/>
      <c r="Z178" s="3"/>
    </row>
    <row r="179" spans="1:26" ht="16" x14ac:dyDescent="0.15">
      <c r="A179" s="4" t="s">
        <v>6</v>
      </c>
      <c r="B179" s="4" t="s">
        <v>162</v>
      </c>
      <c r="C179" s="4" t="s">
        <v>24</v>
      </c>
      <c r="D179" s="2"/>
      <c r="E179" s="2"/>
      <c r="F179" s="2"/>
      <c r="G179" s="2"/>
      <c r="H179" s="2"/>
      <c r="I179" s="2"/>
      <c r="J179" s="2"/>
      <c r="K179" s="2"/>
      <c r="L179" s="2"/>
      <c r="M179" s="2"/>
      <c r="N179" s="2"/>
      <c r="O179" s="2"/>
      <c r="P179" s="2"/>
      <c r="Q179" s="3"/>
      <c r="R179" s="3"/>
      <c r="S179" s="3"/>
      <c r="T179" s="3"/>
      <c r="U179" s="3"/>
      <c r="V179" s="3"/>
      <c r="W179" s="3"/>
      <c r="X179" s="3"/>
      <c r="Y179" s="3"/>
      <c r="Z179" s="3"/>
    </row>
    <row r="180" spans="1:26" ht="16" x14ac:dyDescent="0.15">
      <c r="A180" s="4" t="s">
        <v>6</v>
      </c>
      <c r="B180" s="4" t="s">
        <v>163</v>
      </c>
      <c r="C180" s="4" t="s">
        <v>11</v>
      </c>
      <c r="D180" s="2"/>
      <c r="E180" s="2"/>
      <c r="F180" s="2"/>
      <c r="G180" s="2"/>
      <c r="H180" s="2"/>
      <c r="I180" s="2"/>
      <c r="J180" s="2"/>
      <c r="K180" s="2"/>
      <c r="L180" s="2"/>
      <c r="M180" s="2"/>
      <c r="N180" s="2"/>
      <c r="O180" s="2"/>
      <c r="P180" s="2"/>
      <c r="Q180" s="3"/>
      <c r="R180" s="3"/>
      <c r="S180" s="3"/>
      <c r="T180" s="3"/>
      <c r="U180" s="3"/>
      <c r="V180" s="3"/>
      <c r="W180" s="3"/>
      <c r="X180" s="3"/>
      <c r="Y180" s="3"/>
      <c r="Z180" s="3"/>
    </row>
    <row r="181" spans="1:26" ht="16" x14ac:dyDescent="0.15">
      <c r="A181" s="4" t="s">
        <v>6</v>
      </c>
      <c r="B181" s="4" t="s">
        <v>164</v>
      </c>
      <c r="C181" s="4" t="s">
        <v>11</v>
      </c>
      <c r="D181" s="2"/>
      <c r="E181" s="2"/>
      <c r="F181" s="2"/>
      <c r="G181" s="2"/>
      <c r="H181" s="2"/>
      <c r="I181" s="2"/>
      <c r="J181" s="2"/>
      <c r="K181" s="2"/>
      <c r="L181" s="2"/>
      <c r="M181" s="2"/>
      <c r="N181" s="2"/>
      <c r="O181" s="2"/>
      <c r="P181" s="2"/>
      <c r="Q181" s="3"/>
      <c r="R181" s="3"/>
      <c r="S181" s="3"/>
      <c r="T181" s="3"/>
      <c r="U181" s="3"/>
      <c r="V181" s="3"/>
      <c r="W181" s="3"/>
      <c r="X181" s="3"/>
      <c r="Y181" s="3"/>
      <c r="Z181" s="3"/>
    </row>
    <row r="182" spans="1:26" ht="16" x14ac:dyDescent="0.15">
      <c r="A182" s="4" t="s">
        <v>3</v>
      </c>
      <c r="B182" s="4" t="s">
        <v>165</v>
      </c>
      <c r="C182" s="4" t="s">
        <v>11</v>
      </c>
      <c r="D182" s="2"/>
      <c r="E182" s="2"/>
      <c r="F182" s="2"/>
      <c r="G182" s="2"/>
      <c r="H182" s="2"/>
      <c r="I182" s="2"/>
      <c r="J182" s="2"/>
      <c r="K182" s="2"/>
      <c r="L182" s="2"/>
      <c r="M182" s="2"/>
      <c r="N182" s="2"/>
      <c r="O182" s="2"/>
      <c r="P182" s="2"/>
      <c r="Q182" s="3"/>
      <c r="R182" s="3"/>
      <c r="S182" s="3"/>
      <c r="T182" s="3"/>
      <c r="U182" s="3"/>
      <c r="V182" s="3"/>
      <c r="W182" s="3"/>
      <c r="X182" s="3"/>
      <c r="Y182" s="3"/>
      <c r="Z182" s="3"/>
    </row>
    <row r="183" spans="1:26" ht="16" x14ac:dyDescent="0.15">
      <c r="A183" s="4" t="s">
        <v>6</v>
      </c>
      <c r="B183" s="4" t="s">
        <v>166</v>
      </c>
      <c r="C183" s="4" t="s">
        <v>8</v>
      </c>
      <c r="D183" s="2"/>
      <c r="E183" s="2"/>
      <c r="F183" s="2"/>
      <c r="G183" s="2"/>
      <c r="H183" s="2"/>
      <c r="I183" s="2"/>
      <c r="J183" s="2"/>
      <c r="K183" s="2"/>
      <c r="L183" s="2"/>
      <c r="M183" s="2"/>
      <c r="N183" s="2"/>
      <c r="O183" s="2"/>
      <c r="P183" s="2"/>
      <c r="Q183" s="3"/>
      <c r="R183" s="3"/>
      <c r="S183" s="3"/>
      <c r="T183" s="3"/>
      <c r="U183" s="3"/>
      <c r="V183" s="3"/>
      <c r="W183" s="3"/>
      <c r="X183" s="3"/>
      <c r="Y183" s="3"/>
      <c r="Z183" s="3"/>
    </row>
    <row r="184" spans="1:26" ht="16" x14ac:dyDescent="0.15">
      <c r="A184" s="4" t="s">
        <v>6</v>
      </c>
      <c r="B184" s="4" t="s">
        <v>166</v>
      </c>
      <c r="C184" s="4" t="s">
        <v>24</v>
      </c>
      <c r="D184" s="2"/>
      <c r="E184" s="2"/>
      <c r="F184" s="2"/>
      <c r="G184" s="2"/>
      <c r="H184" s="2"/>
      <c r="I184" s="2"/>
      <c r="J184" s="2"/>
      <c r="K184" s="2"/>
      <c r="L184" s="2"/>
      <c r="M184" s="2"/>
      <c r="N184" s="2"/>
      <c r="O184" s="2"/>
      <c r="P184" s="2"/>
      <c r="Q184" s="3"/>
      <c r="R184" s="3"/>
      <c r="S184" s="3"/>
      <c r="T184" s="3"/>
      <c r="U184" s="3"/>
      <c r="V184" s="3"/>
      <c r="W184" s="3"/>
      <c r="X184" s="3"/>
      <c r="Y184" s="3"/>
      <c r="Z184" s="3"/>
    </row>
    <row r="185" spans="1:26" ht="16" x14ac:dyDescent="0.15">
      <c r="A185" s="4" t="s">
        <v>6</v>
      </c>
      <c r="B185" s="4" t="s">
        <v>167</v>
      </c>
      <c r="C185" s="4" t="s">
        <v>11</v>
      </c>
      <c r="D185" s="2"/>
      <c r="E185" s="2"/>
      <c r="F185" s="2"/>
      <c r="G185" s="2"/>
      <c r="H185" s="2"/>
      <c r="I185" s="2"/>
      <c r="J185" s="2"/>
      <c r="K185" s="2"/>
      <c r="L185" s="2"/>
      <c r="M185" s="2"/>
      <c r="N185" s="2"/>
      <c r="O185" s="2"/>
      <c r="P185" s="2"/>
      <c r="Q185" s="3"/>
      <c r="R185" s="3"/>
      <c r="S185" s="3"/>
      <c r="T185" s="3"/>
      <c r="U185" s="3"/>
      <c r="V185" s="3"/>
      <c r="W185" s="3"/>
      <c r="X185" s="3"/>
      <c r="Y185" s="3"/>
      <c r="Z185" s="3"/>
    </row>
    <row r="186" spans="1:26" ht="16" x14ac:dyDescent="0.15">
      <c r="A186" s="4" t="s">
        <v>6</v>
      </c>
      <c r="B186" s="4" t="s">
        <v>168</v>
      </c>
      <c r="C186" s="4" t="s">
        <v>8</v>
      </c>
      <c r="D186" s="2"/>
      <c r="E186" s="2"/>
      <c r="F186" s="2"/>
      <c r="G186" s="2"/>
      <c r="H186" s="2"/>
      <c r="I186" s="2"/>
      <c r="J186" s="2"/>
      <c r="K186" s="2"/>
      <c r="L186" s="2"/>
      <c r="M186" s="2"/>
      <c r="N186" s="2"/>
      <c r="O186" s="2"/>
      <c r="P186" s="2"/>
      <c r="Q186" s="3"/>
      <c r="R186" s="3"/>
      <c r="S186" s="3"/>
      <c r="T186" s="3"/>
      <c r="U186" s="3"/>
      <c r="V186" s="3"/>
      <c r="W186" s="3"/>
      <c r="X186" s="3"/>
      <c r="Y186" s="3"/>
      <c r="Z186" s="3"/>
    </row>
    <row r="187" spans="1:26" ht="16" x14ac:dyDescent="0.15">
      <c r="A187" s="4" t="s">
        <v>6</v>
      </c>
      <c r="B187" s="4" t="s">
        <v>169</v>
      </c>
      <c r="C187" s="4" t="s">
        <v>11</v>
      </c>
      <c r="D187" s="2"/>
      <c r="E187" s="2"/>
      <c r="F187" s="2"/>
      <c r="G187" s="2"/>
      <c r="H187" s="2"/>
      <c r="I187" s="2"/>
      <c r="J187" s="2"/>
      <c r="K187" s="2"/>
      <c r="L187" s="2"/>
      <c r="M187" s="2"/>
      <c r="N187" s="2"/>
      <c r="O187" s="2"/>
      <c r="P187" s="2"/>
      <c r="Q187" s="3"/>
      <c r="R187" s="3"/>
      <c r="S187" s="3"/>
      <c r="T187" s="3"/>
      <c r="U187" s="3"/>
      <c r="V187" s="3"/>
      <c r="W187" s="3"/>
      <c r="X187" s="3"/>
      <c r="Y187" s="3"/>
      <c r="Z187" s="3"/>
    </row>
    <row r="188" spans="1:26" ht="16" x14ac:dyDescent="0.15">
      <c r="A188" s="4" t="s">
        <v>6</v>
      </c>
      <c r="B188" s="4" t="s">
        <v>169</v>
      </c>
      <c r="C188" s="4" t="s">
        <v>24</v>
      </c>
      <c r="D188" s="2"/>
      <c r="E188" s="2"/>
      <c r="F188" s="2"/>
      <c r="G188" s="2"/>
      <c r="H188" s="2"/>
      <c r="I188" s="2"/>
      <c r="J188" s="2"/>
      <c r="K188" s="2"/>
      <c r="L188" s="2"/>
      <c r="M188" s="2"/>
      <c r="N188" s="2"/>
      <c r="O188" s="2"/>
      <c r="P188" s="2"/>
      <c r="Q188" s="3"/>
      <c r="R188" s="3"/>
      <c r="S188" s="3"/>
      <c r="T188" s="3"/>
      <c r="U188" s="3"/>
      <c r="V188" s="3"/>
      <c r="W188" s="3"/>
      <c r="X188" s="3"/>
      <c r="Y188" s="3"/>
      <c r="Z188" s="3"/>
    </row>
    <row r="189" spans="1:26" ht="16" x14ac:dyDescent="0.15">
      <c r="A189" s="4" t="s">
        <v>6</v>
      </c>
      <c r="B189" s="10" t="s">
        <v>170</v>
      </c>
      <c r="C189" s="4" t="s">
        <v>24</v>
      </c>
      <c r="D189" s="2"/>
      <c r="E189" s="2"/>
      <c r="F189" s="2"/>
      <c r="G189" s="2"/>
      <c r="H189" s="2"/>
      <c r="I189" s="2"/>
      <c r="J189" s="2"/>
      <c r="K189" s="2"/>
      <c r="L189" s="2"/>
      <c r="M189" s="2"/>
      <c r="N189" s="2"/>
      <c r="O189" s="2"/>
      <c r="P189" s="2"/>
      <c r="Q189" s="3"/>
      <c r="R189" s="3"/>
      <c r="S189" s="3"/>
      <c r="T189" s="3"/>
      <c r="U189" s="3"/>
      <c r="V189" s="3"/>
      <c r="W189" s="3"/>
      <c r="X189" s="3"/>
      <c r="Y189" s="3"/>
      <c r="Z189" s="3"/>
    </row>
    <row r="190" spans="1:26" ht="16" x14ac:dyDescent="0.15">
      <c r="A190" s="4" t="s">
        <v>6</v>
      </c>
      <c r="B190" s="9" t="s">
        <v>171</v>
      </c>
      <c r="C190" s="4" t="s">
        <v>11</v>
      </c>
      <c r="D190" s="2"/>
      <c r="E190" s="2"/>
      <c r="F190" s="2"/>
      <c r="G190" s="2"/>
      <c r="H190" s="2"/>
      <c r="I190" s="2"/>
      <c r="J190" s="2"/>
      <c r="K190" s="2"/>
      <c r="L190" s="2"/>
      <c r="M190" s="2"/>
      <c r="N190" s="2"/>
      <c r="O190" s="2"/>
      <c r="P190" s="2"/>
      <c r="Q190" s="3"/>
      <c r="R190" s="3"/>
      <c r="S190" s="3"/>
      <c r="T190" s="3"/>
      <c r="U190" s="3"/>
      <c r="V190" s="3"/>
      <c r="W190" s="3"/>
      <c r="X190" s="3"/>
      <c r="Y190" s="3"/>
      <c r="Z190" s="3"/>
    </row>
    <row r="191" spans="1:26" ht="16" x14ac:dyDescent="0.15">
      <c r="A191" s="4" t="s">
        <v>12</v>
      </c>
      <c r="B191" s="4" t="s">
        <v>172</v>
      </c>
      <c r="C191" s="4" t="s">
        <v>11</v>
      </c>
      <c r="D191" s="2"/>
      <c r="E191" s="2"/>
      <c r="F191" s="2"/>
      <c r="G191" s="2"/>
      <c r="H191" s="2"/>
      <c r="I191" s="2"/>
      <c r="J191" s="2"/>
      <c r="K191" s="2"/>
      <c r="L191" s="2"/>
      <c r="M191" s="2"/>
      <c r="N191" s="2"/>
      <c r="O191" s="2"/>
      <c r="P191" s="2"/>
      <c r="Q191" s="3"/>
      <c r="R191" s="3"/>
      <c r="S191" s="3"/>
      <c r="T191" s="3"/>
      <c r="U191" s="3"/>
      <c r="V191" s="3"/>
      <c r="W191" s="3"/>
      <c r="X191" s="3"/>
      <c r="Y191" s="3"/>
      <c r="Z191" s="3"/>
    </row>
    <row r="192" spans="1:26" ht="16" x14ac:dyDescent="0.15">
      <c r="A192" s="4" t="s">
        <v>6</v>
      </c>
      <c r="B192" s="4" t="s">
        <v>173</v>
      </c>
      <c r="C192" s="4" t="s">
        <v>24</v>
      </c>
      <c r="D192" s="2"/>
      <c r="E192" s="2"/>
      <c r="F192" s="2"/>
      <c r="G192" s="2"/>
      <c r="H192" s="2"/>
      <c r="I192" s="2"/>
      <c r="J192" s="2"/>
      <c r="K192" s="2"/>
      <c r="L192" s="2"/>
      <c r="M192" s="2"/>
      <c r="N192" s="2"/>
      <c r="O192" s="2"/>
      <c r="P192" s="2"/>
      <c r="Q192" s="3"/>
      <c r="R192" s="3"/>
      <c r="S192" s="3"/>
      <c r="T192" s="3"/>
      <c r="U192" s="3"/>
      <c r="V192" s="3"/>
      <c r="W192" s="3"/>
      <c r="X192" s="3"/>
      <c r="Y192" s="3"/>
      <c r="Z192" s="3"/>
    </row>
    <row r="193" spans="1:26" ht="16" x14ac:dyDescent="0.15">
      <c r="A193" s="4" t="s">
        <v>6</v>
      </c>
      <c r="B193" s="4" t="s">
        <v>174</v>
      </c>
      <c r="C193" s="4" t="s">
        <v>11</v>
      </c>
      <c r="D193" s="2"/>
      <c r="E193" s="2"/>
      <c r="F193" s="2"/>
      <c r="G193" s="2"/>
      <c r="H193" s="2"/>
      <c r="I193" s="2"/>
      <c r="J193" s="2"/>
      <c r="K193" s="2"/>
      <c r="L193" s="2"/>
      <c r="M193" s="2"/>
      <c r="N193" s="2"/>
      <c r="O193" s="2"/>
      <c r="P193" s="2"/>
      <c r="Q193" s="3"/>
      <c r="R193" s="3"/>
      <c r="S193" s="3"/>
      <c r="T193" s="3"/>
      <c r="U193" s="3"/>
      <c r="V193" s="3"/>
      <c r="W193" s="3"/>
      <c r="X193" s="3"/>
      <c r="Y193" s="3"/>
      <c r="Z193" s="3"/>
    </row>
    <row r="194" spans="1:26" ht="16" x14ac:dyDescent="0.15">
      <c r="A194" s="4" t="s">
        <v>6</v>
      </c>
      <c r="B194" s="4" t="s">
        <v>175</v>
      </c>
      <c r="C194" s="4" t="s">
        <v>11</v>
      </c>
      <c r="D194" s="2"/>
      <c r="E194" s="2"/>
      <c r="F194" s="2"/>
      <c r="G194" s="2"/>
      <c r="H194" s="2"/>
      <c r="I194" s="2"/>
      <c r="J194" s="2"/>
      <c r="K194" s="2"/>
      <c r="L194" s="2"/>
      <c r="M194" s="2"/>
      <c r="N194" s="2"/>
      <c r="O194" s="2"/>
      <c r="P194" s="2"/>
      <c r="Q194" s="3"/>
      <c r="R194" s="3"/>
      <c r="S194" s="3"/>
      <c r="T194" s="3"/>
      <c r="U194" s="3"/>
      <c r="V194" s="3"/>
      <c r="W194" s="3"/>
      <c r="X194" s="3"/>
      <c r="Y194" s="3"/>
      <c r="Z194" s="3"/>
    </row>
    <row r="195" spans="1:26" ht="16" x14ac:dyDescent="0.15">
      <c r="A195" s="4" t="s">
        <v>33</v>
      </c>
      <c r="B195" s="4" t="s">
        <v>176</v>
      </c>
      <c r="C195" s="4" t="s">
        <v>11</v>
      </c>
      <c r="D195" s="2"/>
      <c r="E195" s="2"/>
      <c r="F195" s="2"/>
      <c r="G195" s="2"/>
      <c r="H195" s="2"/>
      <c r="I195" s="2"/>
      <c r="J195" s="2"/>
      <c r="K195" s="2"/>
      <c r="L195" s="2"/>
      <c r="M195" s="2"/>
      <c r="N195" s="2"/>
      <c r="O195" s="2"/>
      <c r="P195" s="2"/>
      <c r="Q195" s="3"/>
      <c r="R195" s="3"/>
      <c r="S195" s="3"/>
      <c r="T195" s="3"/>
      <c r="U195" s="3"/>
      <c r="V195" s="3"/>
      <c r="W195" s="3"/>
      <c r="X195" s="3"/>
      <c r="Y195" s="3"/>
      <c r="Z195" s="3"/>
    </row>
    <row r="196" spans="1:26" ht="16" x14ac:dyDescent="0.15">
      <c r="A196" s="4" t="s">
        <v>6</v>
      </c>
      <c r="B196" s="5" t="s">
        <v>177</v>
      </c>
      <c r="C196" s="4" t="s">
        <v>11</v>
      </c>
      <c r="D196" s="2"/>
      <c r="E196" s="2"/>
      <c r="F196" s="2"/>
      <c r="G196" s="2"/>
      <c r="H196" s="2"/>
      <c r="I196" s="2"/>
      <c r="J196" s="2"/>
      <c r="K196" s="2"/>
      <c r="L196" s="2"/>
      <c r="M196" s="2"/>
      <c r="N196" s="2"/>
      <c r="O196" s="2"/>
      <c r="P196" s="2"/>
      <c r="Q196" s="3"/>
      <c r="R196" s="3"/>
      <c r="S196" s="3"/>
      <c r="T196" s="3"/>
      <c r="U196" s="3"/>
      <c r="V196" s="3"/>
      <c r="W196" s="3"/>
      <c r="X196" s="3"/>
      <c r="Y196" s="3"/>
      <c r="Z196" s="3"/>
    </row>
    <row r="197" spans="1:26" ht="16" x14ac:dyDescent="0.15">
      <c r="A197" s="4" t="s">
        <v>6</v>
      </c>
      <c r="B197" s="4" t="s">
        <v>178</v>
      </c>
      <c r="C197" s="4" t="s">
        <v>14</v>
      </c>
      <c r="D197" s="2"/>
      <c r="E197" s="2"/>
      <c r="F197" s="2"/>
      <c r="G197" s="2"/>
      <c r="H197" s="2"/>
      <c r="I197" s="2"/>
      <c r="J197" s="2"/>
      <c r="K197" s="2"/>
      <c r="L197" s="2"/>
      <c r="M197" s="2"/>
      <c r="N197" s="2"/>
      <c r="O197" s="2"/>
      <c r="P197" s="2"/>
      <c r="Q197" s="3"/>
      <c r="R197" s="3"/>
      <c r="S197" s="3"/>
      <c r="T197" s="3"/>
      <c r="U197" s="3"/>
      <c r="V197" s="3"/>
      <c r="W197" s="3"/>
      <c r="X197" s="3"/>
      <c r="Y197" s="3"/>
      <c r="Z197" s="3"/>
    </row>
    <row r="198" spans="1:26" ht="16" x14ac:dyDescent="0.15">
      <c r="A198" s="4" t="s">
        <v>6</v>
      </c>
      <c r="B198" s="4" t="s">
        <v>179</v>
      </c>
      <c r="C198" s="4" t="s">
        <v>24</v>
      </c>
      <c r="D198" s="2"/>
      <c r="E198" s="2"/>
      <c r="F198" s="2"/>
      <c r="G198" s="2"/>
      <c r="H198" s="2"/>
      <c r="I198" s="2"/>
      <c r="J198" s="2"/>
      <c r="K198" s="2"/>
      <c r="L198" s="2"/>
      <c r="M198" s="2"/>
      <c r="N198" s="2"/>
      <c r="O198" s="2"/>
      <c r="P198" s="2"/>
      <c r="Q198" s="3"/>
      <c r="R198" s="3"/>
      <c r="S198" s="3"/>
      <c r="T198" s="3"/>
      <c r="U198" s="3"/>
      <c r="V198" s="3"/>
      <c r="W198" s="3"/>
      <c r="X198" s="3"/>
      <c r="Y198" s="3"/>
      <c r="Z198" s="3"/>
    </row>
    <row r="199" spans="1:26" ht="16" x14ac:dyDescent="0.15">
      <c r="A199" s="4" t="s">
        <v>6</v>
      </c>
      <c r="B199" s="4" t="s">
        <v>180</v>
      </c>
      <c r="C199" s="4" t="s">
        <v>8</v>
      </c>
      <c r="D199" s="2"/>
      <c r="E199" s="2"/>
      <c r="F199" s="2"/>
      <c r="G199" s="2"/>
      <c r="H199" s="2"/>
      <c r="I199" s="2"/>
      <c r="J199" s="2"/>
      <c r="K199" s="2"/>
      <c r="L199" s="2"/>
      <c r="M199" s="2"/>
      <c r="N199" s="2"/>
      <c r="O199" s="2"/>
      <c r="P199" s="2"/>
      <c r="Q199" s="3"/>
      <c r="R199" s="3"/>
      <c r="S199" s="3"/>
      <c r="T199" s="3"/>
      <c r="U199" s="3"/>
      <c r="V199" s="3"/>
      <c r="W199" s="3"/>
      <c r="X199" s="3"/>
      <c r="Y199" s="3"/>
      <c r="Z199" s="3"/>
    </row>
    <row r="200" spans="1:26" ht="16" x14ac:dyDescent="0.15">
      <c r="A200" s="4" t="s">
        <v>6</v>
      </c>
      <c r="B200" s="4" t="s">
        <v>181</v>
      </c>
      <c r="C200" s="4" t="s">
        <v>11</v>
      </c>
      <c r="D200" s="2"/>
      <c r="E200" s="2"/>
      <c r="F200" s="2"/>
      <c r="G200" s="2"/>
      <c r="H200" s="2"/>
      <c r="I200" s="2"/>
      <c r="J200" s="2"/>
      <c r="K200" s="2"/>
      <c r="L200" s="2"/>
      <c r="M200" s="2"/>
      <c r="N200" s="2"/>
      <c r="O200" s="2"/>
      <c r="P200" s="2"/>
      <c r="Q200" s="3"/>
      <c r="R200" s="3"/>
      <c r="S200" s="3"/>
      <c r="T200" s="3"/>
      <c r="U200" s="3"/>
      <c r="V200" s="3"/>
      <c r="W200" s="3"/>
      <c r="X200" s="3"/>
      <c r="Y200" s="3"/>
      <c r="Z200" s="3"/>
    </row>
    <row r="201" spans="1:26" ht="16" x14ac:dyDescent="0.15">
      <c r="A201" s="4" t="s">
        <v>6</v>
      </c>
      <c r="B201" s="4" t="s">
        <v>182</v>
      </c>
      <c r="C201" s="4" t="s">
        <v>11</v>
      </c>
      <c r="D201" s="2"/>
      <c r="E201" s="2"/>
      <c r="F201" s="2"/>
      <c r="G201" s="2"/>
      <c r="H201" s="2"/>
      <c r="I201" s="2"/>
      <c r="J201" s="2"/>
      <c r="K201" s="2"/>
      <c r="L201" s="2"/>
      <c r="M201" s="2"/>
      <c r="N201" s="2"/>
      <c r="O201" s="2"/>
      <c r="P201" s="2"/>
      <c r="Q201" s="3"/>
      <c r="R201" s="3"/>
      <c r="S201" s="3"/>
      <c r="T201" s="3"/>
      <c r="U201" s="3"/>
      <c r="V201" s="3"/>
      <c r="W201" s="3"/>
      <c r="X201" s="3"/>
      <c r="Y201" s="3"/>
      <c r="Z201" s="3"/>
    </row>
    <row r="202" spans="1:26" ht="16" x14ac:dyDescent="0.15">
      <c r="A202" s="4" t="s">
        <v>6</v>
      </c>
      <c r="B202" s="4" t="s">
        <v>183</v>
      </c>
      <c r="C202" s="4" t="s">
        <v>8</v>
      </c>
      <c r="D202" s="2"/>
      <c r="E202" s="2"/>
      <c r="F202" s="2"/>
      <c r="G202" s="2"/>
      <c r="H202" s="2"/>
      <c r="I202" s="2"/>
      <c r="J202" s="2"/>
      <c r="K202" s="2"/>
      <c r="L202" s="2"/>
      <c r="M202" s="2"/>
      <c r="N202" s="2"/>
      <c r="O202" s="2"/>
      <c r="P202" s="2"/>
      <c r="Q202" s="3"/>
      <c r="R202" s="3"/>
      <c r="S202" s="3"/>
      <c r="T202" s="3"/>
      <c r="U202" s="3"/>
      <c r="V202" s="3"/>
      <c r="W202" s="3"/>
      <c r="X202" s="3"/>
      <c r="Y202" s="3"/>
      <c r="Z202" s="3"/>
    </row>
    <row r="203" spans="1:26" ht="16" x14ac:dyDescent="0.15">
      <c r="A203" s="4" t="s">
        <v>6</v>
      </c>
      <c r="B203" s="4" t="s">
        <v>184</v>
      </c>
      <c r="C203" s="4" t="s">
        <v>11</v>
      </c>
      <c r="D203" s="2"/>
      <c r="E203" s="2"/>
      <c r="F203" s="2"/>
      <c r="G203" s="2"/>
      <c r="H203" s="2"/>
      <c r="I203" s="2"/>
      <c r="J203" s="2"/>
      <c r="K203" s="2"/>
      <c r="L203" s="2"/>
      <c r="M203" s="2"/>
      <c r="N203" s="2"/>
      <c r="O203" s="2"/>
      <c r="P203" s="2"/>
      <c r="Q203" s="3"/>
      <c r="R203" s="3"/>
      <c r="S203" s="3"/>
      <c r="T203" s="3"/>
      <c r="U203" s="3"/>
      <c r="V203" s="3"/>
      <c r="W203" s="3"/>
      <c r="X203" s="3"/>
      <c r="Y203" s="3"/>
      <c r="Z203" s="3"/>
    </row>
    <row r="204" spans="1:26" ht="16" x14ac:dyDescent="0.15">
      <c r="A204" s="4" t="s">
        <v>6</v>
      </c>
      <c r="B204" s="4" t="s">
        <v>185</v>
      </c>
      <c r="C204" s="4" t="s">
        <v>11</v>
      </c>
      <c r="D204" s="2"/>
      <c r="E204" s="2"/>
      <c r="F204" s="2"/>
      <c r="G204" s="2"/>
      <c r="H204" s="2"/>
      <c r="I204" s="2"/>
      <c r="J204" s="2"/>
      <c r="K204" s="2"/>
      <c r="L204" s="2"/>
      <c r="M204" s="2"/>
      <c r="N204" s="2"/>
      <c r="O204" s="2"/>
      <c r="P204" s="2"/>
      <c r="Q204" s="3"/>
      <c r="R204" s="3"/>
      <c r="S204" s="3"/>
      <c r="T204" s="3"/>
      <c r="U204" s="3"/>
      <c r="V204" s="3"/>
      <c r="W204" s="3"/>
      <c r="X204" s="3"/>
      <c r="Y204" s="3"/>
      <c r="Z204" s="3"/>
    </row>
    <row r="205" spans="1:26" ht="16" x14ac:dyDescent="0.15">
      <c r="A205" s="4" t="s">
        <v>6</v>
      </c>
      <c r="B205" s="4" t="s">
        <v>186</v>
      </c>
      <c r="C205" s="4" t="s">
        <v>11</v>
      </c>
      <c r="D205" s="2"/>
      <c r="E205" s="2"/>
      <c r="F205" s="2"/>
      <c r="G205" s="2"/>
      <c r="H205" s="2"/>
      <c r="I205" s="2"/>
      <c r="J205" s="2"/>
      <c r="K205" s="2"/>
      <c r="L205" s="2"/>
      <c r="M205" s="2"/>
      <c r="N205" s="2"/>
      <c r="O205" s="2"/>
      <c r="P205" s="2"/>
      <c r="Q205" s="3"/>
      <c r="R205" s="3"/>
      <c r="S205" s="3"/>
      <c r="T205" s="3"/>
      <c r="U205" s="3"/>
      <c r="V205" s="3"/>
      <c r="W205" s="3"/>
      <c r="X205" s="3"/>
      <c r="Y205" s="3"/>
      <c r="Z205" s="3"/>
    </row>
    <row r="206" spans="1:26" ht="16" x14ac:dyDescent="0.15">
      <c r="A206" s="4" t="s">
        <v>6</v>
      </c>
      <c r="B206" s="4" t="s">
        <v>187</v>
      </c>
      <c r="C206" s="4" t="s">
        <v>11</v>
      </c>
      <c r="D206" s="2"/>
      <c r="E206" s="2"/>
      <c r="F206" s="2"/>
      <c r="G206" s="2"/>
      <c r="H206" s="2"/>
      <c r="I206" s="2"/>
      <c r="J206" s="2"/>
      <c r="K206" s="2"/>
      <c r="L206" s="2"/>
      <c r="M206" s="2"/>
      <c r="N206" s="2"/>
      <c r="O206" s="2"/>
      <c r="P206" s="2"/>
      <c r="Q206" s="3"/>
      <c r="R206" s="3"/>
      <c r="S206" s="3"/>
      <c r="T206" s="3"/>
      <c r="U206" s="3"/>
      <c r="V206" s="3"/>
      <c r="W206" s="3"/>
      <c r="X206" s="3"/>
      <c r="Y206" s="3"/>
      <c r="Z206" s="3"/>
    </row>
    <row r="207" spans="1:26" ht="16" x14ac:dyDescent="0.15">
      <c r="A207" s="4" t="s">
        <v>6</v>
      </c>
      <c r="B207" s="4" t="s">
        <v>188</v>
      </c>
      <c r="C207" s="4" t="s">
        <v>24</v>
      </c>
      <c r="D207" s="2"/>
      <c r="E207" s="2"/>
      <c r="F207" s="2"/>
      <c r="G207" s="2"/>
      <c r="H207" s="2"/>
      <c r="I207" s="2"/>
      <c r="J207" s="2"/>
      <c r="K207" s="2"/>
      <c r="L207" s="2"/>
      <c r="M207" s="2"/>
      <c r="N207" s="2"/>
      <c r="O207" s="2"/>
      <c r="P207" s="2"/>
      <c r="Q207" s="3"/>
      <c r="R207" s="3"/>
      <c r="S207" s="3"/>
      <c r="T207" s="3"/>
      <c r="U207" s="3"/>
      <c r="V207" s="3"/>
      <c r="W207" s="3"/>
      <c r="X207" s="3"/>
      <c r="Y207" s="3"/>
      <c r="Z207" s="3"/>
    </row>
    <row r="208" spans="1:26" ht="16" x14ac:dyDescent="0.15">
      <c r="A208" s="4" t="s">
        <v>6</v>
      </c>
      <c r="B208" s="4" t="s">
        <v>189</v>
      </c>
      <c r="C208" s="4" t="s">
        <v>5</v>
      </c>
      <c r="D208" s="2"/>
      <c r="E208" s="2"/>
      <c r="F208" s="2"/>
      <c r="G208" s="2"/>
      <c r="H208" s="2"/>
      <c r="I208" s="2"/>
      <c r="J208" s="2"/>
      <c r="K208" s="2"/>
      <c r="L208" s="2"/>
      <c r="M208" s="2"/>
      <c r="N208" s="2"/>
      <c r="O208" s="2"/>
      <c r="P208" s="2"/>
      <c r="Q208" s="3"/>
      <c r="R208" s="3"/>
      <c r="S208" s="3"/>
      <c r="T208" s="3"/>
      <c r="U208" s="3"/>
      <c r="V208" s="3"/>
      <c r="W208" s="3"/>
      <c r="X208" s="3"/>
      <c r="Y208" s="3"/>
      <c r="Z208" s="3"/>
    </row>
    <row r="209" spans="1:26" ht="16" x14ac:dyDescent="0.15">
      <c r="A209" s="4" t="s">
        <v>6</v>
      </c>
      <c r="B209" s="4" t="s">
        <v>190</v>
      </c>
      <c r="C209" s="4" t="s">
        <v>5</v>
      </c>
      <c r="D209" s="2"/>
      <c r="E209" s="2"/>
      <c r="F209" s="2"/>
      <c r="G209" s="2"/>
      <c r="H209" s="2"/>
      <c r="I209" s="2"/>
      <c r="J209" s="2"/>
      <c r="K209" s="2"/>
      <c r="L209" s="2"/>
      <c r="M209" s="2"/>
      <c r="N209" s="2"/>
      <c r="O209" s="2"/>
      <c r="P209" s="2"/>
      <c r="Q209" s="3"/>
      <c r="R209" s="3"/>
      <c r="S209" s="3"/>
      <c r="T209" s="3"/>
      <c r="U209" s="3"/>
      <c r="V209" s="3"/>
      <c r="W209" s="3"/>
      <c r="X209" s="3"/>
      <c r="Y209" s="3"/>
      <c r="Z209" s="3"/>
    </row>
    <row r="210" spans="1:26" ht="15" x14ac:dyDescent="0.15">
      <c r="A210" s="7"/>
      <c r="B210" s="7"/>
      <c r="C210" s="7"/>
      <c r="D210" s="11"/>
      <c r="E210" s="11"/>
      <c r="F210" s="11"/>
      <c r="G210" s="11"/>
      <c r="H210" s="11"/>
      <c r="I210" s="11"/>
      <c r="J210" s="11"/>
      <c r="K210" s="11"/>
      <c r="L210" s="11"/>
      <c r="M210" s="11"/>
      <c r="N210" s="11"/>
      <c r="O210" s="11"/>
      <c r="P210" s="11"/>
      <c r="Q210" s="3"/>
      <c r="R210" s="3"/>
      <c r="S210" s="3"/>
      <c r="T210" s="3"/>
      <c r="U210" s="3"/>
      <c r="V210" s="3"/>
      <c r="W210" s="3"/>
      <c r="X210" s="3"/>
      <c r="Y210" s="3"/>
      <c r="Z210" s="3"/>
    </row>
    <row r="211" spans="1:26"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1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1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1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1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1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1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1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1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1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1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1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1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1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1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1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1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1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1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1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1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1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1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1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1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1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1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1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1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1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1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1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1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1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1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1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1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1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1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1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1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1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1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1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1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1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1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1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1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1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1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1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1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1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1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1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1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1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1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1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1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1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1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1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1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1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1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1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1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1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1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1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1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1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1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1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1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1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1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1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1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1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1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1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1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1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1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1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1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1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1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1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1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1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1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1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1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1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1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1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1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1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1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1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1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1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1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1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1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1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1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1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1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1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1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1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1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1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1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1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1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1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1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1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1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1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1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1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1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1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1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1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1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1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1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1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1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1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1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1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1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1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1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1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1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1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1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1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1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1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1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1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1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1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1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1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1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1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1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1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1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1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1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1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1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1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1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1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1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1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1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1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1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1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1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1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1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1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1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1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1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1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1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1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1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1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1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1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1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1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1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1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1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1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1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1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1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1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1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1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1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1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1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1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1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1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1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1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1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1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1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1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1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1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1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1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1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1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1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1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1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1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1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1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1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1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1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1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1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1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1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1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1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1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1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1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1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1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1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1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1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1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1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1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1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1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1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1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1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1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1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1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1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1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1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1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1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1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1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1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1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1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1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1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1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1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1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1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1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1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1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1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1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1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1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1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1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1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1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1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1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1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1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1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1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1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1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1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1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1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1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1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1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1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1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1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1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1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1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1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1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1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1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1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1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1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1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1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1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1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1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1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1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1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1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1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1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1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1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1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1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1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1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1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1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1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1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1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1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1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1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1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1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1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1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1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1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1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1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1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1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1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1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1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1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1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1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1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1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1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1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1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1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1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1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1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1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1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1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1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1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1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1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1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1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1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1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1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1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1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1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1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1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1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1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1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1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1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1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1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sheetData>
  <autoFilter ref="A1:C209" xr:uid="{00000000-0001-0000-0100-000000000000}"/>
  <customSheetViews>
    <customSheetView guid="{A28ED1D2-D07E-4712-BDDF-0E9DA6B370E2}" filter="1" showAutoFilter="1">
      <pageMargins left="0" right="0" top="0" bottom="0" header="0" footer="0"/>
      <autoFilter ref="B2:L212" xr:uid="{ADBF666C-5C82-A144-A9F4-841CB848DF57}"/>
      <extLst>
        <ext uri="GoogleSheetsCustomDataVersion1">
          <go:sheetsCustomData xmlns:go="http://customooxmlschemas.google.com/" filterViewId="1356766830"/>
        </ext>
      </extLst>
    </customSheetView>
  </customSheetView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2.6640625" customWidth="1"/>
    <col min="2" max="2" width="23.5" customWidth="1"/>
    <col min="3" max="3" width="12.6640625" customWidth="1"/>
    <col min="4" max="4" width="7.83203125" customWidth="1"/>
    <col min="5" max="5" width="16.33203125" customWidth="1"/>
    <col min="6" max="6" width="21.6640625" customWidth="1"/>
    <col min="7" max="7" width="22.1640625" customWidth="1"/>
    <col min="8" max="8" width="49.33203125" customWidth="1"/>
    <col min="9" max="9" width="56.1640625" customWidth="1"/>
  </cols>
  <sheetData>
    <row r="1" spans="1:26" ht="15.75" customHeight="1" x14ac:dyDescent="0.15">
      <c r="A1" s="66" t="s">
        <v>483</v>
      </c>
      <c r="B1" s="66" t="s">
        <v>1</v>
      </c>
      <c r="C1" s="66" t="s">
        <v>485</v>
      </c>
      <c r="D1" s="66" t="s">
        <v>519</v>
      </c>
      <c r="E1" s="66" t="s">
        <v>604</v>
      </c>
      <c r="F1" s="66" t="s">
        <v>605</v>
      </c>
      <c r="G1" s="66" t="s">
        <v>520</v>
      </c>
      <c r="H1" s="66" t="s">
        <v>606</v>
      </c>
      <c r="I1" s="66" t="s">
        <v>607</v>
      </c>
      <c r="J1" s="67"/>
      <c r="K1" s="67"/>
      <c r="L1" s="67"/>
      <c r="M1" s="67"/>
      <c r="N1" s="67"/>
      <c r="O1" s="67"/>
      <c r="P1" s="67"/>
      <c r="Q1" s="67"/>
      <c r="R1" s="67"/>
      <c r="S1" s="67"/>
      <c r="T1" s="67"/>
      <c r="U1" s="67"/>
      <c r="V1" s="67"/>
      <c r="W1" s="67"/>
      <c r="X1" s="67"/>
      <c r="Y1" s="67"/>
      <c r="Z1" s="67"/>
    </row>
    <row r="2" spans="1:26" ht="15.75" customHeight="1" x14ac:dyDescent="0.15">
      <c r="A2" s="22" t="s">
        <v>454</v>
      </c>
      <c r="B2" s="22" t="s">
        <v>7</v>
      </c>
      <c r="C2" s="22" t="s">
        <v>11</v>
      </c>
      <c r="D2" s="22" t="s">
        <v>199</v>
      </c>
      <c r="E2" s="22" t="s">
        <v>609</v>
      </c>
      <c r="F2" s="22" t="s">
        <v>610</v>
      </c>
      <c r="G2" s="22"/>
      <c r="H2" s="22"/>
      <c r="I2" s="22"/>
      <c r="J2" s="67"/>
      <c r="K2" s="67"/>
      <c r="L2" s="67"/>
      <c r="M2" s="67"/>
      <c r="N2" s="67"/>
      <c r="O2" s="67"/>
      <c r="P2" s="67"/>
      <c r="Q2" s="67"/>
      <c r="R2" s="67"/>
      <c r="S2" s="67"/>
      <c r="T2" s="67"/>
      <c r="U2" s="67"/>
      <c r="V2" s="67"/>
      <c r="W2" s="67"/>
      <c r="X2" s="67"/>
      <c r="Y2" s="67"/>
      <c r="Z2" s="67"/>
    </row>
    <row r="3" spans="1:26" ht="15.75" customHeight="1" x14ac:dyDescent="0.15">
      <c r="A3" s="22" t="s">
        <v>454</v>
      </c>
      <c r="B3" s="22" t="s">
        <v>10</v>
      </c>
      <c r="C3" s="22" t="s">
        <v>11</v>
      </c>
      <c r="D3" s="22" t="s">
        <v>199</v>
      </c>
      <c r="E3" s="22" t="s">
        <v>609</v>
      </c>
      <c r="F3" s="22" t="s">
        <v>612</v>
      </c>
      <c r="G3" s="22"/>
      <c r="H3" s="22"/>
      <c r="I3" s="22"/>
      <c r="J3" s="67"/>
      <c r="K3" s="67"/>
      <c r="L3" s="67"/>
      <c r="M3" s="67"/>
      <c r="N3" s="67"/>
      <c r="O3" s="67"/>
      <c r="P3" s="67"/>
      <c r="Q3" s="67"/>
      <c r="R3" s="67"/>
      <c r="S3" s="67"/>
      <c r="T3" s="67"/>
      <c r="U3" s="67"/>
      <c r="V3" s="67"/>
      <c r="W3" s="67"/>
      <c r="X3" s="67"/>
      <c r="Y3" s="67"/>
      <c r="Z3" s="67"/>
    </row>
    <row r="4" spans="1:26" ht="15.75" customHeight="1" x14ac:dyDescent="0.15">
      <c r="A4" s="22" t="s">
        <v>454</v>
      </c>
      <c r="B4" s="22" t="s">
        <v>13</v>
      </c>
      <c r="C4" s="22" t="s">
        <v>11</v>
      </c>
      <c r="D4" s="22" t="s">
        <v>199</v>
      </c>
      <c r="E4" s="22"/>
      <c r="F4" s="22" t="s">
        <v>614</v>
      </c>
      <c r="G4" s="22"/>
      <c r="H4" s="22" t="s">
        <v>615</v>
      </c>
      <c r="I4" s="22"/>
      <c r="J4" s="67"/>
      <c r="K4" s="67"/>
      <c r="L4" s="67"/>
      <c r="M4" s="67"/>
      <c r="N4" s="67"/>
      <c r="O4" s="67"/>
      <c r="P4" s="67"/>
      <c r="Q4" s="67"/>
      <c r="R4" s="67"/>
      <c r="S4" s="67"/>
      <c r="T4" s="67"/>
      <c r="U4" s="67"/>
      <c r="V4" s="67"/>
      <c r="W4" s="67"/>
      <c r="X4" s="67"/>
      <c r="Y4" s="67"/>
      <c r="Z4" s="67"/>
    </row>
    <row r="5" spans="1:26" ht="15.75" customHeight="1" x14ac:dyDescent="0.15">
      <c r="A5" s="22" t="s">
        <v>454</v>
      </c>
      <c r="B5" s="22" t="s">
        <v>13</v>
      </c>
      <c r="C5" s="22" t="s">
        <v>5</v>
      </c>
      <c r="D5" s="22" t="s">
        <v>199</v>
      </c>
      <c r="E5" s="22" t="s">
        <v>609</v>
      </c>
      <c r="F5" s="22" t="s">
        <v>610</v>
      </c>
      <c r="G5" s="22" t="s">
        <v>617</v>
      </c>
      <c r="H5" s="22" t="s">
        <v>615</v>
      </c>
      <c r="I5" s="22" t="s">
        <v>618</v>
      </c>
      <c r="J5" s="67"/>
      <c r="K5" s="67"/>
      <c r="L5" s="67"/>
      <c r="M5" s="67"/>
      <c r="N5" s="67"/>
      <c r="O5" s="67"/>
      <c r="P5" s="67"/>
      <c r="Q5" s="67"/>
      <c r="R5" s="67"/>
      <c r="S5" s="67"/>
      <c r="T5" s="67"/>
      <c r="U5" s="67"/>
      <c r="V5" s="67"/>
      <c r="W5" s="67"/>
      <c r="X5" s="67"/>
      <c r="Y5" s="67"/>
      <c r="Z5" s="67"/>
    </row>
    <row r="6" spans="1:26" ht="15.75" customHeight="1" x14ac:dyDescent="0.15">
      <c r="A6" s="22" t="s">
        <v>454</v>
      </c>
      <c r="B6" s="22" t="s">
        <v>15</v>
      </c>
      <c r="C6" s="22" t="s">
        <v>11</v>
      </c>
      <c r="D6" s="22" t="s">
        <v>199</v>
      </c>
      <c r="E6" s="22"/>
      <c r="F6" s="22" t="s">
        <v>620</v>
      </c>
      <c r="G6" s="22"/>
      <c r="H6" s="22" t="s">
        <v>621</v>
      </c>
      <c r="I6" s="22" t="s">
        <v>622</v>
      </c>
      <c r="J6" s="67"/>
      <c r="K6" s="67"/>
      <c r="L6" s="67"/>
      <c r="M6" s="67"/>
      <c r="N6" s="67"/>
      <c r="O6" s="67"/>
      <c r="P6" s="67"/>
      <c r="Q6" s="67"/>
      <c r="R6" s="67"/>
      <c r="S6" s="67"/>
      <c r="T6" s="67"/>
      <c r="U6" s="67"/>
      <c r="V6" s="67"/>
      <c r="W6" s="67"/>
      <c r="X6" s="67"/>
      <c r="Y6" s="67"/>
      <c r="Z6" s="67"/>
    </row>
    <row r="7" spans="1:26" ht="15.75" customHeight="1" x14ac:dyDescent="0.15">
      <c r="A7" s="22" t="s">
        <v>454</v>
      </c>
      <c r="B7" s="22" t="s">
        <v>16</v>
      </c>
      <c r="C7" s="22" t="s">
        <v>11</v>
      </c>
      <c r="D7" s="22" t="s">
        <v>199</v>
      </c>
      <c r="E7" s="22"/>
      <c r="F7" s="22" t="s">
        <v>623</v>
      </c>
      <c r="G7" s="22"/>
      <c r="H7" s="22" t="s">
        <v>624</v>
      </c>
      <c r="I7" s="22"/>
      <c r="J7" s="67"/>
      <c r="K7" s="67"/>
      <c r="L7" s="67"/>
      <c r="M7" s="67"/>
      <c r="N7" s="67"/>
      <c r="O7" s="67"/>
      <c r="P7" s="67"/>
      <c r="Q7" s="67"/>
      <c r="R7" s="67"/>
      <c r="S7" s="67"/>
      <c r="T7" s="67"/>
      <c r="U7" s="67"/>
      <c r="V7" s="67"/>
      <c r="W7" s="67"/>
      <c r="X7" s="67"/>
      <c r="Y7" s="67"/>
      <c r="Z7" s="67"/>
    </row>
    <row r="8" spans="1:26" ht="15.75" customHeight="1" x14ac:dyDescent="0.15">
      <c r="A8" s="22" t="s">
        <v>454</v>
      </c>
      <c r="B8" s="22" t="s">
        <v>16</v>
      </c>
      <c r="C8" s="22" t="s">
        <v>5</v>
      </c>
      <c r="D8" s="22" t="s">
        <v>199</v>
      </c>
      <c r="E8" s="22" t="s">
        <v>609</v>
      </c>
      <c r="F8" s="22" t="s">
        <v>625</v>
      </c>
      <c r="G8" s="22" t="s">
        <v>626</v>
      </c>
      <c r="H8" s="22" t="s">
        <v>624</v>
      </c>
      <c r="I8" s="22" t="s">
        <v>627</v>
      </c>
      <c r="J8" s="67"/>
      <c r="K8" s="67"/>
      <c r="L8" s="67"/>
      <c r="M8" s="67"/>
      <c r="N8" s="67"/>
      <c r="O8" s="67"/>
      <c r="P8" s="67"/>
      <c r="Q8" s="67"/>
      <c r="R8" s="67"/>
      <c r="S8" s="67"/>
      <c r="T8" s="67"/>
      <c r="U8" s="67"/>
      <c r="V8" s="67"/>
      <c r="W8" s="67"/>
      <c r="X8" s="67"/>
      <c r="Y8" s="67"/>
      <c r="Z8" s="67"/>
    </row>
    <row r="9" spans="1:26" ht="15.75" customHeight="1" x14ac:dyDescent="0.15">
      <c r="A9" s="22" t="s">
        <v>454</v>
      </c>
      <c r="B9" s="22" t="s">
        <v>222</v>
      </c>
      <c r="C9" s="22" t="s">
        <v>11</v>
      </c>
      <c r="D9" s="22" t="s">
        <v>199</v>
      </c>
      <c r="E9" s="22"/>
      <c r="F9" s="22" t="s">
        <v>628</v>
      </c>
      <c r="G9" s="22"/>
      <c r="H9" s="22" t="s">
        <v>629</v>
      </c>
      <c r="I9" s="22"/>
      <c r="J9" s="67"/>
      <c r="K9" s="67"/>
      <c r="L9" s="67"/>
      <c r="M9" s="67"/>
      <c r="N9" s="67"/>
      <c r="O9" s="67"/>
      <c r="P9" s="67"/>
      <c r="Q9" s="67"/>
      <c r="R9" s="67"/>
      <c r="S9" s="67"/>
      <c r="T9" s="67"/>
      <c r="U9" s="67"/>
      <c r="V9" s="67"/>
      <c r="W9" s="67"/>
      <c r="X9" s="67"/>
      <c r="Y9" s="67"/>
      <c r="Z9" s="67"/>
    </row>
    <row r="10" spans="1:26" ht="15.75" customHeight="1" x14ac:dyDescent="0.15">
      <c r="A10" s="22" t="s">
        <v>454</v>
      </c>
      <c r="B10" s="22" t="s">
        <v>18</v>
      </c>
      <c r="C10" s="22" t="s">
        <v>11</v>
      </c>
      <c r="D10" s="22" t="s">
        <v>199</v>
      </c>
      <c r="E10" s="22" t="s">
        <v>194</v>
      </c>
      <c r="F10" s="22" t="s">
        <v>631</v>
      </c>
      <c r="G10" s="22"/>
      <c r="H10" s="22" t="s">
        <v>632</v>
      </c>
      <c r="I10" s="22"/>
      <c r="J10" s="67"/>
      <c r="K10" s="67"/>
      <c r="L10" s="67"/>
      <c r="M10" s="67"/>
      <c r="N10" s="67"/>
      <c r="O10" s="67"/>
      <c r="P10" s="67"/>
      <c r="Q10" s="67"/>
      <c r="R10" s="67"/>
      <c r="S10" s="67"/>
      <c r="T10" s="67"/>
      <c r="U10" s="67"/>
      <c r="V10" s="67"/>
      <c r="W10" s="67"/>
      <c r="X10" s="67"/>
      <c r="Y10" s="67"/>
      <c r="Z10" s="67"/>
    </row>
    <row r="11" spans="1:26" ht="15.75" customHeight="1" x14ac:dyDescent="0.15">
      <c r="A11" s="22" t="s">
        <v>454</v>
      </c>
      <c r="B11" s="22" t="s">
        <v>19</v>
      </c>
      <c r="C11" s="22" t="s">
        <v>11</v>
      </c>
      <c r="D11" s="22" t="s">
        <v>199</v>
      </c>
      <c r="E11" s="22"/>
      <c r="F11" s="22" t="s">
        <v>633</v>
      </c>
      <c r="G11" s="22"/>
      <c r="H11" s="22"/>
      <c r="I11" s="22"/>
      <c r="J11" s="67"/>
      <c r="K11" s="67"/>
      <c r="L11" s="67"/>
      <c r="M11" s="67"/>
      <c r="N11" s="67"/>
      <c r="O11" s="67"/>
      <c r="P11" s="67"/>
      <c r="Q11" s="67"/>
      <c r="R11" s="67"/>
      <c r="S11" s="67"/>
      <c r="T11" s="67"/>
      <c r="U11" s="67"/>
      <c r="V11" s="67"/>
      <c r="W11" s="67"/>
      <c r="X11" s="67"/>
      <c r="Y11" s="67"/>
      <c r="Z11" s="67"/>
    </row>
    <row r="12" spans="1:26" ht="15.75" customHeight="1" x14ac:dyDescent="0.15">
      <c r="A12" s="22" t="s">
        <v>454</v>
      </c>
      <c r="B12" s="22" t="s">
        <v>20</v>
      </c>
      <c r="C12" s="22" t="s">
        <v>224</v>
      </c>
      <c r="D12" s="22" t="s">
        <v>199</v>
      </c>
      <c r="E12" s="22"/>
      <c r="F12" s="22" t="s">
        <v>634</v>
      </c>
      <c r="G12" s="22"/>
      <c r="H12" s="22"/>
      <c r="I12" s="22" t="s">
        <v>635</v>
      </c>
      <c r="J12" s="67"/>
      <c r="K12" s="67"/>
      <c r="L12" s="67"/>
      <c r="M12" s="67"/>
      <c r="N12" s="67"/>
      <c r="O12" s="67"/>
      <c r="P12" s="67"/>
      <c r="Q12" s="67"/>
      <c r="R12" s="67"/>
      <c r="S12" s="67"/>
      <c r="T12" s="67"/>
      <c r="U12" s="67"/>
      <c r="V12" s="67"/>
      <c r="W12" s="67"/>
      <c r="X12" s="67"/>
      <c r="Y12" s="67"/>
      <c r="Z12" s="67"/>
    </row>
    <row r="13" spans="1:26" ht="15.75" customHeight="1" x14ac:dyDescent="0.15">
      <c r="A13" s="22" t="s">
        <v>454</v>
      </c>
      <c r="B13" s="22" t="s">
        <v>227</v>
      </c>
      <c r="C13" s="22" t="s">
        <v>11</v>
      </c>
      <c r="D13" s="22" t="s">
        <v>199</v>
      </c>
      <c r="E13" s="22"/>
      <c r="F13" s="22" t="s">
        <v>636</v>
      </c>
      <c r="G13" s="22"/>
      <c r="H13" s="22" t="s">
        <v>229</v>
      </c>
      <c r="I13" s="22"/>
      <c r="J13" s="67"/>
      <c r="K13" s="67"/>
      <c r="L13" s="67"/>
      <c r="M13" s="67"/>
      <c r="N13" s="67"/>
      <c r="O13" s="67"/>
      <c r="P13" s="67"/>
      <c r="Q13" s="67"/>
      <c r="R13" s="67"/>
      <c r="S13" s="67"/>
      <c r="T13" s="67"/>
      <c r="U13" s="67"/>
      <c r="V13" s="67"/>
      <c r="W13" s="67"/>
      <c r="X13" s="67"/>
      <c r="Y13" s="67"/>
      <c r="Z13" s="67"/>
    </row>
    <row r="14" spans="1:26" ht="15.75" customHeight="1" x14ac:dyDescent="0.15">
      <c r="A14" s="22" t="s">
        <v>454</v>
      </c>
      <c r="B14" s="22" t="s">
        <v>227</v>
      </c>
      <c r="C14" s="22" t="s">
        <v>5</v>
      </c>
      <c r="D14" s="22" t="s">
        <v>199</v>
      </c>
      <c r="E14" s="22"/>
      <c r="F14" s="22" t="s">
        <v>634</v>
      </c>
      <c r="G14" s="22" t="s">
        <v>206</v>
      </c>
      <c r="H14" s="22" t="s">
        <v>229</v>
      </c>
      <c r="I14" s="22" t="s">
        <v>638</v>
      </c>
      <c r="J14" s="67"/>
      <c r="K14" s="67"/>
      <c r="L14" s="67"/>
      <c r="M14" s="67"/>
      <c r="N14" s="67"/>
      <c r="O14" s="67"/>
      <c r="P14" s="67"/>
      <c r="Q14" s="67"/>
      <c r="R14" s="67"/>
      <c r="S14" s="67"/>
      <c r="T14" s="67"/>
      <c r="U14" s="67"/>
      <c r="V14" s="67"/>
      <c r="W14" s="67"/>
      <c r="X14" s="67"/>
      <c r="Y14" s="67"/>
      <c r="Z14" s="67"/>
    </row>
    <row r="15" spans="1:26" ht="15.75" customHeight="1" x14ac:dyDescent="0.15">
      <c r="A15" s="22" t="s">
        <v>454</v>
      </c>
      <c r="B15" s="22" t="s">
        <v>639</v>
      </c>
      <c r="C15" s="22" t="s">
        <v>24</v>
      </c>
      <c r="D15" s="22" t="s">
        <v>199</v>
      </c>
      <c r="E15" s="22"/>
      <c r="F15" s="22" t="s">
        <v>640</v>
      </c>
      <c r="G15" s="22" t="s">
        <v>641</v>
      </c>
      <c r="H15" s="22" t="s">
        <v>642</v>
      </c>
      <c r="I15" s="22" t="s">
        <v>643</v>
      </c>
      <c r="J15" s="67"/>
      <c r="K15" s="67"/>
      <c r="L15" s="67"/>
      <c r="M15" s="67"/>
      <c r="N15" s="67"/>
      <c r="O15" s="67"/>
      <c r="P15" s="67"/>
      <c r="Q15" s="67"/>
      <c r="R15" s="67"/>
      <c r="S15" s="67"/>
      <c r="T15" s="67"/>
      <c r="U15" s="67"/>
      <c r="V15" s="67"/>
      <c r="W15" s="67"/>
      <c r="X15" s="67"/>
      <c r="Y15" s="67"/>
      <c r="Z15" s="67"/>
    </row>
    <row r="16" spans="1:26" ht="15.75" customHeight="1" x14ac:dyDescent="0.15">
      <c r="A16" s="22" t="s">
        <v>454</v>
      </c>
      <c r="B16" s="22" t="s">
        <v>238</v>
      </c>
      <c r="C16" s="22" t="s">
        <v>24</v>
      </c>
      <c r="D16" s="22" t="s">
        <v>199</v>
      </c>
      <c r="E16" s="22"/>
      <c r="F16" s="22" t="s">
        <v>645</v>
      </c>
      <c r="G16" s="22" t="s">
        <v>646</v>
      </c>
      <c r="H16" s="22" t="s">
        <v>647</v>
      </c>
      <c r="I16" s="22" t="s">
        <v>648</v>
      </c>
      <c r="J16" s="67"/>
      <c r="K16" s="67"/>
      <c r="L16" s="67"/>
      <c r="M16" s="67"/>
      <c r="N16" s="67"/>
      <c r="O16" s="67"/>
      <c r="P16" s="67"/>
      <c r="Q16" s="67"/>
      <c r="R16" s="67"/>
      <c r="S16" s="67"/>
      <c r="T16" s="67"/>
      <c r="U16" s="67"/>
      <c r="V16" s="67"/>
      <c r="W16" s="67"/>
      <c r="X16" s="67"/>
      <c r="Y16" s="67"/>
      <c r="Z16" s="67"/>
    </row>
    <row r="17" spans="1:26" ht="15.75" customHeight="1" x14ac:dyDescent="0.15">
      <c r="A17" s="22" t="s">
        <v>454</v>
      </c>
      <c r="B17" s="22" t="s">
        <v>245</v>
      </c>
      <c r="C17" s="22" t="s">
        <v>11</v>
      </c>
      <c r="D17" s="22" t="s">
        <v>199</v>
      </c>
      <c r="E17" s="22"/>
      <c r="F17" s="22" t="s">
        <v>649</v>
      </c>
      <c r="G17" s="22"/>
      <c r="H17" s="22" t="s">
        <v>650</v>
      </c>
      <c r="I17" s="22" t="s">
        <v>651</v>
      </c>
      <c r="J17" s="67"/>
      <c r="K17" s="67"/>
      <c r="L17" s="67"/>
      <c r="M17" s="67"/>
      <c r="N17" s="67"/>
      <c r="O17" s="67"/>
      <c r="P17" s="67"/>
      <c r="Q17" s="67"/>
      <c r="R17" s="67"/>
      <c r="S17" s="67"/>
      <c r="T17" s="67"/>
      <c r="U17" s="67"/>
      <c r="V17" s="67"/>
      <c r="W17" s="67"/>
      <c r="X17" s="67"/>
      <c r="Y17" s="67"/>
      <c r="Z17" s="67"/>
    </row>
    <row r="18" spans="1:26" ht="15.75" customHeight="1" x14ac:dyDescent="0.15">
      <c r="A18" s="22" t="s">
        <v>454</v>
      </c>
      <c r="B18" s="22" t="s">
        <v>31</v>
      </c>
      <c r="C18" s="22" t="s">
        <v>11</v>
      </c>
      <c r="D18" s="22" t="s">
        <v>199</v>
      </c>
      <c r="E18" s="22"/>
      <c r="F18" s="22" t="s">
        <v>652</v>
      </c>
      <c r="G18" s="22"/>
      <c r="H18" s="22" t="s">
        <v>653</v>
      </c>
      <c r="I18" s="22"/>
      <c r="J18" s="67"/>
      <c r="K18" s="67"/>
      <c r="L18" s="67"/>
      <c r="M18" s="67"/>
      <c r="N18" s="67"/>
      <c r="O18" s="67"/>
      <c r="P18" s="67"/>
      <c r="Q18" s="67"/>
      <c r="R18" s="67"/>
      <c r="S18" s="67"/>
      <c r="T18" s="67"/>
      <c r="U18" s="67"/>
      <c r="V18" s="67"/>
      <c r="W18" s="67"/>
      <c r="X18" s="67"/>
      <c r="Y18" s="67"/>
      <c r="Z18" s="67"/>
    </row>
    <row r="19" spans="1:26" ht="15.75" customHeight="1" x14ac:dyDescent="0.15">
      <c r="A19" s="22" t="s">
        <v>454</v>
      </c>
      <c r="B19" s="22" t="s">
        <v>31</v>
      </c>
      <c r="C19" s="22" t="s">
        <v>24</v>
      </c>
      <c r="D19" s="22" t="s">
        <v>199</v>
      </c>
      <c r="E19" s="22"/>
      <c r="F19" s="22" t="s">
        <v>655</v>
      </c>
      <c r="G19" s="22" t="s">
        <v>656</v>
      </c>
      <c r="H19" s="22" t="s">
        <v>653</v>
      </c>
      <c r="I19" s="22" t="s">
        <v>657</v>
      </c>
      <c r="J19" s="67"/>
      <c r="K19" s="67"/>
      <c r="L19" s="67"/>
      <c r="M19" s="67"/>
      <c r="N19" s="67"/>
      <c r="O19" s="67"/>
      <c r="P19" s="67"/>
      <c r="Q19" s="67"/>
      <c r="R19" s="67"/>
      <c r="S19" s="67"/>
      <c r="T19" s="67"/>
      <c r="U19" s="67"/>
      <c r="V19" s="67"/>
      <c r="W19" s="67"/>
      <c r="X19" s="67"/>
      <c r="Y19" s="67"/>
      <c r="Z19" s="67"/>
    </row>
    <row r="20" spans="1:26" ht="15.75" customHeight="1" x14ac:dyDescent="0.15">
      <c r="A20" s="22" t="s">
        <v>454</v>
      </c>
      <c r="B20" s="22" t="s">
        <v>32</v>
      </c>
      <c r="C20" s="22" t="s">
        <v>24</v>
      </c>
      <c r="D20" s="22" t="s">
        <v>199</v>
      </c>
      <c r="E20" s="22"/>
      <c r="F20" s="22" t="s">
        <v>659</v>
      </c>
      <c r="G20" s="22" t="s">
        <v>660</v>
      </c>
      <c r="H20" s="22"/>
      <c r="I20" s="22" t="s">
        <v>661</v>
      </c>
      <c r="J20" s="67"/>
      <c r="K20" s="67"/>
      <c r="L20" s="67"/>
      <c r="M20" s="67"/>
      <c r="N20" s="67"/>
      <c r="O20" s="67"/>
      <c r="P20" s="67"/>
      <c r="Q20" s="67"/>
      <c r="R20" s="67"/>
      <c r="S20" s="67"/>
      <c r="T20" s="67"/>
      <c r="U20" s="67"/>
      <c r="V20" s="67"/>
      <c r="W20" s="67"/>
      <c r="X20" s="67"/>
      <c r="Y20" s="67"/>
      <c r="Z20" s="67"/>
    </row>
    <row r="21" spans="1:26" ht="15.75" customHeight="1" x14ac:dyDescent="0.15">
      <c r="A21" s="22" t="s">
        <v>454</v>
      </c>
      <c r="B21" s="22" t="s">
        <v>37</v>
      </c>
      <c r="C21" s="22" t="s">
        <v>11</v>
      </c>
      <c r="D21" s="22" t="s">
        <v>199</v>
      </c>
      <c r="E21" s="22"/>
      <c r="F21" s="22" t="s">
        <v>662</v>
      </c>
      <c r="G21" s="22"/>
      <c r="H21" s="22" t="s">
        <v>253</v>
      </c>
      <c r="I21" s="22"/>
      <c r="J21" s="67"/>
      <c r="K21" s="67"/>
      <c r="L21" s="67"/>
      <c r="M21" s="67"/>
      <c r="N21" s="67"/>
      <c r="O21" s="67"/>
      <c r="P21" s="67"/>
      <c r="Q21" s="67"/>
      <c r="R21" s="67"/>
      <c r="S21" s="67"/>
      <c r="T21" s="67"/>
      <c r="U21" s="67"/>
      <c r="V21" s="67"/>
      <c r="W21" s="67"/>
      <c r="X21" s="67"/>
      <c r="Y21" s="67"/>
      <c r="Z21" s="67"/>
    </row>
    <row r="22" spans="1:26" ht="15.75" customHeight="1" x14ac:dyDescent="0.15">
      <c r="A22" s="22" t="s">
        <v>454</v>
      </c>
      <c r="B22" s="22" t="s">
        <v>254</v>
      </c>
      <c r="C22" s="22" t="s">
        <v>11</v>
      </c>
      <c r="D22" s="22" t="s">
        <v>199</v>
      </c>
      <c r="E22" s="22"/>
      <c r="F22" s="22" t="s">
        <v>610</v>
      </c>
      <c r="G22" s="22"/>
      <c r="H22" s="22" t="s">
        <v>663</v>
      </c>
      <c r="I22" s="22"/>
      <c r="J22" s="67"/>
      <c r="K22" s="67"/>
      <c r="L22" s="67"/>
      <c r="M22" s="67"/>
      <c r="N22" s="67"/>
      <c r="O22" s="67"/>
      <c r="P22" s="67"/>
      <c r="Q22" s="67"/>
      <c r="R22" s="67"/>
      <c r="S22" s="67"/>
      <c r="T22" s="67"/>
      <c r="U22" s="67"/>
      <c r="V22" s="67"/>
      <c r="W22" s="67"/>
      <c r="X22" s="67"/>
      <c r="Y22" s="67"/>
      <c r="Z22" s="67"/>
    </row>
    <row r="23" spans="1:26" ht="15.75" customHeight="1" x14ac:dyDescent="0.15">
      <c r="A23" s="22" t="s">
        <v>454</v>
      </c>
      <c r="B23" s="22" t="s">
        <v>38</v>
      </c>
      <c r="C23" s="22" t="s">
        <v>11</v>
      </c>
      <c r="D23" s="22" t="s">
        <v>199</v>
      </c>
      <c r="E23" s="22"/>
      <c r="F23" s="22" t="s">
        <v>664</v>
      </c>
      <c r="G23" s="22"/>
      <c r="H23" s="22"/>
      <c r="I23" s="22" t="s">
        <v>665</v>
      </c>
      <c r="J23" s="67"/>
      <c r="K23" s="67"/>
      <c r="L23" s="67"/>
      <c r="M23" s="67"/>
      <c r="N23" s="67"/>
      <c r="O23" s="67"/>
      <c r="P23" s="67"/>
      <c r="Q23" s="67"/>
      <c r="R23" s="67"/>
      <c r="S23" s="67"/>
      <c r="T23" s="67"/>
      <c r="U23" s="67"/>
      <c r="V23" s="67"/>
      <c r="W23" s="67"/>
      <c r="X23" s="67"/>
      <c r="Y23" s="67"/>
      <c r="Z23" s="67"/>
    </row>
    <row r="24" spans="1:26" ht="15.75" customHeight="1" x14ac:dyDescent="0.15">
      <c r="A24" s="22" t="s">
        <v>454</v>
      </c>
      <c r="B24" s="22" t="s">
        <v>38</v>
      </c>
      <c r="C24" s="22" t="s">
        <v>24</v>
      </c>
      <c r="D24" s="22" t="s">
        <v>199</v>
      </c>
      <c r="E24" s="22"/>
      <c r="F24" s="22" t="s">
        <v>388</v>
      </c>
      <c r="G24" s="22" t="s">
        <v>666</v>
      </c>
      <c r="H24" s="22" t="s">
        <v>667</v>
      </c>
      <c r="I24" s="22" t="s">
        <v>668</v>
      </c>
      <c r="J24" s="67"/>
      <c r="K24" s="67"/>
      <c r="L24" s="67"/>
      <c r="M24" s="67"/>
      <c r="N24" s="67"/>
      <c r="O24" s="67"/>
      <c r="P24" s="67"/>
      <c r="Q24" s="67"/>
      <c r="R24" s="67"/>
      <c r="S24" s="67"/>
      <c r="T24" s="67"/>
      <c r="U24" s="67"/>
      <c r="V24" s="67"/>
      <c r="W24" s="67"/>
      <c r="X24" s="67"/>
      <c r="Y24" s="67"/>
      <c r="Z24" s="67"/>
    </row>
    <row r="25" spans="1:26" ht="15.75" customHeight="1" x14ac:dyDescent="0.15">
      <c r="A25" s="22" t="s">
        <v>454</v>
      </c>
      <c r="B25" s="22" t="s">
        <v>39</v>
      </c>
      <c r="C25" s="22" t="s">
        <v>11</v>
      </c>
      <c r="D25" s="22" t="s">
        <v>199</v>
      </c>
      <c r="E25" s="22"/>
      <c r="F25" s="22" t="s">
        <v>669</v>
      </c>
      <c r="G25" s="22"/>
      <c r="H25" s="22"/>
      <c r="I25" s="22"/>
      <c r="J25" s="67"/>
      <c r="K25" s="67"/>
      <c r="L25" s="67"/>
      <c r="M25" s="67"/>
      <c r="N25" s="67"/>
      <c r="O25" s="67"/>
      <c r="P25" s="67"/>
      <c r="Q25" s="67"/>
      <c r="R25" s="67"/>
      <c r="S25" s="67"/>
      <c r="T25" s="67"/>
      <c r="U25" s="67"/>
      <c r="V25" s="67"/>
      <c r="W25" s="67"/>
      <c r="X25" s="67"/>
      <c r="Y25" s="67"/>
      <c r="Z25" s="67"/>
    </row>
    <row r="26" spans="1:26" ht="15.75" customHeight="1" x14ac:dyDescent="0.15">
      <c r="A26" s="22" t="s">
        <v>454</v>
      </c>
      <c r="B26" s="22" t="s">
        <v>492</v>
      </c>
      <c r="C26" s="22" t="s">
        <v>24</v>
      </c>
      <c r="D26" s="22" t="s">
        <v>199</v>
      </c>
      <c r="E26" s="22"/>
      <c r="F26" s="22" t="s">
        <v>620</v>
      </c>
      <c r="G26" s="22" t="s">
        <v>670</v>
      </c>
      <c r="H26" s="22" t="s">
        <v>671</v>
      </c>
      <c r="I26" s="22" t="s">
        <v>672</v>
      </c>
      <c r="J26" s="67"/>
      <c r="K26" s="67"/>
      <c r="L26" s="67"/>
      <c r="M26" s="67"/>
      <c r="N26" s="67"/>
      <c r="O26" s="67"/>
      <c r="P26" s="67"/>
      <c r="Q26" s="67"/>
      <c r="R26" s="67"/>
      <c r="S26" s="67"/>
      <c r="T26" s="67"/>
      <c r="U26" s="67"/>
      <c r="V26" s="67"/>
      <c r="W26" s="67"/>
      <c r="X26" s="67"/>
      <c r="Y26" s="67"/>
      <c r="Z26" s="67"/>
    </row>
    <row r="27" spans="1:26" ht="15.75" customHeight="1" x14ac:dyDescent="0.15">
      <c r="A27" s="22" t="s">
        <v>454</v>
      </c>
      <c r="B27" s="22" t="s">
        <v>389</v>
      </c>
      <c r="C27" s="22" t="s">
        <v>11</v>
      </c>
      <c r="D27" s="22" t="s">
        <v>199</v>
      </c>
      <c r="E27" s="22"/>
      <c r="F27" s="22" t="s">
        <v>673</v>
      </c>
      <c r="G27" s="22"/>
      <c r="H27" s="22" t="s">
        <v>674</v>
      </c>
      <c r="I27" s="22"/>
      <c r="J27" s="67"/>
      <c r="K27" s="67"/>
      <c r="L27" s="67"/>
      <c r="M27" s="67"/>
      <c r="N27" s="67"/>
      <c r="O27" s="67"/>
      <c r="P27" s="67"/>
      <c r="Q27" s="67"/>
      <c r="R27" s="67"/>
      <c r="S27" s="67"/>
      <c r="T27" s="67"/>
      <c r="U27" s="67"/>
      <c r="V27" s="67"/>
      <c r="W27" s="67"/>
      <c r="X27" s="67"/>
      <c r="Y27" s="67"/>
      <c r="Z27" s="67"/>
    </row>
    <row r="28" spans="1:26" ht="15.75" customHeight="1" x14ac:dyDescent="0.15">
      <c r="A28" s="22" t="s">
        <v>454</v>
      </c>
      <c r="B28" s="22" t="s">
        <v>43</v>
      </c>
      <c r="C28" s="22" t="s">
        <v>11</v>
      </c>
      <c r="D28" s="22" t="s">
        <v>199</v>
      </c>
      <c r="E28" s="22"/>
      <c r="F28" s="22" t="s">
        <v>664</v>
      </c>
      <c r="G28" s="22"/>
      <c r="H28" s="22"/>
      <c r="I28" s="22" t="s">
        <v>675</v>
      </c>
      <c r="J28" s="67"/>
      <c r="K28" s="67"/>
      <c r="L28" s="67"/>
      <c r="M28" s="67"/>
      <c r="N28" s="67"/>
      <c r="O28" s="67"/>
      <c r="P28" s="67"/>
      <c r="Q28" s="67"/>
      <c r="R28" s="67"/>
      <c r="S28" s="67"/>
      <c r="T28" s="67"/>
      <c r="U28" s="67"/>
      <c r="V28" s="67"/>
      <c r="W28" s="67"/>
      <c r="X28" s="67"/>
      <c r="Y28" s="67"/>
      <c r="Z28" s="67"/>
    </row>
    <row r="29" spans="1:26" ht="15.75" customHeight="1" x14ac:dyDescent="0.15">
      <c r="A29" s="22" t="s">
        <v>454</v>
      </c>
      <c r="B29" s="22" t="s">
        <v>45</v>
      </c>
      <c r="C29" s="22" t="s">
        <v>24</v>
      </c>
      <c r="D29" s="22" t="s">
        <v>199</v>
      </c>
      <c r="E29" s="22"/>
      <c r="F29" s="22" t="s">
        <v>664</v>
      </c>
      <c r="G29" s="22" t="s">
        <v>677</v>
      </c>
      <c r="H29" s="22"/>
      <c r="I29" s="22" t="s">
        <v>678</v>
      </c>
      <c r="J29" s="67"/>
      <c r="K29" s="67"/>
      <c r="L29" s="67"/>
      <c r="M29" s="67"/>
      <c r="N29" s="67"/>
      <c r="O29" s="67"/>
      <c r="P29" s="67"/>
      <c r="Q29" s="67"/>
      <c r="R29" s="67"/>
      <c r="S29" s="67"/>
      <c r="T29" s="67"/>
      <c r="U29" s="67"/>
      <c r="V29" s="67"/>
      <c r="W29" s="67"/>
      <c r="X29" s="67"/>
      <c r="Y29" s="67"/>
      <c r="Z29" s="67"/>
    </row>
    <row r="30" spans="1:26" ht="15.75" customHeight="1" x14ac:dyDescent="0.15">
      <c r="A30" s="22" t="s">
        <v>454</v>
      </c>
      <c r="B30" s="22" t="s">
        <v>46</v>
      </c>
      <c r="C30" s="22" t="s">
        <v>24</v>
      </c>
      <c r="D30" s="22" t="s">
        <v>199</v>
      </c>
      <c r="E30" s="22"/>
      <c r="F30" s="22" t="s">
        <v>664</v>
      </c>
      <c r="G30" s="22" t="s">
        <v>680</v>
      </c>
      <c r="H30" s="22"/>
      <c r="I30" s="22" t="s">
        <v>678</v>
      </c>
      <c r="J30" s="67"/>
      <c r="K30" s="67"/>
      <c r="L30" s="67"/>
      <c r="M30" s="67"/>
      <c r="N30" s="67"/>
      <c r="O30" s="67"/>
      <c r="P30" s="67"/>
      <c r="Q30" s="67"/>
      <c r="R30" s="67"/>
      <c r="S30" s="67"/>
      <c r="T30" s="67"/>
      <c r="U30" s="67"/>
      <c r="V30" s="67"/>
      <c r="W30" s="67"/>
      <c r="X30" s="67"/>
      <c r="Y30" s="67"/>
      <c r="Z30" s="67"/>
    </row>
    <row r="31" spans="1:26" ht="15.75" customHeight="1" x14ac:dyDescent="0.15">
      <c r="A31" s="22" t="s">
        <v>454</v>
      </c>
      <c r="B31" s="22" t="s">
        <v>265</v>
      </c>
      <c r="C31" s="22" t="s">
        <v>11</v>
      </c>
      <c r="D31" s="22" t="s">
        <v>199</v>
      </c>
      <c r="E31" s="22"/>
      <c r="F31" s="22" t="s">
        <v>778</v>
      </c>
      <c r="G31" s="22"/>
      <c r="H31" s="22"/>
      <c r="I31" s="22"/>
      <c r="J31" s="67"/>
      <c r="K31" s="67"/>
      <c r="L31" s="67"/>
      <c r="M31" s="67"/>
      <c r="N31" s="67"/>
      <c r="O31" s="67"/>
      <c r="P31" s="67"/>
      <c r="Q31" s="67"/>
      <c r="R31" s="67"/>
      <c r="S31" s="67"/>
      <c r="T31" s="67"/>
      <c r="U31" s="67"/>
      <c r="V31" s="67"/>
      <c r="W31" s="67"/>
      <c r="X31" s="67"/>
      <c r="Y31" s="67"/>
      <c r="Z31" s="67"/>
    </row>
    <row r="32" spans="1:26" ht="15.75" customHeight="1" x14ac:dyDescent="0.15">
      <c r="A32" s="22" t="s">
        <v>454</v>
      </c>
      <c r="B32" s="22" t="s">
        <v>50</v>
      </c>
      <c r="C32" s="22" t="s">
        <v>11</v>
      </c>
      <c r="D32" s="22" t="s">
        <v>213</v>
      </c>
      <c r="E32" s="22"/>
      <c r="F32" s="22" t="s">
        <v>681</v>
      </c>
      <c r="G32" s="22"/>
      <c r="H32" s="22" t="s">
        <v>682</v>
      </c>
      <c r="I32" s="22"/>
      <c r="J32" s="67"/>
      <c r="K32" s="67"/>
      <c r="L32" s="67"/>
      <c r="M32" s="67"/>
      <c r="N32" s="67"/>
      <c r="O32" s="67"/>
      <c r="P32" s="67"/>
      <c r="Q32" s="67"/>
      <c r="R32" s="67"/>
      <c r="S32" s="67"/>
      <c r="T32" s="67"/>
      <c r="U32" s="67"/>
      <c r="V32" s="67"/>
      <c r="W32" s="67"/>
      <c r="X32" s="67"/>
      <c r="Y32" s="67"/>
      <c r="Z32" s="67"/>
    </row>
    <row r="33" spans="1:26" ht="15.75" customHeight="1" x14ac:dyDescent="0.15">
      <c r="A33" s="22" t="s">
        <v>454</v>
      </c>
      <c r="B33" s="22" t="s">
        <v>541</v>
      </c>
      <c r="C33" s="22" t="s">
        <v>5</v>
      </c>
      <c r="D33" s="22" t="s">
        <v>213</v>
      </c>
      <c r="E33" s="22" t="s">
        <v>609</v>
      </c>
      <c r="F33" s="22" t="s">
        <v>634</v>
      </c>
      <c r="G33" s="22" t="s">
        <v>684</v>
      </c>
      <c r="H33" s="22" t="s">
        <v>685</v>
      </c>
      <c r="I33" s="22" t="s">
        <v>686</v>
      </c>
      <c r="J33" s="67"/>
      <c r="K33" s="67"/>
      <c r="L33" s="67"/>
      <c r="M33" s="67"/>
      <c r="N33" s="67"/>
      <c r="O33" s="67"/>
      <c r="P33" s="67"/>
      <c r="Q33" s="67"/>
      <c r="R33" s="67"/>
      <c r="S33" s="67"/>
      <c r="T33" s="67"/>
      <c r="U33" s="67"/>
      <c r="V33" s="67"/>
      <c r="W33" s="67"/>
      <c r="X33" s="67"/>
      <c r="Y33" s="67"/>
      <c r="Z33" s="67"/>
    </row>
    <row r="34" spans="1:26" ht="15.75" customHeight="1" x14ac:dyDescent="0.15">
      <c r="A34" s="22" t="s">
        <v>454</v>
      </c>
      <c r="B34" s="22" t="s">
        <v>53</v>
      </c>
      <c r="C34" s="22" t="s">
        <v>11</v>
      </c>
      <c r="D34" s="22" t="s">
        <v>199</v>
      </c>
      <c r="E34" s="22"/>
      <c r="F34" s="22" t="s">
        <v>628</v>
      </c>
      <c r="G34" s="22"/>
      <c r="H34" s="22"/>
      <c r="I34" s="22"/>
      <c r="J34" s="67"/>
      <c r="K34" s="67"/>
      <c r="L34" s="67"/>
      <c r="M34" s="67"/>
      <c r="N34" s="67"/>
      <c r="O34" s="67"/>
      <c r="P34" s="67"/>
      <c r="Q34" s="67"/>
      <c r="R34" s="67"/>
      <c r="S34" s="67"/>
      <c r="T34" s="67"/>
      <c r="U34" s="67"/>
      <c r="V34" s="67"/>
      <c r="W34" s="67"/>
      <c r="X34" s="67"/>
      <c r="Y34" s="67"/>
      <c r="Z34" s="67"/>
    </row>
    <row r="35" spans="1:26" ht="15.75" customHeight="1" x14ac:dyDescent="0.15">
      <c r="A35" s="22" t="s">
        <v>454</v>
      </c>
      <c r="B35" s="22" t="s">
        <v>53</v>
      </c>
      <c r="C35" s="22" t="s">
        <v>687</v>
      </c>
      <c r="D35" s="22" t="s">
        <v>199</v>
      </c>
      <c r="E35" s="22"/>
      <c r="F35" s="22" t="s">
        <v>628</v>
      </c>
      <c r="G35" s="22"/>
      <c r="H35" s="22"/>
      <c r="I35" s="22" t="s">
        <v>688</v>
      </c>
      <c r="J35" s="67"/>
      <c r="K35" s="67"/>
      <c r="L35" s="67"/>
      <c r="M35" s="67"/>
      <c r="N35" s="67"/>
      <c r="O35" s="67"/>
      <c r="P35" s="67"/>
      <c r="Q35" s="67"/>
      <c r="R35" s="67"/>
      <c r="S35" s="67"/>
      <c r="T35" s="67"/>
      <c r="U35" s="67"/>
      <c r="V35" s="67"/>
      <c r="W35" s="67"/>
      <c r="X35" s="67"/>
      <c r="Y35" s="67"/>
      <c r="Z35" s="67"/>
    </row>
    <row r="36" spans="1:26" ht="15.75" customHeight="1" x14ac:dyDescent="0.15">
      <c r="A36" s="22" t="s">
        <v>454</v>
      </c>
      <c r="B36" s="22" t="s">
        <v>55</v>
      </c>
      <c r="C36" s="22" t="s">
        <v>11</v>
      </c>
      <c r="D36" s="22" t="s">
        <v>213</v>
      </c>
      <c r="E36" s="22" t="s">
        <v>194</v>
      </c>
      <c r="F36" s="22" t="s">
        <v>689</v>
      </c>
      <c r="G36" s="22"/>
      <c r="H36" s="22"/>
      <c r="I36" s="22"/>
      <c r="J36" s="67"/>
      <c r="K36" s="67"/>
      <c r="L36" s="67"/>
      <c r="M36" s="67"/>
      <c r="N36" s="67"/>
      <c r="O36" s="67"/>
      <c r="P36" s="67"/>
      <c r="Q36" s="67"/>
      <c r="R36" s="67"/>
      <c r="S36" s="67"/>
      <c r="T36" s="67"/>
      <c r="U36" s="67"/>
      <c r="V36" s="67"/>
      <c r="W36" s="67"/>
      <c r="X36" s="67"/>
      <c r="Y36" s="67"/>
      <c r="Z36" s="67"/>
    </row>
    <row r="37" spans="1:26" ht="15.75" customHeight="1" x14ac:dyDescent="0.15">
      <c r="A37" s="22" t="s">
        <v>454</v>
      </c>
      <c r="B37" s="22" t="s">
        <v>56</v>
      </c>
      <c r="C37" s="22" t="s">
        <v>11</v>
      </c>
      <c r="D37" s="22" t="s">
        <v>213</v>
      </c>
      <c r="E37" s="22" t="s">
        <v>194</v>
      </c>
      <c r="F37" s="22" t="s">
        <v>689</v>
      </c>
      <c r="G37" s="22"/>
      <c r="H37" s="22" t="s">
        <v>690</v>
      </c>
      <c r="I37" s="22"/>
      <c r="J37" s="67"/>
      <c r="K37" s="67"/>
      <c r="L37" s="67"/>
      <c r="M37" s="67"/>
      <c r="N37" s="67"/>
      <c r="O37" s="67"/>
      <c r="P37" s="67"/>
      <c r="Q37" s="67"/>
      <c r="R37" s="67"/>
      <c r="S37" s="67"/>
      <c r="T37" s="67"/>
      <c r="U37" s="67"/>
      <c r="V37" s="67"/>
      <c r="W37" s="67"/>
      <c r="X37" s="67"/>
      <c r="Y37" s="67"/>
      <c r="Z37" s="67"/>
    </row>
    <row r="38" spans="1:26" ht="15.75" customHeight="1" x14ac:dyDescent="0.15">
      <c r="A38" s="22" t="s">
        <v>454</v>
      </c>
      <c r="B38" s="22" t="s">
        <v>57</v>
      </c>
      <c r="C38" s="22" t="s">
        <v>224</v>
      </c>
      <c r="D38" s="22" t="s">
        <v>213</v>
      </c>
      <c r="E38" s="22"/>
      <c r="F38" s="22" t="s">
        <v>691</v>
      </c>
      <c r="G38" s="22"/>
      <c r="H38" s="22"/>
      <c r="I38" s="22"/>
      <c r="J38" s="67"/>
      <c r="K38" s="67"/>
      <c r="L38" s="67"/>
      <c r="M38" s="67"/>
      <c r="N38" s="67"/>
      <c r="O38" s="67"/>
      <c r="P38" s="67"/>
      <c r="Q38" s="67"/>
      <c r="R38" s="67"/>
      <c r="S38" s="67"/>
      <c r="T38" s="67"/>
      <c r="U38" s="67"/>
      <c r="V38" s="67"/>
      <c r="W38" s="67"/>
      <c r="X38" s="67"/>
      <c r="Y38" s="67"/>
      <c r="Z38" s="67"/>
    </row>
    <row r="39" spans="1:26" ht="15.75" customHeight="1" x14ac:dyDescent="0.15">
      <c r="A39" s="22" t="s">
        <v>454</v>
      </c>
      <c r="B39" s="22" t="s">
        <v>59</v>
      </c>
      <c r="C39" s="22" t="s">
        <v>11</v>
      </c>
      <c r="D39" s="22" t="s">
        <v>213</v>
      </c>
      <c r="E39" s="22" t="s">
        <v>194</v>
      </c>
      <c r="F39" s="22" t="s">
        <v>693</v>
      </c>
      <c r="G39" s="22"/>
      <c r="H39" s="22" t="s">
        <v>694</v>
      </c>
      <c r="I39" s="22"/>
      <c r="J39" s="67"/>
      <c r="K39" s="67"/>
      <c r="L39" s="67"/>
      <c r="M39" s="67"/>
      <c r="N39" s="67"/>
      <c r="O39" s="67"/>
      <c r="P39" s="67"/>
      <c r="Q39" s="67"/>
      <c r="R39" s="67"/>
      <c r="S39" s="67"/>
      <c r="T39" s="67"/>
      <c r="U39" s="67"/>
      <c r="V39" s="67"/>
      <c r="W39" s="67"/>
      <c r="X39" s="67"/>
      <c r="Y39" s="67"/>
      <c r="Z39" s="67"/>
    </row>
    <row r="40" spans="1:26" ht="15.75" customHeight="1" x14ac:dyDescent="0.15">
      <c r="A40" s="22" t="s">
        <v>454</v>
      </c>
      <c r="B40" s="22" t="s">
        <v>60</v>
      </c>
      <c r="C40" s="22" t="s">
        <v>11</v>
      </c>
      <c r="D40" s="22" t="s">
        <v>213</v>
      </c>
      <c r="E40" s="22" t="s">
        <v>194</v>
      </c>
      <c r="F40" s="22" t="s">
        <v>695</v>
      </c>
      <c r="G40" s="22"/>
      <c r="H40" s="22" t="s">
        <v>692</v>
      </c>
      <c r="I40" s="22"/>
      <c r="J40" s="67"/>
      <c r="K40" s="67"/>
      <c r="L40" s="67"/>
      <c r="M40" s="67"/>
      <c r="N40" s="67"/>
      <c r="O40" s="67"/>
      <c r="P40" s="67"/>
      <c r="Q40" s="67"/>
      <c r="R40" s="67"/>
      <c r="S40" s="67"/>
      <c r="T40" s="67"/>
      <c r="U40" s="67"/>
      <c r="V40" s="67"/>
      <c r="W40" s="67"/>
      <c r="X40" s="67"/>
      <c r="Y40" s="67"/>
      <c r="Z40" s="67"/>
    </row>
    <row r="41" spans="1:26" ht="15.75" customHeight="1" x14ac:dyDescent="0.15">
      <c r="A41" s="22" t="s">
        <v>454</v>
      </c>
      <c r="B41" s="22" t="s">
        <v>61</v>
      </c>
      <c r="C41" s="22" t="s">
        <v>11</v>
      </c>
      <c r="D41" s="22" t="s">
        <v>199</v>
      </c>
      <c r="E41" s="22"/>
      <c r="F41" s="22" t="s">
        <v>610</v>
      </c>
      <c r="G41" s="22"/>
      <c r="H41" s="22"/>
      <c r="I41" s="22"/>
      <c r="J41" s="67"/>
      <c r="K41" s="67"/>
      <c r="L41" s="67"/>
      <c r="M41" s="67"/>
      <c r="N41" s="67"/>
      <c r="O41" s="67"/>
      <c r="P41" s="67"/>
      <c r="Q41" s="67"/>
      <c r="R41" s="67"/>
      <c r="S41" s="67"/>
      <c r="T41" s="67"/>
      <c r="U41" s="67"/>
      <c r="V41" s="67"/>
      <c r="W41" s="67"/>
      <c r="X41" s="67"/>
      <c r="Y41" s="67"/>
      <c r="Z41" s="67"/>
    </row>
    <row r="42" spans="1:26" ht="15.75" customHeight="1" x14ac:dyDescent="0.15">
      <c r="A42" s="22" t="s">
        <v>454</v>
      </c>
      <c r="B42" s="22" t="s">
        <v>273</v>
      </c>
      <c r="C42" s="22" t="s">
        <v>11</v>
      </c>
      <c r="D42" s="22" t="s">
        <v>199</v>
      </c>
      <c r="E42" s="22"/>
      <c r="F42" s="22" t="s">
        <v>620</v>
      </c>
      <c r="G42" s="22"/>
      <c r="H42" s="22" t="s">
        <v>696</v>
      </c>
      <c r="I42" s="22" t="s">
        <v>697</v>
      </c>
      <c r="J42" s="67"/>
      <c r="K42" s="67"/>
      <c r="L42" s="67"/>
      <c r="M42" s="67"/>
      <c r="N42" s="67"/>
      <c r="O42" s="67"/>
      <c r="P42" s="67"/>
      <c r="Q42" s="67"/>
      <c r="R42" s="67"/>
      <c r="S42" s="67"/>
      <c r="T42" s="67"/>
      <c r="U42" s="67"/>
      <c r="V42" s="67"/>
      <c r="W42" s="67"/>
      <c r="X42" s="67"/>
      <c r="Y42" s="67"/>
      <c r="Z42" s="67"/>
    </row>
    <row r="43" spans="1:26" ht="15.75" customHeight="1" x14ac:dyDescent="0.15">
      <c r="A43" s="22" t="s">
        <v>454</v>
      </c>
      <c r="B43" s="22" t="s">
        <v>62</v>
      </c>
      <c r="C43" s="22" t="s">
        <v>11</v>
      </c>
      <c r="D43" s="22" t="s">
        <v>199</v>
      </c>
      <c r="E43" s="22"/>
      <c r="F43" s="22" t="s">
        <v>664</v>
      </c>
      <c r="G43" s="22"/>
      <c r="H43" s="22" t="s">
        <v>698</v>
      </c>
      <c r="I43" s="22"/>
      <c r="J43" s="67"/>
      <c r="K43" s="67"/>
      <c r="L43" s="67"/>
      <c r="M43" s="67"/>
      <c r="N43" s="67"/>
      <c r="O43" s="67"/>
      <c r="P43" s="67"/>
      <c r="Q43" s="67"/>
      <c r="R43" s="67"/>
      <c r="S43" s="67"/>
      <c r="T43" s="67"/>
      <c r="U43" s="67"/>
      <c r="V43" s="67"/>
      <c r="W43" s="67"/>
      <c r="X43" s="67"/>
      <c r="Y43" s="67"/>
      <c r="Z43" s="67"/>
    </row>
    <row r="44" spans="1:26" ht="15.75" customHeight="1" x14ac:dyDescent="0.15">
      <c r="A44" s="22" t="s">
        <v>454</v>
      </c>
      <c r="B44" s="22" t="s">
        <v>63</v>
      </c>
      <c r="C44" s="22" t="s">
        <v>11</v>
      </c>
      <c r="D44" s="22" t="s">
        <v>213</v>
      </c>
      <c r="E44" s="22" t="s">
        <v>194</v>
      </c>
      <c r="F44" s="22" t="s">
        <v>699</v>
      </c>
      <c r="G44" s="22"/>
      <c r="H44" s="22"/>
      <c r="I44" s="22"/>
      <c r="J44" s="67"/>
      <c r="K44" s="67"/>
      <c r="L44" s="67"/>
      <c r="M44" s="67"/>
      <c r="N44" s="67"/>
      <c r="O44" s="67"/>
      <c r="P44" s="67"/>
      <c r="Q44" s="67"/>
      <c r="R44" s="67"/>
      <c r="S44" s="67"/>
      <c r="T44" s="67"/>
      <c r="U44" s="67"/>
      <c r="V44" s="67"/>
      <c r="W44" s="67"/>
      <c r="X44" s="67"/>
      <c r="Y44" s="67"/>
      <c r="Z44" s="67"/>
    </row>
    <row r="45" spans="1:26" ht="15.75" customHeight="1" x14ac:dyDescent="0.15">
      <c r="A45" s="22" t="s">
        <v>454</v>
      </c>
      <c r="B45" s="22" t="s">
        <v>550</v>
      </c>
      <c r="C45" s="22" t="s">
        <v>11</v>
      </c>
      <c r="D45" s="22" t="s">
        <v>199</v>
      </c>
      <c r="E45" s="22" t="s">
        <v>700</v>
      </c>
      <c r="F45" s="22" t="s">
        <v>701</v>
      </c>
      <c r="G45" s="22"/>
      <c r="H45" s="22" t="s">
        <v>702</v>
      </c>
      <c r="I45" s="22"/>
      <c r="J45" s="67"/>
      <c r="K45" s="67"/>
      <c r="L45" s="67"/>
      <c r="M45" s="67"/>
      <c r="N45" s="67"/>
      <c r="O45" s="67"/>
      <c r="P45" s="67"/>
      <c r="Q45" s="67"/>
      <c r="R45" s="67"/>
      <c r="S45" s="67"/>
      <c r="T45" s="67"/>
      <c r="U45" s="67"/>
      <c r="V45" s="67"/>
      <c r="W45" s="67"/>
      <c r="X45" s="67"/>
      <c r="Y45" s="67"/>
      <c r="Z45" s="67"/>
    </row>
    <row r="46" spans="1:26" ht="15.75" customHeight="1" x14ac:dyDescent="0.15">
      <c r="A46" s="22" t="s">
        <v>454</v>
      </c>
      <c r="B46" s="22" t="s">
        <v>550</v>
      </c>
      <c r="C46" s="22" t="s">
        <v>5</v>
      </c>
      <c r="D46" s="22" t="s">
        <v>199</v>
      </c>
      <c r="E46" s="22" t="s">
        <v>609</v>
      </c>
      <c r="F46" s="22" t="s">
        <v>703</v>
      </c>
      <c r="G46" s="22" t="s">
        <v>704</v>
      </c>
      <c r="H46" s="22"/>
      <c r="I46" s="22" t="s">
        <v>705</v>
      </c>
      <c r="J46" s="67"/>
      <c r="K46" s="67"/>
      <c r="L46" s="67"/>
      <c r="M46" s="67"/>
      <c r="N46" s="67"/>
      <c r="O46" s="67"/>
      <c r="P46" s="67"/>
      <c r="Q46" s="67"/>
      <c r="R46" s="67"/>
      <c r="S46" s="67"/>
      <c r="T46" s="67"/>
      <c r="U46" s="67"/>
      <c r="V46" s="67"/>
      <c r="W46" s="67"/>
      <c r="X46" s="67"/>
      <c r="Y46" s="67"/>
      <c r="Z46" s="67"/>
    </row>
    <row r="47" spans="1:26" ht="15.75" customHeight="1" x14ac:dyDescent="0.15">
      <c r="A47" s="22" t="s">
        <v>454</v>
      </c>
      <c r="B47" s="22" t="s">
        <v>67</v>
      </c>
      <c r="C47" s="22" t="s">
        <v>224</v>
      </c>
      <c r="D47" s="22" t="s">
        <v>199</v>
      </c>
      <c r="E47" s="22"/>
      <c r="F47" s="22" t="s">
        <v>620</v>
      </c>
      <c r="G47" s="22"/>
      <c r="H47" s="22"/>
      <c r="I47" s="22"/>
      <c r="J47" s="67"/>
      <c r="K47" s="67"/>
      <c r="L47" s="67"/>
      <c r="M47" s="67"/>
      <c r="N47" s="67"/>
      <c r="O47" s="67"/>
      <c r="P47" s="67"/>
      <c r="Q47" s="67"/>
      <c r="R47" s="67"/>
      <c r="S47" s="67"/>
      <c r="T47" s="67"/>
      <c r="U47" s="67"/>
      <c r="V47" s="67"/>
      <c r="W47" s="67"/>
      <c r="X47" s="67"/>
      <c r="Y47" s="67"/>
      <c r="Z47" s="67"/>
    </row>
    <row r="48" spans="1:26" ht="15.75" customHeight="1" x14ac:dyDescent="0.15">
      <c r="A48" s="22" t="s">
        <v>454</v>
      </c>
      <c r="B48" s="22" t="s">
        <v>282</v>
      </c>
      <c r="C48" s="22" t="s">
        <v>11</v>
      </c>
      <c r="D48" s="22" t="s">
        <v>199</v>
      </c>
      <c r="E48" s="22"/>
      <c r="F48" s="22" t="s">
        <v>706</v>
      </c>
      <c r="G48" s="22"/>
      <c r="H48" s="22" t="s">
        <v>707</v>
      </c>
      <c r="I48" s="22"/>
      <c r="J48" s="67"/>
      <c r="K48" s="67"/>
      <c r="L48" s="67"/>
      <c r="M48" s="67"/>
      <c r="N48" s="67"/>
      <c r="O48" s="67"/>
      <c r="P48" s="67"/>
      <c r="Q48" s="67"/>
      <c r="R48" s="67"/>
      <c r="S48" s="67"/>
      <c r="T48" s="67"/>
      <c r="U48" s="67"/>
      <c r="V48" s="67"/>
      <c r="W48" s="67"/>
      <c r="X48" s="67"/>
      <c r="Y48" s="67"/>
      <c r="Z48" s="67"/>
    </row>
    <row r="49" spans="1:26" ht="15.75" customHeight="1" x14ac:dyDescent="0.15">
      <c r="A49" s="22" t="s">
        <v>454</v>
      </c>
      <c r="B49" s="22" t="s">
        <v>69</v>
      </c>
      <c r="C49" s="22" t="s">
        <v>11</v>
      </c>
      <c r="D49" s="22" t="s">
        <v>199</v>
      </c>
      <c r="E49" s="22"/>
      <c r="F49" s="22" t="s">
        <v>664</v>
      </c>
      <c r="G49" s="22"/>
      <c r="H49" s="22"/>
      <c r="I49" s="22" t="s">
        <v>708</v>
      </c>
      <c r="J49" s="67"/>
      <c r="K49" s="67"/>
      <c r="L49" s="67"/>
      <c r="M49" s="67"/>
      <c r="N49" s="67"/>
      <c r="O49" s="67"/>
      <c r="P49" s="67"/>
      <c r="Q49" s="67"/>
      <c r="R49" s="67"/>
      <c r="S49" s="67"/>
      <c r="T49" s="67"/>
      <c r="U49" s="67"/>
      <c r="V49" s="67"/>
      <c r="W49" s="67"/>
      <c r="X49" s="67"/>
      <c r="Y49" s="67"/>
      <c r="Z49" s="67"/>
    </row>
    <row r="50" spans="1:26" ht="15.75" customHeight="1" x14ac:dyDescent="0.15">
      <c r="A50" s="22" t="s">
        <v>454</v>
      </c>
      <c r="B50" s="22" t="s">
        <v>495</v>
      </c>
      <c r="C50" s="22" t="s">
        <v>11</v>
      </c>
      <c r="D50" s="22" t="s">
        <v>199</v>
      </c>
      <c r="E50" s="22"/>
      <c r="F50" s="22" t="s">
        <v>709</v>
      </c>
      <c r="G50" s="22"/>
      <c r="H50" s="22"/>
      <c r="I50" s="22"/>
      <c r="J50" s="67"/>
      <c r="K50" s="67"/>
      <c r="L50" s="67"/>
      <c r="M50" s="67"/>
      <c r="N50" s="67"/>
      <c r="O50" s="67"/>
      <c r="P50" s="67"/>
      <c r="Q50" s="67"/>
      <c r="R50" s="67"/>
      <c r="S50" s="67"/>
      <c r="T50" s="67"/>
      <c r="U50" s="67"/>
      <c r="V50" s="67"/>
      <c r="W50" s="67"/>
      <c r="X50" s="67"/>
      <c r="Y50" s="67"/>
      <c r="Z50" s="67"/>
    </row>
    <row r="51" spans="1:26" ht="15.75" customHeight="1" x14ac:dyDescent="0.15">
      <c r="A51" s="22" t="s">
        <v>454</v>
      </c>
      <c r="B51" s="22" t="s">
        <v>72</v>
      </c>
      <c r="C51" s="22" t="s">
        <v>11</v>
      </c>
      <c r="D51" s="22" t="s">
        <v>199</v>
      </c>
      <c r="E51" s="22"/>
      <c r="F51" s="22" t="s">
        <v>710</v>
      </c>
      <c r="G51" s="22"/>
      <c r="H51" s="22"/>
      <c r="I51" s="22"/>
      <c r="J51" s="67"/>
      <c r="K51" s="67"/>
      <c r="L51" s="67"/>
      <c r="M51" s="67"/>
      <c r="N51" s="67"/>
      <c r="O51" s="67"/>
      <c r="P51" s="67"/>
      <c r="Q51" s="67"/>
      <c r="R51" s="67"/>
      <c r="S51" s="67"/>
      <c r="T51" s="67"/>
      <c r="U51" s="67"/>
      <c r="V51" s="67"/>
      <c r="W51" s="67"/>
      <c r="X51" s="67"/>
      <c r="Y51" s="67"/>
      <c r="Z51" s="67"/>
    </row>
    <row r="52" spans="1:26" ht="15.75" customHeight="1" x14ac:dyDescent="0.15">
      <c r="A52" s="22" t="s">
        <v>454</v>
      </c>
      <c r="B52" s="22" t="s">
        <v>73</v>
      </c>
      <c r="C52" s="22" t="s">
        <v>11</v>
      </c>
      <c r="D52" s="22" t="s">
        <v>199</v>
      </c>
      <c r="E52" s="22"/>
      <c r="F52" s="22" t="s">
        <v>711</v>
      </c>
      <c r="G52" s="22"/>
      <c r="H52" s="22" t="s">
        <v>712</v>
      </c>
      <c r="I52" s="22"/>
      <c r="J52" s="67"/>
      <c r="K52" s="67"/>
      <c r="L52" s="67"/>
      <c r="M52" s="67"/>
      <c r="N52" s="67"/>
      <c r="O52" s="67"/>
      <c r="P52" s="67"/>
      <c r="Q52" s="67"/>
      <c r="R52" s="67"/>
      <c r="S52" s="67"/>
      <c r="T52" s="67"/>
      <c r="U52" s="67"/>
      <c r="V52" s="67"/>
      <c r="W52" s="67"/>
      <c r="X52" s="67"/>
      <c r="Y52" s="67"/>
      <c r="Z52" s="67"/>
    </row>
    <row r="53" spans="1:26" ht="15.75" customHeight="1" x14ac:dyDescent="0.15">
      <c r="A53" s="22" t="s">
        <v>454</v>
      </c>
      <c r="B53" s="22" t="s">
        <v>74</v>
      </c>
      <c r="C53" s="22" t="s">
        <v>11</v>
      </c>
      <c r="D53" s="22" t="s">
        <v>199</v>
      </c>
      <c r="E53" s="22"/>
      <c r="F53" s="22" t="s">
        <v>664</v>
      </c>
      <c r="G53" s="22"/>
      <c r="H53" s="22" t="s">
        <v>713</v>
      </c>
      <c r="I53" s="22"/>
      <c r="J53" s="67"/>
      <c r="K53" s="67"/>
      <c r="L53" s="67"/>
      <c r="M53" s="67"/>
      <c r="N53" s="67"/>
      <c r="O53" s="67"/>
      <c r="P53" s="67"/>
      <c r="Q53" s="67"/>
      <c r="R53" s="67"/>
      <c r="S53" s="67"/>
      <c r="T53" s="67"/>
      <c r="U53" s="67"/>
      <c r="V53" s="67"/>
      <c r="W53" s="67"/>
      <c r="X53" s="67"/>
      <c r="Y53" s="67"/>
      <c r="Z53" s="67"/>
    </row>
    <row r="54" spans="1:26" ht="15.75" customHeight="1" x14ac:dyDescent="0.15">
      <c r="A54" s="22" t="s">
        <v>454</v>
      </c>
      <c r="B54" s="22" t="s">
        <v>496</v>
      </c>
      <c r="C54" s="22" t="s">
        <v>224</v>
      </c>
      <c r="D54" s="22" t="s">
        <v>213</v>
      </c>
      <c r="E54" s="22"/>
      <c r="F54" s="22" t="s">
        <v>714</v>
      </c>
      <c r="G54" s="22"/>
      <c r="H54" s="22"/>
      <c r="I54" s="22"/>
      <c r="J54" s="67"/>
      <c r="K54" s="67"/>
      <c r="L54" s="67"/>
      <c r="M54" s="67"/>
      <c r="N54" s="67"/>
      <c r="O54" s="67"/>
      <c r="P54" s="67"/>
      <c r="Q54" s="67"/>
      <c r="R54" s="67"/>
      <c r="S54" s="67"/>
      <c r="T54" s="67"/>
      <c r="U54" s="67"/>
      <c r="V54" s="67"/>
      <c r="W54" s="67"/>
      <c r="X54" s="67"/>
      <c r="Y54" s="67"/>
      <c r="Z54" s="67"/>
    </row>
    <row r="55" spans="1:26" ht="15.75" customHeight="1" x14ac:dyDescent="0.15">
      <c r="A55" s="22" t="s">
        <v>454</v>
      </c>
      <c r="B55" s="22" t="s">
        <v>76</v>
      </c>
      <c r="C55" s="22" t="s">
        <v>11</v>
      </c>
      <c r="D55" s="22" t="s">
        <v>199</v>
      </c>
      <c r="E55" s="22"/>
      <c r="F55" s="22" t="s">
        <v>715</v>
      </c>
      <c r="G55" s="22"/>
      <c r="H55" s="22"/>
      <c r="I55" s="22"/>
      <c r="J55" s="67"/>
      <c r="K55" s="67"/>
      <c r="L55" s="67"/>
      <c r="M55" s="67"/>
      <c r="N55" s="67"/>
      <c r="O55" s="67"/>
      <c r="P55" s="67"/>
      <c r="Q55" s="67"/>
      <c r="R55" s="67"/>
      <c r="S55" s="67"/>
      <c r="T55" s="67"/>
      <c r="U55" s="67"/>
      <c r="V55" s="67"/>
      <c r="W55" s="67"/>
      <c r="X55" s="67"/>
      <c r="Y55" s="67"/>
      <c r="Z55" s="67"/>
    </row>
    <row r="56" spans="1:26" ht="15.75" customHeight="1" x14ac:dyDescent="0.15">
      <c r="A56" s="22" t="s">
        <v>454</v>
      </c>
      <c r="B56" s="22" t="s">
        <v>76</v>
      </c>
      <c r="C56" s="22" t="s">
        <v>5</v>
      </c>
      <c r="D56" s="22" t="s">
        <v>199</v>
      </c>
      <c r="E56" s="22" t="s">
        <v>609</v>
      </c>
      <c r="F56" s="22" t="s">
        <v>625</v>
      </c>
      <c r="G56" s="22" t="s">
        <v>716</v>
      </c>
      <c r="H56" s="22"/>
      <c r="I56" s="22" t="s">
        <v>294</v>
      </c>
      <c r="J56" s="67"/>
      <c r="K56" s="67"/>
      <c r="L56" s="67"/>
      <c r="M56" s="67"/>
      <c r="N56" s="67"/>
      <c r="O56" s="67"/>
      <c r="P56" s="67"/>
      <c r="Q56" s="67"/>
      <c r="R56" s="67"/>
      <c r="S56" s="67"/>
      <c r="T56" s="67"/>
      <c r="U56" s="67"/>
      <c r="V56" s="67"/>
      <c r="W56" s="67"/>
      <c r="X56" s="67"/>
      <c r="Y56" s="67"/>
      <c r="Z56" s="67"/>
    </row>
    <row r="57" spans="1:26" ht="15.75" customHeight="1" x14ac:dyDescent="0.15">
      <c r="A57" s="22" t="s">
        <v>454</v>
      </c>
      <c r="B57" s="22" t="s">
        <v>77</v>
      </c>
      <c r="C57" s="22" t="s">
        <v>11</v>
      </c>
      <c r="D57" s="22" t="s">
        <v>199</v>
      </c>
      <c r="E57" s="22"/>
      <c r="F57" s="22" t="s">
        <v>610</v>
      </c>
      <c r="G57" s="22"/>
      <c r="H57" s="22"/>
      <c r="I57" s="22" t="s">
        <v>717</v>
      </c>
      <c r="J57" s="67"/>
      <c r="K57" s="67"/>
      <c r="L57" s="67"/>
      <c r="M57" s="67"/>
      <c r="N57" s="67"/>
      <c r="O57" s="67"/>
      <c r="P57" s="67"/>
      <c r="Q57" s="67"/>
      <c r="R57" s="67"/>
      <c r="S57" s="67"/>
      <c r="T57" s="67"/>
      <c r="U57" s="67"/>
      <c r="V57" s="67"/>
      <c r="W57" s="67"/>
      <c r="X57" s="67"/>
      <c r="Y57" s="67"/>
      <c r="Z57" s="67"/>
    </row>
    <row r="58" spans="1:26" ht="15.75" customHeight="1" x14ac:dyDescent="0.15">
      <c r="A58" s="22" t="s">
        <v>454</v>
      </c>
      <c r="B58" s="22" t="s">
        <v>296</v>
      </c>
      <c r="C58" s="22" t="s">
        <v>11</v>
      </c>
      <c r="D58" s="22" t="s">
        <v>199</v>
      </c>
      <c r="E58" s="22"/>
      <c r="F58" s="22" t="s">
        <v>718</v>
      </c>
      <c r="G58" s="22"/>
      <c r="H58" s="22"/>
      <c r="I58" s="22" t="s">
        <v>719</v>
      </c>
      <c r="J58" s="67"/>
      <c r="K58" s="67"/>
      <c r="L58" s="67"/>
      <c r="M58" s="67"/>
      <c r="N58" s="67"/>
      <c r="O58" s="67"/>
      <c r="P58" s="67"/>
      <c r="Q58" s="67"/>
      <c r="R58" s="67"/>
      <c r="S58" s="67"/>
      <c r="T58" s="67"/>
      <c r="U58" s="67"/>
      <c r="V58" s="67"/>
      <c r="W58" s="67"/>
      <c r="X58" s="67"/>
      <c r="Y58" s="67"/>
      <c r="Z58" s="67"/>
    </row>
    <row r="59" spans="1:26" ht="15.75" customHeight="1" x14ac:dyDescent="0.15">
      <c r="A59" s="22" t="s">
        <v>454</v>
      </c>
      <c r="B59" s="22" t="s">
        <v>297</v>
      </c>
      <c r="C59" s="22" t="s">
        <v>11</v>
      </c>
      <c r="D59" s="22" t="s">
        <v>199</v>
      </c>
      <c r="E59" s="22"/>
      <c r="F59" s="22" t="s">
        <v>722</v>
      </c>
      <c r="G59" s="22"/>
      <c r="H59" s="22"/>
      <c r="I59" s="22"/>
      <c r="J59" s="67"/>
      <c r="K59" s="67"/>
      <c r="L59" s="67"/>
      <c r="M59" s="67"/>
      <c r="N59" s="67"/>
      <c r="O59" s="67"/>
      <c r="P59" s="67"/>
      <c r="Q59" s="67"/>
      <c r="R59" s="67"/>
      <c r="S59" s="67"/>
      <c r="T59" s="67"/>
      <c r="U59" s="67"/>
      <c r="V59" s="67"/>
      <c r="W59" s="67"/>
      <c r="X59" s="67"/>
      <c r="Y59" s="67"/>
      <c r="Z59" s="67"/>
    </row>
    <row r="60" spans="1:26" ht="15.75" customHeight="1" x14ac:dyDescent="0.15">
      <c r="A60" s="22" t="s">
        <v>454</v>
      </c>
      <c r="B60" s="22" t="s">
        <v>81</v>
      </c>
      <c r="C60" s="22" t="s">
        <v>11</v>
      </c>
      <c r="D60" s="22" t="s">
        <v>199</v>
      </c>
      <c r="E60" s="22"/>
      <c r="F60" s="22" t="s">
        <v>723</v>
      </c>
      <c r="G60" s="22"/>
      <c r="H60" s="22" t="s">
        <v>724</v>
      </c>
      <c r="I60" s="22"/>
      <c r="J60" s="67"/>
      <c r="K60" s="67"/>
      <c r="L60" s="67"/>
      <c r="M60" s="67"/>
      <c r="N60" s="67"/>
      <c r="O60" s="67"/>
      <c r="P60" s="67"/>
      <c r="Q60" s="67"/>
      <c r="R60" s="67"/>
      <c r="S60" s="67"/>
      <c r="T60" s="67"/>
      <c r="U60" s="67"/>
      <c r="V60" s="67"/>
      <c r="W60" s="67"/>
      <c r="X60" s="67"/>
      <c r="Y60" s="67"/>
      <c r="Z60" s="67"/>
    </row>
    <row r="61" spans="1:26" ht="15.75" customHeight="1" x14ac:dyDescent="0.15">
      <c r="A61" s="22" t="s">
        <v>454</v>
      </c>
      <c r="B61" s="22" t="s">
        <v>394</v>
      </c>
      <c r="C61" s="22" t="s">
        <v>11</v>
      </c>
      <c r="D61" s="22" t="s">
        <v>199</v>
      </c>
      <c r="E61" s="22"/>
      <c r="F61" s="22" t="s">
        <v>725</v>
      </c>
      <c r="G61" s="22"/>
      <c r="H61" s="22" t="s">
        <v>726</v>
      </c>
      <c r="I61" s="22"/>
      <c r="J61" s="67"/>
      <c r="K61" s="67"/>
      <c r="L61" s="67"/>
      <c r="M61" s="67"/>
      <c r="N61" s="67"/>
      <c r="O61" s="67"/>
      <c r="P61" s="67"/>
      <c r="Q61" s="67"/>
      <c r="R61" s="67"/>
      <c r="S61" s="67"/>
      <c r="T61" s="67"/>
      <c r="U61" s="67"/>
      <c r="V61" s="67"/>
      <c r="W61" s="67"/>
      <c r="X61" s="67"/>
      <c r="Y61" s="67"/>
      <c r="Z61" s="67"/>
    </row>
    <row r="62" spans="1:26" ht="15.75" customHeight="1" x14ac:dyDescent="0.15">
      <c r="A62" s="22" t="s">
        <v>454</v>
      </c>
      <c r="B62" s="22" t="s">
        <v>394</v>
      </c>
      <c r="C62" s="22" t="s">
        <v>84</v>
      </c>
      <c r="D62" s="22" t="s">
        <v>199</v>
      </c>
      <c r="E62" s="22"/>
      <c r="F62" s="22" t="s">
        <v>727</v>
      </c>
      <c r="G62" s="22"/>
      <c r="H62" s="22"/>
      <c r="I62" s="22"/>
      <c r="J62" s="67"/>
      <c r="K62" s="67"/>
      <c r="L62" s="67"/>
      <c r="M62" s="67"/>
      <c r="N62" s="67"/>
      <c r="O62" s="67"/>
      <c r="P62" s="67"/>
      <c r="Q62" s="67"/>
      <c r="R62" s="67"/>
      <c r="S62" s="67"/>
      <c r="T62" s="67"/>
      <c r="U62" s="67"/>
      <c r="V62" s="67"/>
      <c r="W62" s="67"/>
      <c r="X62" s="67"/>
      <c r="Y62" s="67"/>
      <c r="Z62" s="67"/>
    </row>
    <row r="63" spans="1:26" ht="15.75" customHeight="1" x14ac:dyDescent="0.15">
      <c r="A63" s="22" t="s">
        <v>454</v>
      </c>
      <c r="B63" s="22" t="s">
        <v>85</v>
      </c>
      <c r="C63" s="22" t="s">
        <v>11</v>
      </c>
      <c r="D63" s="22" t="s">
        <v>199</v>
      </c>
      <c r="E63" s="22"/>
      <c r="F63" s="22" t="s">
        <v>664</v>
      </c>
      <c r="G63" s="22"/>
      <c r="H63" s="22"/>
      <c r="I63" s="22"/>
      <c r="J63" s="67"/>
      <c r="K63" s="67"/>
      <c r="L63" s="67"/>
      <c r="M63" s="67"/>
      <c r="N63" s="67"/>
      <c r="O63" s="67"/>
      <c r="P63" s="67"/>
      <c r="Q63" s="67"/>
      <c r="R63" s="67"/>
      <c r="S63" s="67"/>
      <c r="T63" s="67"/>
      <c r="U63" s="67"/>
      <c r="V63" s="67"/>
      <c r="W63" s="67"/>
      <c r="X63" s="67"/>
      <c r="Y63" s="67"/>
      <c r="Z63" s="67"/>
    </row>
    <row r="64" spans="1:26" ht="15.75" customHeight="1" x14ac:dyDescent="0.15">
      <c r="A64" s="22" t="s">
        <v>454</v>
      </c>
      <c r="B64" s="22" t="s">
        <v>497</v>
      </c>
      <c r="C64" s="22" t="s">
        <v>11</v>
      </c>
      <c r="D64" s="22" t="s">
        <v>199</v>
      </c>
      <c r="E64" s="22"/>
      <c r="F64" s="22" t="s">
        <v>664</v>
      </c>
      <c r="G64" s="22"/>
      <c r="H64" s="22" t="s">
        <v>728</v>
      </c>
      <c r="I64" s="22"/>
      <c r="J64" s="67"/>
      <c r="K64" s="67"/>
      <c r="L64" s="67"/>
      <c r="M64" s="67"/>
      <c r="N64" s="67"/>
      <c r="O64" s="67"/>
      <c r="P64" s="67"/>
      <c r="Q64" s="67"/>
      <c r="R64" s="67"/>
      <c r="S64" s="67"/>
      <c r="T64" s="67"/>
      <c r="U64" s="67"/>
      <c r="V64" s="67"/>
      <c r="W64" s="67"/>
      <c r="X64" s="67"/>
      <c r="Y64" s="67"/>
      <c r="Z64" s="67"/>
    </row>
    <row r="65" spans="1:26" ht="15.75" customHeight="1" x14ac:dyDescent="0.15">
      <c r="A65" s="22" t="s">
        <v>454</v>
      </c>
      <c r="B65" s="22" t="s">
        <v>91</v>
      </c>
      <c r="C65" s="22" t="s">
        <v>11</v>
      </c>
      <c r="D65" s="22" t="s">
        <v>199</v>
      </c>
      <c r="E65" s="22"/>
      <c r="F65" s="22" t="s">
        <v>710</v>
      </c>
      <c r="G65" s="22"/>
      <c r="H65" s="22" t="s">
        <v>729</v>
      </c>
      <c r="I65" s="22"/>
      <c r="J65" s="67"/>
      <c r="K65" s="67"/>
      <c r="L65" s="67"/>
      <c r="M65" s="67"/>
      <c r="N65" s="67"/>
      <c r="O65" s="67"/>
      <c r="P65" s="67"/>
      <c r="Q65" s="67"/>
      <c r="R65" s="67"/>
      <c r="S65" s="67"/>
      <c r="T65" s="67"/>
      <c r="U65" s="67"/>
      <c r="V65" s="67"/>
      <c r="W65" s="67"/>
      <c r="X65" s="67"/>
      <c r="Y65" s="67"/>
      <c r="Z65" s="67"/>
    </row>
    <row r="66" spans="1:26" ht="15.75" customHeight="1" x14ac:dyDescent="0.15">
      <c r="A66" s="22" t="s">
        <v>454</v>
      </c>
      <c r="B66" s="22" t="s">
        <v>92</v>
      </c>
      <c r="C66" s="22" t="s">
        <v>11</v>
      </c>
      <c r="D66" s="22" t="s">
        <v>199</v>
      </c>
      <c r="E66" s="22"/>
      <c r="F66" s="22" t="s">
        <v>730</v>
      </c>
      <c r="G66" s="22"/>
      <c r="H66" s="22"/>
      <c r="I66" s="22"/>
      <c r="J66" s="67"/>
      <c r="K66" s="67"/>
      <c r="L66" s="67"/>
      <c r="M66" s="67"/>
      <c r="N66" s="67"/>
      <c r="O66" s="67"/>
      <c r="P66" s="67"/>
      <c r="Q66" s="67"/>
      <c r="R66" s="67"/>
      <c r="S66" s="67"/>
      <c r="T66" s="67"/>
      <c r="U66" s="67"/>
      <c r="V66" s="67"/>
      <c r="W66" s="67"/>
      <c r="X66" s="67"/>
      <c r="Y66" s="67"/>
      <c r="Z66" s="67"/>
    </row>
    <row r="67" spans="1:26" ht="15.75" customHeight="1" x14ac:dyDescent="0.15">
      <c r="A67" s="22" t="s">
        <v>454</v>
      </c>
      <c r="B67" s="22" t="s">
        <v>306</v>
      </c>
      <c r="C67" s="22" t="s">
        <v>224</v>
      </c>
      <c r="D67" s="22" t="s">
        <v>199</v>
      </c>
      <c r="E67" s="22"/>
      <c r="F67" s="22" t="s">
        <v>711</v>
      </c>
      <c r="G67" s="22"/>
      <c r="H67" s="22"/>
      <c r="I67" s="22"/>
      <c r="J67" s="67"/>
      <c r="K67" s="67"/>
      <c r="L67" s="67"/>
      <c r="M67" s="67"/>
      <c r="N67" s="67"/>
      <c r="O67" s="67"/>
      <c r="P67" s="67"/>
      <c r="Q67" s="67"/>
      <c r="R67" s="67"/>
      <c r="S67" s="67"/>
      <c r="T67" s="67"/>
      <c r="U67" s="67"/>
      <c r="V67" s="67"/>
      <c r="W67" s="67"/>
      <c r="X67" s="67"/>
      <c r="Y67" s="67"/>
      <c r="Z67" s="67"/>
    </row>
    <row r="68" spans="1:26" ht="15.75" customHeight="1" x14ac:dyDescent="0.15">
      <c r="A68" s="22" t="s">
        <v>454</v>
      </c>
      <c r="B68" s="22" t="s">
        <v>94</v>
      </c>
      <c r="C68" s="22" t="s">
        <v>11</v>
      </c>
      <c r="D68" s="22" t="s">
        <v>199</v>
      </c>
      <c r="E68" s="22"/>
      <c r="F68" s="22" t="s">
        <v>731</v>
      </c>
      <c r="G68" s="22"/>
      <c r="H68" s="22"/>
      <c r="I68" s="22"/>
      <c r="J68" s="67"/>
      <c r="K68" s="67"/>
      <c r="L68" s="67"/>
      <c r="M68" s="67"/>
      <c r="N68" s="67"/>
      <c r="O68" s="67"/>
      <c r="P68" s="67"/>
      <c r="Q68" s="67"/>
      <c r="R68" s="67"/>
      <c r="S68" s="67"/>
      <c r="T68" s="67"/>
      <c r="U68" s="67"/>
      <c r="V68" s="67"/>
      <c r="W68" s="67"/>
      <c r="X68" s="67"/>
      <c r="Y68" s="67"/>
      <c r="Z68" s="67"/>
    </row>
    <row r="69" spans="1:26" ht="15.75" customHeight="1" x14ac:dyDescent="0.15">
      <c r="A69" s="22" t="s">
        <v>454</v>
      </c>
      <c r="B69" s="22" t="s">
        <v>95</v>
      </c>
      <c r="C69" s="22" t="s">
        <v>24</v>
      </c>
      <c r="D69" s="22" t="s">
        <v>199</v>
      </c>
      <c r="E69" s="22"/>
      <c r="F69" s="22" t="s">
        <v>664</v>
      </c>
      <c r="G69" s="22" t="s">
        <v>677</v>
      </c>
      <c r="H69" s="22"/>
      <c r="I69" s="22" t="s">
        <v>678</v>
      </c>
      <c r="J69" s="67"/>
      <c r="K69" s="67"/>
      <c r="L69" s="67"/>
      <c r="M69" s="67"/>
      <c r="N69" s="67"/>
      <c r="O69" s="67"/>
      <c r="P69" s="67"/>
      <c r="Q69" s="67"/>
      <c r="R69" s="67"/>
      <c r="S69" s="67"/>
      <c r="T69" s="67"/>
      <c r="U69" s="67"/>
      <c r="V69" s="67"/>
      <c r="W69" s="67"/>
      <c r="X69" s="67"/>
      <c r="Y69" s="67"/>
      <c r="Z69" s="67"/>
    </row>
    <row r="70" spans="1:26" ht="15.75" customHeight="1" x14ac:dyDescent="0.15">
      <c r="A70" s="22" t="s">
        <v>454</v>
      </c>
      <c r="B70" s="22" t="s">
        <v>732</v>
      </c>
      <c r="C70" s="22" t="s">
        <v>11</v>
      </c>
      <c r="D70" s="22" t="s">
        <v>199</v>
      </c>
      <c r="E70" s="22"/>
      <c r="F70" s="22" t="s">
        <v>733</v>
      </c>
      <c r="G70" s="22"/>
      <c r="H70" s="22" t="s">
        <v>734</v>
      </c>
      <c r="I70" s="22"/>
      <c r="J70" s="67"/>
      <c r="K70" s="67"/>
      <c r="L70" s="67"/>
      <c r="M70" s="67"/>
      <c r="N70" s="67"/>
      <c r="O70" s="67"/>
      <c r="P70" s="67"/>
      <c r="Q70" s="67"/>
      <c r="R70" s="67"/>
      <c r="S70" s="67"/>
      <c r="T70" s="67"/>
      <c r="U70" s="67"/>
      <c r="V70" s="67"/>
      <c r="W70" s="67"/>
      <c r="X70" s="67"/>
      <c r="Y70" s="67"/>
      <c r="Z70" s="67"/>
    </row>
    <row r="71" spans="1:26" ht="15.75" customHeight="1" x14ac:dyDescent="0.15">
      <c r="A71" s="22" t="s">
        <v>454</v>
      </c>
      <c r="B71" s="22" t="s">
        <v>98</v>
      </c>
      <c r="C71" s="22" t="s">
        <v>11</v>
      </c>
      <c r="D71" s="22" t="s">
        <v>199</v>
      </c>
      <c r="E71" s="22"/>
      <c r="F71" s="22" t="s">
        <v>664</v>
      </c>
      <c r="G71" s="22"/>
      <c r="H71" s="22"/>
      <c r="I71" s="22"/>
      <c r="J71" s="67"/>
      <c r="K71" s="67"/>
      <c r="L71" s="67"/>
      <c r="M71" s="67"/>
      <c r="N71" s="67"/>
      <c r="O71" s="67"/>
      <c r="P71" s="67"/>
      <c r="Q71" s="67"/>
      <c r="R71" s="67"/>
      <c r="S71" s="67"/>
      <c r="T71" s="67"/>
      <c r="U71" s="67"/>
      <c r="V71" s="67"/>
      <c r="W71" s="67"/>
      <c r="X71" s="67"/>
      <c r="Y71" s="67"/>
      <c r="Z71" s="67"/>
    </row>
    <row r="72" spans="1:26" ht="15.75" customHeight="1" x14ac:dyDescent="0.15">
      <c r="A72" s="22" t="s">
        <v>454</v>
      </c>
      <c r="B72" s="22" t="s">
        <v>99</v>
      </c>
      <c r="C72" s="22" t="s">
        <v>11</v>
      </c>
      <c r="D72" s="22" t="s">
        <v>199</v>
      </c>
      <c r="E72" s="22"/>
      <c r="F72" s="22" t="s">
        <v>735</v>
      </c>
      <c r="G72" s="22"/>
      <c r="H72" s="22" t="s">
        <v>736</v>
      </c>
      <c r="I72" s="22" t="s">
        <v>737</v>
      </c>
      <c r="J72" s="67"/>
      <c r="K72" s="67"/>
      <c r="L72" s="67"/>
      <c r="M72" s="67"/>
      <c r="N72" s="67"/>
      <c r="O72" s="67"/>
      <c r="P72" s="67"/>
      <c r="Q72" s="67"/>
      <c r="R72" s="67"/>
      <c r="S72" s="67"/>
      <c r="T72" s="67"/>
      <c r="U72" s="67"/>
      <c r="V72" s="67"/>
      <c r="W72" s="67"/>
      <c r="X72" s="67"/>
      <c r="Y72" s="67"/>
      <c r="Z72" s="67"/>
    </row>
    <row r="73" spans="1:26" ht="15.75" customHeight="1" x14ac:dyDescent="0.15">
      <c r="A73" s="22" t="s">
        <v>454</v>
      </c>
      <c r="B73" s="22" t="s">
        <v>102</v>
      </c>
      <c r="C73" s="22" t="s">
        <v>11</v>
      </c>
      <c r="D73" s="22" t="s">
        <v>199</v>
      </c>
      <c r="E73" s="22"/>
      <c r="F73" s="22" t="s">
        <v>664</v>
      </c>
      <c r="G73" s="22"/>
      <c r="H73" s="22" t="s">
        <v>738</v>
      </c>
      <c r="I73" s="22"/>
      <c r="J73" s="67"/>
      <c r="K73" s="67"/>
      <c r="L73" s="67"/>
      <c r="M73" s="67"/>
      <c r="N73" s="67"/>
      <c r="O73" s="67"/>
      <c r="P73" s="67"/>
      <c r="Q73" s="67"/>
      <c r="R73" s="67"/>
      <c r="S73" s="67"/>
      <c r="T73" s="67"/>
      <c r="U73" s="67"/>
      <c r="V73" s="67"/>
      <c r="W73" s="67"/>
      <c r="X73" s="67"/>
      <c r="Y73" s="67"/>
      <c r="Z73" s="67"/>
    </row>
    <row r="74" spans="1:26" ht="15.75" customHeight="1" x14ac:dyDescent="0.15">
      <c r="A74" s="22" t="s">
        <v>454</v>
      </c>
      <c r="B74" s="22" t="s">
        <v>103</v>
      </c>
      <c r="C74" s="22" t="s">
        <v>11</v>
      </c>
      <c r="D74" s="22" t="s">
        <v>199</v>
      </c>
      <c r="E74" s="22"/>
      <c r="F74" s="22" t="s">
        <v>664</v>
      </c>
      <c r="G74" s="22"/>
      <c r="H74" s="22"/>
      <c r="I74" s="22"/>
      <c r="J74" s="67"/>
      <c r="K74" s="67"/>
      <c r="L74" s="67"/>
      <c r="M74" s="67"/>
      <c r="N74" s="67"/>
      <c r="O74" s="67"/>
      <c r="P74" s="67"/>
      <c r="Q74" s="67"/>
      <c r="R74" s="67"/>
      <c r="S74" s="67"/>
      <c r="T74" s="67"/>
      <c r="U74" s="67"/>
      <c r="V74" s="67"/>
      <c r="W74" s="67"/>
      <c r="X74" s="67"/>
      <c r="Y74" s="67"/>
      <c r="Z74" s="67"/>
    </row>
    <row r="75" spans="1:26" ht="15.75" customHeight="1" x14ac:dyDescent="0.15">
      <c r="A75" s="22" t="s">
        <v>454</v>
      </c>
      <c r="B75" s="22" t="s">
        <v>104</v>
      </c>
      <c r="C75" s="22" t="s">
        <v>11</v>
      </c>
      <c r="D75" s="22" t="s">
        <v>199</v>
      </c>
      <c r="E75" s="22"/>
      <c r="F75" s="22" t="s">
        <v>739</v>
      </c>
      <c r="G75" s="22"/>
      <c r="H75" s="22"/>
      <c r="I75" s="22"/>
      <c r="J75" s="67"/>
      <c r="K75" s="67"/>
      <c r="L75" s="67"/>
      <c r="M75" s="67"/>
      <c r="N75" s="67"/>
      <c r="O75" s="67"/>
      <c r="P75" s="67"/>
      <c r="Q75" s="67"/>
      <c r="R75" s="67"/>
      <c r="S75" s="67"/>
      <c r="T75" s="67"/>
      <c r="U75" s="67"/>
      <c r="V75" s="67"/>
      <c r="W75" s="67"/>
      <c r="X75" s="67"/>
      <c r="Y75" s="67"/>
      <c r="Z75" s="67"/>
    </row>
    <row r="76" spans="1:26" ht="15.75" customHeight="1" x14ac:dyDescent="0.15">
      <c r="A76" s="22" t="s">
        <v>454</v>
      </c>
      <c r="B76" s="22" t="s">
        <v>105</v>
      </c>
      <c r="C76" s="22" t="s">
        <v>11</v>
      </c>
      <c r="D76" s="22" t="s">
        <v>199</v>
      </c>
      <c r="E76" s="22"/>
      <c r="F76" s="22" t="s">
        <v>710</v>
      </c>
      <c r="G76" s="22"/>
      <c r="H76" s="22"/>
      <c r="I76" s="22"/>
      <c r="J76" s="67"/>
      <c r="K76" s="67"/>
      <c r="L76" s="67"/>
      <c r="M76" s="67"/>
      <c r="N76" s="67"/>
      <c r="O76" s="67"/>
      <c r="P76" s="67"/>
      <c r="Q76" s="67"/>
      <c r="R76" s="67"/>
      <c r="S76" s="67"/>
      <c r="T76" s="67"/>
      <c r="U76" s="67"/>
      <c r="V76" s="67"/>
      <c r="W76" s="67"/>
      <c r="X76" s="67"/>
      <c r="Y76" s="67"/>
      <c r="Z76" s="67"/>
    </row>
    <row r="77" spans="1:26" ht="15.75" customHeight="1" x14ac:dyDescent="0.15">
      <c r="A77" s="22" t="s">
        <v>454</v>
      </c>
      <c r="B77" s="22" t="s">
        <v>498</v>
      </c>
      <c r="C77" s="22" t="s">
        <v>11</v>
      </c>
      <c r="D77" s="22" t="s">
        <v>199</v>
      </c>
      <c r="E77" s="22"/>
      <c r="F77" s="22" t="s">
        <v>740</v>
      </c>
      <c r="G77" s="22"/>
      <c r="H77" s="22"/>
      <c r="I77" s="22"/>
      <c r="J77" s="67"/>
      <c r="K77" s="67"/>
      <c r="L77" s="67"/>
      <c r="M77" s="67"/>
      <c r="N77" s="67"/>
      <c r="O77" s="67"/>
      <c r="P77" s="67"/>
      <c r="Q77" s="67"/>
      <c r="R77" s="67"/>
      <c r="S77" s="67"/>
      <c r="T77" s="67"/>
      <c r="U77" s="67"/>
      <c r="V77" s="67"/>
      <c r="W77" s="67"/>
      <c r="X77" s="67"/>
      <c r="Y77" s="67"/>
      <c r="Z77" s="67"/>
    </row>
    <row r="78" spans="1:26" ht="15.75" customHeight="1" x14ac:dyDescent="0.15">
      <c r="A78" s="22" t="s">
        <v>454</v>
      </c>
      <c r="B78" s="22" t="s">
        <v>107</v>
      </c>
      <c r="C78" s="22" t="s">
        <v>11</v>
      </c>
      <c r="D78" s="22" t="s">
        <v>199</v>
      </c>
      <c r="E78" s="22"/>
      <c r="F78" s="22" t="s">
        <v>664</v>
      </c>
      <c r="G78" s="22"/>
      <c r="H78" s="22"/>
      <c r="I78" s="22" t="s">
        <v>741</v>
      </c>
      <c r="J78" s="67"/>
      <c r="K78" s="67"/>
      <c r="L78" s="67"/>
      <c r="M78" s="67"/>
      <c r="N78" s="67"/>
      <c r="O78" s="67"/>
      <c r="P78" s="67"/>
      <c r="Q78" s="67"/>
      <c r="R78" s="67"/>
      <c r="S78" s="67"/>
      <c r="T78" s="67"/>
      <c r="U78" s="67"/>
      <c r="V78" s="67"/>
      <c r="W78" s="67"/>
      <c r="X78" s="67"/>
      <c r="Y78" s="67"/>
      <c r="Z78" s="67"/>
    </row>
    <row r="79" spans="1:26" ht="15.75" customHeight="1" x14ac:dyDescent="0.15">
      <c r="A79" s="22" t="s">
        <v>454</v>
      </c>
      <c r="B79" s="22" t="s">
        <v>314</v>
      </c>
      <c r="C79" s="22" t="s">
        <v>11</v>
      </c>
      <c r="D79" s="22" t="s">
        <v>199</v>
      </c>
      <c r="E79" s="22"/>
      <c r="F79" s="22" t="s">
        <v>620</v>
      </c>
      <c r="G79" s="22"/>
      <c r="H79" s="22"/>
      <c r="I79" s="22"/>
      <c r="J79" s="67"/>
      <c r="K79" s="67"/>
      <c r="L79" s="67"/>
      <c r="M79" s="67"/>
      <c r="N79" s="67"/>
      <c r="O79" s="67"/>
      <c r="P79" s="67"/>
      <c r="Q79" s="67"/>
      <c r="R79" s="67"/>
      <c r="S79" s="67"/>
      <c r="T79" s="67"/>
      <c r="U79" s="67"/>
      <c r="V79" s="67"/>
      <c r="W79" s="67"/>
      <c r="X79" s="67"/>
      <c r="Y79" s="67"/>
      <c r="Z79" s="67"/>
    </row>
    <row r="80" spans="1:26" ht="15.75" customHeight="1" x14ac:dyDescent="0.15">
      <c r="A80" s="22" t="s">
        <v>454</v>
      </c>
      <c r="B80" s="22" t="s">
        <v>109</v>
      </c>
      <c r="C80" s="22" t="s">
        <v>11</v>
      </c>
      <c r="D80" s="22" t="s">
        <v>199</v>
      </c>
      <c r="E80" s="22"/>
      <c r="F80" s="22" t="s">
        <v>742</v>
      </c>
      <c r="G80" s="22"/>
      <c r="H80" s="22"/>
      <c r="I80" s="22"/>
      <c r="J80" s="67"/>
      <c r="K80" s="67"/>
      <c r="L80" s="67"/>
      <c r="M80" s="67"/>
      <c r="N80" s="67"/>
      <c r="O80" s="67"/>
      <c r="P80" s="67"/>
      <c r="Q80" s="67"/>
      <c r="R80" s="67"/>
      <c r="S80" s="67"/>
      <c r="T80" s="67"/>
      <c r="U80" s="67"/>
      <c r="V80" s="67"/>
      <c r="W80" s="67"/>
      <c r="X80" s="67"/>
      <c r="Y80" s="67"/>
      <c r="Z80" s="67"/>
    </row>
    <row r="81" spans="1:26" ht="15.75" customHeight="1" x14ac:dyDescent="0.15">
      <c r="A81" s="22" t="s">
        <v>454</v>
      </c>
      <c r="B81" s="22" t="s">
        <v>743</v>
      </c>
      <c r="C81" s="22" t="s">
        <v>11</v>
      </c>
      <c r="D81" s="22" t="s">
        <v>199</v>
      </c>
      <c r="E81" s="22"/>
      <c r="F81" s="22" t="s">
        <v>664</v>
      </c>
      <c r="G81" s="22"/>
      <c r="H81" s="22" t="s">
        <v>744</v>
      </c>
      <c r="I81" s="68"/>
      <c r="J81" s="67"/>
      <c r="K81" s="67"/>
      <c r="L81" s="67"/>
      <c r="M81" s="67"/>
      <c r="N81" s="67"/>
      <c r="O81" s="67"/>
      <c r="P81" s="67"/>
      <c r="Q81" s="67"/>
      <c r="R81" s="67"/>
      <c r="S81" s="67"/>
      <c r="T81" s="67"/>
      <c r="U81" s="67"/>
      <c r="V81" s="67"/>
      <c r="W81" s="67"/>
      <c r="X81" s="67"/>
      <c r="Y81" s="67"/>
      <c r="Z81" s="67"/>
    </row>
    <row r="82" spans="1:26" ht="15.75" customHeight="1" x14ac:dyDescent="0.15">
      <c r="A82" s="22" t="s">
        <v>454</v>
      </c>
      <c r="B82" s="22" t="s">
        <v>110</v>
      </c>
      <c r="C82" s="22" t="s">
        <v>11</v>
      </c>
      <c r="D82" s="22" t="s">
        <v>199</v>
      </c>
      <c r="E82" s="22"/>
      <c r="F82" s="22" t="s">
        <v>711</v>
      </c>
      <c r="G82" s="22"/>
      <c r="H82" s="22"/>
      <c r="I82" s="68"/>
      <c r="J82" s="67"/>
      <c r="K82" s="67"/>
      <c r="L82" s="67"/>
      <c r="M82" s="67"/>
      <c r="N82" s="67"/>
      <c r="O82" s="67"/>
      <c r="P82" s="67"/>
      <c r="Q82" s="67"/>
      <c r="R82" s="67"/>
      <c r="S82" s="67"/>
      <c r="T82" s="67"/>
      <c r="U82" s="67"/>
      <c r="V82" s="67"/>
      <c r="W82" s="67"/>
      <c r="X82" s="67"/>
      <c r="Y82" s="67"/>
      <c r="Z82" s="67"/>
    </row>
    <row r="83" spans="1:26" ht="15.75" customHeight="1" x14ac:dyDescent="0.15">
      <c r="A83" s="22" t="s">
        <v>454</v>
      </c>
      <c r="B83" s="22" t="s">
        <v>111</v>
      </c>
      <c r="C83" s="22" t="s">
        <v>11</v>
      </c>
      <c r="D83" s="22" t="s">
        <v>199</v>
      </c>
      <c r="E83" s="22"/>
      <c r="F83" s="22" t="s">
        <v>745</v>
      </c>
      <c r="G83" s="22"/>
      <c r="H83" s="22"/>
      <c r="I83" s="22" t="s">
        <v>717</v>
      </c>
      <c r="J83" s="67"/>
      <c r="K83" s="67"/>
      <c r="L83" s="67"/>
      <c r="M83" s="67"/>
      <c r="N83" s="67"/>
      <c r="O83" s="67"/>
      <c r="P83" s="67"/>
      <c r="Q83" s="67"/>
      <c r="R83" s="67"/>
      <c r="S83" s="67"/>
      <c r="T83" s="67"/>
      <c r="U83" s="67"/>
      <c r="V83" s="67"/>
      <c r="W83" s="67"/>
      <c r="X83" s="67"/>
      <c r="Y83" s="67"/>
      <c r="Z83" s="67"/>
    </row>
    <row r="84" spans="1:26" ht="15.75" customHeight="1" x14ac:dyDescent="0.15">
      <c r="A84" s="22" t="s">
        <v>454</v>
      </c>
      <c r="B84" s="22" t="s">
        <v>114</v>
      </c>
      <c r="C84" s="22" t="s">
        <v>84</v>
      </c>
      <c r="D84" s="22" t="s">
        <v>199</v>
      </c>
      <c r="E84" s="22"/>
      <c r="F84" s="22" t="s">
        <v>634</v>
      </c>
      <c r="G84" s="22"/>
      <c r="H84" s="22"/>
      <c r="I84" s="22" t="s">
        <v>746</v>
      </c>
      <c r="J84" s="67"/>
      <c r="K84" s="67"/>
      <c r="L84" s="67"/>
      <c r="M84" s="67"/>
      <c r="N84" s="67"/>
      <c r="O84" s="67"/>
      <c r="P84" s="67"/>
      <c r="Q84" s="67"/>
      <c r="R84" s="67"/>
      <c r="S84" s="67"/>
      <c r="T84" s="67"/>
      <c r="U84" s="67"/>
      <c r="V84" s="67"/>
      <c r="W84" s="67"/>
      <c r="X84" s="67"/>
      <c r="Y84" s="67"/>
      <c r="Z84" s="67"/>
    </row>
    <row r="85" spans="1:26" ht="15.75" customHeight="1" x14ac:dyDescent="0.15">
      <c r="A85" s="22" t="s">
        <v>454</v>
      </c>
      <c r="B85" s="22" t="s">
        <v>115</v>
      </c>
      <c r="C85" s="22" t="s">
        <v>24</v>
      </c>
      <c r="D85" s="22" t="s">
        <v>199</v>
      </c>
      <c r="E85" s="22"/>
      <c r="F85" s="22" t="s">
        <v>747</v>
      </c>
      <c r="G85" s="22" t="s">
        <v>748</v>
      </c>
      <c r="H85" s="22" t="s">
        <v>500</v>
      </c>
      <c r="I85" s="22"/>
      <c r="J85" s="67"/>
      <c r="K85" s="67"/>
      <c r="L85" s="67"/>
      <c r="M85" s="67"/>
      <c r="N85" s="67"/>
      <c r="O85" s="67"/>
      <c r="P85" s="67"/>
      <c r="Q85" s="67"/>
      <c r="R85" s="67"/>
      <c r="S85" s="67"/>
      <c r="T85" s="67"/>
      <c r="U85" s="67"/>
      <c r="V85" s="67"/>
      <c r="W85" s="67"/>
      <c r="X85" s="67"/>
      <c r="Y85" s="67"/>
      <c r="Z85" s="67"/>
    </row>
    <row r="86" spans="1:26" ht="15.75" customHeight="1" x14ac:dyDescent="0.15">
      <c r="A86" s="22" t="s">
        <v>454</v>
      </c>
      <c r="B86" s="22" t="s">
        <v>117</v>
      </c>
      <c r="C86" s="22" t="s">
        <v>11</v>
      </c>
      <c r="D86" s="22" t="s">
        <v>199</v>
      </c>
      <c r="E86" s="22"/>
      <c r="F86" s="22" t="s">
        <v>710</v>
      </c>
      <c r="G86" s="22"/>
      <c r="H86" s="22" t="s">
        <v>749</v>
      </c>
      <c r="I86" s="22"/>
      <c r="J86" s="67"/>
      <c r="K86" s="67"/>
      <c r="L86" s="67"/>
      <c r="M86" s="67"/>
      <c r="N86" s="67"/>
      <c r="O86" s="67"/>
      <c r="P86" s="67"/>
      <c r="Q86" s="67"/>
      <c r="R86" s="67"/>
      <c r="S86" s="67"/>
      <c r="T86" s="67"/>
      <c r="U86" s="67"/>
      <c r="V86" s="67"/>
      <c r="W86" s="67"/>
      <c r="X86" s="67"/>
      <c r="Y86" s="67"/>
      <c r="Z86" s="67"/>
    </row>
    <row r="87" spans="1:26" ht="15.75" customHeight="1" x14ac:dyDescent="0.15">
      <c r="A87" s="22" t="s">
        <v>454</v>
      </c>
      <c r="B87" s="22" t="s">
        <v>122</v>
      </c>
      <c r="C87" s="22" t="s">
        <v>11</v>
      </c>
      <c r="D87" s="22" t="s">
        <v>199</v>
      </c>
      <c r="E87" s="22"/>
      <c r="F87" s="22" t="s">
        <v>620</v>
      </c>
      <c r="G87" s="22"/>
      <c r="H87" s="22"/>
      <c r="I87" s="22"/>
      <c r="J87" s="67"/>
      <c r="K87" s="67"/>
      <c r="L87" s="67"/>
      <c r="M87" s="67"/>
      <c r="N87" s="67"/>
      <c r="O87" s="67"/>
      <c r="P87" s="67"/>
      <c r="Q87" s="67"/>
      <c r="R87" s="67"/>
      <c r="S87" s="67"/>
      <c r="T87" s="67"/>
      <c r="U87" s="67"/>
      <c r="V87" s="67"/>
      <c r="W87" s="67"/>
      <c r="X87" s="67"/>
      <c r="Y87" s="67"/>
      <c r="Z87" s="67"/>
    </row>
    <row r="88" spans="1:26" ht="15.75" customHeight="1" x14ac:dyDescent="0.15">
      <c r="A88" s="22" t="s">
        <v>454</v>
      </c>
      <c r="B88" s="22" t="s">
        <v>126</v>
      </c>
      <c r="C88" s="22" t="s">
        <v>11</v>
      </c>
      <c r="D88" s="22" t="s">
        <v>199</v>
      </c>
      <c r="E88" s="22"/>
      <c r="F88" s="22" t="s">
        <v>750</v>
      </c>
      <c r="G88" s="22"/>
      <c r="H88" s="22"/>
      <c r="I88" s="22"/>
      <c r="J88" s="67"/>
      <c r="K88" s="67"/>
      <c r="L88" s="67"/>
      <c r="M88" s="67"/>
      <c r="N88" s="67"/>
      <c r="O88" s="67"/>
      <c r="P88" s="67"/>
      <c r="Q88" s="67"/>
      <c r="R88" s="67"/>
      <c r="S88" s="67"/>
      <c r="T88" s="67"/>
      <c r="U88" s="67"/>
      <c r="V88" s="67"/>
      <c r="W88" s="67"/>
      <c r="X88" s="67"/>
      <c r="Y88" s="67"/>
      <c r="Z88" s="67"/>
    </row>
    <row r="89" spans="1:26" ht="15.75" customHeight="1" x14ac:dyDescent="0.15">
      <c r="A89" s="22" t="s">
        <v>454</v>
      </c>
      <c r="B89" s="22" t="s">
        <v>127</v>
      </c>
      <c r="C89" s="22" t="s">
        <v>11</v>
      </c>
      <c r="D89" s="22" t="s">
        <v>213</v>
      </c>
      <c r="E89" s="22"/>
      <c r="F89" s="22" t="s">
        <v>751</v>
      </c>
      <c r="G89" s="22"/>
      <c r="H89" s="22"/>
      <c r="I89" s="22"/>
      <c r="J89" s="67"/>
      <c r="K89" s="67"/>
      <c r="L89" s="67"/>
      <c r="M89" s="67"/>
      <c r="N89" s="67"/>
      <c r="O89" s="67"/>
      <c r="P89" s="67"/>
      <c r="Q89" s="67"/>
      <c r="R89" s="67"/>
      <c r="S89" s="67"/>
      <c r="T89" s="67"/>
      <c r="U89" s="67"/>
      <c r="V89" s="67"/>
      <c r="W89" s="67"/>
      <c r="X89" s="67"/>
      <c r="Y89" s="67"/>
      <c r="Z89" s="67"/>
    </row>
    <row r="90" spans="1:26" ht="15.75" customHeight="1" x14ac:dyDescent="0.15">
      <c r="A90" s="22" t="s">
        <v>454</v>
      </c>
      <c r="B90" s="22" t="s">
        <v>324</v>
      </c>
      <c r="C90" s="22" t="s">
        <v>11</v>
      </c>
      <c r="D90" s="22" t="s">
        <v>199</v>
      </c>
      <c r="E90" s="22" t="s">
        <v>194</v>
      </c>
      <c r="F90" s="22" t="s">
        <v>752</v>
      </c>
      <c r="G90" s="22"/>
      <c r="H90" s="22" t="s">
        <v>753</v>
      </c>
      <c r="I90" s="22"/>
      <c r="J90" s="67"/>
      <c r="K90" s="67"/>
      <c r="L90" s="67"/>
      <c r="M90" s="67"/>
      <c r="N90" s="67"/>
      <c r="O90" s="67"/>
      <c r="P90" s="67"/>
      <c r="Q90" s="67"/>
      <c r="R90" s="67"/>
      <c r="S90" s="67"/>
      <c r="T90" s="67"/>
      <c r="U90" s="67"/>
      <c r="V90" s="67"/>
      <c r="W90" s="67"/>
      <c r="X90" s="67"/>
      <c r="Y90" s="67"/>
      <c r="Z90" s="67"/>
    </row>
    <row r="91" spans="1:26" ht="15.75" customHeight="1" x14ac:dyDescent="0.15">
      <c r="A91" s="22" t="s">
        <v>454</v>
      </c>
      <c r="B91" s="22" t="s">
        <v>128</v>
      </c>
      <c r="C91" s="22" t="s">
        <v>11</v>
      </c>
      <c r="D91" s="22" t="s">
        <v>213</v>
      </c>
      <c r="E91" s="22" t="s">
        <v>194</v>
      </c>
      <c r="F91" s="22" t="s">
        <v>754</v>
      </c>
      <c r="G91" s="22"/>
      <c r="H91" s="22"/>
      <c r="I91" s="22"/>
      <c r="J91" s="67"/>
      <c r="K91" s="67"/>
      <c r="L91" s="67"/>
      <c r="M91" s="67"/>
      <c r="N91" s="67"/>
      <c r="O91" s="67"/>
      <c r="P91" s="67"/>
      <c r="Q91" s="67"/>
      <c r="R91" s="67"/>
      <c r="S91" s="67"/>
      <c r="T91" s="67"/>
      <c r="U91" s="67"/>
      <c r="V91" s="67"/>
      <c r="W91" s="67"/>
      <c r="X91" s="67"/>
      <c r="Y91" s="67"/>
      <c r="Z91" s="67"/>
    </row>
    <row r="92" spans="1:26" ht="15.75" customHeight="1" x14ac:dyDescent="0.15">
      <c r="A92" s="22" t="s">
        <v>454</v>
      </c>
      <c r="B92" s="22" t="s">
        <v>129</v>
      </c>
      <c r="C92" s="22" t="s">
        <v>11</v>
      </c>
      <c r="D92" s="22" t="s">
        <v>199</v>
      </c>
      <c r="E92" s="22"/>
      <c r="F92" s="22" t="s">
        <v>755</v>
      </c>
      <c r="G92" s="22"/>
      <c r="H92" s="22"/>
      <c r="I92" s="68"/>
      <c r="J92" s="67"/>
      <c r="K92" s="67"/>
      <c r="L92" s="67"/>
      <c r="M92" s="67"/>
      <c r="N92" s="67"/>
      <c r="O92" s="67"/>
      <c r="P92" s="67"/>
      <c r="Q92" s="67"/>
      <c r="R92" s="67"/>
      <c r="S92" s="67"/>
      <c r="T92" s="67"/>
      <c r="U92" s="67"/>
      <c r="V92" s="67"/>
      <c r="W92" s="67"/>
      <c r="X92" s="67"/>
      <c r="Y92" s="67"/>
      <c r="Z92" s="67"/>
    </row>
    <row r="93" spans="1:26" ht="15.75" customHeight="1" x14ac:dyDescent="0.15">
      <c r="A93" s="22" t="s">
        <v>454</v>
      </c>
      <c r="B93" s="22" t="s">
        <v>129</v>
      </c>
      <c r="C93" s="22" t="s">
        <v>5</v>
      </c>
      <c r="D93" s="22" t="s">
        <v>199</v>
      </c>
      <c r="E93" s="22"/>
      <c r="F93" s="22" t="s">
        <v>756</v>
      </c>
      <c r="G93" s="22" t="s">
        <v>757</v>
      </c>
      <c r="H93" s="22" t="s">
        <v>758</v>
      </c>
      <c r="I93" s="22" t="s">
        <v>759</v>
      </c>
      <c r="J93" s="67"/>
      <c r="K93" s="67"/>
      <c r="L93" s="67"/>
      <c r="M93" s="67"/>
      <c r="N93" s="67"/>
      <c r="O93" s="67"/>
      <c r="P93" s="67"/>
      <c r="Q93" s="67"/>
      <c r="R93" s="67"/>
      <c r="S93" s="67"/>
      <c r="T93" s="67"/>
      <c r="U93" s="67"/>
      <c r="V93" s="67"/>
      <c r="W93" s="67"/>
      <c r="X93" s="67"/>
      <c r="Y93" s="67"/>
      <c r="Z93" s="67"/>
    </row>
    <row r="94" spans="1:26" ht="15.75" customHeight="1" x14ac:dyDescent="0.15">
      <c r="A94" s="22" t="s">
        <v>454</v>
      </c>
      <c r="B94" s="22" t="s">
        <v>130</v>
      </c>
      <c r="C94" s="22" t="s">
        <v>11</v>
      </c>
      <c r="D94" s="22" t="s">
        <v>199</v>
      </c>
      <c r="E94" s="22"/>
      <c r="F94" s="22" t="s">
        <v>610</v>
      </c>
      <c r="G94" s="22"/>
      <c r="H94" s="22"/>
      <c r="I94" s="22"/>
      <c r="J94" s="67"/>
      <c r="K94" s="67"/>
      <c r="L94" s="67"/>
      <c r="M94" s="67"/>
      <c r="N94" s="67"/>
      <c r="O94" s="67"/>
      <c r="P94" s="67"/>
      <c r="Q94" s="67"/>
      <c r="R94" s="67"/>
      <c r="S94" s="67"/>
      <c r="T94" s="67"/>
      <c r="U94" s="67"/>
      <c r="V94" s="67"/>
      <c r="W94" s="67"/>
      <c r="X94" s="67"/>
      <c r="Y94" s="67"/>
      <c r="Z94" s="67"/>
    </row>
    <row r="95" spans="1:26" ht="15.75" customHeight="1" x14ac:dyDescent="0.15">
      <c r="A95" s="22" t="s">
        <v>454</v>
      </c>
      <c r="B95" s="22" t="s">
        <v>132</v>
      </c>
      <c r="C95" s="22" t="s">
        <v>11</v>
      </c>
      <c r="D95" s="22" t="s">
        <v>199</v>
      </c>
      <c r="E95" s="22"/>
      <c r="F95" s="22" t="s">
        <v>388</v>
      </c>
      <c r="G95" s="22"/>
      <c r="H95" s="22"/>
      <c r="I95" s="22"/>
      <c r="J95" s="67"/>
      <c r="K95" s="67"/>
      <c r="L95" s="67"/>
      <c r="M95" s="67"/>
      <c r="N95" s="67"/>
      <c r="O95" s="67"/>
      <c r="P95" s="67"/>
      <c r="Q95" s="67"/>
      <c r="R95" s="67"/>
      <c r="S95" s="67"/>
      <c r="T95" s="67"/>
      <c r="U95" s="67"/>
      <c r="V95" s="67"/>
      <c r="W95" s="67"/>
      <c r="X95" s="67"/>
      <c r="Y95" s="67"/>
      <c r="Z95" s="67"/>
    </row>
    <row r="96" spans="1:26" ht="15.75" customHeight="1" x14ac:dyDescent="0.15">
      <c r="A96" s="22" t="s">
        <v>454</v>
      </c>
      <c r="B96" s="22" t="s">
        <v>133</v>
      </c>
      <c r="C96" s="22" t="s">
        <v>11</v>
      </c>
      <c r="D96" s="22" t="s">
        <v>199</v>
      </c>
      <c r="E96" s="22"/>
      <c r="F96" s="22" t="s">
        <v>628</v>
      </c>
      <c r="G96" s="22"/>
      <c r="H96" s="22" t="s">
        <v>329</v>
      </c>
      <c r="I96" s="22"/>
      <c r="J96" s="67"/>
      <c r="K96" s="67"/>
      <c r="L96" s="67"/>
      <c r="M96" s="67"/>
      <c r="N96" s="67"/>
      <c r="O96" s="67"/>
      <c r="P96" s="67"/>
      <c r="Q96" s="67"/>
      <c r="R96" s="67"/>
      <c r="S96" s="67"/>
      <c r="T96" s="67"/>
      <c r="U96" s="67"/>
      <c r="V96" s="67"/>
      <c r="W96" s="67"/>
      <c r="X96" s="67"/>
      <c r="Y96" s="67"/>
      <c r="Z96" s="67"/>
    </row>
    <row r="97" spans="1:26" ht="15.75" customHeight="1" x14ac:dyDescent="0.15">
      <c r="A97" s="22" t="s">
        <v>454</v>
      </c>
      <c r="B97" s="22" t="s">
        <v>134</v>
      </c>
      <c r="C97" s="22" t="s">
        <v>11</v>
      </c>
      <c r="D97" s="22" t="s">
        <v>199</v>
      </c>
      <c r="E97" s="22"/>
      <c r="F97" s="22" t="s">
        <v>762</v>
      </c>
      <c r="G97" s="22"/>
      <c r="H97" s="22"/>
      <c r="I97" s="22"/>
      <c r="J97" s="67"/>
      <c r="K97" s="67"/>
      <c r="L97" s="67"/>
      <c r="M97" s="67"/>
      <c r="N97" s="67"/>
      <c r="O97" s="67"/>
      <c r="P97" s="67"/>
      <c r="Q97" s="67"/>
      <c r="R97" s="67"/>
      <c r="S97" s="67"/>
      <c r="T97" s="67"/>
      <c r="U97" s="67"/>
      <c r="V97" s="67"/>
      <c r="W97" s="67"/>
      <c r="X97" s="67"/>
      <c r="Y97" s="67"/>
      <c r="Z97" s="67"/>
    </row>
    <row r="98" spans="1:26" ht="15.75" customHeight="1" x14ac:dyDescent="0.15">
      <c r="A98" s="22" t="s">
        <v>454</v>
      </c>
      <c r="B98" s="22" t="s">
        <v>501</v>
      </c>
      <c r="C98" s="22" t="s">
        <v>24</v>
      </c>
      <c r="D98" s="22" t="s">
        <v>199</v>
      </c>
      <c r="E98" s="22"/>
      <c r="F98" s="22" t="s">
        <v>664</v>
      </c>
      <c r="G98" s="22" t="s">
        <v>763</v>
      </c>
      <c r="H98" s="22" t="s">
        <v>764</v>
      </c>
      <c r="I98" s="22"/>
      <c r="J98" s="67"/>
      <c r="K98" s="67"/>
      <c r="L98" s="67"/>
      <c r="M98" s="67"/>
      <c r="N98" s="67"/>
      <c r="O98" s="67"/>
      <c r="P98" s="67"/>
      <c r="Q98" s="67"/>
      <c r="R98" s="67"/>
      <c r="S98" s="67"/>
      <c r="T98" s="67"/>
      <c r="U98" s="67"/>
      <c r="V98" s="67"/>
      <c r="W98" s="67"/>
      <c r="X98" s="67"/>
      <c r="Y98" s="67"/>
      <c r="Z98" s="67"/>
    </row>
    <row r="99" spans="1:26" ht="15.75" customHeight="1" x14ac:dyDescent="0.15">
      <c r="A99" s="22" t="s">
        <v>454</v>
      </c>
      <c r="B99" s="22" t="s">
        <v>137</v>
      </c>
      <c r="C99" s="22" t="s">
        <v>11</v>
      </c>
      <c r="D99" s="22" t="s">
        <v>199</v>
      </c>
      <c r="E99" s="22"/>
      <c r="F99" s="22" t="s">
        <v>765</v>
      </c>
      <c r="G99" s="22"/>
      <c r="H99" s="22"/>
      <c r="I99" s="68" t="s">
        <v>294</v>
      </c>
      <c r="J99" s="67"/>
      <c r="K99" s="67"/>
      <c r="L99" s="67"/>
      <c r="M99" s="67"/>
      <c r="N99" s="67"/>
      <c r="O99" s="67"/>
      <c r="P99" s="67"/>
      <c r="Q99" s="67"/>
      <c r="R99" s="67"/>
      <c r="S99" s="67"/>
      <c r="T99" s="67"/>
      <c r="U99" s="67"/>
      <c r="V99" s="67"/>
      <c r="W99" s="67"/>
      <c r="X99" s="67"/>
      <c r="Y99" s="67"/>
      <c r="Z99" s="67"/>
    </row>
    <row r="100" spans="1:26" ht="15.75" customHeight="1" x14ac:dyDescent="0.15">
      <c r="A100" s="22" t="s">
        <v>454</v>
      </c>
      <c r="B100" s="22" t="s">
        <v>137</v>
      </c>
      <c r="C100" s="22" t="s">
        <v>5</v>
      </c>
      <c r="D100" s="22" t="s">
        <v>199</v>
      </c>
      <c r="E100" s="22" t="s">
        <v>609</v>
      </c>
      <c r="F100" s="22" t="s">
        <v>727</v>
      </c>
      <c r="G100" s="22" t="s">
        <v>766</v>
      </c>
      <c r="H100" s="22" t="s">
        <v>767</v>
      </c>
      <c r="I100" s="22"/>
      <c r="J100" s="67"/>
      <c r="K100" s="67"/>
      <c r="L100" s="67"/>
      <c r="M100" s="67"/>
      <c r="N100" s="67"/>
      <c r="O100" s="67"/>
      <c r="P100" s="67"/>
      <c r="Q100" s="67"/>
      <c r="R100" s="67"/>
      <c r="S100" s="67"/>
      <c r="T100" s="67"/>
      <c r="U100" s="67"/>
      <c r="V100" s="67"/>
      <c r="W100" s="67"/>
      <c r="X100" s="67"/>
      <c r="Y100" s="67"/>
      <c r="Z100" s="67"/>
    </row>
    <row r="101" spans="1:26" ht="15.75" customHeight="1" x14ac:dyDescent="0.15">
      <c r="A101" s="22" t="s">
        <v>454</v>
      </c>
      <c r="B101" s="22" t="s">
        <v>332</v>
      </c>
      <c r="C101" s="22" t="s">
        <v>224</v>
      </c>
      <c r="D101" s="22" t="s">
        <v>199</v>
      </c>
      <c r="E101" s="22"/>
      <c r="F101" s="22" t="s">
        <v>634</v>
      </c>
      <c r="G101" s="22"/>
      <c r="H101" s="22"/>
      <c r="I101" s="68" t="s">
        <v>768</v>
      </c>
      <c r="J101" s="67"/>
      <c r="K101" s="67"/>
      <c r="L101" s="67"/>
      <c r="M101" s="67"/>
      <c r="N101" s="67"/>
      <c r="O101" s="67"/>
      <c r="P101" s="67"/>
      <c r="Q101" s="67"/>
      <c r="R101" s="67"/>
      <c r="S101" s="67"/>
      <c r="T101" s="67"/>
      <c r="U101" s="67"/>
      <c r="V101" s="67"/>
      <c r="W101" s="67"/>
      <c r="X101" s="67"/>
      <c r="Y101" s="67"/>
      <c r="Z101" s="67"/>
    </row>
    <row r="102" spans="1:26" ht="15.75" customHeight="1" x14ac:dyDescent="0.15">
      <c r="A102" s="22" t="s">
        <v>454</v>
      </c>
      <c r="B102" s="22" t="s">
        <v>138</v>
      </c>
      <c r="C102" s="22" t="s">
        <v>11</v>
      </c>
      <c r="D102" s="22" t="s">
        <v>199</v>
      </c>
      <c r="E102" s="22"/>
      <c r="F102" s="22" t="s">
        <v>664</v>
      </c>
      <c r="G102" s="22"/>
      <c r="H102" s="22"/>
      <c r="I102" s="22"/>
      <c r="J102" s="67"/>
      <c r="K102" s="67"/>
      <c r="L102" s="67"/>
      <c r="M102" s="67"/>
      <c r="N102" s="67"/>
      <c r="O102" s="67"/>
      <c r="P102" s="67"/>
      <c r="Q102" s="67"/>
      <c r="R102" s="67"/>
      <c r="S102" s="67"/>
      <c r="T102" s="67"/>
      <c r="U102" s="67"/>
      <c r="V102" s="67"/>
      <c r="W102" s="67"/>
      <c r="X102" s="67"/>
      <c r="Y102" s="67"/>
      <c r="Z102" s="67"/>
    </row>
    <row r="103" spans="1:26" ht="15.75" customHeight="1" x14ac:dyDescent="0.15">
      <c r="A103" s="22" t="s">
        <v>454</v>
      </c>
      <c r="B103" s="22" t="s">
        <v>140</v>
      </c>
      <c r="C103" s="22" t="s">
        <v>11</v>
      </c>
      <c r="D103" s="22" t="s">
        <v>199</v>
      </c>
      <c r="E103" s="22"/>
      <c r="F103" s="22" t="s">
        <v>664</v>
      </c>
      <c r="G103" s="22"/>
      <c r="H103" s="22"/>
      <c r="I103" s="22"/>
      <c r="J103" s="67"/>
      <c r="K103" s="67"/>
      <c r="L103" s="67"/>
      <c r="M103" s="67"/>
      <c r="N103" s="67"/>
      <c r="O103" s="67"/>
      <c r="P103" s="67"/>
      <c r="Q103" s="67"/>
      <c r="R103" s="67"/>
      <c r="S103" s="67"/>
      <c r="T103" s="67"/>
      <c r="U103" s="67"/>
      <c r="V103" s="67"/>
      <c r="W103" s="67"/>
      <c r="X103" s="67"/>
      <c r="Y103" s="67"/>
      <c r="Z103" s="67"/>
    </row>
    <row r="104" spans="1:26" ht="15.75" customHeight="1" x14ac:dyDescent="0.15">
      <c r="A104" s="22" t="s">
        <v>454</v>
      </c>
      <c r="B104" s="22" t="s">
        <v>333</v>
      </c>
      <c r="C104" s="22" t="s">
        <v>11</v>
      </c>
      <c r="D104" s="22" t="s">
        <v>199</v>
      </c>
      <c r="E104" s="22"/>
      <c r="F104" s="22" t="s">
        <v>754</v>
      </c>
      <c r="G104" s="22"/>
      <c r="H104" s="22"/>
      <c r="I104" s="22"/>
      <c r="J104" s="67"/>
      <c r="K104" s="67"/>
      <c r="L104" s="67"/>
      <c r="M104" s="67"/>
      <c r="N104" s="67"/>
      <c r="O104" s="67"/>
      <c r="P104" s="67"/>
      <c r="Q104" s="67"/>
      <c r="R104" s="67"/>
      <c r="S104" s="67"/>
      <c r="T104" s="67"/>
      <c r="U104" s="67"/>
      <c r="V104" s="67"/>
      <c r="W104" s="67"/>
      <c r="X104" s="67"/>
      <c r="Y104" s="67"/>
      <c r="Z104" s="67"/>
    </row>
    <row r="105" spans="1:26" ht="15.75" customHeight="1" x14ac:dyDescent="0.15">
      <c r="A105" s="22" t="s">
        <v>454</v>
      </c>
      <c r="B105" s="22" t="s">
        <v>141</v>
      </c>
      <c r="C105" s="22" t="s">
        <v>11</v>
      </c>
      <c r="D105" s="22" t="s">
        <v>199</v>
      </c>
      <c r="E105" s="22"/>
      <c r="F105" s="22" t="s">
        <v>769</v>
      </c>
      <c r="G105" s="22"/>
      <c r="H105" s="22" t="s">
        <v>770</v>
      </c>
      <c r="I105" s="68"/>
      <c r="J105" s="67"/>
      <c r="K105" s="67"/>
      <c r="L105" s="67"/>
      <c r="M105" s="67"/>
      <c r="N105" s="67"/>
      <c r="O105" s="67"/>
      <c r="P105" s="67"/>
      <c r="Q105" s="67"/>
      <c r="R105" s="67"/>
      <c r="S105" s="67"/>
      <c r="T105" s="67"/>
      <c r="U105" s="67"/>
      <c r="V105" s="67"/>
      <c r="W105" s="67"/>
      <c r="X105" s="67"/>
      <c r="Y105" s="67"/>
      <c r="Z105" s="67"/>
    </row>
    <row r="106" spans="1:26" ht="15.75" customHeight="1" x14ac:dyDescent="0.15">
      <c r="A106" s="22" t="s">
        <v>454</v>
      </c>
      <c r="B106" s="22" t="s">
        <v>142</v>
      </c>
      <c r="C106" s="22" t="s">
        <v>11</v>
      </c>
      <c r="D106" s="22" t="s">
        <v>199</v>
      </c>
      <c r="E106" s="22"/>
      <c r="F106" s="22" t="s">
        <v>725</v>
      </c>
      <c r="G106" s="22"/>
      <c r="H106" s="22" t="s">
        <v>771</v>
      </c>
      <c r="I106" s="22"/>
      <c r="J106" s="67"/>
      <c r="K106" s="67"/>
      <c r="L106" s="67"/>
      <c r="M106" s="67"/>
      <c r="N106" s="67"/>
      <c r="O106" s="67"/>
      <c r="P106" s="67"/>
      <c r="Q106" s="67"/>
      <c r="R106" s="67"/>
      <c r="S106" s="67"/>
      <c r="T106" s="67"/>
      <c r="U106" s="67"/>
      <c r="V106" s="67"/>
      <c r="W106" s="67"/>
      <c r="X106" s="67"/>
      <c r="Y106" s="67"/>
      <c r="Z106" s="67"/>
    </row>
    <row r="107" spans="1:26" ht="15.75" customHeight="1" x14ac:dyDescent="0.15">
      <c r="A107" s="22" t="s">
        <v>454</v>
      </c>
      <c r="B107" s="22" t="s">
        <v>142</v>
      </c>
      <c r="C107" s="22" t="s">
        <v>24</v>
      </c>
      <c r="D107" s="22" t="s">
        <v>199</v>
      </c>
      <c r="E107" s="22"/>
      <c r="F107" s="22" t="s">
        <v>735</v>
      </c>
      <c r="G107" s="22" t="s">
        <v>772</v>
      </c>
      <c r="H107" s="22"/>
      <c r="I107" s="22"/>
      <c r="J107" s="67"/>
      <c r="K107" s="67"/>
      <c r="L107" s="67"/>
      <c r="M107" s="67"/>
      <c r="N107" s="67"/>
      <c r="O107" s="67"/>
      <c r="P107" s="67"/>
      <c r="Q107" s="67"/>
      <c r="R107" s="67"/>
      <c r="S107" s="67"/>
      <c r="T107" s="67"/>
      <c r="U107" s="67"/>
      <c r="V107" s="67"/>
      <c r="W107" s="67"/>
      <c r="X107" s="67"/>
      <c r="Y107" s="67"/>
      <c r="Z107" s="67"/>
    </row>
    <row r="108" spans="1:26" ht="15.75" customHeight="1" x14ac:dyDescent="0.15">
      <c r="A108" s="22" t="s">
        <v>454</v>
      </c>
      <c r="B108" s="22" t="s">
        <v>338</v>
      </c>
      <c r="C108" s="22" t="s">
        <v>11</v>
      </c>
      <c r="D108" s="22" t="s">
        <v>199</v>
      </c>
      <c r="E108" s="22"/>
      <c r="F108" s="22" t="s">
        <v>664</v>
      </c>
      <c r="G108" s="22"/>
      <c r="H108" s="22" t="s">
        <v>776</v>
      </c>
      <c r="I108" s="22" t="s">
        <v>777</v>
      </c>
      <c r="J108" s="67"/>
      <c r="K108" s="67"/>
      <c r="L108" s="67"/>
      <c r="M108" s="67"/>
      <c r="N108" s="67"/>
      <c r="O108" s="67"/>
      <c r="P108" s="67"/>
      <c r="Q108" s="67"/>
      <c r="R108" s="67"/>
      <c r="S108" s="67"/>
      <c r="T108" s="67"/>
      <c r="U108" s="67"/>
      <c r="V108" s="67"/>
      <c r="W108" s="67"/>
      <c r="X108" s="67"/>
      <c r="Y108" s="67"/>
      <c r="Z108" s="67"/>
    </row>
    <row r="109" spans="1:26" ht="15.75" customHeight="1" x14ac:dyDescent="0.15">
      <c r="A109" s="22" t="s">
        <v>454</v>
      </c>
      <c r="B109" s="22" t="s">
        <v>340</v>
      </c>
      <c r="C109" s="22" t="s">
        <v>11</v>
      </c>
      <c r="D109" s="22" t="s">
        <v>199</v>
      </c>
      <c r="E109" s="22"/>
      <c r="F109" s="22" t="s">
        <v>778</v>
      </c>
      <c r="G109" s="22"/>
      <c r="H109" s="22"/>
      <c r="I109" s="22"/>
      <c r="J109" s="67"/>
      <c r="K109" s="67"/>
      <c r="L109" s="67"/>
      <c r="M109" s="67"/>
      <c r="N109" s="67"/>
      <c r="O109" s="67"/>
      <c r="P109" s="67"/>
      <c r="Q109" s="67"/>
      <c r="R109" s="67"/>
      <c r="S109" s="67"/>
      <c r="T109" s="67"/>
      <c r="U109" s="67"/>
      <c r="V109" s="67"/>
      <c r="W109" s="67"/>
      <c r="X109" s="67"/>
      <c r="Y109" s="67"/>
      <c r="Z109" s="67"/>
    </row>
    <row r="110" spans="1:26" ht="15.75" customHeight="1" x14ac:dyDescent="0.15">
      <c r="A110" s="22" t="s">
        <v>454</v>
      </c>
      <c r="B110" s="22" t="s">
        <v>341</v>
      </c>
      <c r="C110" s="22" t="s">
        <v>11</v>
      </c>
      <c r="D110" s="22" t="s">
        <v>199</v>
      </c>
      <c r="E110" s="22"/>
      <c r="F110" s="22" t="s">
        <v>610</v>
      </c>
      <c r="G110" s="22"/>
      <c r="H110" s="22"/>
      <c r="I110" s="22"/>
      <c r="J110" s="67"/>
      <c r="K110" s="67"/>
      <c r="L110" s="67"/>
      <c r="M110" s="67"/>
      <c r="N110" s="67"/>
      <c r="O110" s="67"/>
      <c r="P110" s="67"/>
      <c r="Q110" s="67"/>
      <c r="R110" s="67"/>
      <c r="S110" s="67"/>
      <c r="T110" s="67"/>
      <c r="U110" s="67"/>
      <c r="V110" s="67"/>
      <c r="W110" s="67"/>
      <c r="X110" s="67"/>
      <c r="Y110" s="67"/>
      <c r="Z110" s="67"/>
    </row>
    <row r="111" spans="1:26" ht="15.75" customHeight="1" x14ac:dyDescent="0.15">
      <c r="A111" s="22" t="s">
        <v>454</v>
      </c>
      <c r="B111" s="22" t="s">
        <v>149</v>
      </c>
      <c r="C111" s="22" t="s">
        <v>8</v>
      </c>
      <c r="D111" s="22" t="s">
        <v>199</v>
      </c>
      <c r="E111" s="22"/>
      <c r="F111" s="22" t="s">
        <v>779</v>
      </c>
      <c r="G111" s="22"/>
      <c r="H111" s="22"/>
      <c r="I111" s="22" t="s">
        <v>780</v>
      </c>
      <c r="J111" s="67"/>
      <c r="K111" s="67"/>
      <c r="L111" s="67"/>
      <c r="M111" s="67"/>
      <c r="N111" s="67"/>
      <c r="O111" s="67"/>
      <c r="P111" s="67"/>
      <c r="Q111" s="67"/>
      <c r="R111" s="67"/>
      <c r="S111" s="67"/>
      <c r="T111" s="67"/>
      <c r="U111" s="67"/>
      <c r="V111" s="67"/>
      <c r="W111" s="67"/>
      <c r="X111" s="67"/>
      <c r="Y111" s="67"/>
      <c r="Z111" s="67"/>
    </row>
    <row r="112" spans="1:26" ht="15.75" customHeight="1" x14ac:dyDescent="0.15">
      <c r="A112" s="22" t="s">
        <v>454</v>
      </c>
      <c r="B112" s="22" t="s">
        <v>151</v>
      </c>
      <c r="C112" s="22" t="s">
        <v>11</v>
      </c>
      <c r="D112" s="22" t="s">
        <v>199</v>
      </c>
      <c r="E112" s="22"/>
      <c r="F112" s="22" t="s">
        <v>664</v>
      </c>
      <c r="G112" s="22"/>
      <c r="H112" s="22" t="s">
        <v>343</v>
      </c>
      <c r="I112" s="22"/>
      <c r="J112" s="67"/>
      <c r="K112" s="67"/>
      <c r="L112" s="67"/>
      <c r="M112" s="67"/>
      <c r="N112" s="67"/>
      <c r="O112" s="67"/>
      <c r="P112" s="67"/>
      <c r="Q112" s="67"/>
      <c r="R112" s="67"/>
      <c r="S112" s="67"/>
      <c r="T112" s="67"/>
      <c r="U112" s="67"/>
      <c r="V112" s="67"/>
      <c r="W112" s="67"/>
      <c r="X112" s="67"/>
      <c r="Y112" s="67"/>
      <c r="Z112" s="67"/>
    </row>
    <row r="113" spans="1:26" ht="15.75" customHeight="1" x14ac:dyDescent="0.15">
      <c r="A113" s="22" t="s">
        <v>454</v>
      </c>
      <c r="B113" s="22" t="s">
        <v>504</v>
      </c>
      <c r="C113" s="22" t="s">
        <v>11</v>
      </c>
      <c r="D113" s="22" t="s">
        <v>199</v>
      </c>
      <c r="E113" s="22"/>
      <c r="F113" s="22" t="s">
        <v>620</v>
      </c>
      <c r="G113" s="22"/>
      <c r="H113" s="22" t="s">
        <v>781</v>
      </c>
      <c r="I113" s="68"/>
      <c r="J113" s="67"/>
      <c r="K113" s="67"/>
      <c r="L113" s="67"/>
      <c r="M113" s="67"/>
      <c r="N113" s="67"/>
      <c r="O113" s="67"/>
      <c r="P113" s="67"/>
      <c r="Q113" s="67"/>
      <c r="R113" s="67"/>
      <c r="S113" s="67"/>
      <c r="T113" s="67"/>
      <c r="U113" s="67"/>
      <c r="V113" s="67"/>
      <c r="W113" s="67"/>
      <c r="X113" s="67"/>
      <c r="Y113" s="67"/>
      <c r="Z113" s="67"/>
    </row>
    <row r="114" spans="1:26" ht="15.75" customHeight="1" x14ac:dyDescent="0.15">
      <c r="A114" s="22" t="s">
        <v>454</v>
      </c>
      <c r="B114" s="22" t="s">
        <v>345</v>
      </c>
      <c r="C114" s="22" t="s">
        <v>11</v>
      </c>
      <c r="D114" s="22" t="s">
        <v>199</v>
      </c>
      <c r="E114" s="22"/>
      <c r="F114" s="22" t="s">
        <v>664</v>
      </c>
      <c r="G114" s="22"/>
      <c r="H114" s="22" t="s">
        <v>346</v>
      </c>
      <c r="I114" s="68"/>
      <c r="J114" s="67"/>
      <c r="K114" s="67"/>
      <c r="L114" s="67"/>
      <c r="M114" s="67"/>
      <c r="N114" s="67"/>
      <c r="O114" s="67"/>
      <c r="P114" s="67"/>
      <c r="Q114" s="67"/>
      <c r="R114" s="67"/>
      <c r="S114" s="67"/>
      <c r="T114" s="67"/>
      <c r="U114" s="67"/>
      <c r="V114" s="67"/>
      <c r="W114" s="67"/>
      <c r="X114" s="67"/>
      <c r="Y114" s="67"/>
      <c r="Z114" s="67"/>
    </row>
    <row r="115" spans="1:26" ht="15.75" customHeight="1" x14ac:dyDescent="0.15">
      <c r="A115" s="22" t="s">
        <v>454</v>
      </c>
      <c r="B115" s="22" t="s">
        <v>347</v>
      </c>
      <c r="C115" s="22" t="s">
        <v>11</v>
      </c>
      <c r="D115" s="22" t="s">
        <v>199</v>
      </c>
      <c r="E115" s="22"/>
      <c r="F115" s="22" t="s">
        <v>718</v>
      </c>
      <c r="G115" s="22"/>
      <c r="H115" s="22"/>
      <c r="I115" s="22"/>
      <c r="J115" s="67"/>
      <c r="K115" s="67"/>
      <c r="L115" s="67"/>
      <c r="M115" s="67"/>
      <c r="N115" s="67"/>
      <c r="O115" s="67"/>
      <c r="P115" s="67"/>
      <c r="Q115" s="67"/>
      <c r="R115" s="67"/>
      <c r="S115" s="67"/>
      <c r="T115" s="67"/>
      <c r="U115" s="67"/>
      <c r="V115" s="67"/>
      <c r="W115" s="67"/>
      <c r="X115" s="67"/>
      <c r="Y115" s="67"/>
      <c r="Z115" s="67"/>
    </row>
    <row r="116" spans="1:26" ht="15.75" customHeight="1" x14ac:dyDescent="0.15">
      <c r="A116" s="22" t="s">
        <v>454</v>
      </c>
      <c r="B116" s="22" t="s">
        <v>158</v>
      </c>
      <c r="C116" s="22" t="s">
        <v>11</v>
      </c>
      <c r="D116" s="22" t="s">
        <v>199</v>
      </c>
      <c r="E116" s="22"/>
      <c r="F116" s="22" t="s">
        <v>620</v>
      </c>
      <c r="G116" s="22"/>
      <c r="H116" s="22"/>
      <c r="I116" s="22"/>
      <c r="J116" s="67"/>
      <c r="K116" s="67"/>
      <c r="L116" s="67"/>
      <c r="M116" s="67"/>
      <c r="N116" s="67"/>
      <c r="O116" s="67"/>
      <c r="P116" s="67"/>
      <c r="Q116" s="67"/>
      <c r="R116" s="67"/>
      <c r="S116" s="67"/>
      <c r="T116" s="67"/>
      <c r="U116" s="67"/>
      <c r="V116" s="67"/>
      <c r="W116" s="67"/>
      <c r="X116" s="67"/>
      <c r="Y116" s="67"/>
      <c r="Z116" s="67"/>
    </row>
    <row r="117" spans="1:26" ht="15.75" customHeight="1" x14ac:dyDescent="0.15">
      <c r="A117" s="22" t="s">
        <v>454</v>
      </c>
      <c r="B117" s="22" t="s">
        <v>159</v>
      </c>
      <c r="C117" s="22" t="s">
        <v>11</v>
      </c>
      <c r="D117" s="22" t="s">
        <v>199</v>
      </c>
      <c r="E117" s="22"/>
      <c r="F117" s="22" t="s">
        <v>388</v>
      </c>
      <c r="G117" s="22"/>
      <c r="H117" s="22" t="s">
        <v>782</v>
      </c>
      <c r="I117" s="22" t="s">
        <v>783</v>
      </c>
      <c r="J117" s="67"/>
      <c r="K117" s="67"/>
      <c r="L117" s="67"/>
      <c r="M117" s="67"/>
      <c r="N117" s="67"/>
      <c r="O117" s="67"/>
      <c r="P117" s="67"/>
      <c r="Q117" s="67"/>
      <c r="R117" s="67"/>
      <c r="S117" s="67"/>
      <c r="T117" s="67"/>
      <c r="U117" s="67"/>
      <c r="V117" s="67"/>
      <c r="W117" s="67"/>
      <c r="X117" s="67"/>
      <c r="Y117" s="67"/>
      <c r="Z117" s="67"/>
    </row>
    <row r="118" spans="1:26" ht="15.75" customHeight="1" x14ac:dyDescent="0.15">
      <c r="A118" s="22" t="s">
        <v>454</v>
      </c>
      <c r="B118" s="22" t="s">
        <v>159</v>
      </c>
      <c r="C118" s="22" t="s">
        <v>5</v>
      </c>
      <c r="D118" s="22" t="s">
        <v>199</v>
      </c>
      <c r="E118" s="22" t="s">
        <v>609</v>
      </c>
      <c r="F118" s="22" t="s">
        <v>784</v>
      </c>
      <c r="G118" s="22" t="s">
        <v>785</v>
      </c>
      <c r="H118" s="22" t="s">
        <v>786</v>
      </c>
      <c r="I118" s="22"/>
      <c r="J118" s="67"/>
      <c r="K118" s="67"/>
      <c r="L118" s="67"/>
      <c r="M118" s="67"/>
      <c r="N118" s="67"/>
      <c r="O118" s="67"/>
      <c r="P118" s="67"/>
      <c r="Q118" s="67"/>
      <c r="R118" s="67"/>
      <c r="S118" s="67"/>
      <c r="T118" s="67"/>
      <c r="U118" s="67"/>
      <c r="V118" s="67"/>
      <c r="W118" s="67"/>
      <c r="X118" s="67"/>
      <c r="Y118" s="67"/>
      <c r="Z118" s="67"/>
    </row>
    <row r="119" spans="1:26" ht="15.75" customHeight="1" x14ac:dyDescent="0.15">
      <c r="A119" s="22" t="s">
        <v>454</v>
      </c>
      <c r="B119" s="22" t="s">
        <v>160</v>
      </c>
      <c r="C119" s="22" t="s">
        <v>11</v>
      </c>
      <c r="D119" s="22" t="s">
        <v>199</v>
      </c>
      <c r="E119" s="22"/>
      <c r="F119" s="22" t="s">
        <v>711</v>
      </c>
      <c r="G119" s="22"/>
      <c r="H119" s="22"/>
      <c r="I119" s="22"/>
      <c r="J119" s="67"/>
      <c r="K119" s="67"/>
      <c r="L119" s="67"/>
      <c r="M119" s="67"/>
      <c r="N119" s="67"/>
      <c r="O119" s="67"/>
      <c r="P119" s="67"/>
      <c r="Q119" s="67"/>
      <c r="R119" s="67"/>
      <c r="S119" s="67"/>
      <c r="T119" s="67"/>
      <c r="U119" s="67"/>
      <c r="V119" s="67"/>
      <c r="W119" s="67"/>
      <c r="X119" s="67"/>
      <c r="Y119" s="67"/>
      <c r="Z119" s="67"/>
    </row>
    <row r="120" spans="1:26" ht="15.75" customHeight="1" x14ac:dyDescent="0.15">
      <c r="A120" s="22" t="s">
        <v>454</v>
      </c>
      <c r="B120" s="22" t="s">
        <v>505</v>
      </c>
      <c r="C120" s="22" t="s">
        <v>11</v>
      </c>
      <c r="D120" s="22" t="s">
        <v>199</v>
      </c>
      <c r="E120" s="22"/>
      <c r="F120" s="22" t="s">
        <v>787</v>
      </c>
      <c r="G120" s="22"/>
      <c r="H120" s="22" t="s">
        <v>788</v>
      </c>
      <c r="I120" s="22"/>
      <c r="J120" s="67"/>
      <c r="K120" s="67"/>
      <c r="L120" s="67"/>
      <c r="M120" s="67"/>
      <c r="N120" s="67"/>
      <c r="O120" s="67"/>
      <c r="P120" s="67"/>
      <c r="Q120" s="67"/>
      <c r="R120" s="67"/>
      <c r="S120" s="67"/>
      <c r="T120" s="67"/>
      <c r="U120" s="67"/>
      <c r="V120" s="67"/>
      <c r="W120" s="67"/>
      <c r="X120" s="67"/>
      <c r="Y120" s="67"/>
      <c r="Z120" s="67"/>
    </row>
    <row r="121" spans="1:26" ht="15.75" customHeight="1" x14ac:dyDescent="0.15">
      <c r="A121" s="22" t="s">
        <v>454</v>
      </c>
      <c r="B121" s="22" t="s">
        <v>162</v>
      </c>
      <c r="C121" s="22" t="s">
        <v>24</v>
      </c>
      <c r="D121" s="22" t="s">
        <v>199</v>
      </c>
      <c r="E121" s="22"/>
      <c r="F121" s="22" t="s">
        <v>610</v>
      </c>
      <c r="G121" s="22" t="s">
        <v>789</v>
      </c>
      <c r="H121" s="22"/>
      <c r="I121" s="68"/>
      <c r="J121" s="67"/>
      <c r="K121" s="67"/>
      <c r="L121" s="67"/>
      <c r="M121" s="67"/>
      <c r="N121" s="67"/>
      <c r="O121" s="67"/>
      <c r="P121" s="67"/>
      <c r="Q121" s="67"/>
      <c r="R121" s="67"/>
      <c r="S121" s="67"/>
      <c r="T121" s="67"/>
      <c r="U121" s="67"/>
      <c r="V121" s="67"/>
      <c r="W121" s="67"/>
      <c r="X121" s="67"/>
      <c r="Y121" s="67"/>
      <c r="Z121" s="67"/>
    </row>
    <row r="122" spans="1:26" ht="15.75" customHeight="1" x14ac:dyDescent="0.15">
      <c r="A122" s="22" t="s">
        <v>454</v>
      </c>
      <c r="B122" s="22" t="s">
        <v>163</v>
      </c>
      <c r="C122" s="22" t="s">
        <v>11</v>
      </c>
      <c r="D122" s="22" t="s">
        <v>199</v>
      </c>
      <c r="E122" s="22"/>
      <c r="F122" s="22" t="s">
        <v>790</v>
      </c>
      <c r="G122" s="22"/>
      <c r="H122" s="22"/>
      <c r="I122" s="22"/>
      <c r="J122" s="67"/>
      <c r="K122" s="67"/>
      <c r="L122" s="67"/>
      <c r="M122" s="67"/>
      <c r="N122" s="67"/>
      <c r="O122" s="67"/>
      <c r="P122" s="67"/>
      <c r="Q122" s="67"/>
      <c r="R122" s="67"/>
      <c r="S122" s="67"/>
      <c r="T122" s="67"/>
      <c r="U122" s="67"/>
      <c r="V122" s="67"/>
      <c r="W122" s="67"/>
      <c r="X122" s="67"/>
      <c r="Y122" s="67"/>
      <c r="Z122" s="67"/>
    </row>
    <row r="123" spans="1:26" ht="15.75" customHeight="1" x14ac:dyDescent="0.15">
      <c r="A123" s="22" t="s">
        <v>454</v>
      </c>
      <c r="B123" s="22" t="s">
        <v>164</v>
      </c>
      <c r="C123" s="22" t="s">
        <v>224</v>
      </c>
      <c r="D123" s="22" t="s">
        <v>199</v>
      </c>
      <c r="E123" s="22"/>
      <c r="F123" s="22" t="s">
        <v>711</v>
      </c>
      <c r="G123" s="22"/>
      <c r="H123" s="22"/>
      <c r="I123" s="22"/>
      <c r="J123" s="67"/>
      <c r="K123" s="67"/>
      <c r="L123" s="67"/>
      <c r="M123" s="67"/>
      <c r="N123" s="67"/>
      <c r="O123" s="67"/>
      <c r="P123" s="67"/>
      <c r="Q123" s="67"/>
      <c r="R123" s="67"/>
      <c r="S123" s="67"/>
      <c r="T123" s="67"/>
      <c r="U123" s="67"/>
      <c r="V123" s="67"/>
      <c r="W123" s="67"/>
      <c r="X123" s="67"/>
      <c r="Y123" s="67"/>
      <c r="Z123" s="67"/>
    </row>
    <row r="124" spans="1:26" ht="15.75" customHeight="1" x14ac:dyDescent="0.15">
      <c r="A124" s="22" t="s">
        <v>454</v>
      </c>
      <c r="B124" s="22" t="s">
        <v>166</v>
      </c>
      <c r="C124" s="22" t="s">
        <v>11</v>
      </c>
      <c r="D124" s="22" t="s">
        <v>199</v>
      </c>
      <c r="E124" s="22"/>
      <c r="F124" s="22" t="s">
        <v>612</v>
      </c>
      <c r="G124" s="22"/>
      <c r="H124" s="22" t="s">
        <v>791</v>
      </c>
      <c r="I124" s="22" t="s">
        <v>672</v>
      </c>
      <c r="J124" s="67"/>
      <c r="K124" s="67"/>
      <c r="L124" s="67"/>
      <c r="M124" s="67"/>
      <c r="N124" s="67"/>
      <c r="O124" s="67"/>
      <c r="P124" s="67"/>
      <c r="Q124" s="67"/>
      <c r="R124" s="67"/>
      <c r="S124" s="67"/>
      <c r="T124" s="67"/>
      <c r="U124" s="67"/>
      <c r="V124" s="67"/>
      <c r="W124" s="67"/>
      <c r="X124" s="67"/>
      <c r="Y124" s="67"/>
      <c r="Z124" s="67"/>
    </row>
    <row r="125" spans="1:26" ht="15.75" customHeight="1" x14ac:dyDescent="0.15">
      <c r="A125" s="22" t="s">
        <v>454</v>
      </c>
      <c r="B125" s="22" t="s">
        <v>166</v>
      </c>
      <c r="C125" s="22" t="s">
        <v>24</v>
      </c>
      <c r="D125" s="22" t="s">
        <v>199</v>
      </c>
      <c r="E125" s="22"/>
      <c r="F125" s="22" t="s">
        <v>634</v>
      </c>
      <c r="G125" s="22" t="s">
        <v>206</v>
      </c>
      <c r="H125" s="22" t="s">
        <v>792</v>
      </c>
      <c r="I125" s="22"/>
      <c r="J125" s="67"/>
      <c r="K125" s="67"/>
      <c r="L125" s="67"/>
      <c r="M125" s="67"/>
      <c r="N125" s="67"/>
      <c r="O125" s="67"/>
      <c r="P125" s="67"/>
      <c r="Q125" s="67"/>
      <c r="R125" s="67"/>
      <c r="S125" s="67"/>
      <c r="T125" s="67"/>
      <c r="U125" s="67"/>
      <c r="V125" s="67"/>
      <c r="W125" s="67"/>
      <c r="X125" s="67"/>
      <c r="Y125" s="67"/>
      <c r="Z125" s="67"/>
    </row>
    <row r="126" spans="1:26" ht="15.75" customHeight="1" x14ac:dyDescent="0.15">
      <c r="A126" s="22" t="s">
        <v>454</v>
      </c>
      <c r="B126" s="22" t="s">
        <v>506</v>
      </c>
      <c r="C126" s="22" t="s">
        <v>11</v>
      </c>
      <c r="D126" s="22" t="s">
        <v>199</v>
      </c>
      <c r="E126" s="22"/>
      <c r="F126" s="22" t="s">
        <v>727</v>
      </c>
      <c r="G126" s="22"/>
      <c r="H126" s="22" t="s">
        <v>793</v>
      </c>
      <c r="I126" s="22"/>
      <c r="J126" s="67"/>
      <c r="K126" s="67"/>
      <c r="L126" s="67"/>
      <c r="M126" s="67"/>
      <c r="N126" s="67"/>
      <c r="O126" s="67"/>
      <c r="P126" s="67"/>
      <c r="Q126" s="67"/>
      <c r="R126" s="67"/>
      <c r="S126" s="67"/>
      <c r="T126" s="67"/>
      <c r="U126" s="67"/>
      <c r="V126" s="67"/>
      <c r="W126" s="67"/>
      <c r="X126" s="67"/>
      <c r="Y126" s="67"/>
      <c r="Z126" s="67"/>
    </row>
    <row r="127" spans="1:26" ht="15.75" customHeight="1" x14ac:dyDescent="0.15">
      <c r="A127" s="22" t="s">
        <v>454</v>
      </c>
      <c r="B127" s="22" t="s">
        <v>580</v>
      </c>
      <c r="C127" s="22" t="s">
        <v>11</v>
      </c>
      <c r="D127" s="22" t="s">
        <v>199</v>
      </c>
      <c r="E127" s="22"/>
      <c r="F127" s="22" t="s">
        <v>388</v>
      </c>
      <c r="G127" s="22"/>
      <c r="H127" s="22" t="s">
        <v>794</v>
      </c>
      <c r="I127" s="22"/>
      <c r="J127" s="67"/>
      <c r="K127" s="67"/>
      <c r="L127" s="67"/>
      <c r="M127" s="67"/>
      <c r="N127" s="67"/>
      <c r="O127" s="67"/>
      <c r="P127" s="67"/>
      <c r="Q127" s="67"/>
      <c r="R127" s="67"/>
      <c r="S127" s="67"/>
      <c r="T127" s="67"/>
      <c r="U127" s="67"/>
      <c r="V127" s="67"/>
      <c r="W127" s="67"/>
      <c r="X127" s="67"/>
      <c r="Y127" s="67"/>
      <c r="Z127" s="67"/>
    </row>
    <row r="128" spans="1:26" ht="15.75" customHeight="1" x14ac:dyDescent="0.15">
      <c r="A128" s="22" t="s">
        <v>454</v>
      </c>
      <c r="B128" s="22" t="s">
        <v>508</v>
      </c>
      <c r="C128" s="22" t="s">
        <v>11</v>
      </c>
      <c r="D128" s="22" t="s">
        <v>199</v>
      </c>
      <c r="E128" s="22"/>
      <c r="F128" s="22" t="s">
        <v>795</v>
      </c>
      <c r="G128" s="22"/>
      <c r="H128" s="22" t="s">
        <v>796</v>
      </c>
      <c r="I128" s="22"/>
      <c r="J128" s="67"/>
      <c r="K128" s="67"/>
      <c r="L128" s="67"/>
      <c r="M128" s="67"/>
      <c r="N128" s="67"/>
      <c r="O128" s="67"/>
      <c r="P128" s="67"/>
      <c r="Q128" s="67"/>
      <c r="R128" s="67"/>
      <c r="S128" s="67"/>
      <c r="T128" s="67"/>
      <c r="U128" s="67"/>
      <c r="V128" s="67"/>
      <c r="W128" s="67"/>
      <c r="X128" s="67"/>
      <c r="Y128" s="67"/>
      <c r="Z128" s="67"/>
    </row>
    <row r="129" spans="1:26" ht="15.75" customHeight="1" x14ac:dyDescent="0.15">
      <c r="A129" s="22" t="s">
        <v>454</v>
      </c>
      <c r="B129" s="22" t="s">
        <v>172</v>
      </c>
      <c r="C129" s="22" t="s">
        <v>11</v>
      </c>
      <c r="D129" s="22" t="s">
        <v>199</v>
      </c>
      <c r="E129" s="22"/>
      <c r="F129" s="22" t="s">
        <v>388</v>
      </c>
      <c r="G129" s="22"/>
      <c r="H129" s="22"/>
      <c r="I129" s="22"/>
      <c r="J129" s="67"/>
      <c r="K129" s="67"/>
      <c r="L129" s="67"/>
      <c r="M129" s="67"/>
      <c r="N129" s="67"/>
      <c r="O129" s="67"/>
      <c r="P129" s="67"/>
      <c r="Q129" s="67"/>
      <c r="R129" s="67"/>
      <c r="S129" s="67"/>
      <c r="T129" s="67"/>
      <c r="U129" s="67"/>
      <c r="V129" s="67"/>
      <c r="W129" s="67"/>
      <c r="X129" s="67"/>
      <c r="Y129" s="67"/>
      <c r="Z129" s="67"/>
    </row>
    <row r="130" spans="1:26" ht="15.75" customHeight="1" x14ac:dyDescent="0.15">
      <c r="A130" s="22" t="s">
        <v>454</v>
      </c>
      <c r="B130" s="22" t="s">
        <v>173</v>
      </c>
      <c r="C130" s="22" t="s">
        <v>8</v>
      </c>
      <c r="D130" s="22" t="s">
        <v>199</v>
      </c>
      <c r="E130" s="22"/>
      <c r="F130" s="22" t="s">
        <v>779</v>
      </c>
      <c r="G130" s="22" t="s">
        <v>584</v>
      </c>
      <c r="H130" s="22" t="s">
        <v>941</v>
      </c>
      <c r="I130" s="22" t="s">
        <v>942</v>
      </c>
      <c r="J130" s="67"/>
      <c r="K130" s="67"/>
      <c r="L130" s="67"/>
      <c r="M130" s="67"/>
      <c r="N130" s="67"/>
      <c r="O130" s="67"/>
      <c r="P130" s="67"/>
      <c r="Q130" s="67"/>
      <c r="R130" s="67"/>
      <c r="S130" s="67"/>
      <c r="T130" s="67"/>
      <c r="U130" s="67"/>
      <c r="V130" s="67"/>
      <c r="W130" s="67"/>
      <c r="X130" s="67"/>
      <c r="Y130" s="67"/>
      <c r="Z130" s="67"/>
    </row>
    <row r="131" spans="1:26" ht="15.75" customHeight="1" x14ac:dyDescent="0.15">
      <c r="A131" s="22" t="s">
        <v>454</v>
      </c>
      <c r="B131" s="22" t="s">
        <v>175</v>
      </c>
      <c r="C131" s="22" t="s">
        <v>11</v>
      </c>
      <c r="D131" s="22" t="s">
        <v>199</v>
      </c>
      <c r="E131" s="22"/>
      <c r="F131" s="22" t="s">
        <v>733</v>
      </c>
      <c r="G131" s="22"/>
      <c r="H131" s="22"/>
      <c r="I131" s="22"/>
      <c r="J131" s="67"/>
      <c r="K131" s="67"/>
      <c r="L131" s="67"/>
      <c r="M131" s="67"/>
      <c r="N131" s="67"/>
      <c r="O131" s="67"/>
      <c r="P131" s="67"/>
      <c r="Q131" s="67"/>
      <c r="R131" s="67"/>
      <c r="S131" s="67"/>
      <c r="T131" s="67"/>
      <c r="U131" s="67"/>
      <c r="V131" s="67"/>
      <c r="W131" s="67"/>
      <c r="X131" s="67"/>
      <c r="Y131" s="67"/>
      <c r="Z131" s="67"/>
    </row>
    <row r="132" spans="1:26" ht="15.75" customHeight="1" x14ac:dyDescent="0.15">
      <c r="A132" s="22" t="s">
        <v>454</v>
      </c>
      <c r="B132" s="22" t="s">
        <v>361</v>
      </c>
      <c r="C132" s="22" t="s">
        <v>11</v>
      </c>
      <c r="D132" s="22" t="s">
        <v>199</v>
      </c>
      <c r="E132" s="22"/>
      <c r="F132" s="22" t="s">
        <v>799</v>
      </c>
      <c r="G132" s="22"/>
      <c r="H132" s="22" t="s">
        <v>800</v>
      </c>
      <c r="I132" s="22"/>
      <c r="J132" s="67"/>
      <c r="K132" s="67"/>
      <c r="L132" s="67"/>
      <c r="M132" s="67"/>
      <c r="N132" s="67"/>
      <c r="O132" s="67"/>
      <c r="P132" s="67"/>
      <c r="Q132" s="67"/>
      <c r="R132" s="67"/>
      <c r="S132" s="67"/>
      <c r="T132" s="67"/>
      <c r="U132" s="67"/>
      <c r="V132" s="67"/>
      <c r="W132" s="67"/>
      <c r="X132" s="67"/>
      <c r="Y132" s="67"/>
      <c r="Z132" s="67"/>
    </row>
    <row r="133" spans="1:26" ht="15.75" customHeight="1" x14ac:dyDescent="0.15">
      <c r="A133" s="22" t="s">
        <v>454</v>
      </c>
      <c r="B133" s="22" t="s">
        <v>509</v>
      </c>
      <c r="C133" s="22" t="s">
        <v>11</v>
      </c>
      <c r="D133" s="22" t="s">
        <v>199</v>
      </c>
      <c r="E133" s="22"/>
      <c r="F133" s="22" t="s">
        <v>745</v>
      </c>
      <c r="G133" s="22"/>
      <c r="H133" s="22" t="s">
        <v>801</v>
      </c>
      <c r="I133" s="22"/>
      <c r="J133" s="67"/>
      <c r="K133" s="67"/>
      <c r="L133" s="67"/>
      <c r="M133" s="67"/>
      <c r="N133" s="67"/>
      <c r="O133" s="67"/>
      <c r="P133" s="67"/>
      <c r="Q133" s="67"/>
      <c r="R133" s="67"/>
      <c r="S133" s="67"/>
      <c r="T133" s="67"/>
      <c r="U133" s="67"/>
      <c r="V133" s="67"/>
      <c r="W133" s="67"/>
      <c r="X133" s="67"/>
      <c r="Y133" s="67"/>
      <c r="Z133" s="67"/>
    </row>
    <row r="134" spans="1:26" ht="15.75" customHeight="1" x14ac:dyDescent="0.15">
      <c r="A134" s="22" t="s">
        <v>454</v>
      </c>
      <c r="B134" s="22" t="s">
        <v>802</v>
      </c>
      <c r="C134" s="22" t="s">
        <v>11</v>
      </c>
      <c r="D134" s="22" t="s">
        <v>199</v>
      </c>
      <c r="E134" s="22"/>
      <c r="F134" s="22" t="s">
        <v>388</v>
      </c>
      <c r="G134" s="22"/>
      <c r="H134" s="22" t="s">
        <v>803</v>
      </c>
      <c r="I134" s="22" t="s">
        <v>804</v>
      </c>
      <c r="J134" s="67"/>
      <c r="K134" s="67"/>
      <c r="L134" s="67"/>
      <c r="M134" s="67"/>
      <c r="N134" s="67"/>
      <c r="O134" s="67"/>
      <c r="P134" s="67"/>
      <c r="Q134" s="67"/>
      <c r="R134" s="67"/>
      <c r="S134" s="67"/>
      <c r="T134" s="67"/>
      <c r="U134" s="67"/>
      <c r="V134" s="67"/>
      <c r="W134" s="67"/>
      <c r="X134" s="67"/>
      <c r="Y134" s="67"/>
      <c r="Z134" s="67"/>
    </row>
    <row r="135" spans="1:26" ht="15.75" customHeight="1" x14ac:dyDescent="0.15">
      <c r="A135" s="22" t="s">
        <v>454</v>
      </c>
      <c r="B135" s="22" t="s">
        <v>178</v>
      </c>
      <c r="C135" s="22" t="s">
        <v>11</v>
      </c>
      <c r="D135" s="22" t="s">
        <v>199</v>
      </c>
      <c r="E135" s="22"/>
      <c r="F135" s="22" t="s">
        <v>620</v>
      </c>
      <c r="G135" s="22"/>
      <c r="H135" s="22"/>
      <c r="I135" s="22" t="s">
        <v>806</v>
      </c>
      <c r="J135" s="67"/>
      <c r="K135" s="67"/>
      <c r="L135" s="67"/>
      <c r="M135" s="67"/>
      <c r="N135" s="67"/>
      <c r="O135" s="67"/>
      <c r="P135" s="67"/>
      <c r="Q135" s="67"/>
      <c r="R135" s="67"/>
      <c r="S135" s="67"/>
      <c r="T135" s="67"/>
      <c r="U135" s="67"/>
      <c r="V135" s="67"/>
      <c r="W135" s="67"/>
      <c r="X135" s="67"/>
      <c r="Y135" s="67"/>
      <c r="Z135" s="67"/>
    </row>
    <row r="136" spans="1:26" ht="15.75" customHeight="1" x14ac:dyDescent="0.15">
      <c r="A136" s="22" t="s">
        <v>454</v>
      </c>
      <c r="B136" s="22" t="s">
        <v>179</v>
      </c>
      <c r="C136" s="22" t="s">
        <v>8</v>
      </c>
      <c r="D136" s="22" t="s">
        <v>199</v>
      </c>
      <c r="E136" s="22"/>
      <c r="F136" s="22" t="s">
        <v>779</v>
      </c>
      <c r="G136" s="22" t="s">
        <v>807</v>
      </c>
      <c r="H136" s="22" t="s">
        <v>364</v>
      </c>
      <c r="I136" s="22" t="s">
        <v>943</v>
      </c>
      <c r="J136" s="67"/>
      <c r="K136" s="67"/>
      <c r="L136" s="67"/>
      <c r="M136" s="67"/>
      <c r="N136" s="67"/>
      <c r="O136" s="67"/>
      <c r="P136" s="67"/>
      <c r="Q136" s="67"/>
      <c r="R136" s="67"/>
      <c r="S136" s="67"/>
      <c r="T136" s="67"/>
      <c r="U136" s="67"/>
      <c r="V136" s="67"/>
      <c r="W136" s="67"/>
      <c r="X136" s="67"/>
      <c r="Y136" s="67"/>
      <c r="Z136" s="67"/>
    </row>
    <row r="137" spans="1:26" ht="15.75" customHeight="1" x14ac:dyDescent="0.15">
      <c r="A137" s="22" t="s">
        <v>454</v>
      </c>
      <c r="B137" s="22" t="s">
        <v>181</v>
      </c>
      <c r="C137" s="22" t="s">
        <v>11</v>
      </c>
      <c r="D137" s="22" t="s">
        <v>199</v>
      </c>
      <c r="E137" s="22"/>
      <c r="F137" s="22" t="s">
        <v>388</v>
      </c>
      <c r="G137" s="22"/>
      <c r="H137" s="22" t="s">
        <v>809</v>
      </c>
      <c r="I137" s="22" t="s">
        <v>810</v>
      </c>
      <c r="J137" s="67"/>
      <c r="K137" s="67"/>
      <c r="L137" s="67"/>
      <c r="M137" s="67"/>
      <c r="N137" s="67"/>
      <c r="O137" s="67"/>
      <c r="P137" s="67"/>
      <c r="Q137" s="67"/>
      <c r="R137" s="67"/>
      <c r="S137" s="67"/>
      <c r="T137" s="67"/>
      <c r="U137" s="67"/>
      <c r="V137" s="67"/>
      <c r="W137" s="67"/>
      <c r="X137" s="67"/>
      <c r="Y137" s="67"/>
      <c r="Z137" s="67"/>
    </row>
    <row r="138" spans="1:26" ht="15.75" customHeight="1" x14ac:dyDescent="0.15">
      <c r="A138" s="22" t="s">
        <v>454</v>
      </c>
      <c r="B138" s="22" t="s">
        <v>182</v>
      </c>
      <c r="C138" s="22" t="s">
        <v>11</v>
      </c>
      <c r="D138" s="22" t="s">
        <v>213</v>
      </c>
      <c r="E138" s="22"/>
      <c r="F138" s="22" t="s">
        <v>811</v>
      </c>
      <c r="G138" s="22"/>
      <c r="H138" s="22" t="s">
        <v>812</v>
      </c>
      <c r="I138" s="22"/>
      <c r="J138" s="67"/>
      <c r="K138" s="67"/>
      <c r="L138" s="67"/>
      <c r="M138" s="67"/>
      <c r="N138" s="67"/>
      <c r="O138" s="67"/>
      <c r="P138" s="67"/>
      <c r="Q138" s="67"/>
      <c r="R138" s="67"/>
      <c r="S138" s="67"/>
      <c r="T138" s="67"/>
      <c r="U138" s="67"/>
      <c r="V138" s="67"/>
      <c r="W138" s="67"/>
      <c r="X138" s="67"/>
      <c r="Y138" s="67"/>
      <c r="Z138" s="67"/>
    </row>
    <row r="139" spans="1:26" ht="15.75" customHeight="1" x14ac:dyDescent="0.15">
      <c r="A139" s="22" t="s">
        <v>454</v>
      </c>
      <c r="B139" s="22" t="s">
        <v>183</v>
      </c>
      <c r="C139" s="22" t="s">
        <v>11</v>
      </c>
      <c r="D139" s="22" t="s">
        <v>199</v>
      </c>
      <c r="E139" s="22"/>
      <c r="F139" s="22" t="s">
        <v>727</v>
      </c>
      <c r="G139" s="22"/>
      <c r="H139" s="22" t="s">
        <v>813</v>
      </c>
      <c r="I139" s="22"/>
      <c r="J139" s="67"/>
      <c r="K139" s="67"/>
      <c r="L139" s="67"/>
      <c r="M139" s="67"/>
      <c r="N139" s="67"/>
      <c r="O139" s="67"/>
      <c r="P139" s="67"/>
      <c r="Q139" s="67"/>
      <c r="R139" s="67"/>
      <c r="S139" s="67"/>
      <c r="T139" s="67"/>
      <c r="U139" s="67"/>
      <c r="V139" s="67"/>
      <c r="W139" s="67"/>
      <c r="X139" s="67"/>
      <c r="Y139" s="67"/>
      <c r="Z139" s="67"/>
    </row>
    <row r="140" spans="1:26" ht="15.75" customHeight="1" x14ac:dyDescent="0.15">
      <c r="A140" s="22" t="s">
        <v>454</v>
      </c>
      <c r="B140" s="22" t="s">
        <v>184</v>
      </c>
      <c r="C140" s="22" t="s">
        <v>11</v>
      </c>
      <c r="D140" s="22" t="s">
        <v>199</v>
      </c>
      <c r="E140" s="22"/>
      <c r="F140" s="22" t="s">
        <v>706</v>
      </c>
      <c r="G140" s="22"/>
      <c r="H140" s="22"/>
      <c r="I140" s="22"/>
      <c r="J140" s="67"/>
      <c r="K140" s="67"/>
      <c r="L140" s="67"/>
      <c r="M140" s="67"/>
      <c r="N140" s="67"/>
      <c r="O140" s="67"/>
      <c r="P140" s="67"/>
      <c r="Q140" s="67"/>
      <c r="R140" s="67"/>
      <c r="S140" s="67"/>
      <c r="T140" s="67"/>
      <c r="U140" s="67"/>
      <c r="V140" s="67"/>
      <c r="W140" s="67"/>
      <c r="X140" s="67"/>
      <c r="Y140" s="67"/>
      <c r="Z140" s="67"/>
    </row>
    <row r="141" spans="1:26" ht="15.75" customHeight="1" x14ac:dyDescent="0.15">
      <c r="A141" s="22" t="s">
        <v>454</v>
      </c>
      <c r="B141" s="22" t="s">
        <v>185</v>
      </c>
      <c r="C141" s="22" t="s">
        <v>11</v>
      </c>
      <c r="D141" s="22" t="s">
        <v>199</v>
      </c>
      <c r="E141" s="22"/>
      <c r="F141" s="22" t="s">
        <v>765</v>
      </c>
      <c r="G141" s="22"/>
      <c r="H141" s="22"/>
      <c r="I141" s="22"/>
      <c r="J141" s="67"/>
      <c r="K141" s="67"/>
      <c r="L141" s="67"/>
      <c r="M141" s="67"/>
      <c r="N141" s="67"/>
      <c r="O141" s="67"/>
      <c r="P141" s="67"/>
      <c r="Q141" s="67"/>
      <c r="R141" s="67"/>
      <c r="S141" s="67"/>
      <c r="T141" s="67"/>
      <c r="U141" s="67"/>
      <c r="V141" s="67"/>
      <c r="W141" s="67"/>
      <c r="X141" s="67"/>
      <c r="Y141" s="67"/>
      <c r="Z141" s="67"/>
    </row>
    <row r="142" spans="1:26" ht="15.75" customHeight="1" x14ac:dyDescent="0.15">
      <c r="A142" s="22" t="s">
        <v>454</v>
      </c>
      <c r="B142" s="22" t="s">
        <v>186</v>
      </c>
      <c r="C142" s="22" t="s">
        <v>11</v>
      </c>
      <c r="D142" s="22" t="s">
        <v>199</v>
      </c>
      <c r="E142" s="22"/>
      <c r="F142" s="22" t="s">
        <v>664</v>
      </c>
      <c r="G142" s="22"/>
      <c r="H142" s="22"/>
      <c r="I142" s="22"/>
      <c r="J142" s="67"/>
      <c r="K142" s="67"/>
      <c r="L142" s="67"/>
      <c r="M142" s="67"/>
      <c r="N142" s="67"/>
      <c r="O142" s="67"/>
      <c r="P142" s="67"/>
      <c r="Q142" s="67"/>
      <c r="R142" s="67"/>
      <c r="S142" s="67"/>
      <c r="T142" s="67"/>
      <c r="U142" s="67"/>
      <c r="V142" s="67"/>
      <c r="W142" s="67"/>
      <c r="X142" s="67"/>
      <c r="Y142" s="67"/>
      <c r="Z142" s="67"/>
    </row>
    <row r="143" spans="1:26" ht="15.75" customHeight="1" x14ac:dyDescent="0.15">
      <c r="A143" s="22" t="s">
        <v>454</v>
      </c>
      <c r="B143" s="22" t="s">
        <v>187</v>
      </c>
      <c r="C143" s="22" t="s">
        <v>11</v>
      </c>
      <c r="D143" s="22" t="s">
        <v>199</v>
      </c>
      <c r="E143" s="22"/>
      <c r="F143" s="22" t="s">
        <v>710</v>
      </c>
      <c r="G143" s="22"/>
      <c r="H143" s="22"/>
      <c r="I143" s="22"/>
      <c r="J143" s="67"/>
      <c r="K143" s="67"/>
      <c r="L143" s="67"/>
      <c r="M143" s="67"/>
      <c r="N143" s="67"/>
      <c r="O143" s="67"/>
      <c r="P143" s="67"/>
      <c r="Q143" s="67"/>
      <c r="R143" s="67"/>
      <c r="S143" s="67"/>
      <c r="T143" s="67"/>
      <c r="U143" s="67"/>
      <c r="V143" s="67"/>
      <c r="W143" s="67"/>
      <c r="X143" s="67"/>
      <c r="Y143" s="67"/>
      <c r="Z143" s="67"/>
    </row>
    <row r="144" spans="1:26" ht="15.75" customHeight="1" x14ac:dyDescent="0.15">
      <c r="A144" s="22" t="s">
        <v>454</v>
      </c>
      <c r="B144" s="22" t="s">
        <v>188</v>
      </c>
      <c r="C144" s="22" t="s">
        <v>24</v>
      </c>
      <c r="D144" s="22" t="s">
        <v>199</v>
      </c>
      <c r="E144" s="22"/>
      <c r="F144" s="22" t="s">
        <v>628</v>
      </c>
      <c r="G144" s="22" t="s">
        <v>814</v>
      </c>
      <c r="H144" s="22"/>
      <c r="I144" s="22" t="s">
        <v>815</v>
      </c>
      <c r="J144" s="67"/>
      <c r="K144" s="67"/>
      <c r="L144" s="67"/>
      <c r="M144" s="67"/>
      <c r="N144" s="67"/>
      <c r="O144" s="67"/>
      <c r="P144" s="67"/>
      <c r="Q144" s="67"/>
      <c r="R144" s="67"/>
      <c r="S144" s="67"/>
      <c r="T144" s="67"/>
      <c r="U144" s="67"/>
      <c r="V144" s="67"/>
      <c r="W144" s="67"/>
      <c r="X144" s="67"/>
      <c r="Y144" s="67"/>
      <c r="Z144" s="67"/>
    </row>
    <row r="145" spans="1:26" ht="15.75" customHeight="1" x14ac:dyDescent="0.15">
      <c r="A145" s="22" t="s">
        <v>454</v>
      </c>
      <c r="B145" s="22" t="s">
        <v>189</v>
      </c>
      <c r="C145" s="22" t="s">
        <v>5</v>
      </c>
      <c r="D145" s="22" t="s">
        <v>199</v>
      </c>
      <c r="E145" s="22"/>
      <c r="F145" s="22" t="s">
        <v>634</v>
      </c>
      <c r="G145" s="22" t="s">
        <v>816</v>
      </c>
      <c r="H145" s="22"/>
      <c r="I145" s="22" t="s">
        <v>817</v>
      </c>
      <c r="J145" s="67"/>
      <c r="K145" s="67"/>
      <c r="L145" s="67"/>
      <c r="M145" s="67"/>
      <c r="N145" s="67"/>
      <c r="O145" s="67"/>
      <c r="P145" s="67"/>
      <c r="Q145" s="67"/>
      <c r="R145" s="67"/>
      <c r="S145" s="67"/>
      <c r="T145" s="67"/>
      <c r="U145" s="67"/>
      <c r="V145" s="67"/>
      <c r="W145" s="67"/>
      <c r="X145" s="67"/>
      <c r="Y145" s="67"/>
      <c r="Z145" s="67"/>
    </row>
    <row r="146" spans="1:26" ht="15.75" customHeight="1" x14ac:dyDescent="0.15">
      <c r="A146" s="22" t="s">
        <v>454</v>
      </c>
      <c r="B146" s="22" t="s">
        <v>190</v>
      </c>
      <c r="C146" s="22" t="s">
        <v>5</v>
      </c>
      <c r="D146" s="22" t="s">
        <v>199</v>
      </c>
      <c r="E146" s="22"/>
      <c r="F146" s="22" t="s">
        <v>620</v>
      </c>
      <c r="G146" s="22" t="s">
        <v>818</v>
      </c>
      <c r="H146" s="22"/>
      <c r="I146" s="22" t="s">
        <v>759</v>
      </c>
      <c r="J146" s="67"/>
      <c r="K146" s="67"/>
      <c r="L146" s="67"/>
      <c r="M146" s="67"/>
      <c r="N146" s="67"/>
      <c r="O146" s="67"/>
      <c r="P146" s="67"/>
      <c r="Q146" s="67"/>
      <c r="R146" s="67"/>
      <c r="S146" s="67"/>
      <c r="T146" s="67"/>
      <c r="U146" s="67"/>
      <c r="V146" s="67"/>
      <c r="W146" s="67"/>
      <c r="X146" s="67"/>
      <c r="Y146" s="67"/>
      <c r="Z146" s="67"/>
    </row>
    <row r="147" spans="1:26" ht="15.75" customHeight="1" x14ac:dyDescent="0.15">
      <c r="A147" s="22" t="s">
        <v>454</v>
      </c>
      <c r="B147" s="22" t="s">
        <v>371</v>
      </c>
      <c r="C147" s="22" t="s">
        <v>11</v>
      </c>
      <c r="D147" s="22" t="s">
        <v>199</v>
      </c>
      <c r="E147" s="22"/>
      <c r="F147" s="22" t="s">
        <v>778</v>
      </c>
      <c r="G147" s="22"/>
      <c r="H147" s="22"/>
      <c r="I147" s="22"/>
      <c r="J147" s="67"/>
      <c r="K147" s="67"/>
      <c r="L147" s="67"/>
      <c r="M147" s="67"/>
      <c r="N147" s="67"/>
      <c r="O147" s="67"/>
      <c r="P147" s="67"/>
      <c r="Q147" s="67"/>
      <c r="R147" s="67"/>
      <c r="S147" s="67"/>
      <c r="T147" s="67"/>
      <c r="U147" s="67"/>
      <c r="V147" s="67"/>
      <c r="W147" s="67"/>
      <c r="X147" s="67"/>
      <c r="Y147" s="67"/>
      <c r="Z147" s="67"/>
    </row>
    <row r="148" spans="1:26" ht="15.75" customHeight="1" x14ac:dyDescent="0.15">
      <c r="A148" s="69" t="s">
        <v>33</v>
      </c>
      <c r="B148" s="22" t="s">
        <v>373</v>
      </c>
      <c r="C148" s="69" t="s">
        <v>84</v>
      </c>
      <c r="D148" s="22" t="s">
        <v>199</v>
      </c>
      <c r="E148" s="69"/>
      <c r="F148" s="69" t="s">
        <v>819</v>
      </c>
      <c r="G148" s="69"/>
      <c r="H148" s="69"/>
      <c r="I148" s="22"/>
      <c r="J148" s="67"/>
      <c r="K148" s="67"/>
      <c r="L148" s="67"/>
      <c r="M148" s="67"/>
      <c r="N148" s="67"/>
      <c r="O148" s="67"/>
      <c r="P148" s="67"/>
      <c r="Q148" s="67"/>
      <c r="R148" s="67"/>
      <c r="S148" s="67"/>
      <c r="T148" s="67"/>
      <c r="U148" s="67"/>
      <c r="V148" s="67"/>
      <c r="W148" s="67"/>
      <c r="X148" s="67"/>
      <c r="Y148" s="67"/>
      <c r="Z148" s="67"/>
    </row>
    <row r="149" spans="1:26" ht="15.75" customHeight="1" x14ac:dyDescent="0.15">
      <c r="A149" s="69" t="s">
        <v>33</v>
      </c>
      <c r="B149" s="22" t="s">
        <v>34</v>
      </c>
      <c r="C149" s="69" t="s">
        <v>84</v>
      </c>
      <c r="D149" s="22" t="s">
        <v>199</v>
      </c>
      <c r="E149" s="69"/>
      <c r="F149" s="69" t="s">
        <v>819</v>
      </c>
      <c r="G149" s="69"/>
      <c r="H149" s="69"/>
      <c r="I149" s="22"/>
      <c r="J149" s="67"/>
      <c r="K149" s="67"/>
      <c r="L149" s="67"/>
      <c r="M149" s="67"/>
      <c r="N149" s="67"/>
      <c r="O149" s="67"/>
      <c r="P149" s="67"/>
      <c r="Q149" s="67"/>
      <c r="R149" s="67"/>
      <c r="S149" s="67"/>
      <c r="T149" s="67"/>
      <c r="U149" s="67"/>
      <c r="V149" s="67"/>
      <c r="W149" s="67"/>
      <c r="X149" s="67"/>
      <c r="Y149" s="67"/>
      <c r="Z149" s="67"/>
    </row>
    <row r="150" spans="1:26" ht="15.75" customHeight="1" x14ac:dyDescent="0.15">
      <c r="A150" s="69" t="s">
        <v>33</v>
      </c>
      <c r="B150" s="22" t="s">
        <v>375</v>
      </c>
      <c r="C150" s="69" t="s">
        <v>84</v>
      </c>
      <c r="D150" s="22" t="s">
        <v>199</v>
      </c>
      <c r="E150" s="69"/>
      <c r="F150" s="69" t="s">
        <v>819</v>
      </c>
      <c r="G150" s="69"/>
      <c r="H150" s="69"/>
      <c r="I150" s="22"/>
      <c r="J150" s="67"/>
      <c r="K150" s="67"/>
      <c r="L150" s="67"/>
      <c r="M150" s="67"/>
      <c r="N150" s="67"/>
      <c r="O150" s="67"/>
      <c r="P150" s="67"/>
      <c r="Q150" s="67"/>
      <c r="R150" s="67"/>
      <c r="S150" s="67"/>
      <c r="T150" s="67"/>
      <c r="U150" s="67"/>
      <c r="V150" s="67"/>
      <c r="W150" s="67"/>
      <c r="X150" s="67"/>
      <c r="Y150" s="67"/>
      <c r="Z150" s="67"/>
    </row>
    <row r="151" spans="1:26" ht="15.75" customHeight="1" x14ac:dyDescent="0.15">
      <c r="A151" s="69" t="s">
        <v>33</v>
      </c>
      <c r="B151" s="22" t="s">
        <v>64</v>
      </c>
      <c r="C151" s="69" t="s">
        <v>84</v>
      </c>
      <c r="D151" s="22" t="s">
        <v>199</v>
      </c>
      <c r="E151" s="69" t="s">
        <v>821</v>
      </c>
      <c r="F151" s="69" t="s">
        <v>819</v>
      </c>
      <c r="G151" s="69"/>
      <c r="H151" s="69" t="s">
        <v>822</v>
      </c>
      <c r="I151" s="22"/>
      <c r="J151" s="67"/>
      <c r="K151" s="67"/>
      <c r="L151" s="67"/>
      <c r="M151" s="67"/>
      <c r="N151" s="67"/>
      <c r="O151" s="67"/>
      <c r="P151" s="67"/>
      <c r="Q151" s="67"/>
      <c r="R151" s="67"/>
      <c r="S151" s="67"/>
      <c r="T151" s="67"/>
      <c r="U151" s="67"/>
      <c r="V151" s="67"/>
      <c r="W151" s="67"/>
      <c r="X151" s="67"/>
      <c r="Y151" s="67"/>
      <c r="Z151" s="67"/>
    </row>
    <row r="152" spans="1:26" ht="15.75" customHeight="1" x14ac:dyDescent="0.15">
      <c r="A152" s="69" t="s">
        <v>33</v>
      </c>
      <c r="B152" s="22" t="s">
        <v>589</v>
      </c>
      <c r="C152" s="69" t="s">
        <v>84</v>
      </c>
      <c r="D152" s="22" t="s">
        <v>199</v>
      </c>
      <c r="E152" s="69"/>
      <c r="F152" s="69" t="s">
        <v>819</v>
      </c>
      <c r="G152" s="69"/>
      <c r="H152" s="69"/>
      <c r="I152" s="22"/>
      <c r="J152" s="67"/>
      <c r="K152" s="67"/>
      <c r="L152" s="67"/>
      <c r="M152" s="67"/>
      <c r="N152" s="67"/>
      <c r="O152" s="67"/>
      <c r="P152" s="67"/>
      <c r="Q152" s="67"/>
      <c r="R152" s="67"/>
      <c r="S152" s="67"/>
      <c r="T152" s="67"/>
      <c r="U152" s="67"/>
      <c r="V152" s="67"/>
      <c r="W152" s="67"/>
      <c r="X152" s="67"/>
      <c r="Y152" s="67"/>
      <c r="Z152" s="67"/>
    </row>
    <row r="153" spans="1:26" ht="15.75" customHeight="1" x14ac:dyDescent="0.15">
      <c r="A153" s="69" t="s">
        <v>33</v>
      </c>
      <c r="B153" s="22" t="s">
        <v>153</v>
      </c>
      <c r="C153" s="69" t="s">
        <v>84</v>
      </c>
      <c r="D153" s="22" t="s">
        <v>199</v>
      </c>
      <c r="E153" s="69"/>
      <c r="F153" s="69" t="s">
        <v>819</v>
      </c>
      <c r="G153" s="69"/>
      <c r="H153" s="69"/>
      <c r="I153" s="22"/>
      <c r="J153" s="67"/>
      <c r="K153" s="67"/>
      <c r="L153" s="67"/>
      <c r="M153" s="67"/>
      <c r="N153" s="67"/>
      <c r="O153" s="67"/>
      <c r="P153" s="67"/>
      <c r="Q153" s="67"/>
      <c r="R153" s="67"/>
      <c r="S153" s="67"/>
      <c r="T153" s="67"/>
      <c r="U153" s="67"/>
      <c r="V153" s="67"/>
      <c r="W153" s="67"/>
      <c r="X153" s="67"/>
      <c r="Y153" s="67"/>
      <c r="Z153" s="67"/>
    </row>
    <row r="154" spans="1:26" ht="15.75" customHeight="1" x14ac:dyDescent="0.15">
      <c r="A154" s="69" t="s">
        <v>33</v>
      </c>
      <c r="B154" s="22" t="s">
        <v>378</v>
      </c>
      <c r="C154" s="69" t="s">
        <v>84</v>
      </c>
      <c r="D154" s="22" t="s">
        <v>199</v>
      </c>
      <c r="E154" s="69"/>
      <c r="F154" s="69" t="s">
        <v>819</v>
      </c>
      <c r="G154" s="69"/>
      <c r="H154" s="69"/>
      <c r="I154" s="22"/>
      <c r="J154" s="67"/>
      <c r="K154" s="67"/>
      <c r="L154" s="67"/>
      <c r="M154" s="67"/>
      <c r="N154" s="67"/>
      <c r="O154" s="67"/>
      <c r="P154" s="67"/>
      <c r="Q154" s="67"/>
      <c r="R154" s="67"/>
      <c r="S154" s="67"/>
      <c r="T154" s="67"/>
      <c r="U154" s="67"/>
      <c r="V154" s="67"/>
      <c r="W154" s="67"/>
      <c r="X154" s="67"/>
      <c r="Y154" s="67"/>
      <c r="Z154" s="67"/>
    </row>
    <row r="155" spans="1:26" ht="15.75" customHeight="1" x14ac:dyDescent="0.15">
      <c r="A155" s="22" t="s">
        <v>3</v>
      </c>
      <c r="B155" s="22" t="s">
        <v>488</v>
      </c>
      <c r="C155" s="22" t="s">
        <v>11</v>
      </c>
      <c r="D155" s="22" t="s">
        <v>199</v>
      </c>
      <c r="E155" s="22" t="s">
        <v>609</v>
      </c>
      <c r="F155" s="22" t="s">
        <v>664</v>
      </c>
      <c r="G155" s="22"/>
      <c r="H155" s="22" t="s">
        <v>379</v>
      </c>
      <c r="I155" s="22" t="s">
        <v>824</v>
      </c>
      <c r="J155" s="67"/>
      <c r="K155" s="67"/>
      <c r="L155" s="67"/>
      <c r="M155" s="67"/>
      <c r="N155" s="67"/>
      <c r="O155" s="67"/>
      <c r="P155" s="67"/>
      <c r="Q155" s="67"/>
      <c r="R155" s="67"/>
      <c r="S155" s="67"/>
      <c r="T155" s="67"/>
      <c r="U155" s="67"/>
      <c r="V155" s="67"/>
      <c r="W155" s="67"/>
      <c r="X155" s="67"/>
      <c r="Y155" s="67"/>
      <c r="Z155" s="67"/>
    </row>
    <row r="156" spans="1:26" ht="15.75" customHeight="1" x14ac:dyDescent="0.15">
      <c r="A156" s="22" t="s">
        <v>3</v>
      </c>
      <c r="B156" s="22" t="s">
        <v>9</v>
      </c>
      <c r="C156" s="22" t="s">
        <v>11</v>
      </c>
      <c r="D156" s="22" t="s">
        <v>199</v>
      </c>
      <c r="E156" s="22" t="s">
        <v>609</v>
      </c>
      <c r="F156" s="22" t="s">
        <v>664</v>
      </c>
      <c r="G156" s="22"/>
      <c r="H156" s="22"/>
      <c r="I156" s="22"/>
      <c r="J156" s="67"/>
      <c r="K156" s="67"/>
      <c r="L156" s="67"/>
      <c r="M156" s="67"/>
      <c r="N156" s="67"/>
      <c r="O156" s="67"/>
      <c r="P156" s="67"/>
      <c r="Q156" s="67"/>
      <c r="R156" s="67"/>
      <c r="S156" s="67"/>
      <c r="T156" s="67"/>
      <c r="U156" s="67"/>
      <c r="V156" s="67"/>
      <c r="W156" s="67"/>
      <c r="X156" s="67"/>
      <c r="Y156" s="67"/>
      <c r="Z156" s="67"/>
    </row>
    <row r="157" spans="1:26" ht="15.75" customHeight="1" x14ac:dyDescent="0.15">
      <c r="A157" s="22" t="s">
        <v>3</v>
      </c>
      <c r="B157" s="22" t="s">
        <v>380</v>
      </c>
      <c r="C157" s="22" t="s">
        <v>11</v>
      </c>
      <c r="D157" s="22" t="s">
        <v>199</v>
      </c>
      <c r="E157" s="22"/>
      <c r="F157" s="22" t="s">
        <v>826</v>
      </c>
      <c r="G157" s="22"/>
      <c r="H157" s="22" t="s">
        <v>827</v>
      </c>
      <c r="I157" s="22" t="s">
        <v>828</v>
      </c>
      <c r="J157" s="67"/>
      <c r="K157" s="67"/>
      <c r="L157" s="67"/>
      <c r="M157" s="67"/>
      <c r="N157" s="67"/>
      <c r="O157" s="67"/>
      <c r="P157" s="67"/>
      <c r="Q157" s="67"/>
      <c r="R157" s="67"/>
      <c r="S157" s="67"/>
      <c r="T157" s="67"/>
      <c r="U157" s="67"/>
      <c r="V157" s="67"/>
      <c r="W157" s="67"/>
      <c r="X157" s="67"/>
      <c r="Y157" s="67"/>
      <c r="Z157" s="67"/>
    </row>
    <row r="158" spans="1:26" ht="15.75" customHeight="1" x14ac:dyDescent="0.15">
      <c r="A158" s="22" t="s">
        <v>3</v>
      </c>
      <c r="B158" s="22" t="s">
        <v>383</v>
      </c>
      <c r="C158" s="22" t="s">
        <v>11</v>
      </c>
      <c r="D158" s="22" t="s">
        <v>199</v>
      </c>
      <c r="E158" s="22"/>
      <c r="F158" s="22" t="s">
        <v>664</v>
      </c>
      <c r="G158" s="22"/>
      <c r="H158" s="22"/>
      <c r="I158" s="22"/>
      <c r="J158" s="67"/>
      <c r="K158" s="67"/>
      <c r="L158" s="67"/>
      <c r="M158" s="67"/>
      <c r="N158" s="67"/>
      <c r="O158" s="67"/>
      <c r="P158" s="67"/>
      <c r="Q158" s="67"/>
      <c r="R158" s="67"/>
      <c r="S158" s="67"/>
      <c r="T158" s="67"/>
      <c r="U158" s="67"/>
      <c r="V158" s="67"/>
      <c r="W158" s="67"/>
      <c r="X158" s="67"/>
      <c r="Y158" s="67"/>
      <c r="Z158" s="67"/>
    </row>
    <row r="159" spans="1:26" ht="15.75" customHeight="1" x14ac:dyDescent="0.15">
      <c r="A159" s="22" t="s">
        <v>3</v>
      </c>
      <c r="B159" s="22" t="s">
        <v>25</v>
      </c>
      <c r="C159" s="22" t="s">
        <v>5</v>
      </c>
      <c r="D159" s="22" t="s">
        <v>199</v>
      </c>
      <c r="E159" s="22"/>
      <c r="F159" s="22" t="s">
        <v>388</v>
      </c>
      <c r="G159" s="22" t="s">
        <v>221</v>
      </c>
      <c r="H159" s="22"/>
      <c r="I159" s="22" t="s">
        <v>830</v>
      </c>
      <c r="J159" s="67"/>
      <c r="K159" s="67"/>
      <c r="L159" s="67"/>
      <c r="M159" s="67"/>
      <c r="N159" s="67"/>
      <c r="O159" s="67"/>
      <c r="P159" s="67"/>
      <c r="Q159" s="67"/>
      <c r="R159" s="67"/>
      <c r="S159" s="67"/>
      <c r="T159" s="67"/>
      <c r="U159" s="67"/>
      <c r="V159" s="67"/>
      <c r="W159" s="67"/>
      <c r="X159" s="67"/>
      <c r="Y159" s="67"/>
      <c r="Z159" s="67"/>
    </row>
    <row r="160" spans="1:26" ht="15.75" customHeight="1" x14ac:dyDescent="0.15">
      <c r="A160" s="22" t="s">
        <v>3</v>
      </c>
      <c r="B160" s="22" t="s">
        <v>386</v>
      </c>
      <c r="C160" s="22" t="s">
        <v>11</v>
      </c>
      <c r="D160" s="22" t="s">
        <v>199</v>
      </c>
      <c r="E160" s="22"/>
      <c r="F160" s="22" t="s">
        <v>832</v>
      </c>
      <c r="G160" s="22"/>
      <c r="H160" s="22" t="s">
        <v>833</v>
      </c>
      <c r="I160" s="22"/>
      <c r="J160" s="67"/>
      <c r="K160" s="67"/>
      <c r="L160" s="67"/>
      <c r="M160" s="67"/>
      <c r="N160" s="67"/>
      <c r="O160" s="67"/>
      <c r="P160" s="67"/>
      <c r="Q160" s="67"/>
      <c r="R160" s="67"/>
      <c r="S160" s="67"/>
      <c r="T160" s="67"/>
      <c r="U160" s="67"/>
      <c r="V160" s="67"/>
      <c r="W160" s="67"/>
      <c r="X160" s="67"/>
      <c r="Y160" s="67"/>
      <c r="Z160" s="67"/>
    </row>
    <row r="161" spans="1:26" ht="15.75" customHeight="1" x14ac:dyDescent="0.15">
      <c r="A161" s="22" t="s">
        <v>3</v>
      </c>
      <c r="B161" s="22" t="s">
        <v>834</v>
      </c>
      <c r="C161" s="22" t="s">
        <v>11</v>
      </c>
      <c r="D161" s="22" t="s">
        <v>199</v>
      </c>
      <c r="E161" s="22"/>
      <c r="F161" s="22" t="s">
        <v>664</v>
      </c>
      <c r="G161" s="22"/>
      <c r="H161" s="22"/>
      <c r="I161" s="22"/>
      <c r="J161" s="67"/>
      <c r="K161" s="67"/>
      <c r="L161" s="67"/>
      <c r="M161" s="67"/>
      <c r="N161" s="67"/>
      <c r="O161" s="67"/>
      <c r="P161" s="67"/>
      <c r="Q161" s="67"/>
      <c r="R161" s="67"/>
      <c r="S161" s="67"/>
      <c r="T161" s="67"/>
      <c r="U161" s="67"/>
      <c r="V161" s="67"/>
      <c r="W161" s="67"/>
      <c r="X161" s="67"/>
      <c r="Y161" s="67"/>
      <c r="Z161" s="67"/>
    </row>
    <row r="162" spans="1:26" ht="15.75" customHeight="1" x14ac:dyDescent="0.15">
      <c r="A162" s="22" t="s">
        <v>3</v>
      </c>
      <c r="B162" s="22" t="s">
        <v>389</v>
      </c>
      <c r="C162" s="22" t="s">
        <v>11</v>
      </c>
      <c r="D162" s="22" t="s">
        <v>213</v>
      </c>
      <c r="E162" s="22"/>
      <c r="F162" s="22" t="s">
        <v>664</v>
      </c>
      <c r="G162" s="22"/>
      <c r="H162" s="22"/>
      <c r="I162" s="22"/>
      <c r="J162" s="67"/>
      <c r="K162" s="67"/>
      <c r="L162" s="67"/>
      <c r="M162" s="67"/>
      <c r="N162" s="67"/>
      <c r="O162" s="67"/>
      <c r="P162" s="67"/>
      <c r="Q162" s="67"/>
      <c r="R162" s="67"/>
      <c r="S162" s="67"/>
      <c r="T162" s="67"/>
      <c r="U162" s="67"/>
      <c r="V162" s="67"/>
      <c r="W162" s="67"/>
      <c r="X162" s="67"/>
      <c r="Y162" s="67"/>
      <c r="Z162" s="67"/>
    </row>
    <row r="163" spans="1:26" ht="15.75" customHeight="1" x14ac:dyDescent="0.15">
      <c r="A163" s="22" t="s">
        <v>3</v>
      </c>
      <c r="B163" s="22" t="s">
        <v>392</v>
      </c>
      <c r="C163" s="22" t="s">
        <v>11</v>
      </c>
      <c r="D163" s="22" t="s">
        <v>199</v>
      </c>
      <c r="E163" s="22"/>
      <c r="F163" s="22" t="s">
        <v>664</v>
      </c>
      <c r="G163" s="22"/>
      <c r="H163" s="22" t="s">
        <v>835</v>
      </c>
      <c r="I163" s="22"/>
      <c r="J163" s="67"/>
      <c r="K163" s="67"/>
      <c r="L163" s="67"/>
      <c r="M163" s="67"/>
      <c r="N163" s="67"/>
      <c r="O163" s="67"/>
      <c r="P163" s="67"/>
      <c r="Q163" s="67"/>
      <c r="R163" s="67"/>
      <c r="S163" s="67"/>
      <c r="T163" s="67"/>
      <c r="U163" s="67"/>
      <c r="V163" s="67"/>
      <c r="W163" s="67"/>
      <c r="X163" s="67"/>
      <c r="Y163" s="67"/>
      <c r="Z163" s="67"/>
    </row>
    <row r="164" spans="1:26" ht="15.75" customHeight="1" x14ac:dyDescent="0.15">
      <c r="A164" s="22" t="s">
        <v>3</v>
      </c>
      <c r="B164" s="22" t="s">
        <v>76</v>
      </c>
      <c r="C164" s="22" t="s">
        <v>11</v>
      </c>
      <c r="D164" s="22" t="s">
        <v>199</v>
      </c>
      <c r="E164" s="22"/>
      <c r="F164" s="22" t="s">
        <v>836</v>
      </c>
      <c r="G164" s="22"/>
      <c r="H164" s="22"/>
      <c r="I164" s="22"/>
      <c r="J164" s="67"/>
      <c r="K164" s="67"/>
      <c r="L164" s="67"/>
      <c r="M164" s="67"/>
      <c r="N164" s="67"/>
      <c r="O164" s="67"/>
      <c r="P164" s="67"/>
      <c r="Q164" s="67"/>
      <c r="R164" s="67"/>
      <c r="S164" s="67"/>
      <c r="T164" s="67"/>
      <c r="U164" s="67"/>
      <c r="V164" s="67"/>
      <c r="W164" s="67"/>
      <c r="X164" s="67"/>
      <c r="Y164" s="67"/>
      <c r="Z164" s="67"/>
    </row>
    <row r="165" spans="1:26" ht="15.75" customHeight="1" x14ac:dyDescent="0.15">
      <c r="A165" s="22" t="s">
        <v>3</v>
      </c>
      <c r="B165" s="22" t="s">
        <v>393</v>
      </c>
      <c r="C165" s="22" t="s">
        <v>11</v>
      </c>
      <c r="D165" s="22" t="s">
        <v>199</v>
      </c>
      <c r="E165" s="22"/>
      <c r="F165" s="22" t="s">
        <v>837</v>
      </c>
      <c r="G165" s="22"/>
      <c r="H165" s="22"/>
      <c r="I165" s="22" t="s">
        <v>838</v>
      </c>
      <c r="J165" s="67"/>
      <c r="K165" s="67"/>
      <c r="L165" s="67"/>
      <c r="M165" s="67"/>
      <c r="N165" s="67"/>
      <c r="O165" s="67"/>
      <c r="P165" s="67"/>
      <c r="Q165" s="67"/>
      <c r="R165" s="67"/>
      <c r="S165" s="67"/>
      <c r="T165" s="67"/>
      <c r="U165" s="67"/>
      <c r="V165" s="67"/>
      <c r="W165" s="67"/>
      <c r="X165" s="67"/>
      <c r="Y165" s="67"/>
      <c r="Z165" s="67"/>
    </row>
    <row r="166" spans="1:26" ht="15.75" customHeight="1" x14ac:dyDescent="0.15">
      <c r="A166" s="22" t="s">
        <v>3</v>
      </c>
      <c r="B166" s="22" t="s">
        <v>394</v>
      </c>
      <c r="C166" s="22" t="s">
        <v>11</v>
      </c>
      <c r="D166" s="22" t="s">
        <v>199</v>
      </c>
      <c r="E166" s="22"/>
      <c r="F166" s="22" t="s">
        <v>388</v>
      </c>
      <c r="G166" s="22"/>
      <c r="H166" s="22"/>
      <c r="I166" s="22"/>
      <c r="J166" s="67"/>
      <c r="K166" s="67"/>
      <c r="L166" s="67"/>
      <c r="M166" s="67"/>
      <c r="N166" s="67"/>
      <c r="O166" s="67"/>
      <c r="P166" s="67"/>
      <c r="Q166" s="67"/>
      <c r="R166" s="67"/>
      <c r="S166" s="67"/>
      <c r="T166" s="67"/>
      <c r="U166" s="67"/>
      <c r="V166" s="67"/>
      <c r="W166" s="67"/>
      <c r="X166" s="67"/>
      <c r="Y166" s="67"/>
      <c r="Z166" s="67"/>
    </row>
    <row r="167" spans="1:26" ht="15.75" customHeight="1" x14ac:dyDescent="0.15">
      <c r="A167" s="22" t="s">
        <v>3</v>
      </c>
      <c r="B167" s="22" t="s">
        <v>515</v>
      </c>
      <c r="C167" s="22" t="s">
        <v>11</v>
      </c>
      <c r="D167" s="22" t="s">
        <v>199</v>
      </c>
      <c r="E167" s="22"/>
      <c r="F167" s="22" t="s">
        <v>664</v>
      </c>
      <c r="G167" s="22"/>
      <c r="H167" s="22" t="s">
        <v>839</v>
      </c>
      <c r="I167" s="22" t="s">
        <v>946</v>
      </c>
      <c r="J167" s="67"/>
      <c r="K167" s="67"/>
      <c r="L167" s="67"/>
      <c r="M167" s="67"/>
      <c r="N167" s="67"/>
      <c r="O167" s="67"/>
      <c r="P167" s="67"/>
      <c r="Q167" s="67"/>
      <c r="R167" s="67"/>
      <c r="S167" s="67"/>
      <c r="T167" s="67"/>
      <c r="U167" s="67"/>
      <c r="V167" s="67"/>
      <c r="W167" s="67"/>
      <c r="X167" s="67"/>
      <c r="Y167" s="67"/>
      <c r="Z167" s="67"/>
    </row>
    <row r="168" spans="1:26" ht="15.75" customHeight="1" x14ac:dyDescent="0.15">
      <c r="A168" s="22" t="s">
        <v>3</v>
      </c>
      <c r="B168" s="22" t="s">
        <v>516</v>
      </c>
      <c r="C168" s="22" t="s">
        <v>11</v>
      </c>
      <c r="D168" s="22" t="s">
        <v>199</v>
      </c>
      <c r="E168" s="22"/>
      <c r="F168" s="22" t="s">
        <v>664</v>
      </c>
      <c r="G168" s="22"/>
      <c r="H168" s="22"/>
      <c r="I168" s="22"/>
      <c r="J168" s="67"/>
      <c r="K168" s="67"/>
      <c r="L168" s="67"/>
      <c r="M168" s="67"/>
      <c r="N168" s="67"/>
      <c r="O168" s="67"/>
      <c r="P168" s="67"/>
      <c r="Q168" s="67"/>
      <c r="R168" s="67"/>
      <c r="S168" s="67"/>
      <c r="T168" s="67"/>
      <c r="U168" s="67"/>
      <c r="V168" s="67"/>
      <c r="W168" s="67"/>
      <c r="X168" s="67"/>
      <c r="Y168" s="67"/>
      <c r="Z168" s="67"/>
    </row>
    <row r="169" spans="1:26" ht="15.75" customHeight="1" x14ac:dyDescent="0.15">
      <c r="A169" s="22" t="s">
        <v>3</v>
      </c>
      <c r="B169" s="22" t="s">
        <v>517</v>
      </c>
      <c r="C169" s="22" t="s">
        <v>11</v>
      </c>
      <c r="D169" s="22" t="s">
        <v>199</v>
      </c>
      <c r="E169" s="22"/>
      <c r="F169" s="22" t="s">
        <v>841</v>
      </c>
      <c r="G169" s="22"/>
      <c r="H169" s="22"/>
      <c r="I169" s="22"/>
      <c r="J169" s="67"/>
      <c r="K169" s="67"/>
      <c r="L169" s="67"/>
      <c r="M169" s="67"/>
      <c r="N169" s="67"/>
      <c r="O169" s="67"/>
      <c r="P169" s="67"/>
      <c r="Q169" s="67"/>
      <c r="R169" s="67"/>
      <c r="S169" s="67"/>
      <c r="T169" s="67"/>
      <c r="U169" s="67"/>
      <c r="V169" s="67"/>
      <c r="W169" s="67"/>
      <c r="X169" s="67"/>
      <c r="Y169" s="67"/>
      <c r="Z169" s="67"/>
    </row>
    <row r="170" spans="1:26" ht="15.75" customHeight="1" x14ac:dyDescent="0.15">
      <c r="A170" s="22" t="s">
        <v>3</v>
      </c>
      <c r="B170" s="22" t="s">
        <v>105</v>
      </c>
      <c r="C170" s="22" t="s">
        <v>11</v>
      </c>
      <c r="D170" s="22" t="s">
        <v>199</v>
      </c>
      <c r="E170" s="22"/>
      <c r="F170" s="22" t="s">
        <v>664</v>
      </c>
      <c r="G170" s="22"/>
      <c r="H170" s="22"/>
      <c r="I170" s="22"/>
      <c r="J170" s="67"/>
      <c r="K170" s="67"/>
      <c r="L170" s="67"/>
      <c r="M170" s="67"/>
      <c r="N170" s="67"/>
      <c r="O170" s="67"/>
      <c r="P170" s="67"/>
      <c r="Q170" s="67"/>
      <c r="R170" s="67"/>
      <c r="S170" s="67"/>
      <c r="T170" s="67"/>
      <c r="U170" s="67"/>
      <c r="V170" s="67"/>
      <c r="W170" s="67"/>
      <c r="X170" s="67"/>
      <c r="Y170" s="67"/>
      <c r="Z170" s="67"/>
    </row>
    <row r="171" spans="1:26" ht="15.75" customHeight="1" x14ac:dyDescent="0.15">
      <c r="A171" s="22" t="s">
        <v>3</v>
      </c>
      <c r="B171" s="22" t="s">
        <v>109</v>
      </c>
      <c r="C171" s="22" t="s">
        <v>11</v>
      </c>
      <c r="D171" s="22" t="s">
        <v>199</v>
      </c>
      <c r="E171" s="22"/>
      <c r="F171" s="22" t="s">
        <v>735</v>
      </c>
      <c r="G171" s="22"/>
      <c r="H171" s="22"/>
      <c r="I171" s="22"/>
      <c r="J171" s="67"/>
      <c r="K171" s="67"/>
      <c r="L171" s="67"/>
      <c r="M171" s="67"/>
      <c r="N171" s="67"/>
      <c r="O171" s="67"/>
      <c r="P171" s="67"/>
      <c r="Q171" s="67"/>
      <c r="R171" s="67"/>
      <c r="S171" s="67"/>
      <c r="T171" s="67"/>
      <c r="U171" s="67"/>
      <c r="V171" s="67"/>
      <c r="W171" s="67"/>
      <c r="X171" s="67"/>
      <c r="Y171" s="67"/>
      <c r="Z171" s="67"/>
    </row>
    <row r="172" spans="1:26" ht="15.75" customHeight="1" x14ac:dyDescent="0.15">
      <c r="A172" s="22" t="s">
        <v>3</v>
      </c>
      <c r="B172" s="22" t="s">
        <v>111</v>
      </c>
      <c r="C172" s="22" t="s">
        <v>11</v>
      </c>
      <c r="D172" s="22" t="s">
        <v>199</v>
      </c>
      <c r="E172" s="22"/>
      <c r="F172" s="22" t="s">
        <v>664</v>
      </c>
      <c r="G172" s="22"/>
      <c r="H172" s="22"/>
      <c r="I172" s="22"/>
      <c r="J172" s="67"/>
      <c r="K172" s="67"/>
      <c r="L172" s="67"/>
      <c r="M172" s="67"/>
      <c r="N172" s="67"/>
      <c r="O172" s="67"/>
      <c r="P172" s="67"/>
      <c r="Q172" s="67"/>
      <c r="R172" s="67"/>
      <c r="S172" s="67"/>
      <c r="T172" s="67"/>
      <c r="U172" s="67"/>
      <c r="V172" s="67"/>
      <c r="W172" s="67"/>
      <c r="X172" s="67"/>
      <c r="Y172" s="67"/>
      <c r="Z172" s="67"/>
    </row>
    <row r="173" spans="1:26" ht="15.75" customHeight="1" x14ac:dyDescent="0.15">
      <c r="A173" s="22" t="s">
        <v>3</v>
      </c>
      <c r="B173" s="22" t="s">
        <v>117</v>
      </c>
      <c r="C173" s="22" t="s">
        <v>11</v>
      </c>
      <c r="D173" s="22" t="s">
        <v>199</v>
      </c>
      <c r="E173" s="22"/>
      <c r="F173" s="22" t="s">
        <v>664</v>
      </c>
      <c r="G173" s="22"/>
      <c r="H173" s="22" t="s">
        <v>842</v>
      </c>
      <c r="I173" s="22" t="s">
        <v>843</v>
      </c>
      <c r="J173" s="67"/>
      <c r="K173" s="67"/>
      <c r="L173" s="67"/>
      <c r="M173" s="67"/>
      <c r="N173" s="67"/>
      <c r="O173" s="67"/>
      <c r="P173" s="67"/>
      <c r="Q173" s="67"/>
      <c r="R173" s="67"/>
      <c r="S173" s="67"/>
      <c r="T173" s="67"/>
      <c r="U173" s="67"/>
      <c r="V173" s="67"/>
      <c r="W173" s="67"/>
      <c r="X173" s="67"/>
      <c r="Y173" s="67"/>
      <c r="Z173" s="67"/>
    </row>
    <row r="174" spans="1:26" ht="15.75" customHeight="1" x14ac:dyDescent="0.15">
      <c r="A174" s="22" t="s">
        <v>3</v>
      </c>
      <c r="B174" s="22" t="s">
        <v>127</v>
      </c>
      <c r="C174" s="22" t="s">
        <v>11</v>
      </c>
      <c r="D174" s="22" t="s">
        <v>213</v>
      </c>
      <c r="E174" s="22"/>
      <c r="F174" s="22" t="s">
        <v>664</v>
      </c>
      <c r="G174" s="22"/>
      <c r="H174" s="22" t="s">
        <v>396</v>
      </c>
      <c r="I174" s="22"/>
      <c r="J174" s="67"/>
      <c r="K174" s="67"/>
      <c r="L174" s="67"/>
      <c r="M174" s="67"/>
      <c r="N174" s="67"/>
      <c r="O174" s="67"/>
      <c r="P174" s="67"/>
      <c r="Q174" s="67"/>
      <c r="R174" s="67"/>
      <c r="S174" s="67"/>
      <c r="T174" s="67"/>
      <c r="U174" s="67"/>
      <c r="V174" s="67"/>
      <c r="W174" s="67"/>
      <c r="X174" s="67"/>
      <c r="Y174" s="67"/>
      <c r="Z174" s="67"/>
    </row>
    <row r="175" spans="1:26" ht="15.75" customHeight="1" x14ac:dyDescent="0.15">
      <c r="A175" s="22" t="s">
        <v>3</v>
      </c>
      <c r="B175" s="22" t="s">
        <v>324</v>
      </c>
      <c r="C175" s="22" t="s">
        <v>11</v>
      </c>
      <c r="D175" s="22" t="s">
        <v>199</v>
      </c>
      <c r="E175" s="22"/>
      <c r="F175" s="22" t="s">
        <v>662</v>
      </c>
      <c r="G175" s="22"/>
      <c r="H175" s="22" t="s">
        <v>846</v>
      </c>
      <c r="I175" s="22"/>
      <c r="J175" s="67"/>
      <c r="K175" s="67"/>
      <c r="L175" s="67"/>
      <c r="M175" s="67"/>
      <c r="N175" s="67"/>
      <c r="O175" s="67"/>
      <c r="P175" s="67"/>
      <c r="Q175" s="67"/>
      <c r="R175" s="67"/>
      <c r="S175" s="67"/>
      <c r="T175" s="67"/>
      <c r="U175" s="67"/>
      <c r="V175" s="67"/>
      <c r="W175" s="67"/>
      <c r="X175" s="67"/>
      <c r="Y175" s="67"/>
      <c r="Z175" s="67"/>
    </row>
    <row r="176" spans="1:26" ht="15.75" customHeight="1" x14ac:dyDescent="0.15">
      <c r="A176" s="22" t="s">
        <v>3</v>
      </c>
      <c r="B176" s="22" t="s">
        <v>397</v>
      </c>
      <c r="C176" s="22" t="s">
        <v>11</v>
      </c>
      <c r="D176" s="22" t="s">
        <v>199</v>
      </c>
      <c r="E176" s="22"/>
      <c r="F176" s="22" t="s">
        <v>664</v>
      </c>
      <c r="G176" s="22"/>
      <c r="H176" s="22"/>
      <c r="I176" s="22"/>
      <c r="J176" s="67"/>
      <c r="K176" s="67"/>
      <c r="L176" s="67"/>
      <c r="M176" s="67"/>
      <c r="N176" s="67"/>
      <c r="O176" s="67"/>
      <c r="P176" s="67"/>
      <c r="Q176" s="67"/>
      <c r="R176" s="67"/>
      <c r="S176" s="67"/>
      <c r="T176" s="67"/>
      <c r="U176" s="67"/>
      <c r="V176" s="67"/>
      <c r="W176" s="67"/>
      <c r="X176" s="67"/>
      <c r="Y176" s="67"/>
      <c r="Z176" s="67"/>
    </row>
    <row r="177" spans="1:26" ht="15.75" customHeight="1" x14ac:dyDescent="0.15">
      <c r="A177" s="22" t="s">
        <v>3</v>
      </c>
      <c r="B177" s="22" t="s">
        <v>134</v>
      </c>
      <c r="C177" s="22" t="s">
        <v>11</v>
      </c>
      <c r="D177" s="22" t="s">
        <v>199</v>
      </c>
      <c r="E177" s="22"/>
      <c r="F177" s="22" t="s">
        <v>847</v>
      </c>
      <c r="G177" s="22"/>
      <c r="H177" s="22"/>
      <c r="I177" s="22"/>
      <c r="J177" s="67"/>
      <c r="K177" s="67"/>
      <c r="L177" s="67"/>
      <c r="M177" s="67"/>
      <c r="N177" s="67"/>
      <c r="O177" s="67"/>
      <c r="P177" s="67"/>
      <c r="Q177" s="67"/>
      <c r="R177" s="67"/>
      <c r="S177" s="67"/>
      <c r="T177" s="67"/>
      <c r="U177" s="67"/>
      <c r="V177" s="67"/>
      <c r="W177" s="67"/>
      <c r="X177" s="67"/>
      <c r="Y177" s="67"/>
      <c r="Z177" s="67"/>
    </row>
    <row r="178" spans="1:26" ht="15.75" customHeight="1" x14ac:dyDescent="0.15">
      <c r="A178" s="22" t="s">
        <v>3</v>
      </c>
      <c r="B178" s="22" t="s">
        <v>135</v>
      </c>
      <c r="C178" s="22" t="s">
        <v>11</v>
      </c>
      <c r="D178" s="22" t="s">
        <v>199</v>
      </c>
      <c r="E178" s="22"/>
      <c r="F178" s="22" t="s">
        <v>664</v>
      </c>
      <c r="G178" s="22"/>
      <c r="H178" s="22" t="s">
        <v>848</v>
      </c>
      <c r="I178" s="22"/>
      <c r="J178" s="67"/>
      <c r="K178" s="67"/>
      <c r="L178" s="67"/>
      <c r="M178" s="67"/>
      <c r="N178" s="67"/>
      <c r="O178" s="67"/>
      <c r="P178" s="67"/>
      <c r="Q178" s="67"/>
      <c r="R178" s="67"/>
      <c r="S178" s="67"/>
      <c r="T178" s="67"/>
      <c r="U178" s="67"/>
      <c r="V178" s="67"/>
      <c r="W178" s="67"/>
      <c r="X178" s="67"/>
      <c r="Y178" s="67"/>
      <c r="Z178" s="67"/>
    </row>
    <row r="179" spans="1:26" ht="15.75" customHeight="1" x14ac:dyDescent="0.15">
      <c r="A179" s="22" t="s">
        <v>3</v>
      </c>
      <c r="B179" s="22" t="s">
        <v>141</v>
      </c>
      <c r="C179" s="22" t="s">
        <v>11</v>
      </c>
      <c r="D179" s="22" t="s">
        <v>199</v>
      </c>
      <c r="E179" s="22"/>
      <c r="F179" s="22" t="s">
        <v>664</v>
      </c>
      <c r="G179" s="22"/>
      <c r="H179" s="22"/>
      <c r="I179" s="22"/>
      <c r="J179" s="67"/>
      <c r="K179" s="67"/>
      <c r="L179" s="67"/>
      <c r="M179" s="67"/>
      <c r="N179" s="67"/>
      <c r="O179" s="67"/>
      <c r="P179" s="67"/>
      <c r="Q179" s="67"/>
      <c r="R179" s="67"/>
      <c r="S179" s="67"/>
      <c r="T179" s="67"/>
      <c r="U179" s="67"/>
      <c r="V179" s="67"/>
      <c r="W179" s="67"/>
      <c r="X179" s="67"/>
      <c r="Y179" s="67"/>
      <c r="Z179" s="67"/>
    </row>
    <row r="180" spans="1:26" ht="15.75" customHeight="1" x14ac:dyDescent="0.15">
      <c r="A180" s="22" t="s">
        <v>3</v>
      </c>
      <c r="B180" s="22" t="s">
        <v>142</v>
      </c>
      <c r="C180" s="22" t="s">
        <v>11</v>
      </c>
      <c r="D180" s="22" t="s">
        <v>199</v>
      </c>
      <c r="E180" s="22"/>
      <c r="F180" s="22" t="s">
        <v>664</v>
      </c>
      <c r="G180" s="22"/>
      <c r="H180" s="22"/>
      <c r="I180" s="22"/>
      <c r="J180" s="67"/>
      <c r="K180" s="67"/>
      <c r="L180" s="67"/>
      <c r="M180" s="67"/>
      <c r="N180" s="67"/>
      <c r="O180" s="67"/>
      <c r="P180" s="67"/>
      <c r="Q180" s="67"/>
      <c r="R180" s="67"/>
      <c r="S180" s="67"/>
      <c r="T180" s="67"/>
      <c r="U180" s="67"/>
      <c r="V180" s="67"/>
      <c r="W180" s="67"/>
      <c r="X180" s="67"/>
      <c r="Y180" s="67"/>
      <c r="Z180" s="67"/>
    </row>
    <row r="181" spans="1:26" ht="15.75" customHeight="1" x14ac:dyDescent="0.15">
      <c r="A181" s="22" t="s">
        <v>3</v>
      </c>
      <c r="B181" s="22" t="s">
        <v>849</v>
      </c>
      <c r="C181" s="22" t="s">
        <v>11</v>
      </c>
      <c r="D181" s="22" t="s">
        <v>199</v>
      </c>
      <c r="E181" s="22"/>
      <c r="F181" s="22" t="s">
        <v>664</v>
      </c>
      <c r="G181" s="22"/>
      <c r="H181" s="22"/>
      <c r="I181" s="22" t="s">
        <v>850</v>
      </c>
      <c r="J181" s="67"/>
      <c r="K181" s="67"/>
      <c r="L181" s="67"/>
      <c r="M181" s="67"/>
      <c r="N181" s="67"/>
      <c r="O181" s="67"/>
      <c r="P181" s="67"/>
      <c r="Q181" s="67"/>
      <c r="R181" s="67"/>
      <c r="S181" s="67"/>
      <c r="T181" s="67"/>
      <c r="U181" s="67"/>
      <c r="V181" s="67"/>
      <c r="W181" s="67"/>
      <c r="X181" s="67"/>
      <c r="Y181" s="67"/>
      <c r="Z181" s="67"/>
    </row>
    <row r="182" spans="1:26" ht="15.75" customHeight="1" x14ac:dyDescent="0.15">
      <c r="A182" s="22" t="s">
        <v>3</v>
      </c>
      <c r="B182" s="22" t="s">
        <v>165</v>
      </c>
      <c r="C182" s="22" t="s">
        <v>11</v>
      </c>
      <c r="D182" s="22" t="s">
        <v>199</v>
      </c>
      <c r="E182" s="22"/>
      <c r="F182" s="22" t="s">
        <v>664</v>
      </c>
      <c r="G182" s="22"/>
      <c r="H182" s="22"/>
      <c r="I182" s="22"/>
      <c r="J182" s="67"/>
      <c r="K182" s="67"/>
      <c r="L182" s="67"/>
      <c r="M182" s="67"/>
      <c r="N182" s="67"/>
      <c r="O182" s="67"/>
      <c r="P182" s="67"/>
      <c r="Q182" s="67"/>
      <c r="R182" s="67"/>
      <c r="S182" s="67"/>
      <c r="T182" s="67"/>
      <c r="U182" s="67"/>
      <c r="V182" s="67"/>
      <c r="W182" s="67"/>
      <c r="X182" s="67"/>
      <c r="Y182" s="67"/>
      <c r="Z182" s="67"/>
    </row>
    <row r="183" spans="1:26" ht="15.75" customHeight="1" x14ac:dyDescent="0.15">
      <c r="A183" s="22" t="s">
        <v>3</v>
      </c>
      <c r="B183" s="22" t="s">
        <v>185</v>
      </c>
      <c r="C183" s="22" t="s">
        <v>11</v>
      </c>
      <c r="D183" s="22" t="s">
        <v>199</v>
      </c>
      <c r="E183" s="22"/>
      <c r="F183" s="22" t="s">
        <v>718</v>
      </c>
      <c r="G183" s="22"/>
      <c r="H183" s="22"/>
      <c r="I183" s="22" t="s">
        <v>851</v>
      </c>
      <c r="J183" s="67"/>
      <c r="K183" s="67"/>
      <c r="L183" s="67"/>
      <c r="M183" s="67"/>
      <c r="N183" s="67"/>
      <c r="O183" s="67"/>
      <c r="P183" s="67"/>
      <c r="Q183" s="67"/>
      <c r="R183" s="67"/>
      <c r="S183" s="67"/>
      <c r="T183" s="67"/>
      <c r="U183" s="67"/>
      <c r="V183" s="67"/>
      <c r="W183" s="67"/>
      <c r="X183" s="67"/>
      <c r="Y183" s="67"/>
      <c r="Z183" s="67"/>
    </row>
    <row r="184" spans="1:26" ht="15.75" customHeight="1" x14ac:dyDescent="0.15">
      <c r="A184" s="69" t="s">
        <v>26</v>
      </c>
      <c r="B184" s="22" t="s">
        <v>404</v>
      </c>
      <c r="C184" s="69" t="s">
        <v>84</v>
      </c>
      <c r="D184" s="22" t="s">
        <v>199</v>
      </c>
      <c r="E184" s="69"/>
      <c r="F184" s="69" t="s">
        <v>620</v>
      </c>
      <c r="G184" s="69" t="s">
        <v>852</v>
      </c>
      <c r="H184" s="69"/>
      <c r="I184" s="22" t="s">
        <v>853</v>
      </c>
      <c r="J184" s="67"/>
      <c r="K184" s="67"/>
      <c r="L184" s="67"/>
      <c r="M184" s="67"/>
      <c r="N184" s="67"/>
      <c r="O184" s="67"/>
      <c r="P184" s="67"/>
      <c r="Q184" s="67"/>
      <c r="R184" s="67"/>
      <c r="S184" s="67"/>
      <c r="T184" s="67"/>
      <c r="U184" s="67"/>
      <c r="V184" s="67"/>
      <c r="W184" s="67"/>
      <c r="X184" s="67"/>
      <c r="Y184" s="67"/>
      <c r="Z184" s="67"/>
    </row>
    <row r="185" spans="1:26" ht="15.75" customHeight="1" x14ac:dyDescent="0.15">
      <c r="A185" s="69" t="s">
        <v>26</v>
      </c>
      <c r="B185" s="22" t="s">
        <v>406</v>
      </c>
      <c r="C185" s="69" t="s">
        <v>84</v>
      </c>
      <c r="D185" s="22" t="s">
        <v>199</v>
      </c>
      <c r="E185" s="69"/>
      <c r="F185" s="69" t="s">
        <v>620</v>
      </c>
      <c r="G185" s="69" t="s">
        <v>855</v>
      </c>
      <c r="H185" s="69"/>
      <c r="I185" s="22" t="s">
        <v>856</v>
      </c>
      <c r="J185" s="67"/>
      <c r="K185" s="67"/>
      <c r="L185" s="67"/>
      <c r="M185" s="67"/>
      <c r="N185" s="67"/>
      <c r="O185" s="67"/>
      <c r="P185" s="67"/>
      <c r="Q185" s="67"/>
      <c r="R185" s="67"/>
      <c r="S185" s="67"/>
      <c r="T185" s="67"/>
      <c r="U185" s="67"/>
      <c r="V185" s="67"/>
      <c r="W185" s="67"/>
      <c r="X185" s="67"/>
      <c r="Y185" s="67"/>
      <c r="Z185" s="67"/>
    </row>
    <row r="186" spans="1:26" ht="15.75" customHeight="1" x14ac:dyDescent="0.15">
      <c r="A186" s="69" t="s">
        <v>26</v>
      </c>
      <c r="B186" s="22" t="s">
        <v>27</v>
      </c>
      <c r="C186" s="69" t="s">
        <v>24</v>
      </c>
      <c r="D186" s="22" t="s">
        <v>199</v>
      </c>
      <c r="E186" s="69"/>
      <c r="F186" s="69" t="s">
        <v>620</v>
      </c>
      <c r="G186" s="69" t="s">
        <v>857</v>
      </c>
      <c r="H186" s="69"/>
      <c r="I186" s="22" t="s">
        <v>858</v>
      </c>
      <c r="J186" s="67"/>
      <c r="K186" s="67"/>
      <c r="L186" s="67"/>
      <c r="M186" s="67"/>
      <c r="N186" s="67"/>
      <c r="O186" s="67"/>
      <c r="P186" s="67"/>
      <c r="Q186" s="67"/>
      <c r="R186" s="67"/>
      <c r="S186" s="67"/>
      <c r="T186" s="67"/>
      <c r="U186" s="67"/>
      <c r="V186" s="67"/>
      <c r="W186" s="67"/>
      <c r="X186" s="67"/>
      <c r="Y186" s="67"/>
      <c r="Z186" s="67"/>
    </row>
    <row r="187" spans="1:26" ht="15.75" customHeight="1" x14ac:dyDescent="0.15">
      <c r="A187" s="69" t="s">
        <v>26</v>
      </c>
      <c r="B187" s="22" t="s">
        <v>409</v>
      </c>
      <c r="C187" s="69" t="s">
        <v>84</v>
      </c>
      <c r="D187" s="22" t="s">
        <v>199</v>
      </c>
      <c r="E187" s="69"/>
      <c r="F187" s="69" t="s">
        <v>620</v>
      </c>
      <c r="G187" s="69" t="s">
        <v>859</v>
      </c>
      <c r="H187" s="69"/>
      <c r="I187" s="22" t="s">
        <v>860</v>
      </c>
      <c r="J187" s="67"/>
      <c r="K187" s="67"/>
      <c r="L187" s="67"/>
      <c r="M187" s="67"/>
      <c r="N187" s="67"/>
      <c r="O187" s="67"/>
      <c r="P187" s="67"/>
      <c r="Q187" s="67"/>
      <c r="R187" s="67"/>
      <c r="S187" s="67"/>
      <c r="T187" s="67"/>
      <c r="U187" s="67"/>
      <c r="V187" s="67"/>
      <c r="W187" s="67"/>
      <c r="X187" s="67"/>
      <c r="Y187" s="67"/>
      <c r="Z187" s="67"/>
    </row>
    <row r="188" spans="1:26" ht="15.75" customHeight="1" x14ac:dyDescent="0.15">
      <c r="A188" s="69" t="s">
        <v>26</v>
      </c>
      <c r="B188" s="22" t="s">
        <v>598</v>
      </c>
      <c r="C188" s="69" t="s">
        <v>84</v>
      </c>
      <c r="D188" s="22" t="s">
        <v>199</v>
      </c>
      <c r="E188" s="69"/>
      <c r="F188" s="69" t="s">
        <v>620</v>
      </c>
      <c r="G188" s="69" t="s">
        <v>859</v>
      </c>
      <c r="H188" s="69"/>
      <c r="I188" s="22" t="s">
        <v>861</v>
      </c>
      <c r="J188" s="67"/>
      <c r="K188" s="67"/>
      <c r="L188" s="67"/>
      <c r="M188" s="67"/>
      <c r="N188" s="67"/>
      <c r="O188" s="67"/>
      <c r="P188" s="67"/>
      <c r="Q188" s="67"/>
      <c r="R188" s="67"/>
      <c r="S188" s="67"/>
      <c r="T188" s="67"/>
      <c r="U188" s="67"/>
      <c r="V188" s="67"/>
      <c r="W188" s="67"/>
      <c r="X188" s="67"/>
      <c r="Y188" s="67"/>
      <c r="Z188" s="67"/>
    </row>
    <row r="189" spans="1:26" ht="15.75" customHeight="1" x14ac:dyDescent="0.15">
      <c r="A189" s="69" t="s">
        <v>26</v>
      </c>
      <c r="B189" s="22" t="s">
        <v>40</v>
      </c>
      <c r="C189" s="69" t="s">
        <v>84</v>
      </c>
      <c r="D189" s="22" t="s">
        <v>199</v>
      </c>
      <c r="E189" s="69"/>
      <c r="F189" s="69" t="s">
        <v>620</v>
      </c>
      <c r="G189" s="69" t="s">
        <v>757</v>
      </c>
      <c r="H189" s="69"/>
      <c r="I189" s="22" t="s">
        <v>862</v>
      </c>
      <c r="J189" s="67"/>
      <c r="K189" s="67"/>
      <c r="L189" s="67"/>
      <c r="M189" s="67"/>
      <c r="N189" s="67"/>
      <c r="O189" s="67"/>
      <c r="P189" s="67"/>
      <c r="Q189" s="67"/>
      <c r="R189" s="67"/>
      <c r="S189" s="67"/>
      <c r="T189" s="67"/>
      <c r="U189" s="67"/>
      <c r="V189" s="67"/>
      <c r="W189" s="67"/>
      <c r="X189" s="67"/>
      <c r="Y189" s="67"/>
      <c r="Z189" s="67"/>
    </row>
    <row r="190" spans="1:26" ht="15.75" customHeight="1" x14ac:dyDescent="0.15">
      <c r="A190" s="69" t="s">
        <v>26</v>
      </c>
      <c r="B190" s="22" t="s">
        <v>410</v>
      </c>
      <c r="C190" s="69" t="s">
        <v>84</v>
      </c>
      <c r="D190" s="22" t="s">
        <v>199</v>
      </c>
      <c r="E190" s="69"/>
      <c r="F190" s="69" t="s">
        <v>620</v>
      </c>
      <c r="G190" s="69" t="s">
        <v>852</v>
      </c>
      <c r="H190" s="69"/>
      <c r="I190" s="22" t="s">
        <v>863</v>
      </c>
      <c r="J190" s="67"/>
      <c r="K190" s="67"/>
      <c r="L190" s="67"/>
      <c r="M190" s="67"/>
      <c r="N190" s="67"/>
      <c r="O190" s="67"/>
      <c r="P190" s="67"/>
      <c r="Q190" s="67"/>
      <c r="R190" s="67"/>
      <c r="S190" s="67"/>
      <c r="T190" s="67"/>
      <c r="U190" s="67"/>
      <c r="V190" s="67"/>
      <c r="W190" s="67"/>
      <c r="X190" s="67"/>
      <c r="Y190" s="67"/>
      <c r="Z190" s="67"/>
    </row>
    <row r="191" spans="1:26" ht="15.75" customHeight="1" x14ac:dyDescent="0.15">
      <c r="A191" s="69" t="s">
        <v>26</v>
      </c>
      <c r="B191" s="22" t="s">
        <v>411</v>
      </c>
      <c r="C191" s="69" t="s">
        <v>84</v>
      </c>
      <c r="D191" s="22" t="s">
        <v>199</v>
      </c>
      <c r="E191" s="69"/>
      <c r="F191" s="69" t="s">
        <v>620</v>
      </c>
      <c r="G191" s="69" t="s">
        <v>757</v>
      </c>
      <c r="H191" s="69"/>
      <c r="I191" s="22" t="s">
        <v>678</v>
      </c>
      <c r="J191" s="67"/>
      <c r="K191" s="67"/>
      <c r="L191" s="67"/>
      <c r="M191" s="67"/>
      <c r="N191" s="67"/>
      <c r="O191" s="67"/>
      <c r="P191" s="67"/>
      <c r="Q191" s="67"/>
      <c r="R191" s="67"/>
      <c r="S191" s="67"/>
      <c r="T191" s="67"/>
      <c r="U191" s="67"/>
      <c r="V191" s="67"/>
      <c r="W191" s="67"/>
      <c r="X191" s="67"/>
      <c r="Y191" s="67"/>
      <c r="Z191" s="67"/>
    </row>
    <row r="192" spans="1:26" ht="15.75" customHeight="1" x14ac:dyDescent="0.15">
      <c r="A192" s="69" t="s">
        <v>26</v>
      </c>
      <c r="B192" s="22" t="s">
        <v>864</v>
      </c>
      <c r="C192" s="69" t="s">
        <v>84</v>
      </c>
      <c r="D192" s="22" t="s">
        <v>199</v>
      </c>
      <c r="E192" s="69"/>
      <c r="F192" s="69" t="s">
        <v>620</v>
      </c>
      <c r="G192" s="69" t="s">
        <v>757</v>
      </c>
      <c r="H192" s="69"/>
      <c r="I192" s="22" t="s">
        <v>865</v>
      </c>
      <c r="J192" s="67"/>
      <c r="K192" s="67"/>
      <c r="L192" s="67"/>
      <c r="M192" s="67"/>
      <c r="N192" s="67"/>
      <c r="O192" s="67"/>
      <c r="P192" s="67"/>
      <c r="Q192" s="67"/>
      <c r="R192" s="67"/>
      <c r="S192" s="67"/>
      <c r="T192" s="67"/>
      <c r="U192" s="67"/>
      <c r="V192" s="67"/>
      <c r="W192" s="67"/>
      <c r="X192" s="67"/>
      <c r="Y192" s="67"/>
      <c r="Z192" s="67"/>
    </row>
    <row r="193" spans="1:26" ht="15.75" customHeight="1" x14ac:dyDescent="0.15">
      <c r="A193" s="69" t="s">
        <v>26</v>
      </c>
      <c r="B193" s="22" t="s">
        <v>413</v>
      </c>
      <c r="C193" s="69" t="s">
        <v>84</v>
      </c>
      <c r="D193" s="22" t="s">
        <v>199</v>
      </c>
      <c r="E193" s="69"/>
      <c r="F193" s="69" t="s">
        <v>620</v>
      </c>
      <c r="G193" s="69" t="s">
        <v>859</v>
      </c>
      <c r="H193" s="69"/>
      <c r="I193" s="22" t="s">
        <v>866</v>
      </c>
      <c r="J193" s="67"/>
      <c r="K193" s="67"/>
      <c r="L193" s="67"/>
      <c r="M193" s="67"/>
      <c r="N193" s="67"/>
      <c r="O193" s="67"/>
      <c r="P193" s="67"/>
      <c r="Q193" s="67"/>
      <c r="R193" s="67"/>
      <c r="S193" s="67"/>
      <c r="T193" s="67"/>
      <c r="U193" s="67"/>
      <c r="V193" s="67"/>
      <c r="W193" s="67"/>
      <c r="X193" s="67"/>
      <c r="Y193" s="67"/>
      <c r="Z193" s="67"/>
    </row>
    <row r="194" spans="1:26" ht="15.75" customHeight="1" x14ac:dyDescent="0.15">
      <c r="A194" s="69" t="s">
        <v>26</v>
      </c>
      <c r="B194" s="22" t="s">
        <v>414</v>
      </c>
      <c r="C194" s="69" t="s">
        <v>84</v>
      </c>
      <c r="D194" s="22" t="s">
        <v>199</v>
      </c>
      <c r="E194" s="69"/>
      <c r="F194" s="69" t="s">
        <v>620</v>
      </c>
      <c r="G194" s="69" t="s">
        <v>867</v>
      </c>
      <c r="H194" s="69"/>
      <c r="I194" s="22" t="s">
        <v>868</v>
      </c>
      <c r="J194" s="67"/>
      <c r="K194" s="67"/>
      <c r="L194" s="67"/>
      <c r="M194" s="67"/>
      <c r="N194" s="67"/>
      <c r="O194" s="67"/>
      <c r="P194" s="67"/>
      <c r="Q194" s="67"/>
      <c r="R194" s="67"/>
      <c r="S194" s="67"/>
      <c r="T194" s="67"/>
      <c r="U194" s="67"/>
      <c r="V194" s="67"/>
      <c r="W194" s="67"/>
      <c r="X194" s="67"/>
      <c r="Y194" s="67"/>
      <c r="Z194" s="67"/>
    </row>
    <row r="195" spans="1:26" ht="15.75" customHeight="1" x14ac:dyDescent="0.15">
      <c r="A195" s="69" t="s">
        <v>26</v>
      </c>
      <c r="B195" s="22" t="s">
        <v>417</v>
      </c>
      <c r="C195" s="69" t="s">
        <v>84</v>
      </c>
      <c r="D195" s="22" t="s">
        <v>199</v>
      </c>
      <c r="E195" s="69"/>
      <c r="F195" s="69" t="s">
        <v>620</v>
      </c>
      <c r="G195" s="69" t="s">
        <v>869</v>
      </c>
      <c r="H195" s="69"/>
      <c r="I195" s="22" t="s">
        <v>870</v>
      </c>
      <c r="J195" s="67"/>
      <c r="K195" s="67"/>
      <c r="L195" s="67"/>
      <c r="M195" s="67"/>
      <c r="N195" s="67"/>
      <c r="O195" s="67"/>
      <c r="P195" s="67"/>
      <c r="Q195" s="67"/>
      <c r="R195" s="67"/>
      <c r="S195" s="67"/>
      <c r="T195" s="67"/>
      <c r="U195" s="67"/>
      <c r="V195" s="67"/>
      <c r="W195" s="67"/>
      <c r="X195" s="67"/>
      <c r="Y195" s="67"/>
      <c r="Z195" s="67"/>
    </row>
    <row r="196" spans="1:26" ht="15.75" customHeight="1" x14ac:dyDescent="0.15">
      <c r="A196" s="69" t="s">
        <v>26</v>
      </c>
      <c r="B196" s="22" t="s">
        <v>418</v>
      </c>
      <c r="C196" s="69" t="s">
        <v>84</v>
      </c>
      <c r="D196" s="22" t="s">
        <v>199</v>
      </c>
      <c r="E196" s="69"/>
      <c r="F196" s="69" t="s">
        <v>620</v>
      </c>
      <c r="G196" s="69" t="s">
        <v>857</v>
      </c>
      <c r="H196" s="69"/>
      <c r="I196" s="22" t="s">
        <v>871</v>
      </c>
      <c r="J196" s="67"/>
      <c r="K196" s="67"/>
      <c r="L196" s="67"/>
      <c r="M196" s="67"/>
      <c r="N196" s="67"/>
      <c r="O196" s="67"/>
      <c r="P196" s="67"/>
      <c r="Q196" s="67"/>
      <c r="R196" s="67"/>
      <c r="S196" s="67"/>
      <c r="T196" s="67"/>
      <c r="U196" s="67"/>
      <c r="V196" s="67"/>
      <c r="W196" s="67"/>
      <c r="X196" s="67"/>
      <c r="Y196" s="67"/>
      <c r="Z196" s="67"/>
    </row>
    <row r="197" spans="1:26" ht="15.75" customHeight="1" x14ac:dyDescent="0.15">
      <c r="A197" s="69" t="s">
        <v>26</v>
      </c>
      <c r="B197" s="22" t="s">
        <v>419</v>
      </c>
      <c r="C197" s="69" t="s">
        <v>84</v>
      </c>
      <c r="D197" s="22" t="s">
        <v>199</v>
      </c>
      <c r="E197" s="69"/>
      <c r="F197" s="69" t="s">
        <v>620</v>
      </c>
      <c r="G197" s="69" t="s">
        <v>872</v>
      </c>
      <c r="H197" s="69"/>
      <c r="I197" s="22" t="s">
        <v>873</v>
      </c>
      <c r="J197" s="67"/>
      <c r="K197" s="67"/>
      <c r="L197" s="67"/>
      <c r="M197" s="67"/>
      <c r="N197" s="67"/>
      <c r="O197" s="67"/>
      <c r="P197" s="67"/>
      <c r="Q197" s="67"/>
      <c r="R197" s="67"/>
      <c r="S197" s="67"/>
      <c r="T197" s="67"/>
      <c r="U197" s="67"/>
      <c r="V197" s="67"/>
      <c r="W197" s="67"/>
      <c r="X197" s="67"/>
      <c r="Y197" s="67"/>
      <c r="Z197" s="67"/>
    </row>
    <row r="198" spans="1:26" ht="15.75" customHeight="1" x14ac:dyDescent="0.15">
      <c r="A198" s="69" t="s">
        <v>26</v>
      </c>
      <c r="B198" s="22" t="s">
        <v>420</v>
      </c>
      <c r="C198" s="69" t="s">
        <v>84</v>
      </c>
      <c r="D198" s="22" t="s">
        <v>199</v>
      </c>
      <c r="E198" s="69"/>
      <c r="F198" s="69" t="s">
        <v>620</v>
      </c>
      <c r="G198" s="69" t="s">
        <v>852</v>
      </c>
      <c r="H198" s="69"/>
      <c r="I198" s="22" t="s">
        <v>874</v>
      </c>
      <c r="J198" s="67"/>
      <c r="K198" s="67"/>
      <c r="L198" s="67"/>
      <c r="M198" s="67"/>
      <c r="N198" s="67"/>
      <c r="O198" s="67"/>
      <c r="P198" s="67"/>
      <c r="Q198" s="67"/>
      <c r="R198" s="67"/>
      <c r="S198" s="67"/>
      <c r="T198" s="67"/>
      <c r="U198" s="67"/>
      <c r="V198" s="67"/>
      <c r="W198" s="67"/>
      <c r="X198" s="67"/>
      <c r="Y198" s="67"/>
      <c r="Z198" s="67"/>
    </row>
    <row r="199" spans="1:26" ht="15.75" customHeight="1" x14ac:dyDescent="0.15">
      <c r="A199" s="69" t="s">
        <v>26</v>
      </c>
      <c r="B199" s="22" t="s">
        <v>421</v>
      </c>
      <c r="C199" s="69" t="s">
        <v>84</v>
      </c>
      <c r="D199" s="22" t="s">
        <v>199</v>
      </c>
      <c r="E199" s="69"/>
      <c r="F199" s="69" t="s">
        <v>620</v>
      </c>
      <c r="G199" s="69" t="s">
        <v>757</v>
      </c>
      <c r="H199" s="69"/>
      <c r="I199" s="22" t="s">
        <v>875</v>
      </c>
      <c r="J199" s="67"/>
      <c r="K199" s="67"/>
      <c r="L199" s="67"/>
      <c r="M199" s="67"/>
      <c r="N199" s="67"/>
      <c r="O199" s="67"/>
      <c r="P199" s="67"/>
      <c r="Q199" s="67"/>
      <c r="R199" s="67"/>
      <c r="S199" s="67"/>
      <c r="T199" s="67"/>
      <c r="U199" s="67"/>
      <c r="V199" s="67"/>
      <c r="W199" s="67"/>
      <c r="X199" s="67"/>
      <c r="Y199" s="67"/>
      <c r="Z199" s="67"/>
    </row>
    <row r="200" spans="1:26" ht="15.75" customHeight="1" x14ac:dyDescent="0.15">
      <c r="A200" s="69" t="s">
        <v>26</v>
      </c>
      <c r="B200" s="22" t="s">
        <v>422</v>
      </c>
      <c r="C200" s="69" t="s">
        <v>84</v>
      </c>
      <c r="D200" s="22" t="s">
        <v>199</v>
      </c>
      <c r="E200" s="69"/>
      <c r="F200" s="69" t="s">
        <v>620</v>
      </c>
      <c r="G200" s="69" t="s">
        <v>757</v>
      </c>
      <c r="H200" s="69"/>
      <c r="I200" s="22" t="s">
        <v>876</v>
      </c>
      <c r="J200" s="67"/>
      <c r="K200" s="67"/>
      <c r="L200" s="67"/>
      <c r="M200" s="67"/>
      <c r="N200" s="67"/>
      <c r="O200" s="67"/>
      <c r="P200" s="67"/>
      <c r="Q200" s="67"/>
      <c r="R200" s="67"/>
      <c r="S200" s="67"/>
      <c r="T200" s="67"/>
      <c r="U200" s="67"/>
      <c r="V200" s="67"/>
      <c r="W200" s="67"/>
      <c r="X200" s="67"/>
      <c r="Y200" s="67"/>
      <c r="Z200" s="67"/>
    </row>
    <row r="201" spans="1:26" ht="15.75" customHeight="1" x14ac:dyDescent="0.15">
      <c r="A201" s="69" t="s">
        <v>26</v>
      </c>
      <c r="B201" s="22" t="s">
        <v>423</v>
      </c>
      <c r="C201" s="69" t="s">
        <v>84</v>
      </c>
      <c r="D201" s="22" t="s">
        <v>199</v>
      </c>
      <c r="E201" s="69"/>
      <c r="F201" s="69" t="s">
        <v>620</v>
      </c>
      <c r="G201" s="69" t="s">
        <v>877</v>
      </c>
      <c r="H201" s="69"/>
      <c r="I201" s="22" t="s">
        <v>878</v>
      </c>
      <c r="J201" s="67"/>
      <c r="K201" s="67"/>
      <c r="L201" s="67"/>
      <c r="M201" s="67"/>
      <c r="N201" s="67"/>
      <c r="O201" s="67"/>
      <c r="P201" s="67"/>
      <c r="Q201" s="67"/>
      <c r="R201" s="67"/>
      <c r="S201" s="67"/>
      <c r="T201" s="67"/>
      <c r="U201" s="67"/>
      <c r="V201" s="67"/>
      <c r="W201" s="67"/>
      <c r="X201" s="67"/>
      <c r="Y201" s="67"/>
      <c r="Z201" s="67"/>
    </row>
    <row r="202" spans="1:26" ht="15.75" customHeight="1" x14ac:dyDescent="0.15">
      <c r="A202" s="69" t="s">
        <v>26</v>
      </c>
      <c r="B202" s="22" t="s">
        <v>424</v>
      </c>
      <c r="C202" s="69" t="s">
        <v>84</v>
      </c>
      <c r="D202" s="22" t="s">
        <v>199</v>
      </c>
      <c r="E202" s="69"/>
      <c r="F202" s="69" t="s">
        <v>620</v>
      </c>
      <c r="G202" s="69" t="s">
        <v>879</v>
      </c>
      <c r="H202" s="69"/>
      <c r="I202" s="22" t="s">
        <v>880</v>
      </c>
      <c r="J202" s="67"/>
      <c r="K202" s="67"/>
      <c r="L202" s="67"/>
      <c r="M202" s="67"/>
      <c r="N202" s="67"/>
      <c r="O202" s="67"/>
      <c r="P202" s="67"/>
      <c r="Q202" s="67"/>
      <c r="R202" s="67"/>
      <c r="S202" s="67"/>
      <c r="T202" s="67"/>
      <c r="U202" s="67"/>
      <c r="V202" s="67"/>
      <c r="W202" s="67"/>
      <c r="X202" s="67"/>
      <c r="Y202" s="67"/>
      <c r="Z202" s="67"/>
    </row>
    <row r="203" spans="1:26" ht="15.75" customHeight="1" x14ac:dyDescent="0.15">
      <c r="A203" s="69" t="s">
        <v>26</v>
      </c>
      <c r="B203" s="22" t="s">
        <v>425</v>
      </c>
      <c r="C203" s="69" t="s">
        <v>84</v>
      </c>
      <c r="D203" s="22" t="s">
        <v>199</v>
      </c>
      <c r="E203" s="69"/>
      <c r="F203" s="69" t="s">
        <v>620</v>
      </c>
      <c r="G203" s="69" t="s">
        <v>859</v>
      </c>
      <c r="H203" s="69" t="s">
        <v>881</v>
      </c>
      <c r="I203" s="22" t="s">
        <v>882</v>
      </c>
      <c r="J203" s="67"/>
      <c r="K203" s="67"/>
      <c r="L203" s="67"/>
      <c r="M203" s="67"/>
      <c r="N203" s="67"/>
      <c r="O203" s="67"/>
      <c r="P203" s="67"/>
      <c r="Q203" s="67"/>
      <c r="R203" s="67"/>
      <c r="S203" s="67"/>
      <c r="T203" s="67"/>
      <c r="U203" s="67"/>
      <c r="V203" s="67"/>
      <c r="W203" s="67"/>
      <c r="X203" s="67"/>
      <c r="Y203" s="67"/>
      <c r="Z203" s="67"/>
    </row>
    <row r="204" spans="1:26" ht="15.75" customHeight="1" x14ac:dyDescent="0.15">
      <c r="A204" s="69" t="s">
        <v>26</v>
      </c>
      <c r="B204" s="22" t="s">
        <v>883</v>
      </c>
      <c r="C204" s="69" t="s">
        <v>84</v>
      </c>
      <c r="D204" s="22" t="s">
        <v>199</v>
      </c>
      <c r="E204" s="69"/>
      <c r="F204" s="69" t="s">
        <v>620</v>
      </c>
      <c r="G204" s="69" t="s">
        <v>884</v>
      </c>
      <c r="H204" s="69"/>
      <c r="I204" s="22" t="s">
        <v>885</v>
      </c>
      <c r="J204" s="67"/>
      <c r="K204" s="67"/>
      <c r="L204" s="67"/>
      <c r="M204" s="67"/>
      <c r="N204" s="67"/>
      <c r="O204" s="67"/>
      <c r="P204" s="67"/>
      <c r="Q204" s="67"/>
      <c r="R204" s="67"/>
      <c r="S204" s="67"/>
      <c r="T204" s="67"/>
      <c r="U204" s="67"/>
      <c r="V204" s="67"/>
      <c r="W204" s="67"/>
      <c r="X204" s="67"/>
      <c r="Y204" s="67"/>
      <c r="Z204" s="67"/>
    </row>
    <row r="205" spans="1:26" ht="15.75" customHeight="1" x14ac:dyDescent="0.15">
      <c r="A205" s="69" t="s">
        <v>26</v>
      </c>
      <c r="B205" s="22" t="s">
        <v>426</v>
      </c>
      <c r="C205" s="69" t="s">
        <v>84</v>
      </c>
      <c r="D205" s="22" t="s">
        <v>199</v>
      </c>
      <c r="E205" s="69"/>
      <c r="F205" s="69" t="s">
        <v>620</v>
      </c>
      <c r="G205" s="69" t="s">
        <v>852</v>
      </c>
      <c r="H205" s="69"/>
      <c r="I205" s="22" t="s">
        <v>886</v>
      </c>
      <c r="J205" s="67"/>
      <c r="K205" s="67"/>
      <c r="L205" s="67"/>
      <c r="M205" s="67"/>
      <c r="N205" s="67"/>
      <c r="O205" s="67"/>
      <c r="P205" s="67"/>
      <c r="Q205" s="67"/>
      <c r="R205" s="67"/>
      <c r="S205" s="67"/>
      <c r="T205" s="67"/>
      <c r="U205" s="67"/>
      <c r="V205" s="67"/>
      <c r="W205" s="67"/>
      <c r="X205" s="67"/>
      <c r="Y205" s="67"/>
      <c r="Z205" s="67"/>
    </row>
    <row r="206" spans="1:26" ht="15.75" customHeight="1" x14ac:dyDescent="0.15">
      <c r="A206" s="69" t="s">
        <v>26</v>
      </c>
      <c r="B206" s="22" t="s">
        <v>314</v>
      </c>
      <c r="C206" s="69" t="s">
        <v>84</v>
      </c>
      <c r="D206" s="22" t="s">
        <v>199</v>
      </c>
      <c r="E206" s="69"/>
      <c r="F206" s="69" t="s">
        <v>620</v>
      </c>
      <c r="G206" s="69" t="s">
        <v>757</v>
      </c>
      <c r="H206" s="69"/>
      <c r="I206" s="22" t="s">
        <v>887</v>
      </c>
      <c r="J206" s="67"/>
      <c r="K206" s="67"/>
      <c r="L206" s="67"/>
      <c r="M206" s="67"/>
      <c r="N206" s="67"/>
      <c r="O206" s="67"/>
      <c r="P206" s="67"/>
      <c r="Q206" s="67"/>
      <c r="R206" s="67"/>
      <c r="S206" s="67"/>
      <c r="T206" s="67"/>
      <c r="U206" s="67"/>
      <c r="V206" s="67"/>
      <c r="W206" s="67"/>
      <c r="X206" s="67"/>
      <c r="Y206" s="67"/>
      <c r="Z206" s="67"/>
    </row>
    <row r="207" spans="1:26" ht="15.75" customHeight="1" x14ac:dyDescent="0.15">
      <c r="A207" s="69" t="s">
        <v>26</v>
      </c>
      <c r="B207" s="22" t="s">
        <v>427</v>
      </c>
      <c r="C207" s="69" t="s">
        <v>84</v>
      </c>
      <c r="D207" s="22" t="s">
        <v>199</v>
      </c>
      <c r="E207" s="69"/>
      <c r="F207" s="69" t="s">
        <v>620</v>
      </c>
      <c r="G207" s="69" t="s">
        <v>888</v>
      </c>
      <c r="H207" s="69"/>
      <c r="I207" s="22" t="s">
        <v>889</v>
      </c>
      <c r="J207" s="67"/>
      <c r="K207" s="67"/>
      <c r="L207" s="67"/>
      <c r="M207" s="67"/>
      <c r="N207" s="67"/>
      <c r="O207" s="67"/>
      <c r="P207" s="67"/>
      <c r="Q207" s="67"/>
      <c r="R207" s="67"/>
      <c r="S207" s="67"/>
      <c r="T207" s="67"/>
      <c r="U207" s="67"/>
      <c r="V207" s="67"/>
      <c r="W207" s="67"/>
      <c r="X207" s="67"/>
      <c r="Y207" s="67"/>
      <c r="Z207" s="67"/>
    </row>
    <row r="208" spans="1:26" ht="15.75" customHeight="1" x14ac:dyDescent="0.15">
      <c r="A208" s="69" t="s">
        <v>26</v>
      </c>
      <c r="B208" s="22" t="s">
        <v>428</v>
      </c>
      <c r="C208" s="69" t="s">
        <v>84</v>
      </c>
      <c r="D208" s="22" t="s">
        <v>199</v>
      </c>
      <c r="E208" s="69"/>
      <c r="F208" s="69" t="s">
        <v>620</v>
      </c>
      <c r="G208" s="69" t="s">
        <v>869</v>
      </c>
      <c r="H208" s="69"/>
      <c r="I208" s="22" t="s">
        <v>890</v>
      </c>
      <c r="J208" s="67"/>
      <c r="K208" s="67"/>
      <c r="L208" s="67"/>
      <c r="M208" s="67"/>
      <c r="N208" s="67"/>
      <c r="O208" s="67"/>
      <c r="P208" s="67"/>
      <c r="Q208" s="67"/>
      <c r="R208" s="67"/>
      <c r="S208" s="67"/>
      <c r="T208" s="67"/>
      <c r="U208" s="67"/>
      <c r="V208" s="67"/>
      <c r="W208" s="67"/>
      <c r="X208" s="67"/>
      <c r="Y208" s="67"/>
      <c r="Z208" s="67"/>
    </row>
    <row r="209" spans="1:26" ht="15.75" customHeight="1" x14ac:dyDescent="0.15">
      <c r="A209" s="69" t="s">
        <v>26</v>
      </c>
      <c r="B209" s="22" t="s">
        <v>134</v>
      </c>
      <c r="C209" s="69" t="s">
        <v>224</v>
      </c>
      <c r="D209" s="22" t="s">
        <v>199</v>
      </c>
      <c r="E209" s="69"/>
      <c r="F209" s="69" t="s">
        <v>620</v>
      </c>
      <c r="G209" s="69"/>
      <c r="H209" s="69"/>
      <c r="I209" s="22" t="s">
        <v>891</v>
      </c>
      <c r="J209" s="67"/>
      <c r="K209" s="67"/>
      <c r="L209" s="67"/>
      <c r="M209" s="67"/>
      <c r="N209" s="67"/>
      <c r="O209" s="67"/>
      <c r="P209" s="67"/>
      <c r="Q209" s="67"/>
      <c r="R209" s="67"/>
      <c r="S209" s="67"/>
      <c r="T209" s="67"/>
      <c r="U209" s="67"/>
      <c r="V209" s="67"/>
      <c r="W209" s="67"/>
      <c r="X209" s="67"/>
      <c r="Y209" s="67"/>
      <c r="Z209" s="67"/>
    </row>
    <row r="210" spans="1:26" ht="15.75" customHeight="1" x14ac:dyDescent="0.15">
      <c r="A210" s="69" t="s">
        <v>26</v>
      </c>
      <c r="B210" s="22" t="s">
        <v>429</v>
      </c>
      <c r="C210" s="69" t="s">
        <v>84</v>
      </c>
      <c r="D210" s="22" t="s">
        <v>199</v>
      </c>
      <c r="E210" s="69"/>
      <c r="F210" s="69" t="s">
        <v>620</v>
      </c>
      <c r="G210" s="69" t="s">
        <v>892</v>
      </c>
      <c r="H210" s="69"/>
      <c r="I210" s="22" t="s">
        <v>893</v>
      </c>
      <c r="J210" s="67"/>
      <c r="K210" s="67"/>
      <c r="L210" s="67"/>
      <c r="M210" s="67"/>
      <c r="N210" s="67"/>
      <c r="O210" s="67"/>
      <c r="P210" s="67"/>
      <c r="Q210" s="67"/>
      <c r="R210" s="67"/>
      <c r="S210" s="67"/>
      <c r="T210" s="67"/>
      <c r="U210" s="67"/>
      <c r="V210" s="67"/>
      <c r="W210" s="67"/>
      <c r="X210" s="67"/>
      <c r="Y210" s="67"/>
      <c r="Z210" s="67"/>
    </row>
    <row r="211" spans="1:26" ht="15.75" customHeight="1" x14ac:dyDescent="0.15">
      <c r="A211" s="69" t="s">
        <v>26</v>
      </c>
      <c r="B211" s="22" t="s">
        <v>430</v>
      </c>
      <c r="C211" s="69" t="s">
        <v>84</v>
      </c>
      <c r="D211" s="22" t="s">
        <v>199</v>
      </c>
      <c r="E211" s="69"/>
      <c r="F211" s="69" t="s">
        <v>620</v>
      </c>
      <c r="G211" s="69" t="s">
        <v>867</v>
      </c>
      <c r="H211" s="69"/>
      <c r="I211" s="22" t="s">
        <v>894</v>
      </c>
      <c r="J211" s="67"/>
      <c r="K211" s="67"/>
      <c r="L211" s="67"/>
      <c r="M211" s="67"/>
      <c r="N211" s="67"/>
      <c r="O211" s="67"/>
      <c r="P211" s="67"/>
      <c r="Q211" s="67"/>
      <c r="R211" s="67"/>
      <c r="S211" s="67"/>
      <c r="T211" s="67"/>
      <c r="U211" s="67"/>
      <c r="V211" s="67"/>
      <c r="W211" s="67"/>
      <c r="X211" s="67"/>
      <c r="Y211" s="67"/>
      <c r="Z211" s="67"/>
    </row>
    <row r="212" spans="1:26" ht="15.75" customHeight="1" x14ac:dyDescent="0.15">
      <c r="A212" s="69" t="s">
        <v>26</v>
      </c>
      <c r="B212" s="22" t="s">
        <v>431</v>
      </c>
      <c r="C212" s="69" t="s">
        <v>84</v>
      </c>
      <c r="D212" s="22" t="s">
        <v>199</v>
      </c>
      <c r="E212" s="69"/>
      <c r="F212" s="69" t="s">
        <v>620</v>
      </c>
      <c r="G212" s="69" t="s">
        <v>859</v>
      </c>
      <c r="H212" s="69"/>
      <c r="I212" s="22" t="s">
        <v>895</v>
      </c>
      <c r="J212" s="67"/>
      <c r="K212" s="67"/>
      <c r="L212" s="67"/>
      <c r="M212" s="67"/>
      <c r="N212" s="67"/>
      <c r="O212" s="67"/>
      <c r="P212" s="67"/>
      <c r="Q212" s="67"/>
      <c r="R212" s="67"/>
      <c r="S212" s="67"/>
      <c r="T212" s="67"/>
      <c r="U212" s="67"/>
      <c r="V212" s="67"/>
      <c r="W212" s="67"/>
      <c r="X212" s="67"/>
      <c r="Y212" s="67"/>
      <c r="Z212" s="67"/>
    </row>
    <row r="213" spans="1:26" ht="15.75" customHeight="1" x14ac:dyDescent="0.15">
      <c r="A213" s="69" t="s">
        <v>26</v>
      </c>
      <c r="B213" s="22" t="s">
        <v>896</v>
      </c>
      <c r="C213" s="69" t="s">
        <v>84</v>
      </c>
      <c r="D213" s="22" t="s">
        <v>199</v>
      </c>
      <c r="E213" s="69"/>
      <c r="F213" s="69" t="s">
        <v>620</v>
      </c>
      <c r="G213" s="69" t="s">
        <v>897</v>
      </c>
      <c r="H213" s="69" t="s">
        <v>898</v>
      </c>
      <c r="I213" s="22" t="s">
        <v>873</v>
      </c>
      <c r="J213" s="67"/>
      <c r="K213" s="67"/>
      <c r="L213" s="67"/>
      <c r="M213" s="67"/>
      <c r="N213" s="67"/>
      <c r="O213" s="67"/>
      <c r="P213" s="67"/>
      <c r="Q213" s="67"/>
      <c r="R213" s="67"/>
      <c r="S213" s="67"/>
      <c r="T213" s="67"/>
      <c r="U213" s="67"/>
      <c r="V213" s="67"/>
      <c r="W213" s="67"/>
      <c r="X213" s="67"/>
      <c r="Y213" s="67"/>
      <c r="Z213" s="67"/>
    </row>
    <row r="214" spans="1:26" ht="15.75" customHeight="1" x14ac:dyDescent="0.15">
      <c r="A214" s="69" t="s">
        <v>26</v>
      </c>
      <c r="B214" s="22" t="s">
        <v>432</v>
      </c>
      <c r="C214" s="69" t="s">
        <v>84</v>
      </c>
      <c r="D214" s="22" t="s">
        <v>199</v>
      </c>
      <c r="E214" s="69"/>
      <c r="F214" s="69" t="s">
        <v>620</v>
      </c>
      <c r="G214" s="69" t="s">
        <v>899</v>
      </c>
      <c r="H214" s="69"/>
      <c r="I214" s="22" t="s">
        <v>900</v>
      </c>
      <c r="J214" s="67"/>
      <c r="K214" s="67"/>
      <c r="L214" s="67"/>
      <c r="M214" s="67"/>
      <c r="N214" s="67"/>
      <c r="O214" s="67"/>
      <c r="P214" s="67"/>
      <c r="Q214" s="67"/>
      <c r="R214" s="67"/>
      <c r="S214" s="67"/>
      <c r="T214" s="67"/>
      <c r="U214" s="67"/>
      <c r="V214" s="67"/>
      <c r="W214" s="67"/>
      <c r="X214" s="67"/>
      <c r="Y214" s="67"/>
      <c r="Z214" s="67"/>
    </row>
    <row r="215" spans="1:26" ht="15.75" customHeight="1" x14ac:dyDescent="0.15">
      <c r="A215" s="69" t="s">
        <v>26</v>
      </c>
      <c r="B215" s="22" t="s">
        <v>433</v>
      </c>
      <c r="C215" s="69" t="s">
        <v>84</v>
      </c>
      <c r="D215" s="22" t="s">
        <v>199</v>
      </c>
      <c r="E215" s="69"/>
      <c r="F215" s="69" t="s">
        <v>620</v>
      </c>
      <c r="G215" s="69" t="s">
        <v>888</v>
      </c>
      <c r="H215" s="69"/>
      <c r="I215" s="22" t="s">
        <v>901</v>
      </c>
      <c r="J215" s="67"/>
      <c r="K215" s="67"/>
      <c r="L215" s="67"/>
      <c r="M215" s="67"/>
      <c r="N215" s="67"/>
      <c r="O215" s="67"/>
      <c r="P215" s="67"/>
      <c r="Q215" s="67"/>
      <c r="R215" s="67"/>
      <c r="S215" s="67"/>
      <c r="T215" s="67"/>
      <c r="U215" s="67"/>
      <c r="V215" s="67"/>
      <c r="W215" s="67"/>
      <c r="X215" s="67"/>
      <c r="Y215" s="67"/>
      <c r="Z215" s="67"/>
    </row>
    <row r="216" spans="1:26" ht="15.75" customHeight="1" x14ac:dyDescent="0.15">
      <c r="A216" s="69" t="s">
        <v>26</v>
      </c>
      <c r="B216" s="22" t="s">
        <v>434</v>
      </c>
      <c r="C216" s="69" t="s">
        <v>84</v>
      </c>
      <c r="D216" s="22" t="s">
        <v>199</v>
      </c>
      <c r="E216" s="69"/>
      <c r="F216" s="69" t="s">
        <v>620</v>
      </c>
      <c r="G216" s="69" t="s">
        <v>859</v>
      </c>
      <c r="H216" s="69"/>
      <c r="I216" s="22" t="s">
        <v>902</v>
      </c>
      <c r="J216" s="67"/>
      <c r="K216" s="67"/>
      <c r="L216" s="67"/>
      <c r="M216" s="67"/>
      <c r="N216" s="67"/>
      <c r="O216" s="67"/>
      <c r="P216" s="67"/>
      <c r="Q216" s="67"/>
      <c r="R216" s="67"/>
      <c r="S216" s="67"/>
      <c r="T216" s="67"/>
      <c r="U216" s="67"/>
      <c r="V216" s="67"/>
      <c r="W216" s="67"/>
      <c r="X216" s="67"/>
      <c r="Y216" s="67"/>
      <c r="Z216" s="67"/>
    </row>
    <row r="217" spans="1:26" ht="15.75" customHeight="1" x14ac:dyDescent="0.15">
      <c r="A217" s="69" t="s">
        <v>26</v>
      </c>
      <c r="B217" s="22" t="s">
        <v>435</v>
      </c>
      <c r="C217" s="69" t="s">
        <v>84</v>
      </c>
      <c r="D217" s="22" t="s">
        <v>199</v>
      </c>
      <c r="E217" s="69"/>
      <c r="F217" s="69" t="s">
        <v>620</v>
      </c>
      <c r="G217" s="69" t="s">
        <v>903</v>
      </c>
      <c r="H217" s="69"/>
      <c r="I217" s="22" t="s">
        <v>904</v>
      </c>
      <c r="J217" s="67"/>
      <c r="K217" s="67"/>
      <c r="L217" s="67"/>
      <c r="M217" s="67"/>
      <c r="N217" s="67"/>
      <c r="O217" s="67"/>
      <c r="P217" s="67"/>
      <c r="Q217" s="67"/>
      <c r="R217" s="67"/>
      <c r="S217" s="67"/>
      <c r="T217" s="67"/>
      <c r="U217" s="67"/>
      <c r="V217" s="67"/>
      <c r="W217" s="67"/>
      <c r="X217" s="67"/>
      <c r="Y217" s="67"/>
      <c r="Z217" s="67"/>
    </row>
    <row r="218" spans="1:26" ht="15.75" customHeight="1" x14ac:dyDescent="0.15">
      <c r="A218" s="69" t="s">
        <v>26</v>
      </c>
      <c r="B218" s="22" t="s">
        <v>436</v>
      </c>
      <c r="C218" s="69" t="s">
        <v>84</v>
      </c>
      <c r="D218" s="22" t="s">
        <v>199</v>
      </c>
      <c r="E218" s="69"/>
      <c r="F218" s="69" t="s">
        <v>620</v>
      </c>
      <c r="G218" s="69" t="s">
        <v>905</v>
      </c>
      <c r="H218" s="69"/>
      <c r="I218" s="22" t="s">
        <v>906</v>
      </c>
      <c r="J218" s="67"/>
      <c r="K218" s="67"/>
      <c r="L218" s="67"/>
      <c r="M218" s="67"/>
      <c r="N218" s="67"/>
      <c r="O218" s="67"/>
      <c r="P218" s="67"/>
      <c r="Q218" s="67"/>
      <c r="R218" s="67"/>
      <c r="S218" s="67"/>
      <c r="T218" s="67"/>
      <c r="U218" s="67"/>
      <c r="V218" s="67"/>
      <c r="W218" s="67"/>
      <c r="X218" s="67"/>
      <c r="Y218" s="67"/>
      <c r="Z218" s="67"/>
    </row>
    <row r="219" spans="1:26" ht="15.75" customHeight="1" x14ac:dyDescent="0.15">
      <c r="A219" s="69" t="s">
        <v>26</v>
      </c>
      <c r="B219" s="22" t="s">
        <v>437</v>
      </c>
      <c r="C219" s="69" t="s">
        <v>84</v>
      </c>
      <c r="D219" s="22" t="s">
        <v>199</v>
      </c>
      <c r="E219" s="69"/>
      <c r="F219" s="69" t="s">
        <v>620</v>
      </c>
      <c r="G219" s="69" t="s">
        <v>859</v>
      </c>
      <c r="H219" s="69"/>
      <c r="I219" s="22" t="s">
        <v>907</v>
      </c>
      <c r="J219" s="67"/>
      <c r="K219" s="67"/>
      <c r="L219" s="67"/>
      <c r="M219" s="67"/>
      <c r="N219" s="67"/>
      <c r="O219" s="67"/>
      <c r="P219" s="67"/>
      <c r="Q219" s="67"/>
      <c r="R219" s="67"/>
      <c r="S219" s="67"/>
      <c r="T219" s="67"/>
      <c r="U219" s="67"/>
      <c r="V219" s="67"/>
      <c r="W219" s="67"/>
      <c r="X219" s="67"/>
      <c r="Y219" s="67"/>
      <c r="Z219" s="67"/>
    </row>
    <row r="220" spans="1:26" ht="15.75" customHeight="1" x14ac:dyDescent="0.15">
      <c r="A220" s="69" t="s">
        <v>26</v>
      </c>
      <c r="B220" s="22" t="s">
        <v>438</v>
      </c>
      <c r="C220" s="69" t="s">
        <v>84</v>
      </c>
      <c r="D220" s="22" t="s">
        <v>199</v>
      </c>
      <c r="E220" s="69"/>
      <c r="F220" s="69" t="s">
        <v>620</v>
      </c>
      <c r="G220" s="69" t="s">
        <v>859</v>
      </c>
      <c r="H220" s="69"/>
      <c r="I220" s="22" t="s">
        <v>908</v>
      </c>
      <c r="J220" s="67"/>
      <c r="K220" s="67"/>
      <c r="L220" s="67"/>
      <c r="M220" s="67"/>
      <c r="N220" s="67"/>
      <c r="O220" s="67"/>
      <c r="P220" s="67"/>
      <c r="Q220" s="67"/>
      <c r="R220" s="67"/>
      <c r="S220" s="67"/>
      <c r="T220" s="67"/>
      <c r="U220" s="67"/>
      <c r="V220" s="67"/>
      <c r="W220" s="67"/>
      <c r="X220" s="67"/>
      <c r="Y220" s="67"/>
      <c r="Z220" s="67"/>
    </row>
    <row r="221" spans="1:26" ht="15.75" customHeight="1" x14ac:dyDescent="0.15">
      <c r="A221" s="69" t="s">
        <v>26</v>
      </c>
      <c r="B221" s="22" t="s">
        <v>439</v>
      </c>
      <c r="C221" s="69" t="s">
        <v>84</v>
      </c>
      <c r="D221" s="22" t="s">
        <v>199</v>
      </c>
      <c r="E221" s="69"/>
      <c r="F221" s="69" t="s">
        <v>620</v>
      </c>
      <c r="G221" s="69" t="s">
        <v>905</v>
      </c>
      <c r="H221" s="69"/>
      <c r="I221" s="22" t="s">
        <v>909</v>
      </c>
      <c r="J221" s="67"/>
      <c r="K221" s="67"/>
      <c r="L221" s="67"/>
      <c r="M221" s="67"/>
      <c r="N221" s="67"/>
      <c r="O221" s="67"/>
      <c r="P221" s="67"/>
      <c r="Q221" s="67"/>
      <c r="R221" s="67"/>
      <c r="S221" s="67"/>
      <c r="T221" s="67"/>
      <c r="U221" s="67"/>
      <c r="V221" s="67"/>
      <c r="W221" s="67"/>
      <c r="X221" s="67"/>
      <c r="Y221" s="67"/>
      <c r="Z221" s="67"/>
    </row>
    <row r="222" spans="1:26" ht="15.75" customHeight="1" x14ac:dyDescent="0.15">
      <c r="A222" s="69" t="s">
        <v>26</v>
      </c>
      <c r="B222" s="22" t="s">
        <v>440</v>
      </c>
      <c r="C222" s="69" t="s">
        <v>84</v>
      </c>
      <c r="D222" s="22" t="s">
        <v>199</v>
      </c>
      <c r="E222" s="69"/>
      <c r="F222" s="69" t="s">
        <v>620</v>
      </c>
      <c r="G222" s="69" t="s">
        <v>757</v>
      </c>
      <c r="H222" s="69"/>
      <c r="I222" s="22" t="s">
        <v>910</v>
      </c>
      <c r="J222" s="67"/>
      <c r="K222" s="67"/>
      <c r="L222" s="67"/>
      <c r="M222" s="67"/>
      <c r="N222" s="67"/>
      <c r="O222" s="67"/>
      <c r="P222" s="67"/>
      <c r="Q222" s="67"/>
      <c r="R222" s="67"/>
      <c r="S222" s="67"/>
      <c r="T222" s="67"/>
      <c r="U222" s="67"/>
      <c r="V222" s="67"/>
      <c r="W222" s="67"/>
      <c r="X222" s="67"/>
      <c r="Y222" s="67"/>
      <c r="Z222" s="67"/>
    </row>
    <row r="223" spans="1:26" ht="15.75" customHeight="1" x14ac:dyDescent="0.15">
      <c r="A223" s="69" t="s">
        <v>26</v>
      </c>
      <c r="B223" s="22" t="s">
        <v>441</v>
      </c>
      <c r="C223" s="69" t="s">
        <v>84</v>
      </c>
      <c r="D223" s="22" t="s">
        <v>199</v>
      </c>
      <c r="E223" s="69"/>
      <c r="F223" s="69" t="s">
        <v>620</v>
      </c>
      <c r="G223" s="69" t="s">
        <v>859</v>
      </c>
      <c r="H223" s="69"/>
      <c r="I223" s="22" t="s">
        <v>911</v>
      </c>
      <c r="J223" s="67"/>
      <c r="K223" s="67"/>
      <c r="L223" s="67"/>
      <c r="M223" s="67"/>
      <c r="N223" s="67"/>
      <c r="O223" s="67"/>
      <c r="P223" s="67"/>
      <c r="Q223" s="67"/>
      <c r="R223" s="67"/>
      <c r="S223" s="67"/>
      <c r="T223" s="67"/>
      <c r="U223" s="67"/>
      <c r="V223" s="67"/>
      <c r="W223" s="67"/>
      <c r="X223" s="67"/>
      <c r="Y223" s="67"/>
      <c r="Z223" s="67"/>
    </row>
    <row r="224" spans="1:26" ht="15.75" customHeight="1" x14ac:dyDescent="0.15">
      <c r="A224" s="69" t="s">
        <v>26</v>
      </c>
      <c r="B224" s="22" t="s">
        <v>442</v>
      </c>
      <c r="C224" s="69" t="s">
        <v>84</v>
      </c>
      <c r="D224" s="22" t="s">
        <v>199</v>
      </c>
      <c r="E224" s="69"/>
      <c r="F224" s="69" t="s">
        <v>620</v>
      </c>
      <c r="G224" s="69" t="s">
        <v>852</v>
      </c>
      <c r="H224" s="69"/>
      <c r="I224" s="22" t="s">
        <v>912</v>
      </c>
      <c r="J224" s="67"/>
      <c r="K224" s="67"/>
      <c r="L224" s="67"/>
      <c r="M224" s="67"/>
      <c r="N224" s="67"/>
      <c r="O224" s="67"/>
      <c r="P224" s="67"/>
      <c r="Q224" s="67"/>
      <c r="R224" s="67"/>
      <c r="S224" s="67"/>
      <c r="T224" s="67"/>
      <c r="U224" s="67"/>
      <c r="V224" s="67"/>
      <c r="W224" s="67"/>
      <c r="X224" s="67"/>
      <c r="Y224" s="67"/>
      <c r="Z224" s="67"/>
    </row>
    <row r="225" spans="1:26" ht="15.75" customHeight="1" x14ac:dyDescent="0.15">
      <c r="A225" s="69" t="s">
        <v>26</v>
      </c>
      <c r="B225" s="22" t="s">
        <v>444</v>
      </c>
      <c r="C225" s="69" t="s">
        <v>84</v>
      </c>
      <c r="D225" s="22" t="s">
        <v>199</v>
      </c>
      <c r="E225" s="69"/>
      <c r="F225" s="69" t="s">
        <v>620</v>
      </c>
      <c r="G225" s="69" t="s">
        <v>913</v>
      </c>
      <c r="H225" s="69"/>
      <c r="I225" s="22" t="s">
        <v>914</v>
      </c>
      <c r="J225" s="67"/>
      <c r="K225" s="67"/>
      <c r="L225" s="67"/>
      <c r="M225" s="67"/>
      <c r="N225" s="67"/>
      <c r="O225" s="67"/>
      <c r="P225" s="67"/>
      <c r="Q225" s="67"/>
      <c r="R225" s="67"/>
      <c r="S225" s="67"/>
      <c r="T225" s="67"/>
      <c r="U225" s="67"/>
      <c r="V225" s="67"/>
      <c r="W225" s="67"/>
      <c r="X225" s="67"/>
      <c r="Y225" s="67"/>
      <c r="Z225" s="67"/>
    </row>
    <row r="226" spans="1:26" ht="15.75" customHeight="1" x14ac:dyDescent="0.15">
      <c r="A226" s="69" t="s">
        <v>26</v>
      </c>
      <c r="B226" s="22" t="s">
        <v>445</v>
      </c>
      <c r="C226" s="69" t="s">
        <v>84</v>
      </c>
      <c r="D226" s="22" t="s">
        <v>199</v>
      </c>
      <c r="E226" s="69"/>
      <c r="F226" s="69" t="s">
        <v>620</v>
      </c>
      <c r="G226" s="69" t="s">
        <v>888</v>
      </c>
      <c r="H226" s="69"/>
      <c r="I226" s="22" t="s">
        <v>915</v>
      </c>
      <c r="J226" s="67"/>
      <c r="K226" s="67"/>
      <c r="L226" s="67"/>
      <c r="M226" s="67"/>
      <c r="N226" s="67"/>
      <c r="O226" s="67"/>
      <c r="P226" s="67"/>
      <c r="Q226" s="67"/>
      <c r="R226" s="67"/>
      <c r="S226" s="67"/>
      <c r="T226" s="67"/>
      <c r="U226" s="67"/>
      <c r="V226" s="67"/>
      <c r="W226" s="67"/>
      <c r="X226" s="67"/>
      <c r="Y226" s="67"/>
      <c r="Z226" s="67"/>
    </row>
    <row r="227" spans="1:26" ht="15.75" customHeight="1" x14ac:dyDescent="0.15">
      <c r="A227" s="69" t="s">
        <v>26</v>
      </c>
      <c r="B227" s="22" t="s">
        <v>446</v>
      </c>
      <c r="C227" s="69" t="s">
        <v>84</v>
      </c>
      <c r="D227" s="22" t="s">
        <v>199</v>
      </c>
      <c r="E227" s="69"/>
      <c r="F227" s="69" t="s">
        <v>620</v>
      </c>
      <c r="G227" s="69" t="s">
        <v>888</v>
      </c>
      <c r="H227" s="69"/>
      <c r="I227" s="22" t="s">
        <v>916</v>
      </c>
      <c r="J227" s="67"/>
      <c r="K227" s="67"/>
      <c r="L227" s="67"/>
      <c r="M227" s="67"/>
      <c r="N227" s="67"/>
      <c r="O227" s="67"/>
      <c r="P227" s="67"/>
      <c r="Q227" s="67"/>
      <c r="R227" s="67"/>
      <c r="S227" s="67"/>
      <c r="T227" s="67"/>
      <c r="U227" s="67"/>
      <c r="V227" s="67"/>
      <c r="W227" s="67"/>
      <c r="X227" s="67"/>
      <c r="Y227" s="67"/>
      <c r="Z227" s="67"/>
    </row>
    <row r="228" spans="1:26" ht="15.75" customHeight="1" x14ac:dyDescent="0.15">
      <c r="A228" s="69" t="s">
        <v>26</v>
      </c>
      <c r="B228" s="22" t="s">
        <v>190</v>
      </c>
      <c r="C228" s="69" t="s">
        <v>84</v>
      </c>
      <c r="D228" s="22" t="s">
        <v>199</v>
      </c>
      <c r="E228" s="69"/>
      <c r="F228" s="69" t="s">
        <v>620</v>
      </c>
      <c r="G228" s="69"/>
      <c r="H228" s="69"/>
      <c r="I228" s="22" t="s">
        <v>917</v>
      </c>
      <c r="J228" s="67"/>
      <c r="K228" s="67"/>
      <c r="L228" s="67"/>
      <c r="M228" s="67"/>
      <c r="N228" s="67"/>
      <c r="O228" s="67"/>
      <c r="P228" s="67"/>
      <c r="Q228" s="67"/>
      <c r="R228" s="67"/>
      <c r="S228" s="67"/>
      <c r="T228" s="67"/>
      <c r="U228" s="67"/>
      <c r="V228" s="67"/>
      <c r="W228" s="67"/>
      <c r="X228" s="67"/>
      <c r="Y228" s="67"/>
      <c r="Z228" s="67"/>
    </row>
    <row r="229" spans="1:26" ht="15.75" customHeight="1" x14ac:dyDescent="0.15">
      <c r="A229" s="69" t="s">
        <v>26</v>
      </c>
      <c r="B229" s="22" t="s">
        <v>918</v>
      </c>
      <c r="C229" s="69" t="s">
        <v>84</v>
      </c>
      <c r="D229" s="22" t="s">
        <v>199</v>
      </c>
      <c r="E229" s="69"/>
      <c r="F229" s="69" t="s">
        <v>620</v>
      </c>
      <c r="G229" s="69" t="s">
        <v>888</v>
      </c>
      <c r="H229" s="69"/>
      <c r="I229" s="22" t="s">
        <v>919</v>
      </c>
      <c r="J229" s="67"/>
      <c r="K229" s="67"/>
      <c r="L229" s="67"/>
      <c r="M229" s="67"/>
      <c r="N229" s="67"/>
      <c r="O229" s="67"/>
      <c r="P229" s="67"/>
      <c r="Q229" s="67"/>
      <c r="R229" s="67"/>
      <c r="S229" s="67"/>
      <c r="T229" s="67"/>
      <c r="U229" s="67"/>
      <c r="V229" s="67"/>
      <c r="W229" s="67"/>
      <c r="X229" s="67"/>
      <c r="Y229" s="67"/>
      <c r="Z229" s="67"/>
    </row>
    <row r="230" spans="1:26" ht="15.75" customHeight="1" x14ac:dyDescent="0.15">
      <c r="A230" s="70" t="s">
        <v>454</v>
      </c>
      <c r="B230" s="70" t="s">
        <v>760</v>
      </c>
      <c r="C230" s="71" t="s">
        <v>84</v>
      </c>
      <c r="D230" s="22" t="s">
        <v>199</v>
      </c>
      <c r="E230" s="71"/>
      <c r="F230" s="72" t="s">
        <v>727</v>
      </c>
      <c r="G230" s="71"/>
      <c r="H230" s="71"/>
      <c r="I230" s="46" t="s">
        <v>761</v>
      </c>
      <c r="J230" s="362"/>
      <c r="K230" s="362"/>
      <c r="L230" s="362"/>
      <c r="M230" s="362"/>
      <c r="N230" s="362"/>
      <c r="O230" s="362"/>
      <c r="P230" s="362"/>
      <c r="Q230" s="362"/>
      <c r="R230" s="362"/>
      <c r="S230" s="362"/>
      <c r="T230" s="362"/>
      <c r="U230" s="362"/>
      <c r="V230" s="362"/>
      <c r="W230" s="362"/>
      <c r="X230" s="362"/>
      <c r="Y230" s="362"/>
      <c r="Z230" s="362"/>
    </row>
    <row r="231" spans="1:26" ht="15.75" customHeight="1" x14ac:dyDescent="0.15">
      <c r="A231" s="22" t="s">
        <v>3</v>
      </c>
      <c r="B231" s="22" t="s">
        <v>116</v>
      </c>
      <c r="C231" s="22" t="s">
        <v>11</v>
      </c>
      <c r="D231" s="22" t="s">
        <v>199</v>
      </c>
      <c r="E231" s="22"/>
      <c r="F231" s="22" t="s">
        <v>612</v>
      </c>
      <c r="G231" s="22"/>
      <c r="H231" s="22"/>
      <c r="I231" s="22"/>
      <c r="J231" s="67"/>
      <c r="K231" s="67"/>
      <c r="L231" s="67"/>
      <c r="M231" s="67"/>
      <c r="N231" s="67"/>
      <c r="O231" s="67"/>
      <c r="P231" s="67"/>
      <c r="Q231" s="67"/>
      <c r="R231" s="67"/>
      <c r="S231" s="67"/>
      <c r="T231" s="67"/>
      <c r="U231" s="67"/>
      <c r="V231" s="67"/>
      <c r="W231" s="67"/>
      <c r="X231" s="67"/>
      <c r="Y231" s="67"/>
      <c r="Z231" s="67"/>
    </row>
    <row r="232" spans="1:26" ht="15.75" customHeight="1" x14ac:dyDescent="0.15">
      <c r="A232" s="22" t="s">
        <v>3</v>
      </c>
      <c r="B232" s="22" t="s">
        <v>125</v>
      </c>
      <c r="C232" s="22" t="s">
        <v>11</v>
      </c>
      <c r="D232" s="22" t="s">
        <v>199</v>
      </c>
      <c r="E232" s="22"/>
      <c r="F232" s="22" t="s">
        <v>664</v>
      </c>
      <c r="G232" s="22"/>
      <c r="H232" s="22" t="s">
        <v>845</v>
      </c>
      <c r="I232" s="22"/>
      <c r="J232" s="67"/>
      <c r="K232" s="67"/>
      <c r="L232" s="67"/>
      <c r="M232" s="67"/>
      <c r="N232" s="67"/>
      <c r="O232" s="67"/>
      <c r="P232" s="67"/>
      <c r="Q232" s="67"/>
      <c r="R232" s="67"/>
      <c r="S232" s="67"/>
      <c r="T232" s="67"/>
      <c r="U232" s="67"/>
      <c r="V232" s="67"/>
      <c r="W232" s="67"/>
      <c r="X232" s="67"/>
      <c r="Y232" s="67"/>
      <c r="Z232" s="67"/>
    </row>
    <row r="233" spans="1:26" ht="15.75" customHeight="1" x14ac:dyDescent="0.15">
      <c r="A233" s="22" t="s">
        <v>3</v>
      </c>
      <c r="B233" s="22" t="s">
        <v>18</v>
      </c>
      <c r="C233" s="22" t="s">
        <v>11</v>
      </c>
      <c r="D233" s="22" t="s">
        <v>213</v>
      </c>
      <c r="E233" s="22" t="s">
        <v>194</v>
      </c>
      <c r="F233" s="22" t="s">
        <v>754</v>
      </c>
      <c r="G233" s="22"/>
      <c r="H233" s="22" t="s">
        <v>829</v>
      </c>
      <c r="I233" s="22"/>
      <c r="J233" s="67"/>
      <c r="K233" s="67"/>
      <c r="L233" s="67"/>
      <c r="M233" s="67"/>
      <c r="N233" s="67"/>
      <c r="O233" s="67"/>
      <c r="P233" s="67"/>
      <c r="Q233" s="67"/>
      <c r="R233" s="67"/>
      <c r="S233" s="67"/>
      <c r="T233" s="67"/>
      <c r="U233" s="67"/>
      <c r="V233" s="67"/>
      <c r="W233" s="67"/>
      <c r="X233" s="67"/>
      <c r="Y233" s="67"/>
      <c r="Z233" s="67"/>
    </row>
    <row r="234" spans="1:26" ht="15.75" customHeight="1" x14ac:dyDescent="0.15"/>
    <row r="235" spans="1:26" ht="15.75" customHeight="1" x14ac:dyDescent="0.15"/>
    <row r="236" spans="1:26" ht="15.75" customHeight="1" x14ac:dyDescent="0.15"/>
    <row r="237" spans="1:26" ht="15.75" customHeight="1" x14ac:dyDescent="0.15"/>
    <row r="238" spans="1:26" ht="15.75" customHeight="1" x14ac:dyDescent="0.15"/>
    <row r="239" spans="1:26" ht="15.75" customHeight="1" x14ac:dyDescent="0.15"/>
    <row r="240" spans="1:26"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Z233" xr:uid="{00000000-0009-0000-0000-00000A000000}"/>
  <customSheetViews>
    <customSheetView guid="{A28ED1D2-D07E-4712-BDDF-0E9DA6B370E2}" filter="1" showAutoFilter="1">
      <pageMargins left="0" right="0" top="0" bottom="0" header="0" footer="0"/>
      <autoFilter ref="A1:Z233" xr:uid="{6C12A13F-2112-2F48-B9DD-139547665B1A}"/>
      <extLst>
        <ext uri="GoogleSheetsCustomDataVersion1">
          <go:sheetsCustomData xmlns:go="http://customooxmlschemas.google.com/" filterViewId="941983347"/>
        </ext>
      </extLst>
    </customSheetView>
  </customSheetView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Z1000"/>
  <sheetViews>
    <sheetView workbookViewId="0"/>
  </sheetViews>
  <sheetFormatPr baseColWidth="10" defaultColWidth="12.6640625" defaultRowHeight="15" customHeight="1" x14ac:dyDescent="0.15"/>
  <cols>
    <col min="1" max="1" width="46.5" customWidth="1"/>
    <col min="2" max="2" width="12.6640625" customWidth="1"/>
    <col min="3" max="3" width="63.6640625" customWidth="1"/>
    <col min="4" max="4" width="14.5" customWidth="1"/>
    <col min="5" max="5" width="62" customWidth="1"/>
    <col min="6" max="6" width="36.33203125" customWidth="1"/>
    <col min="7" max="7" width="13.83203125" customWidth="1"/>
  </cols>
  <sheetData>
    <row r="1" spans="1:26" ht="15.75" customHeight="1" x14ac:dyDescent="0.15">
      <c r="A1" s="363" t="s">
        <v>977</v>
      </c>
      <c r="B1" s="363"/>
      <c r="C1" s="363"/>
      <c r="D1" s="363"/>
      <c r="E1" s="363"/>
      <c r="F1" s="3"/>
      <c r="G1" s="73"/>
      <c r="H1" s="3"/>
      <c r="I1" s="3"/>
      <c r="J1" s="3"/>
      <c r="K1" s="3"/>
      <c r="L1" s="3"/>
      <c r="M1" s="3"/>
      <c r="N1" s="3"/>
      <c r="O1" s="3"/>
      <c r="P1" s="3"/>
      <c r="Q1" s="3"/>
      <c r="R1" s="3"/>
      <c r="S1" s="3"/>
      <c r="T1" s="3"/>
      <c r="U1" s="3"/>
      <c r="V1" s="3"/>
      <c r="W1" s="3"/>
      <c r="X1" s="3"/>
      <c r="Y1" s="3"/>
      <c r="Z1" s="3"/>
    </row>
    <row r="2" spans="1:26" ht="15.75" customHeight="1" x14ac:dyDescent="0.15">
      <c r="A2" s="363" t="s">
        <v>978</v>
      </c>
      <c r="B2" s="363"/>
      <c r="C2" s="3"/>
      <c r="D2" s="3"/>
      <c r="E2" s="3"/>
      <c r="F2" s="3"/>
      <c r="G2" s="73"/>
      <c r="H2" s="3"/>
      <c r="I2" s="3"/>
      <c r="J2" s="3"/>
      <c r="K2" s="3"/>
      <c r="L2" s="3"/>
      <c r="M2" s="3"/>
      <c r="N2" s="3"/>
      <c r="O2" s="3"/>
      <c r="P2" s="3"/>
      <c r="Q2" s="3"/>
      <c r="R2" s="3"/>
      <c r="S2" s="3"/>
      <c r="T2" s="3"/>
      <c r="U2" s="3"/>
      <c r="V2" s="3"/>
      <c r="W2" s="3"/>
      <c r="X2" s="3"/>
      <c r="Y2" s="3"/>
      <c r="Z2" s="3"/>
    </row>
    <row r="3" spans="1:26" ht="15.75" customHeight="1" x14ac:dyDescent="0.15">
      <c r="A3" s="3"/>
      <c r="B3" s="3"/>
      <c r="C3" s="3"/>
      <c r="D3" s="3"/>
      <c r="E3" s="3"/>
      <c r="F3" s="3"/>
      <c r="G3" s="73"/>
      <c r="H3" s="3"/>
      <c r="I3" s="3"/>
      <c r="J3" s="3"/>
      <c r="K3" s="3"/>
      <c r="L3" s="3"/>
      <c r="M3" s="3"/>
      <c r="N3" s="3"/>
      <c r="O3" s="3"/>
      <c r="P3" s="3"/>
      <c r="Q3" s="3"/>
      <c r="R3" s="3"/>
      <c r="S3" s="3"/>
      <c r="T3" s="3"/>
      <c r="U3" s="3"/>
      <c r="V3" s="3"/>
      <c r="W3" s="3"/>
      <c r="X3" s="3"/>
      <c r="Y3" s="3"/>
      <c r="Z3" s="3"/>
    </row>
    <row r="4" spans="1:26" ht="15.75" customHeight="1" x14ac:dyDescent="0.15">
      <c r="A4" s="74"/>
      <c r="B4" s="74"/>
      <c r="C4" s="74"/>
      <c r="D4" s="74"/>
      <c r="E4" s="74"/>
      <c r="F4" s="74"/>
      <c r="G4" s="75"/>
      <c r="H4" s="3"/>
      <c r="I4" s="3"/>
      <c r="J4" s="3"/>
      <c r="K4" s="3"/>
      <c r="L4" s="3"/>
      <c r="M4" s="3"/>
      <c r="N4" s="3"/>
      <c r="O4" s="3"/>
      <c r="P4" s="3"/>
      <c r="Q4" s="3"/>
      <c r="R4" s="3"/>
      <c r="S4" s="3"/>
      <c r="T4" s="3"/>
      <c r="U4" s="3"/>
      <c r="V4" s="3"/>
      <c r="W4" s="3"/>
      <c r="X4" s="3"/>
      <c r="Y4" s="3"/>
      <c r="Z4" s="3"/>
    </row>
    <row r="5" spans="1:26" ht="15.75" customHeight="1" x14ac:dyDescent="0.15">
      <c r="A5" s="74"/>
      <c r="B5" s="74"/>
      <c r="C5" s="74"/>
      <c r="D5" s="74"/>
      <c r="E5" s="74"/>
      <c r="F5" s="74"/>
      <c r="G5" s="75"/>
      <c r="H5" s="3"/>
      <c r="I5" s="3"/>
      <c r="J5" s="3"/>
      <c r="K5" s="3"/>
      <c r="L5" s="3"/>
      <c r="M5" s="3"/>
      <c r="N5" s="3"/>
      <c r="O5" s="3"/>
      <c r="P5" s="3"/>
      <c r="Q5" s="3"/>
      <c r="R5" s="3"/>
      <c r="S5" s="3"/>
      <c r="T5" s="3"/>
      <c r="U5" s="3"/>
      <c r="V5" s="3"/>
      <c r="W5" s="3"/>
      <c r="X5" s="3"/>
      <c r="Y5" s="3"/>
      <c r="Z5" s="3"/>
    </row>
    <row r="6" spans="1:26" ht="15.75" customHeight="1" x14ac:dyDescent="0.15">
      <c r="A6" s="76" t="s">
        <v>979</v>
      </c>
      <c r="B6" s="74"/>
      <c r="C6" s="74"/>
      <c r="D6" s="74"/>
      <c r="E6" s="74"/>
      <c r="F6" s="74"/>
      <c r="G6" s="75"/>
      <c r="H6" s="3"/>
      <c r="I6" s="3"/>
      <c r="J6" s="3"/>
      <c r="K6" s="3"/>
      <c r="L6" s="3"/>
      <c r="M6" s="3"/>
      <c r="N6" s="3"/>
      <c r="O6" s="3"/>
      <c r="P6" s="3"/>
      <c r="Q6" s="3"/>
      <c r="R6" s="3"/>
      <c r="S6" s="3"/>
      <c r="T6" s="3"/>
      <c r="U6" s="3"/>
      <c r="V6" s="3"/>
      <c r="W6" s="3"/>
      <c r="X6" s="3"/>
      <c r="Y6" s="3"/>
      <c r="Z6" s="3"/>
    </row>
    <row r="7" spans="1:26" ht="15.75" customHeight="1" x14ac:dyDescent="0.15">
      <c r="A7" s="77" t="s">
        <v>980</v>
      </c>
      <c r="B7" s="77" t="s">
        <v>485</v>
      </c>
      <c r="C7" s="77" t="s">
        <v>981</v>
      </c>
      <c r="D7" s="77" t="s">
        <v>605</v>
      </c>
      <c r="E7" s="77" t="s">
        <v>982</v>
      </c>
      <c r="F7" s="77" t="s">
        <v>983</v>
      </c>
      <c r="G7" s="78" t="s">
        <v>984</v>
      </c>
      <c r="H7" s="3"/>
      <c r="I7" s="3"/>
      <c r="J7" s="3"/>
      <c r="K7" s="3"/>
      <c r="L7" s="3"/>
      <c r="M7" s="3"/>
      <c r="N7" s="3"/>
      <c r="O7" s="3"/>
      <c r="P7" s="3"/>
      <c r="Q7" s="3"/>
      <c r="R7" s="3"/>
      <c r="S7" s="3"/>
      <c r="T7" s="3"/>
      <c r="U7" s="3"/>
      <c r="V7" s="3"/>
      <c r="W7" s="3"/>
      <c r="X7" s="3"/>
      <c r="Y7" s="3"/>
      <c r="Z7" s="3"/>
    </row>
    <row r="8" spans="1:26" ht="15.75" customHeight="1" x14ac:dyDescent="0.15">
      <c r="A8" s="79" t="s">
        <v>47</v>
      </c>
      <c r="B8" s="80" t="s">
        <v>84</v>
      </c>
      <c r="C8" s="80" t="s">
        <v>985</v>
      </c>
      <c r="D8" s="80" t="s">
        <v>664</v>
      </c>
      <c r="E8" s="81" t="s">
        <v>986</v>
      </c>
      <c r="F8" s="80">
        <v>18947</v>
      </c>
      <c r="G8" s="82" t="s">
        <v>987</v>
      </c>
      <c r="H8" s="3"/>
      <c r="I8" s="3"/>
      <c r="J8" s="3"/>
      <c r="K8" s="3"/>
      <c r="L8" s="3"/>
      <c r="M8" s="3"/>
      <c r="N8" s="3"/>
      <c r="O8" s="3"/>
      <c r="P8" s="3"/>
      <c r="Q8" s="3"/>
      <c r="R8" s="3"/>
      <c r="S8" s="3"/>
      <c r="T8" s="3"/>
      <c r="U8" s="3"/>
      <c r="V8" s="3"/>
      <c r="W8" s="3"/>
      <c r="X8" s="3"/>
      <c r="Y8" s="3"/>
      <c r="Z8" s="3"/>
    </row>
    <row r="9" spans="1:26" ht="15.75" customHeight="1" x14ac:dyDescent="0.15">
      <c r="A9" s="79" t="s">
        <v>71</v>
      </c>
      <c r="B9" s="80" t="s">
        <v>224</v>
      </c>
      <c r="C9" s="80" t="s">
        <v>988</v>
      </c>
      <c r="D9" s="80" t="s">
        <v>664</v>
      </c>
      <c r="E9" s="81" t="s">
        <v>989</v>
      </c>
      <c r="F9" s="82" t="s">
        <v>990</v>
      </c>
      <c r="G9" s="82" t="s">
        <v>987</v>
      </c>
      <c r="H9" s="3"/>
      <c r="I9" s="3"/>
      <c r="J9" s="3"/>
      <c r="K9" s="3"/>
      <c r="L9" s="3"/>
      <c r="M9" s="3"/>
      <c r="N9" s="3"/>
      <c r="O9" s="3"/>
      <c r="P9" s="3"/>
      <c r="Q9" s="3"/>
      <c r="R9" s="3"/>
      <c r="S9" s="3"/>
      <c r="T9" s="3"/>
      <c r="U9" s="3"/>
      <c r="V9" s="3"/>
      <c r="W9" s="3"/>
      <c r="X9" s="3"/>
      <c r="Y9" s="3"/>
      <c r="Z9" s="3"/>
    </row>
    <row r="10" spans="1:26" ht="15.75" customHeight="1" x14ac:dyDescent="0.15">
      <c r="A10" s="80" t="s">
        <v>991</v>
      </c>
      <c r="B10" s="80" t="s">
        <v>224</v>
      </c>
      <c r="C10" s="80" t="s">
        <v>992</v>
      </c>
      <c r="D10" s="80" t="s">
        <v>664</v>
      </c>
      <c r="E10" s="82" t="s">
        <v>993</v>
      </c>
      <c r="F10" s="82" t="s">
        <v>994</v>
      </c>
      <c r="G10" s="80">
        <v>12152016</v>
      </c>
      <c r="H10" s="3"/>
      <c r="I10" s="3"/>
      <c r="J10" s="3"/>
      <c r="K10" s="3"/>
      <c r="L10" s="3"/>
      <c r="M10" s="3"/>
      <c r="N10" s="3"/>
      <c r="O10" s="3"/>
      <c r="P10" s="3"/>
      <c r="Q10" s="3"/>
      <c r="R10" s="3"/>
      <c r="S10" s="3"/>
      <c r="T10" s="3"/>
      <c r="U10" s="3"/>
      <c r="V10" s="3"/>
      <c r="W10" s="3"/>
      <c r="X10" s="3"/>
      <c r="Y10" s="3"/>
      <c r="Z10" s="3"/>
    </row>
    <row r="11" spans="1:26" ht="15.75" customHeight="1" x14ac:dyDescent="0.15">
      <c r="A11" s="79" t="s">
        <v>995</v>
      </c>
      <c r="B11" s="80" t="s">
        <v>224</v>
      </c>
      <c r="C11" s="80"/>
      <c r="D11" s="80" t="s">
        <v>610</v>
      </c>
      <c r="E11" s="82" t="s">
        <v>996</v>
      </c>
      <c r="F11" s="82" t="s">
        <v>997</v>
      </c>
      <c r="G11" s="80">
        <v>12152016</v>
      </c>
      <c r="H11" s="3"/>
      <c r="I11" s="3"/>
      <c r="J11" s="3"/>
      <c r="K11" s="3"/>
      <c r="L11" s="3"/>
      <c r="M11" s="3"/>
      <c r="N11" s="3"/>
      <c r="O11" s="3"/>
      <c r="P11" s="3"/>
      <c r="Q11" s="3"/>
      <c r="R11" s="3"/>
      <c r="S11" s="3"/>
      <c r="T11" s="3"/>
      <c r="U11" s="3"/>
      <c r="V11" s="3"/>
      <c r="W11" s="3"/>
      <c r="X11" s="3"/>
      <c r="Y11" s="3"/>
      <c r="Z11" s="3"/>
    </row>
    <row r="12" spans="1:26" ht="15.75" customHeight="1" x14ac:dyDescent="0.15">
      <c r="A12" s="80" t="s">
        <v>998</v>
      </c>
      <c r="B12" s="80" t="s">
        <v>999</v>
      </c>
      <c r="C12" s="80" t="s">
        <v>1000</v>
      </c>
      <c r="D12" s="80" t="s">
        <v>610</v>
      </c>
      <c r="E12" s="82" t="s">
        <v>1001</v>
      </c>
      <c r="F12" s="82" t="s">
        <v>1002</v>
      </c>
      <c r="G12" s="80">
        <v>12152016</v>
      </c>
      <c r="H12" s="3"/>
      <c r="I12" s="3"/>
      <c r="J12" s="3"/>
      <c r="K12" s="3"/>
      <c r="L12" s="3"/>
      <c r="M12" s="3"/>
      <c r="N12" s="3"/>
      <c r="O12" s="3"/>
      <c r="P12" s="3"/>
      <c r="Q12" s="3"/>
      <c r="R12" s="3"/>
      <c r="S12" s="3"/>
      <c r="T12" s="3"/>
      <c r="U12" s="3"/>
      <c r="V12" s="3"/>
      <c r="W12" s="3"/>
      <c r="X12" s="3"/>
      <c r="Y12" s="3"/>
      <c r="Z12" s="3"/>
    </row>
    <row r="13" spans="1:26" ht="15.75" customHeight="1" x14ac:dyDescent="0.15">
      <c r="A13" s="80" t="s">
        <v>1003</v>
      </c>
      <c r="B13" s="80" t="s">
        <v>224</v>
      </c>
      <c r="C13" s="80"/>
      <c r="D13" s="80" t="s">
        <v>610</v>
      </c>
      <c r="E13" s="80" t="s">
        <v>1004</v>
      </c>
      <c r="F13" s="82" t="s">
        <v>1005</v>
      </c>
      <c r="G13" s="82" t="s">
        <v>987</v>
      </c>
      <c r="H13" s="3"/>
      <c r="I13" s="3"/>
      <c r="J13" s="3"/>
      <c r="K13" s="3"/>
      <c r="L13" s="3"/>
      <c r="M13" s="3"/>
      <c r="N13" s="3"/>
      <c r="O13" s="3"/>
      <c r="P13" s="3"/>
      <c r="Q13" s="3"/>
      <c r="R13" s="3"/>
      <c r="S13" s="3"/>
      <c r="T13" s="3"/>
      <c r="U13" s="3"/>
      <c r="V13" s="3"/>
      <c r="W13" s="3"/>
      <c r="X13" s="3"/>
      <c r="Y13" s="3"/>
      <c r="Z13" s="3"/>
    </row>
    <row r="14" spans="1:26" ht="15.75" customHeight="1" x14ac:dyDescent="0.15">
      <c r="A14" s="80" t="s">
        <v>1006</v>
      </c>
      <c r="B14" s="80" t="s">
        <v>224</v>
      </c>
      <c r="C14" s="80"/>
      <c r="D14" s="80" t="s">
        <v>610</v>
      </c>
      <c r="E14" s="80" t="s">
        <v>1007</v>
      </c>
      <c r="F14" s="82" t="s">
        <v>1008</v>
      </c>
      <c r="G14" s="82" t="s">
        <v>987</v>
      </c>
      <c r="H14" s="3"/>
      <c r="I14" s="3"/>
      <c r="J14" s="3"/>
      <c r="K14" s="3"/>
      <c r="L14" s="3"/>
      <c r="M14" s="3"/>
      <c r="N14" s="3"/>
      <c r="O14" s="3"/>
      <c r="P14" s="3"/>
      <c r="Q14" s="3"/>
      <c r="R14" s="3"/>
      <c r="S14" s="3"/>
      <c r="T14" s="3"/>
      <c r="U14" s="3"/>
      <c r="V14" s="3"/>
      <c r="W14" s="3"/>
      <c r="X14" s="3"/>
      <c r="Y14" s="3"/>
      <c r="Z14" s="3"/>
    </row>
    <row r="15" spans="1:26" ht="15.75" customHeight="1" x14ac:dyDescent="0.15">
      <c r="A15" s="80" t="s">
        <v>1009</v>
      </c>
      <c r="B15" s="80" t="s">
        <v>84</v>
      </c>
      <c r="C15" s="80"/>
      <c r="D15" s="82" t="s">
        <v>388</v>
      </c>
      <c r="E15" s="82" t="s">
        <v>1010</v>
      </c>
      <c r="F15" s="82" t="s">
        <v>1011</v>
      </c>
      <c r="G15" s="82" t="s">
        <v>987</v>
      </c>
      <c r="H15" s="3"/>
      <c r="I15" s="3"/>
      <c r="J15" s="3"/>
      <c r="K15" s="3"/>
      <c r="L15" s="3"/>
      <c r="M15" s="3"/>
      <c r="N15" s="3"/>
      <c r="O15" s="3"/>
      <c r="P15" s="3"/>
      <c r="Q15" s="3"/>
      <c r="R15" s="3"/>
      <c r="S15" s="3"/>
      <c r="T15" s="3"/>
      <c r="U15" s="3"/>
      <c r="V15" s="3"/>
      <c r="W15" s="3"/>
      <c r="X15" s="3"/>
      <c r="Y15" s="3"/>
      <c r="Z15" s="3"/>
    </row>
    <row r="16" spans="1:26" ht="15.75" customHeight="1" x14ac:dyDescent="0.15">
      <c r="A16" s="80" t="s">
        <v>1012</v>
      </c>
      <c r="B16" s="80" t="s">
        <v>224</v>
      </c>
      <c r="C16" s="80"/>
      <c r="D16" s="82" t="s">
        <v>610</v>
      </c>
      <c r="E16" s="82" t="s">
        <v>1013</v>
      </c>
      <c r="F16" s="82" t="s">
        <v>1014</v>
      </c>
      <c r="G16" s="82" t="s">
        <v>1015</v>
      </c>
      <c r="H16" s="3"/>
      <c r="I16" s="3"/>
      <c r="J16" s="3"/>
      <c r="K16" s="3"/>
      <c r="L16" s="3"/>
      <c r="M16" s="3"/>
      <c r="N16" s="3"/>
      <c r="O16" s="3"/>
      <c r="P16" s="3"/>
      <c r="Q16" s="3"/>
      <c r="R16" s="3"/>
      <c r="S16" s="3"/>
      <c r="T16" s="3"/>
      <c r="U16" s="3"/>
      <c r="V16" s="3"/>
      <c r="W16" s="3"/>
      <c r="X16" s="3"/>
      <c r="Y16" s="3"/>
      <c r="Z16" s="3"/>
    </row>
    <row r="17" spans="1:26" ht="15.75" customHeight="1" x14ac:dyDescent="0.15">
      <c r="A17" s="80" t="s">
        <v>264</v>
      </c>
      <c r="B17" s="80" t="s">
        <v>224</v>
      </c>
      <c r="C17" s="80"/>
      <c r="D17" s="82" t="s">
        <v>664</v>
      </c>
      <c r="E17" s="82" t="s">
        <v>1016</v>
      </c>
      <c r="F17" s="82" t="s">
        <v>1017</v>
      </c>
      <c r="G17" s="82" t="s">
        <v>1015</v>
      </c>
      <c r="H17" s="3"/>
      <c r="I17" s="3"/>
      <c r="J17" s="3"/>
      <c r="K17" s="3"/>
      <c r="L17" s="3"/>
      <c r="M17" s="3"/>
      <c r="N17" s="3"/>
      <c r="O17" s="3"/>
      <c r="P17" s="3"/>
      <c r="Q17" s="3"/>
      <c r="R17" s="3"/>
      <c r="S17" s="3"/>
      <c r="T17" s="3"/>
      <c r="U17" s="3"/>
      <c r="V17" s="3"/>
      <c r="W17" s="3"/>
      <c r="X17" s="3"/>
      <c r="Y17" s="3"/>
      <c r="Z17" s="3"/>
    </row>
    <row r="18" spans="1:26" ht="15.75" customHeight="1" x14ac:dyDescent="0.15">
      <c r="A18" s="81" t="s">
        <v>1018</v>
      </c>
      <c r="B18" s="81" t="s">
        <v>224</v>
      </c>
      <c r="C18" s="81"/>
      <c r="D18" s="83" t="s">
        <v>664</v>
      </c>
      <c r="E18" s="82" t="s">
        <v>1019</v>
      </c>
      <c r="F18" s="82" t="s">
        <v>1020</v>
      </c>
      <c r="G18" s="82" t="s">
        <v>1015</v>
      </c>
      <c r="H18" s="3"/>
      <c r="I18" s="3"/>
      <c r="J18" s="3"/>
      <c r="K18" s="3"/>
      <c r="L18" s="3"/>
      <c r="M18" s="3"/>
      <c r="N18" s="3"/>
      <c r="O18" s="3"/>
      <c r="P18" s="3"/>
      <c r="Q18" s="3"/>
      <c r="R18" s="3"/>
      <c r="S18" s="3"/>
      <c r="T18" s="3"/>
      <c r="U18" s="3"/>
      <c r="V18" s="3"/>
      <c r="W18" s="3"/>
      <c r="X18" s="3"/>
      <c r="Y18" s="3"/>
      <c r="Z18" s="3"/>
    </row>
    <row r="19" spans="1:26" ht="15.75" customHeight="1" x14ac:dyDescent="0.15">
      <c r="A19" s="80" t="s">
        <v>1021</v>
      </c>
      <c r="B19" s="80" t="s">
        <v>224</v>
      </c>
      <c r="C19" s="80" t="s">
        <v>1022</v>
      </c>
      <c r="D19" s="82" t="s">
        <v>718</v>
      </c>
      <c r="E19" s="82" t="s">
        <v>1023</v>
      </c>
      <c r="F19" s="82" t="s">
        <v>1024</v>
      </c>
      <c r="G19" s="82" t="s">
        <v>1025</v>
      </c>
      <c r="H19" s="3"/>
      <c r="I19" s="3"/>
      <c r="J19" s="3"/>
      <c r="K19" s="3"/>
      <c r="L19" s="3"/>
      <c r="M19" s="3"/>
      <c r="N19" s="3"/>
      <c r="O19" s="3"/>
      <c r="P19" s="3"/>
      <c r="Q19" s="3"/>
      <c r="R19" s="3"/>
      <c r="S19" s="3"/>
      <c r="T19" s="3"/>
      <c r="U19" s="3"/>
      <c r="V19" s="3"/>
      <c r="W19" s="3"/>
      <c r="X19" s="3"/>
      <c r="Y19" s="3"/>
      <c r="Z19" s="3"/>
    </row>
    <row r="20" spans="1:26" ht="15.75" customHeight="1" x14ac:dyDescent="0.15">
      <c r="A20" s="81" t="s">
        <v>1026</v>
      </c>
      <c r="B20" s="81"/>
      <c r="C20" s="81" t="s">
        <v>1027</v>
      </c>
      <c r="D20" s="81" t="s">
        <v>1028</v>
      </c>
      <c r="E20" s="81"/>
      <c r="F20" s="81"/>
      <c r="G20" s="83"/>
      <c r="H20" s="364"/>
      <c r="I20" s="364"/>
      <c r="J20" s="364"/>
      <c r="K20" s="364"/>
      <c r="L20" s="364"/>
      <c r="M20" s="364"/>
      <c r="N20" s="364"/>
      <c r="O20" s="364"/>
      <c r="P20" s="364"/>
      <c r="Q20" s="364"/>
      <c r="R20" s="364"/>
      <c r="S20" s="364"/>
      <c r="T20" s="364"/>
      <c r="U20" s="364"/>
      <c r="V20" s="364"/>
      <c r="W20" s="364"/>
      <c r="X20" s="364"/>
      <c r="Y20" s="364"/>
      <c r="Z20" s="364"/>
    </row>
    <row r="21" spans="1:26" ht="15.75" customHeight="1" x14ac:dyDescent="0.15">
      <c r="A21" s="80" t="s">
        <v>50</v>
      </c>
      <c r="B21" s="80" t="s">
        <v>84</v>
      </c>
      <c r="C21" s="80"/>
      <c r="D21" s="80" t="s">
        <v>634</v>
      </c>
      <c r="E21" s="80" t="s">
        <v>1029</v>
      </c>
      <c r="F21" s="80">
        <v>65804</v>
      </c>
      <c r="G21" s="82" t="s">
        <v>1030</v>
      </c>
      <c r="H21" s="3"/>
      <c r="I21" s="3"/>
      <c r="J21" s="3"/>
      <c r="K21" s="3"/>
      <c r="L21" s="3"/>
      <c r="M21" s="3"/>
      <c r="N21" s="3"/>
      <c r="O21" s="3"/>
      <c r="P21" s="3"/>
      <c r="Q21" s="3"/>
      <c r="R21" s="3"/>
      <c r="S21" s="3"/>
      <c r="T21" s="3"/>
      <c r="U21" s="3"/>
      <c r="V21" s="3"/>
      <c r="W21" s="3"/>
      <c r="X21" s="3"/>
      <c r="Y21" s="3"/>
      <c r="Z21" s="3"/>
    </row>
    <row r="22" spans="1:26" ht="15.75" customHeight="1" x14ac:dyDescent="0.15">
      <c r="A22" s="80" t="s">
        <v>1031</v>
      </c>
      <c r="B22" s="80" t="s">
        <v>224</v>
      </c>
      <c r="C22" s="80" t="s">
        <v>1032</v>
      </c>
      <c r="D22" s="80" t="s">
        <v>610</v>
      </c>
      <c r="E22" s="80" t="s">
        <v>1033</v>
      </c>
      <c r="F22" s="80">
        <v>298806</v>
      </c>
      <c r="G22" s="82" t="s">
        <v>1030</v>
      </c>
      <c r="H22" s="3"/>
      <c r="I22" s="3"/>
      <c r="J22" s="3"/>
      <c r="K22" s="3"/>
      <c r="L22" s="3"/>
      <c r="M22" s="3"/>
      <c r="N22" s="3"/>
      <c r="O22" s="3"/>
      <c r="P22" s="3"/>
      <c r="Q22" s="3"/>
      <c r="R22" s="3"/>
      <c r="S22" s="3"/>
      <c r="T22" s="3"/>
      <c r="U22" s="3"/>
      <c r="V22" s="3"/>
      <c r="W22" s="3"/>
      <c r="X22" s="3"/>
      <c r="Y22" s="3"/>
      <c r="Z22" s="3"/>
    </row>
    <row r="23" spans="1:26" ht="15.75" customHeight="1" x14ac:dyDescent="0.15">
      <c r="A23" s="365" t="s">
        <v>1034</v>
      </c>
      <c r="B23" s="365" t="s">
        <v>224</v>
      </c>
      <c r="C23" s="365" t="s">
        <v>1035</v>
      </c>
      <c r="D23" s="365" t="s">
        <v>628</v>
      </c>
      <c r="E23" s="365" t="s">
        <v>1036</v>
      </c>
      <c r="F23" s="365">
        <v>192203</v>
      </c>
      <c r="G23" s="366" t="s">
        <v>1030</v>
      </c>
      <c r="H23" s="3"/>
      <c r="I23" s="3"/>
      <c r="J23" s="3"/>
      <c r="K23" s="3"/>
      <c r="L23" s="3"/>
      <c r="M23" s="3"/>
      <c r="N23" s="3"/>
      <c r="O23" s="3"/>
      <c r="P23" s="3"/>
      <c r="Q23" s="3"/>
      <c r="R23" s="3"/>
      <c r="S23" s="3"/>
      <c r="T23" s="3"/>
      <c r="U23" s="3"/>
      <c r="V23" s="3"/>
      <c r="W23" s="3"/>
      <c r="X23" s="3"/>
      <c r="Y23" s="3"/>
      <c r="Z23" s="3"/>
    </row>
    <row r="24" spans="1:26" ht="15.75" customHeight="1" x14ac:dyDescent="0.15">
      <c r="A24" s="80" t="s">
        <v>482</v>
      </c>
      <c r="B24" s="80" t="s">
        <v>224</v>
      </c>
      <c r="C24" s="80" t="s">
        <v>1037</v>
      </c>
      <c r="D24" s="80" t="s">
        <v>754</v>
      </c>
      <c r="E24" s="80" t="s">
        <v>1038</v>
      </c>
      <c r="F24" s="80">
        <v>122434</v>
      </c>
      <c r="G24" s="82" t="s">
        <v>1030</v>
      </c>
      <c r="H24" s="3"/>
      <c r="I24" s="3"/>
      <c r="J24" s="3"/>
      <c r="K24" s="3"/>
      <c r="L24" s="3"/>
      <c r="M24" s="3"/>
      <c r="N24" s="3"/>
      <c r="O24" s="3"/>
      <c r="P24" s="3"/>
      <c r="Q24" s="3"/>
      <c r="R24" s="3"/>
      <c r="S24" s="3"/>
      <c r="T24" s="3"/>
      <c r="U24" s="3"/>
      <c r="V24" s="3"/>
      <c r="W24" s="3"/>
      <c r="X24" s="3"/>
      <c r="Y24" s="3"/>
      <c r="Z24" s="3"/>
    </row>
    <row r="25" spans="1:26" ht="15.75" customHeight="1" x14ac:dyDescent="0.15">
      <c r="A25" s="80" t="s">
        <v>1039</v>
      </c>
      <c r="B25" s="80" t="s">
        <v>224</v>
      </c>
      <c r="C25" s="80" t="s">
        <v>1040</v>
      </c>
      <c r="D25" s="80" t="s">
        <v>610</v>
      </c>
      <c r="E25" s="80" t="s">
        <v>1041</v>
      </c>
      <c r="F25" s="80">
        <v>666503</v>
      </c>
      <c r="G25" s="82" t="s">
        <v>1042</v>
      </c>
      <c r="H25" s="3"/>
      <c r="I25" s="3"/>
      <c r="J25" s="3"/>
      <c r="K25" s="3"/>
      <c r="L25" s="3"/>
      <c r="M25" s="3"/>
      <c r="N25" s="3"/>
      <c r="O25" s="3"/>
      <c r="P25" s="3"/>
      <c r="Q25" s="3"/>
      <c r="R25" s="3"/>
      <c r="S25" s="3"/>
      <c r="T25" s="3"/>
      <c r="U25" s="3"/>
      <c r="V25" s="3"/>
      <c r="W25" s="3"/>
      <c r="X25" s="3"/>
      <c r="Y25" s="3"/>
      <c r="Z25" s="3"/>
    </row>
    <row r="26" spans="1:26" ht="15.75" customHeight="1" x14ac:dyDescent="0.15">
      <c r="A26" s="80" t="s">
        <v>1043</v>
      </c>
      <c r="B26" s="80" t="s">
        <v>84</v>
      </c>
      <c r="C26" s="80"/>
      <c r="D26" s="80" t="s">
        <v>628</v>
      </c>
      <c r="E26" s="80"/>
      <c r="F26" s="80"/>
      <c r="G26" s="82" t="s">
        <v>1044</v>
      </c>
      <c r="H26" s="367" t="s">
        <v>1045</v>
      </c>
      <c r="I26" s="3"/>
      <c r="J26" s="3"/>
      <c r="K26" s="3"/>
      <c r="L26" s="3"/>
      <c r="M26" s="3"/>
      <c r="N26" s="3"/>
      <c r="O26" s="3"/>
      <c r="P26" s="3"/>
      <c r="Q26" s="3"/>
      <c r="R26" s="3"/>
      <c r="S26" s="3"/>
      <c r="T26" s="3"/>
      <c r="U26" s="3"/>
      <c r="V26" s="3"/>
      <c r="W26" s="3"/>
      <c r="X26" s="3"/>
      <c r="Y26" s="3"/>
      <c r="Z26" s="3"/>
    </row>
    <row r="27" spans="1:26" ht="15.75" customHeight="1" x14ac:dyDescent="0.15">
      <c r="A27" s="80" t="s">
        <v>1046</v>
      </c>
      <c r="B27" s="80" t="s">
        <v>84</v>
      </c>
      <c r="C27" s="80" t="s">
        <v>1047</v>
      </c>
      <c r="D27" s="80" t="s">
        <v>628</v>
      </c>
      <c r="E27" s="80"/>
      <c r="F27" s="80"/>
      <c r="G27" s="82" t="s">
        <v>1044</v>
      </c>
      <c r="H27" s="367" t="s">
        <v>1048</v>
      </c>
      <c r="I27" s="3"/>
      <c r="J27" s="3"/>
      <c r="K27" s="3"/>
      <c r="L27" s="3"/>
      <c r="M27" s="3"/>
      <c r="N27" s="3"/>
      <c r="O27" s="3"/>
      <c r="P27" s="3"/>
      <c r="Q27" s="3"/>
      <c r="R27" s="3"/>
      <c r="S27" s="3"/>
      <c r="T27" s="3"/>
      <c r="U27" s="3"/>
      <c r="V27" s="3"/>
      <c r="W27" s="3"/>
      <c r="X27" s="3"/>
      <c r="Y27" s="3"/>
      <c r="Z27" s="3"/>
    </row>
    <row r="28" spans="1:26" ht="15.75" customHeight="1" x14ac:dyDescent="0.15">
      <c r="A28" s="80" t="s">
        <v>1049</v>
      </c>
      <c r="B28" s="80" t="s">
        <v>1050</v>
      </c>
      <c r="C28" s="80" t="s">
        <v>1051</v>
      </c>
      <c r="D28" s="80" t="s">
        <v>754</v>
      </c>
      <c r="E28" s="80"/>
      <c r="F28" s="80"/>
      <c r="G28" s="82" t="s">
        <v>1044</v>
      </c>
      <c r="H28" s="367" t="s">
        <v>1052</v>
      </c>
      <c r="I28" s="3"/>
      <c r="J28" s="3"/>
      <c r="K28" s="3"/>
      <c r="L28" s="3"/>
      <c r="M28" s="3"/>
      <c r="N28" s="3"/>
      <c r="O28" s="3"/>
      <c r="P28" s="3"/>
      <c r="Q28" s="3"/>
      <c r="R28" s="3"/>
      <c r="S28" s="3"/>
      <c r="T28" s="3"/>
      <c r="U28" s="3"/>
      <c r="V28" s="3"/>
      <c r="W28" s="3"/>
      <c r="X28" s="3"/>
      <c r="Y28" s="3"/>
      <c r="Z28" s="3"/>
    </row>
    <row r="29" spans="1:26" ht="15.75" customHeight="1" x14ac:dyDescent="0.15">
      <c r="A29" s="84" t="s">
        <v>157</v>
      </c>
      <c r="B29" s="84" t="s">
        <v>224</v>
      </c>
      <c r="C29" s="84"/>
      <c r="D29" s="84" t="s">
        <v>628</v>
      </c>
      <c r="E29" s="84" t="s">
        <v>1053</v>
      </c>
      <c r="F29" s="84">
        <v>231940</v>
      </c>
      <c r="G29" s="85" t="s">
        <v>1054</v>
      </c>
      <c r="H29" s="3"/>
      <c r="I29" s="3"/>
      <c r="J29" s="3"/>
      <c r="K29" s="3"/>
      <c r="L29" s="3"/>
      <c r="M29" s="3"/>
      <c r="N29" s="3"/>
      <c r="O29" s="3"/>
      <c r="P29" s="3"/>
      <c r="Q29" s="3"/>
      <c r="R29" s="3"/>
      <c r="S29" s="3"/>
      <c r="T29" s="3"/>
      <c r="U29" s="3"/>
      <c r="V29" s="3"/>
      <c r="W29" s="3"/>
      <c r="X29" s="3"/>
      <c r="Y29" s="3"/>
      <c r="Z29" s="3"/>
    </row>
    <row r="30" spans="1:26" ht="15.75" customHeight="1" x14ac:dyDescent="0.15">
      <c r="A30" s="80" t="s">
        <v>1055</v>
      </c>
      <c r="B30" s="80" t="s">
        <v>224</v>
      </c>
      <c r="C30" s="80" t="s">
        <v>1056</v>
      </c>
      <c r="D30" s="365" t="s">
        <v>664</v>
      </c>
      <c r="E30" s="365" t="s">
        <v>1057</v>
      </c>
      <c r="F30" s="365">
        <v>66639</v>
      </c>
      <c r="G30" s="366" t="s">
        <v>1058</v>
      </c>
      <c r="H30" s="3"/>
      <c r="I30" s="3"/>
      <c r="J30" s="3"/>
      <c r="K30" s="3"/>
      <c r="L30" s="3"/>
      <c r="M30" s="3"/>
      <c r="N30" s="3"/>
      <c r="O30" s="3"/>
      <c r="P30" s="3"/>
      <c r="Q30" s="3"/>
      <c r="R30" s="3"/>
      <c r="S30" s="3"/>
      <c r="T30" s="3"/>
      <c r="U30" s="3"/>
      <c r="V30" s="3"/>
      <c r="W30" s="3"/>
      <c r="X30" s="3"/>
      <c r="Y30" s="3"/>
      <c r="Z30" s="3"/>
    </row>
    <row r="31" spans="1:26" ht="15.75" customHeight="1" x14ac:dyDescent="0.15">
      <c r="A31" s="80" t="s">
        <v>1059</v>
      </c>
      <c r="B31" s="80" t="s">
        <v>224</v>
      </c>
      <c r="C31" s="80" t="s">
        <v>1060</v>
      </c>
      <c r="D31" s="80" t="s">
        <v>754</v>
      </c>
      <c r="E31" s="80" t="s">
        <v>1061</v>
      </c>
      <c r="F31" s="80">
        <v>370635</v>
      </c>
      <c r="G31" s="82" t="s">
        <v>1062</v>
      </c>
      <c r="H31" s="3"/>
      <c r="I31" s="3"/>
      <c r="J31" s="3"/>
      <c r="K31" s="3"/>
      <c r="L31" s="3"/>
      <c r="M31" s="3"/>
      <c r="N31" s="3"/>
      <c r="O31" s="3"/>
      <c r="P31" s="3"/>
      <c r="Q31" s="3"/>
      <c r="R31" s="3"/>
      <c r="S31" s="3"/>
      <c r="T31" s="3"/>
      <c r="U31" s="3"/>
      <c r="V31" s="3"/>
      <c r="W31" s="3"/>
      <c r="X31" s="3"/>
      <c r="Y31" s="3"/>
      <c r="Z31" s="3"/>
    </row>
    <row r="32" spans="1:26" ht="15.75" customHeight="1" x14ac:dyDescent="0.15">
      <c r="A32" s="80" t="s">
        <v>1063</v>
      </c>
      <c r="B32" s="80" t="s">
        <v>224</v>
      </c>
      <c r="C32" s="80" t="s">
        <v>1064</v>
      </c>
      <c r="D32" s="80" t="s">
        <v>388</v>
      </c>
      <c r="E32" s="84" t="s">
        <v>1065</v>
      </c>
      <c r="F32" s="84">
        <v>85875</v>
      </c>
      <c r="G32" s="82" t="s">
        <v>1062</v>
      </c>
      <c r="H32" s="3"/>
      <c r="I32" s="3"/>
      <c r="J32" s="3"/>
      <c r="K32" s="3"/>
      <c r="L32" s="3"/>
      <c r="M32" s="3"/>
      <c r="N32" s="3"/>
      <c r="O32" s="3"/>
      <c r="P32" s="3"/>
      <c r="Q32" s="3"/>
      <c r="R32" s="3"/>
      <c r="S32" s="3"/>
      <c r="T32" s="3"/>
      <c r="U32" s="3"/>
      <c r="V32" s="3"/>
      <c r="W32" s="3"/>
      <c r="X32" s="3"/>
      <c r="Y32" s="3"/>
      <c r="Z32" s="3"/>
    </row>
    <row r="33" spans="1:26" ht="15.75" customHeight="1" x14ac:dyDescent="0.15">
      <c r="A33" s="80" t="s">
        <v>1066</v>
      </c>
      <c r="B33" s="80" t="s">
        <v>224</v>
      </c>
      <c r="C33" s="80"/>
      <c r="D33" s="80" t="s">
        <v>620</v>
      </c>
      <c r="E33" s="80" t="s">
        <v>1067</v>
      </c>
      <c r="F33" s="80" t="s">
        <v>1068</v>
      </c>
      <c r="G33" s="82" t="s">
        <v>1069</v>
      </c>
      <c r="H33" s="3"/>
      <c r="I33" s="3"/>
      <c r="J33" s="3"/>
      <c r="K33" s="3"/>
      <c r="L33" s="3"/>
      <c r="M33" s="3"/>
      <c r="N33" s="3"/>
      <c r="O33" s="3"/>
      <c r="P33" s="3"/>
      <c r="Q33" s="3"/>
      <c r="R33" s="3"/>
      <c r="S33" s="3"/>
      <c r="T33" s="3"/>
      <c r="U33" s="3"/>
      <c r="V33" s="3"/>
      <c r="W33" s="3"/>
      <c r="X33" s="3"/>
      <c r="Y33" s="3"/>
      <c r="Z33" s="3"/>
    </row>
    <row r="34" spans="1:26" ht="15.75" customHeight="1" x14ac:dyDescent="0.15">
      <c r="A34" s="80" t="s">
        <v>158</v>
      </c>
      <c r="B34" s="80" t="s">
        <v>224</v>
      </c>
      <c r="C34" s="80"/>
      <c r="D34" s="80" t="s">
        <v>620</v>
      </c>
      <c r="E34" s="80" t="s">
        <v>1070</v>
      </c>
      <c r="F34" s="80" t="s">
        <v>1071</v>
      </c>
      <c r="G34" s="82" t="s">
        <v>1069</v>
      </c>
      <c r="H34" s="3"/>
      <c r="I34" s="3"/>
      <c r="J34" s="3"/>
      <c r="K34" s="3"/>
      <c r="L34" s="3"/>
      <c r="M34" s="3"/>
      <c r="N34" s="3"/>
      <c r="O34" s="3"/>
      <c r="P34" s="3"/>
      <c r="Q34" s="3"/>
      <c r="R34" s="3"/>
      <c r="S34" s="3"/>
      <c r="T34" s="3"/>
      <c r="U34" s="3"/>
      <c r="V34" s="3"/>
      <c r="W34" s="3"/>
      <c r="X34" s="3"/>
      <c r="Y34" s="3"/>
      <c r="Z34" s="3"/>
    </row>
    <row r="35" spans="1:26" ht="15.75" customHeight="1" x14ac:dyDescent="0.15">
      <c r="A35" s="80" t="s">
        <v>362</v>
      </c>
      <c r="B35" s="80" t="s">
        <v>224</v>
      </c>
      <c r="C35" s="80"/>
      <c r="D35" s="80" t="s">
        <v>1072</v>
      </c>
      <c r="E35" s="80" t="s">
        <v>1073</v>
      </c>
      <c r="F35" s="80">
        <v>293027</v>
      </c>
      <c r="G35" s="82" t="s">
        <v>1074</v>
      </c>
      <c r="H35" s="3"/>
      <c r="I35" s="3"/>
      <c r="J35" s="3"/>
      <c r="K35" s="3"/>
      <c r="L35" s="3"/>
      <c r="M35" s="3"/>
      <c r="N35" s="3"/>
      <c r="O35" s="3"/>
      <c r="P35" s="3"/>
      <c r="Q35" s="3"/>
      <c r="R35" s="3"/>
      <c r="S35" s="3"/>
      <c r="T35" s="3"/>
      <c r="U35" s="3"/>
      <c r="V35" s="3"/>
      <c r="W35" s="3"/>
      <c r="X35" s="3"/>
      <c r="Y35" s="3"/>
      <c r="Z35" s="3"/>
    </row>
    <row r="36" spans="1:26" ht="15.75" customHeight="1" x14ac:dyDescent="0.15">
      <c r="A36" s="80" t="s">
        <v>1066</v>
      </c>
      <c r="B36" s="80" t="s">
        <v>224</v>
      </c>
      <c r="C36" s="80"/>
      <c r="D36" s="86" t="s">
        <v>620</v>
      </c>
      <c r="E36" s="80" t="s">
        <v>1075</v>
      </c>
      <c r="F36" s="80">
        <v>95137</v>
      </c>
      <c r="G36" s="82" t="s">
        <v>1074</v>
      </c>
      <c r="H36" s="3"/>
      <c r="I36" s="3"/>
      <c r="J36" s="3"/>
      <c r="K36" s="3"/>
      <c r="L36" s="3"/>
      <c r="M36" s="3"/>
      <c r="N36" s="3"/>
      <c r="O36" s="3"/>
      <c r="P36" s="3"/>
      <c r="Q36" s="3"/>
      <c r="R36" s="3"/>
      <c r="S36" s="3"/>
      <c r="T36" s="3"/>
      <c r="U36" s="3"/>
      <c r="V36" s="3"/>
      <c r="W36" s="3"/>
      <c r="X36" s="3"/>
      <c r="Y36" s="3"/>
      <c r="Z36" s="3"/>
    </row>
    <row r="37" spans="1:26" ht="15.75" customHeight="1" x14ac:dyDescent="0.15">
      <c r="A37" s="80" t="s">
        <v>1076</v>
      </c>
      <c r="B37" s="80" t="s">
        <v>224</v>
      </c>
      <c r="C37" s="80"/>
      <c r="D37" s="80" t="s">
        <v>754</v>
      </c>
      <c r="E37" s="80" t="s">
        <v>1077</v>
      </c>
      <c r="F37" s="80">
        <v>223173</v>
      </c>
      <c r="G37" s="82" t="s">
        <v>1078</v>
      </c>
      <c r="H37" s="3"/>
      <c r="I37" s="3"/>
      <c r="J37" s="3"/>
      <c r="K37" s="3"/>
      <c r="L37" s="3"/>
      <c r="M37" s="3"/>
      <c r="N37" s="3"/>
      <c r="O37" s="3"/>
      <c r="P37" s="3"/>
      <c r="Q37" s="3"/>
      <c r="R37" s="3"/>
      <c r="S37" s="3"/>
      <c r="T37" s="3"/>
      <c r="U37" s="3"/>
      <c r="V37" s="3"/>
      <c r="W37" s="3"/>
      <c r="X37" s="3"/>
      <c r="Y37" s="3"/>
      <c r="Z37" s="3"/>
    </row>
    <row r="38" spans="1:26" ht="15.75" customHeight="1" x14ac:dyDescent="0.15">
      <c r="A38" s="80" t="s">
        <v>164</v>
      </c>
      <c r="B38" s="80" t="s">
        <v>224</v>
      </c>
      <c r="C38" s="80"/>
      <c r="D38" s="80" t="s">
        <v>711</v>
      </c>
      <c r="E38" s="80" t="s">
        <v>1079</v>
      </c>
      <c r="F38" s="80">
        <v>157429</v>
      </c>
      <c r="G38" s="82" t="s">
        <v>1078</v>
      </c>
      <c r="H38" s="3"/>
      <c r="I38" s="3"/>
      <c r="J38" s="3"/>
      <c r="K38" s="3"/>
      <c r="L38" s="3"/>
      <c r="M38" s="3"/>
      <c r="N38" s="3"/>
      <c r="O38" s="3"/>
      <c r="P38" s="3"/>
      <c r="Q38" s="3"/>
      <c r="R38" s="3"/>
      <c r="S38" s="3"/>
      <c r="T38" s="3"/>
      <c r="U38" s="3"/>
      <c r="V38" s="3"/>
      <c r="W38" s="3"/>
      <c r="X38" s="3"/>
      <c r="Y38" s="3"/>
      <c r="Z38" s="3"/>
    </row>
    <row r="39" spans="1:26" ht="15.75" customHeight="1" x14ac:dyDescent="0.15">
      <c r="A39" s="87" t="s">
        <v>1080</v>
      </c>
      <c r="B39" s="80" t="s">
        <v>224</v>
      </c>
      <c r="C39" s="80"/>
      <c r="D39" s="80" t="s">
        <v>754</v>
      </c>
      <c r="E39" s="86" t="s">
        <v>1081</v>
      </c>
      <c r="F39" s="80"/>
      <c r="G39" s="82" t="s">
        <v>1078</v>
      </c>
      <c r="H39" s="3"/>
      <c r="I39" s="3"/>
      <c r="J39" s="3"/>
      <c r="K39" s="3"/>
      <c r="L39" s="3"/>
      <c r="M39" s="3"/>
      <c r="N39" s="3"/>
      <c r="O39" s="3"/>
      <c r="P39" s="3"/>
      <c r="Q39" s="3"/>
      <c r="R39" s="3"/>
      <c r="S39" s="3"/>
      <c r="T39" s="3"/>
      <c r="U39" s="3"/>
      <c r="V39" s="3"/>
      <c r="W39" s="3"/>
      <c r="X39" s="3"/>
      <c r="Y39" s="3"/>
      <c r="Z39" s="3"/>
    </row>
    <row r="40" spans="1:26" ht="15.75" customHeight="1" x14ac:dyDescent="0.15">
      <c r="A40" s="88" t="s">
        <v>178</v>
      </c>
      <c r="B40" s="88" t="s">
        <v>84</v>
      </c>
      <c r="C40" s="80"/>
      <c r="D40" s="80" t="s">
        <v>1082</v>
      </c>
      <c r="E40" s="86" t="s">
        <v>1081</v>
      </c>
      <c r="F40" s="80"/>
      <c r="G40" s="82" t="s">
        <v>1078</v>
      </c>
      <c r="H40" s="3"/>
      <c r="I40" s="3"/>
      <c r="J40" s="3"/>
      <c r="K40" s="3"/>
      <c r="L40" s="3"/>
      <c r="M40" s="3"/>
      <c r="N40" s="3"/>
      <c r="O40" s="3"/>
      <c r="P40" s="3"/>
      <c r="Q40" s="3"/>
      <c r="R40" s="3"/>
      <c r="S40" s="3"/>
      <c r="T40" s="3"/>
      <c r="U40" s="3"/>
      <c r="V40" s="3"/>
      <c r="W40" s="3"/>
      <c r="X40" s="3"/>
      <c r="Y40" s="3"/>
      <c r="Z40" s="3"/>
    </row>
    <row r="41" spans="1:26" ht="15.75" customHeight="1" x14ac:dyDescent="0.15">
      <c r="A41" s="89" t="s">
        <v>1083</v>
      </c>
      <c r="B41" s="88" t="s">
        <v>84</v>
      </c>
      <c r="C41" s="80"/>
      <c r="D41" s="80" t="s">
        <v>1082</v>
      </c>
      <c r="E41" s="86" t="s">
        <v>1081</v>
      </c>
      <c r="F41" s="80"/>
      <c r="G41" s="82" t="s">
        <v>1078</v>
      </c>
      <c r="H41" s="3"/>
      <c r="I41" s="3"/>
      <c r="J41" s="3"/>
      <c r="K41" s="3"/>
      <c r="L41" s="3"/>
      <c r="M41" s="3"/>
      <c r="N41" s="3"/>
      <c r="O41" s="3"/>
      <c r="P41" s="3"/>
      <c r="Q41" s="3"/>
      <c r="R41" s="3"/>
      <c r="S41" s="3"/>
      <c r="T41" s="3"/>
      <c r="U41" s="3"/>
      <c r="V41" s="3"/>
      <c r="W41" s="3"/>
      <c r="X41" s="3"/>
      <c r="Y41" s="3"/>
      <c r="Z41" s="3"/>
    </row>
    <row r="42" spans="1:26" ht="15.75" customHeight="1" x14ac:dyDescent="0.15">
      <c r="A42" s="89" t="s">
        <v>122</v>
      </c>
      <c r="B42" s="88" t="s">
        <v>84</v>
      </c>
      <c r="C42" s="80"/>
      <c r="D42" s="80" t="s">
        <v>1082</v>
      </c>
      <c r="E42" s="86" t="s">
        <v>1081</v>
      </c>
      <c r="F42" s="80"/>
      <c r="G42" s="82" t="s">
        <v>1078</v>
      </c>
      <c r="H42" s="3"/>
      <c r="I42" s="3"/>
      <c r="J42" s="3"/>
      <c r="K42" s="3"/>
      <c r="L42" s="3"/>
      <c r="M42" s="3"/>
      <c r="N42" s="3"/>
      <c r="O42" s="3"/>
      <c r="P42" s="3"/>
      <c r="Q42" s="3"/>
      <c r="R42" s="3"/>
      <c r="S42" s="3"/>
      <c r="T42" s="3"/>
      <c r="U42" s="3"/>
      <c r="V42" s="3"/>
      <c r="W42" s="3"/>
      <c r="X42" s="3"/>
      <c r="Y42" s="3"/>
      <c r="Z42" s="3"/>
    </row>
    <row r="43" spans="1:26" ht="15.75" customHeight="1" x14ac:dyDescent="0.15">
      <c r="A43" s="89" t="s">
        <v>1084</v>
      </c>
      <c r="B43" s="88" t="s">
        <v>84</v>
      </c>
      <c r="C43" s="80"/>
      <c r="D43" s="80" t="s">
        <v>1082</v>
      </c>
      <c r="E43" s="86" t="s">
        <v>1081</v>
      </c>
      <c r="F43" s="80"/>
      <c r="G43" s="82" t="s">
        <v>1078</v>
      </c>
      <c r="H43" s="3"/>
      <c r="I43" s="3"/>
      <c r="J43" s="3"/>
      <c r="K43" s="3"/>
      <c r="L43" s="3"/>
      <c r="M43" s="3"/>
      <c r="N43" s="3"/>
      <c r="O43" s="3"/>
      <c r="P43" s="3"/>
      <c r="Q43" s="3"/>
      <c r="R43" s="3"/>
      <c r="S43" s="3"/>
      <c r="T43" s="3"/>
      <c r="U43" s="3"/>
      <c r="V43" s="3"/>
      <c r="W43" s="3"/>
      <c r="X43" s="3"/>
      <c r="Y43" s="3"/>
      <c r="Z43" s="3"/>
    </row>
    <row r="44" spans="1:26" ht="15.75" customHeight="1" x14ac:dyDescent="0.2">
      <c r="A44" s="90" t="s">
        <v>54</v>
      </c>
      <c r="B44" s="88" t="s">
        <v>84</v>
      </c>
      <c r="C44" s="80"/>
      <c r="D44" s="90" t="s">
        <v>634</v>
      </c>
      <c r="E44" s="14" t="s">
        <v>1085</v>
      </c>
      <c r="F44" s="80">
        <v>311995</v>
      </c>
      <c r="G44" s="82" t="s">
        <v>1086</v>
      </c>
      <c r="H44" s="3"/>
      <c r="I44" s="3"/>
      <c r="J44" s="3"/>
      <c r="K44" s="3"/>
      <c r="L44" s="3"/>
      <c r="M44" s="3"/>
      <c r="N44" s="3"/>
      <c r="O44" s="3"/>
      <c r="P44" s="3"/>
      <c r="Q44" s="3"/>
      <c r="R44" s="3"/>
      <c r="S44" s="3"/>
      <c r="T44" s="3"/>
      <c r="U44" s="3"/>
      <c r="V44" s="3"/>
      <c r="W44" s="3"/>
      <c r="X44" s="3"/>
      <c r="Y44" s="3"/>
      <c r="Z44" s="3"/>
    </row>
    <row r="45" spans="1:26" ht="15.75" customHeight="1" x14ac:dyDescent="0.2">
      <c r="A45" s="90" t="s">
        <v>114</v>
      </c>
      <c r="B45" s="88" t="s">
        <v>84</v>
      </c>
      <c r="C45" s="80"/>
      <c r="D45" s="90" t="s">
        <v>634</v>
      </c>
      <c r="E45" s="47" t="s">
        <v>1087</v>
      </c>
      <c r="F45" s="80">
        <v>274956</v>
      </c>
      <c r="G45" s="82" t="s">
        <v>1086</v>
      </c>
      <c r="H45" s="3"/>
      <c r="I45" s="3"/>
      <c r="J45" s="3"/>
      <c r="K45" s="3"/>
      <c r="L45" s="3"/>
      <c r="M45" s="3"/>
      <c r="N45" s="3"/>
      <c r="O45" s="3"/>
      <c r="P45" s="3"/>
      <c r="Q45" s="3"/>
      <c r="R45" s="3"/>
      <c r="S45" s="3"/>
      <c r="T45" s="3"/>
      <c r="U45" s="3"/>
      <c r="V45" s="3"/>
      <c r="W45" s="3"/>
      <c r="X45" s="3"/>
      <c r="Y45" s="3"/>
      <c r="Z45" s="3"/>
    </row>
    <row r="46" spans="1:26" ht="15.75" customHeight="1" x14ac:dyDescent="0.15">
      <c r="A46" s="91" t="s">
        <v>1088</v>
      </c>
      <c r="B46" s="88" t="s">
        <v>84</v>
      </c>
      <c r="C46" s="80"/>
      <c r="D46" s="80" t="s">
        <v>1089</v>
      </c>
      <c r="E46" s="14" t="s">
        <v>1090</v>
      </c>
      <c r="F46" s="92">
        <v>151705</v>
      </c>
      <c r="G46" s="82" t="s">
        <v>1091</v>
      </c>
      <c r="H46" s="3"/>
      <c r="I46" s="3"/>
      <c r="J46" s="3"/>
      <c r="K46" s="3"/>
      <c r="L46" s="3"/>
      <c r="M46" s="3"/>
      <c r="N46" s="3"/>
      <c r="O46" s="3"/>
      <c r="P46" s="3"/>
      <c r="Q46" s="3"/>
      <c r="R46" s="3"/>
      <c r="S46" s="3"/>
      <c r="T46" s="3"/>
      <c r="U46" s="3"/>
      <c r="V46" s="3"/>
      <c r="W46" s="3"/>
      <c r="X46" s="3"/>
      <c r="Y46" s="3"/>
      <c r="Z46" s="3"/>
    </row>
    <row r="47" spans="1:26" ht="15.75" customHeight="1" x14ac:dyDescent="0.2">
      <c r="A47" s="80" t="s">
        <v>99</v>
      </c>
      <c r="B47" s="93" t="s">
        <v>24</v>
      </c>
      <c r="C47" s="80"/>
      <c r="D47" s="49" t="s">
        <v>1072</v>
      </c>
      <c r="E47" s="82" t="s">
        <v>1092</v>
      </c>
      <c r="F47" s="94" t="s">
        <v>1093</v>
      </c>
      <c r="G47" s="82" t="s">
        <v>1094</v>
      </c>
      <c r="H47" s="3"/>
      <c r="I47" s="3"/>
      <c r="J47" s="3"/>
      <c r="K47" s="3"/>
      <c r="L47" s="3"/>
      <c r="M47" s="3"/>
      <c r="N47" s="3"/>
      <c r="O47" s="3"/>
      <c r="P47" s="3"/>
      <c r="Q47" s="3"/>
      <c r="R47" s="3"/>
      <c r="S47" s="3"/>
      <c r="T47" s="3"/>
      <c r="U47" s="3"/>
      <c r="V47" s="3"/>
      <c r="W47" s="3"/>
      <c r="X47" s="3"/>
      <c r="Y47" s="3"/>
      <c r="Z47" s="3"/>
    </row>
    <row r="48" spans="1:26" ht="15.75" customHeight="1" x14ac:dyDescent="0.15">
      <c r="A48" s="80" t="s">
        <v>998</v>
      </c>
      <c r="B48" s="88" t="s">
        <v>5</v>
      </c>
      <c r="C48" s="80"/>
      <c r="D48" s="80" t="s">
        <v>634</v>
      </c>
      <c r="E48" s="47" t="s">
        <v>1095</v>
      </c>
      <c r="F48" s="80"/>
      <c r="G48" s="82" t="s">
        <v>1096</v>
      </c>
      <c r="H48" s="3"/>
      <c r="I48" s="3"/>
      <c r="J48" s="3"/>
      <c r="K48" s="3"/>
      <c r="L48" s="3"/>
      <c r="M48" s="3"/>
      <c r="N48" s="3"/>
      <c r="O48" s="3"/>
      <c r="P48" s="3"/>
      <c r="Q48" s="3"/>
      <c r="R48" s="3"/>
      <c r="S48" s="3"/>
      <c r="T48" s="3"/>
      <c r="U48" s="3"/>
      <c r="V48" s="3"/>
      <c r="W48" s="3"/>
      <c r="X48" s="3"/>
      <c r="Y48" s="3"/>
      <c r="Z48" s="3"/>
    </row>
    <row r="49" spans="1:26" ht="15.75" customHeight="1" x14ac:dyDescent="0.2">
      <c r="A49" s="95" t="s">
        <v>1097</v>
      </c>
      <c r="B49" s="95" t="s">
        <v>1098</v>
      </c>
      <c r="C49" s="96"/>
      <c r="D49" s="95" t="s">
        <v>634</v>
      </c>
      <c r="E49" s="14" t="s">
        <v>1099</v>
      </c>
      <c r="F49" s="80">
        <v>310908</v>
      </c>
      <c r="G49" s="82" t="s">
        <v>1096</v>
      </c>
      <c r="H49" s="3"/>
      <c r="I49" s="3"/>
      <c r="J49" s="3"/>
      <c r="K49" s="3"/>
      <c r="L49" s="3"/>
      <c r="M49" s="3"/>
      <c r="N49" s="3"/>
      <c r="O49" s="3"/>
      <c r="P49" s="3"/>
      <c r="Q49" s="3"/>
      <c r="R49" s="3"/>
      <c r="S49" s="3"/>
      <c r="T49" s="3"/>
      <c r="U49" s="3"/>
      <c r="V49" s="3"/>
      <c r="W49" s="3"/>
      <c r="X49" s="3"/>
      <c r="Y49" s="3"/>
      <c r="Z49" s="3"/>
    </row>
    <row r="50" spans="1:26" ht="15.75" customHeight="1" x14ac:dyDescent="0.2">
      <c r="A50" s="97" t="s">
        <v>314</v>
      </c>
      <c r="B50" s="95" t="s">
        <v>1098</v>
      </c>
      <c r="C50" s="80"/>
      <c r="D50" s="97" t="s">
        <v>620</v>
      </c>
      <c r="E50" s="14" t="s">
        <v>1100</v>
      </c>
      <c r="F50" s="97">
        <v>333552</v>
      </c>
      <c r="G50" s="82" t="s">
        <v>1101</v>
      </c>
      <c r="H50" s="3"/>
      <c r="I50" s="3"/>
      <c r="J50" s="3"/>
      <c r="K50" s="3"/>
      <c r="L50" s="3"/>
      <c r="M50" s="3"/>
      <c r="N50" s="3"/>
      <c r="O50" s="3"/>
      <c r="P50" s="3"/>
      <c r="Q50" s="3"/>
      <c r="R50" s="3"/>
      <c r="S50" s="3"/>
      <c r="T50" s="3"/>
      <c r="U50" s="3"/>
      <c r="V50" s="3"/>
      <c r="W50" s="3"/>
      <c r="X50" s="3"/>
      <c r="Y50" s="3"/>
      <c r="Z50" s="3"/>
    </row>
    <row r="51" spans="1:26" ht="15.75" customHeight="1" x14ac:dyDescent="0.2">
      <c r="A51" s="80" t="s">
        <v>115</v>
      </c>
      <c r="B51" s="80" t="s">
        <v>11</v>
      </c>
      <c r="C51" s="80"/>
      <c r="D51" s="93" t="s">
        <v>628</v>
      </c>
      <c r="E51" s="86" t="s">
        <v>1081</v>
      </c>
      <c r="F51" s="80"/>
      <c r="G51" s="82" t="s">
        <v>1102</v>
      </c>
      <c r="H51" s="3"/>
      <c r="I51" s="3"/>
      <c r="J51" s="3"/>
      <c r="K51" s="3"/>
      <c r="L51" s="3"/>
      <c r="M51" s="3"/>
      <c r="N51" s="3"/>
      <c r="O51" s="3"/>
      <c r="P51" s="3"/>
      <c r="Q51" s="3"/>
      <c r="R51" s="3"/>
      <c r="S51" s="3"/>
      <c r="T51" s="3"/>
      <c r="U51" s="3"/>
      <c r="V51" s="3"/>
      <c r="W51" s="3"/>
      <c r="X51" s="3"/>
      <c r="Y51" s="3"/>
      <c r="Z51" s="3"/>
    </row>
    <row r="52" spans="1:26" ht="15.75" customHeight="1" x14ac:dyDescent="0.15">
      <c r="A52" s="80" t="s">
        <v>1103</v>
      </c>
      <c r="B52" s="80" t="s">
        <v>8</v>
      </c>
      <c r="C52" s="80"/>
      <c r="D52" s="80" t="s">
        <v>388</v>
      </c>
      <c r="E52" s="82" t="s">
        <v>1104</v>
      </c>
      <c r="F52" s="80">
        <v>280132</v>
      </c>
      <c r="G52" s="82" t="s">
        <v>1105</v>
      </c>
      <c r="H52" s="3"/>
      <c r="I52" s="3"/>
      <c r="J52" s="3"/>
      <c r="K52" s="3"/>
      <c r="L52" s="3"/>
      <c r="M52" s="3"/>
      <c r="N52" s="3"/>
      <c r="O52" s="3"/>
      <c r="P52" s="3"/>
      <c r="Q52" s="3"/>
      <c r="R52" s="3"/>
      <c r="S52" s="3"/>
      <c r="T52" s="3"/>
      <c r="U52" s="3"/>
      <c r="V52" s="3"/>
      <c r="W52" s="3"/>
      <c r="X52" s="3"/>
      <c r="Y52" s="3"/>
      <c r="Z52" s="3"/>
    </row>
    <row r="53" spans="1:26" ht="15.75" customHeight="1" x14ac:dyDescent="0.2">
      <c r="A53" s="80" t="s">
        <v>1106</v>
      </c>
      <c r="B53" s="80" t="s">
        <v>11</v>
      </c>
      <c r="C53" s="80"/>
      <c r="D53" s="93" t="s">
        <v>620</v>
      </c>
      <c r="E53" s="14" t="s">
        <v>1107</v>
      </c>
      <c r="F53" s="80">
        <v>455344</v>
      </c>
      <c r="G53" s="82" t="s">
        <v>1105</v>
      </c>
      <c r="H53" s="3"/>
      <c r="I53" s="3"/>
      <c r="J53" s="3"/>
      <c r="K53" s="3"/>
      <c r="L53" s="3"/>
      <c r="M53" s="3"/>
      <c r="N53" s="3"/>
      <c r="O53" s="3"/>
      <c r="P53" s="3"/>
      <c r="Q53" s="3"/>
      <c r="R53" s="3"/>
      <c r="S53" s="3"/>
      <c r="T53" s="3"/>
      <c r="U53" s="3"/>
      <c r="V53" s="3"/>
      <c r="W53" s="3"/>
      <c r="X53" s="3"/>
      <c r="Y53" s="3"/>
      <c r="Z53" s="3"/>
    </row>
    <row r="54" spans="1:26" ht="15.75" customHeight="1" x14ac:dyDescent="0.15">
      <c r="A54" s="80" t="s">
        <v>1108</v>
      </c>
      <c r="B54" s="80" t="s">
        <v>11</v>
      </c>
      <c r="C54" s="80"/>
      <c r="D54" s="80" t="s">
        <v>754</v>
      </c>
      <c r="E54" s="14" t="s">
        <v>1109</v>
      </c>
      <c r="F54" s="98">
        <v>115770</v>
      </c>
      <c r="G54" s="82" t="s">
        <v>1110</v>
      </c>
      <c r="H54" s="3"/>
      <c r="I54" s="3"/>
      <c r="J54" s="3"/>
      <c r="K54" s="3"/>
      <c r="L54" s="3"/>
      <c r="M54" s="3"/>
      <c r="N54" s="3"/>
      <c r="O54" s="3"/>
      <c r="P54" s="3"/>
      <c r="Q54" s="3"/>
      <c r="R54" s="3"/>
      <c r="S54" s="3"/>
      <c r="T54" s="3"/>
      <c r="U54" s="3"/>
      <c r="V54" s="3"/>
      <c r="W54" s="3"/>
      <c r="X54" s="3"/>
      <c r="Y54" s="3"/>
      <c r="Z54" s="3"/>
    </row>
    <row r="55" spans="1:26" ht="15.75" customHeight="1" x14ac:dyDescent="0.2">
      <c r="A55" s="49" t="s">
        <v>157</v>
      </c>
      <c r="B55" s="80" t="s">
        <v>11</v>
      </c>
      <c r="C55" s="80"/>
      <c r="D55" s="49" t="s">
        <v>628</v>
      </c>
      <c r="E55" s="14"/>
      <c r="F55" s="80"/>
      <c r="G55" s="82" t="s">
        <v>1111</v>
      </c>
      <c r="H55" s="3"/>
      <c r="I55" s="3"/>
      <c r="J55" s="3"/>
      <c r="K55" s="3"/>
      <c r="L55" s="3"/>
      <c r="M55" s="3"/>
      <c r="N55" s="3"/>
      <c r="O55" s="3"/>
      <c r="P55" s="3"/>
      <c r="Q55" s="3"/>
      <c r="R55" s="3"/>
      <c r="S55" s="3"/>
      <c r="T55" s="3"/>
      <c r="U55" s="3"/>
      <c r="V55" s="3"/>
      <c r="W55" s="3"/>
      <c r="X55" s="3"/>
      <c r="Y55" s="3"/>
      <c r="Z55" s="3"/>
    </row>
    <row r="56" spans="1:26" ht="15.75" customHeight="1" x14ac:dyDescent="0.2">
      <c r="A56" s="49" t="s">
        <v>144</v>
      </c>
      <c r="B56" s="80" t="s">
        <v>8</v>
      </c>
      <c r="C56" s="80"/>
      <c r="D56" s="49" t="s">
        <v>634</v>
      </c>
      <c r="E56" s="14"/>
      <c r="F56" s="80"/>
      <c r="G56" s="82" t="s">
        <v>1111</v>
      </c>
      <c r="H56" s="3"/>
      <c r="I56" s="3"/>
      <c r="J56" s="3"/>
      <c r="K56" s="3"/>
      <c r="L56" s="3"/>
      <c r="M56" s="3"/>
      <c r="N56" s="3"/>
      <c r="O56" s="3"/>
      <c r="P56" s="3"/>
      <c r="Q56" s="3"/>
      <c r="R56" s="3"/>
      <c r="S56" s="3"/>
      <c r="T56" s="3"/>
      <c r="U56" s="3"/>
      <c r="V56" s="3"/>
      <c r="W56" s="3"/>
      <c r="X56" s="3"/>
      <c r="Y56" s="3"/>
      <c r="Z56" s="3"/>
    </row>
    <row r="57" spans="1:26" ht="15.75" customHeight="1" x14ac:dyDescent="0.2">
      <c r="A57" s="49" t="s">
        <v>116</v>
      </c>
      <c r="B57" s="80" t="s">
        <v>11</v>
      </c>
      <c r="C57" s="80"/>
      <c r="D57" s="49" t="s">
        <v>664</v>
      </c>
      <c r="E57" s="14"/>
      <c r="F57" s="80"/>
      <c r="G57" s="82" t="s">
        <v>1111</v>
      </c>
      <c r="H57" s="3"/>
      <c r="I57" s="3"/>
      <c r="J57" s="3"/>
      <c r="K57" s="3"/>
      <c r="L57" s="3"/>
      <c r="M57" s="3"/>
      <c r="N57" s="3"/>
      <c r="O57" s="3"/>
      <c r="P57" s="3"/>
      <c r="Q57" s="3"/>
      <c r="R57" s="3"/>
      <c r="S57" s="3"/>
      <c r="T57" s="3"/>
      <c r="U57" s="3"/>
      <c r="V57" s="3"/>
      <c r="W57" s="3"/>
      <c r="X57" s="3"/>
      <c r="Y57" s="3"/>
      <c r="Z57" s="3"/>
    </row>
    <row r="58" spans="1:26" ht="15.75" customHeight="1" x14ac:dyDescent="0.2">
      <c r="A58" s="49" t="s">
        <v>63</v>
      </c>
      <c r="B58" s="80" t="s">
        <v>8</v>
      </c>
      <c r="C58" s="80"/>
      <c r="D58" s="49" t="s">
        <v>610</v>
      </c>
      <c r="E58" s="14"/>
      <c r="F58" s="80"/>
      <c r="G58" s="82" t="s">
        <v>1111</v>
      </c>
      <c r="H58" s="3"/>
      <c r="I58" s="3"/>
      <c r="J58" s="3"/>
      <c r="K58" s="3"/>
      <c r="L58" s="3"/>
      <c r="M58" s="3"/>
      <c r="N58" s="3"/>
      <c r="O58" s="3"/>
      <c r="P58" s="3"/>
      <c r="Q58" s="3"/>
      <c r="R58" s="3"/>
      <c r="S58" s="3"/>
      <c r="T58" s="3"/>
      <c r="U58" s="3"/>
      <c r="V58" s="3"/>
      <c r="W58" s="3"/>
      <c r="X58" s="3"/>
      <c r="Y58" s="3"/>
      <c r="Z58" s="3"/>
    </row>
    <row r="59" spans="1:26" ht="15.75" customHeight="1" x14ac:dyDescent="0.2">
      <c r="A59" s="99" t="s">
        <v>1112</v>
      </c>
      <c r="B59" s="93" t="s">
        <v>11</v>
      </c>
      <c r="C59" s="14"/>
      <c r="D59" s="93" t="s">
        <v>388</v>
      </c>
      <c r="E59" s="100" t="s">
        <v>1113</v>
      </c>
      <c r="F59" s="80">
        <v>478718</v>
      </c>
      <c r="G59" s="82" t="s">
        <v>1114</v>
      </c>
      <c r="H59" s="3"/>
      <c r="I59" s="3"/>
      <c r="J59" s="3"/>
      <c r="K59" s="3"/>
      <c r="L59" s="3"/>
      <c r="M59" s="3"/>
      <c r="N59" s="3"/>
      <c r="O59" s="3"/>
      <c r="P59" s="3"/>
      <c r="Q59" s="3"/>
      <c r="R59" s="3"/>
      <c r="S59" s="3"/>
      <c r="T59" s="3"/>
      <c r="U59" s="3"/>
      <c r="V59" s="3"/>
      <c r="W59" s="3"/>
      <c r="X59" s="3"/>
      <c r="Y59" s="3"/>
      <c r="Z59" s="3"/>
    </row>
    <row r="60" spans="1:26" ht="15.75" customHeight="1" x14ac:dyDescent="0.2">
      <c r="A60" s="93" t="s">
        <v>1115</v>
      </c>
      <c r="B60" s="93" t="s">
        <v>11</v>
      </c>
      <c r="C60" s="14"/>
      <c r="D60" s="93" t="s">
        <v>664</v>
      </c>
      <c r="E60" s="49" t="s">
        <v>1116</v>
      </c>
      <c r="F60" s="80">
        <v>315668</v>
      </c>
      <c r="G60" s="82" t="s">
        <v>1114</v>
      </c>
      <c r="H60" s="3"/>
      <c r="I60" s="3"/>
      <c r="J60" s="3"/>
      <c r="K60" s="3"/>
      <c r="L60" s="3"/>
      <c r="M60" s="3"/>
      <c r="N60" s="3"/>
      <c r="O60" s="3"/>
      <c r="P60" s="3"/>
      <c r="Q60" s="3"/>
      <c r="R60" s="3"/>
      <c r="S60" s="3"/>
      <c r="T60" s="3"/>
      <c r="U60" s="3"/>
      <c r="V60" s="3"/>
      <c r="W60" s="3"/>
      <c r="X60" s="3"/>
      <c r="Y60" s="3"/>
      <c r="Z60" s="3"/>
    </row>
    <row r="61" spans="1:26" ht="15.75" customHeight="1" x14ac:dyDescent="0.15">
      <c r="A61" s="74"/>
      <c r="B61" s="74"/>
      <c r="C61" s="74"/>
      <c r="D61" s="74"/>
      <c r="E61" s="8"/>
      <c r="F61" s="74"/>
      <c r="G61" s="75"/>
      <c r="H61" s="3"/>
      <c r="I61" s="3"/>
      <c r="J61" s="3"/>
      <c r="K61" s="3"/>
      <c r="L61" s="3"/>
      <c r="M61" s="3"/>
      <c r="N61" s="3"/>
      <c r="O61" s="3"/>
      <c r="P61" s="3"/>
      <c r="Q61" s="3"/>
      <c r="R61" s="3"/>
      <c r="S61" s="3"/>
      <c r="T61" s="3"/>
      <c r="U61" s="3"/>
      <c r="V61" s="3"/>
      <c r="W61" s="3"/>
      <c r="X61" s="3"/>
      <c r="Y61" s="3"/>
      <c r="Z61" s="3"/>
    </row>
    <row r="62" spans="1:26" ht="15.75" customHeight="1" x14ac:dyDescent="0.15">
      <c r="A62" s="77" t="s">
        <v>1117</v>
      </c>
      <c r="B62" s="77" t="s">
        <v>485</v>
      </c>
      <c r="C62" s="77" t="s">
        <v>981</v>
      </c>
      <c r="D62" s="77" t="s">
        <v>605</v>
      </c>
      <c r="E62" s="77" t="s">
        <v>982</v>
      </c>
      <c r="F62" s="77" t="s">
        <v>983</v>
      </c>
      <c r="G62" s="78" t="s">
        <v>984</v>
      </c>
      <c r="H62" s="3"/>
      <c r="I62" s="3"/>
      <c r="J62" s="3"/>
      <c r="K62" s="3"/>
      <c r="L62" s="3"/>
      <c r="M62" s="3"/>
      <c r="N62" s="3"/>
      <c r="O62" s="3"/>
      <c r="P62" s="3"/>
      <c r="Q62" s="3"/>
      <c r="R62" s="3"/>
      <c r="S62" s="3"/>
      <c r="T62" s="3"/>
      <c r="U62" s="3"/>
      <c r="V62" s="3"/>
      <c r="W62" s="3"/>
      <c r="X62" s="3"/>
      <c r="Y62" s="3"/>
      <c r="Z62" s="3"/>
    </row>
    <row r="63" spans="1:26" ht="15.75" customHeight="1" x14ac:dyDescent="0.15">
      <c r="A63" s="80" t="s">
        <v>76</v>
      </c>
      <c r="B63" s="80" t="s">
        <v>224</v>
      </c>
      <c r="C63" s="80"/>
      <c r="D63" s="80" t="s">
        <v>664</v>
      </c>
      <c r="E63" s="101" t="s">
        <v>1118</v>
      </c>
      <c r="F63" s="80">
        <v>60423</v>
      </c>
      <c r="G63" s="82" t="s">
        <v>1119</v>
      </c>
      <c r="H63" s="3"/>
      <c r="I63" s="3"/>
      <c r="J63" s="3"/>
      <c r="K63" s="3"/>
      <c r="L63" s="3"/>
      <c r="M63" s="3"/>
      <c r="N63" s="3"/>
      <c r="O63" s="3"/>
      <c r="P63" s="3"/>
      <c r="Q63" s="3"/>
      <c r="R63" s="3"/>
      <c r="S63" s="3"/>
      <c r="T63" s="3"/>
      <c r="U63" s="3"/>
      <c r="V63" s="3"/>
      <c r="W63" s="3"/>
      <c r="X63" s="3"/>
      <c r="Y63" s="3"/>
      <c r="Z63" s="3"/>
    </row>
    <row r="64" spans="1:26" ht="15.75" customHeight="1" x14ac:dyDescent="0.15">
      <c r="A64" s="80" t="s">
        <v>76</v>
      </c>
      <c r="B64" s="80" t="s">
        <v>224</v>
      </c>
      <c r="C64" s="80"/>
      <c r="D64" s="80" t="s">
        <v>727</v>
      </c>
      <c r="E64" s="101" t="s">
        <v>1120</v>
      </c>
      <c r="F64" s="80">
        <v>120743</v>
      </c>
      <c r="G64" s="82" t="s">
        <v>1119</v>
      </c>
      <c r="H64" s="3"/>
      <c r="I64" s="3"/>
      <c r="J64" s="3"/>
      <c r="K64" s="3"/>
      <c r="L64" s="3"/>
      <c r="M64" s="3"/>
      <c r="N64" s="3"/>
      <c r="O64" s="3"/>
      <c r="P64" s="3"/>
      <c r="Q64" s="3"/>
      <c r="R64" s="3"/>
      <c r="S64" s="3"/>
      <c r="T64" s="3"/>
      <c r="U64" s="3"/>
      <c r="V64" s="3"/>
      <c r="W64" s="3"/>
      <c r="X64" s="3"/>
      <c r="Y64" s="3"/>
      <c r="Z64" s="3"/>
    </row>
    <row r="65" spans="1:26" ht="15.75" customHeight="1" x14ac:dyDescent="0.15">
      <c r="A65" s="80" t="s">
        <v>227</v>
      </c>
      <c r="B65" s="80" t="s">
        <v>224</v>
      </c>
      <c r="C65" s="80"/>
      <c r="D65" s="80" t="s">
        <v>711</v>
      </c>
      <c r="E65" s="80" t="s">
        <v>1121</v>
      </c>
      <c r="F65" s="80"/>
      <c r="G65" s="82" t="s">
        <v>987</v>
      </c>
      <c r="H65" s="3"/>
      <c r="I65" s="3"/>
      <c r="J65" s="3"/>
      <c r="K65" s="3"/>
      <c r="L65" s="3"/>
      <c r="M65" s="3"/>
      <c r="N65" s="3"/>
      <c r="O65" s="3"/>
      <c r="P65" s="3"/>
      <c r="Q65" s="3"/>
      <c r="R65" s="3"/>
      <c r="S65" s="3"/>
      <c r="T65" s="3"/>
      <c r="U65" s="3"/>
      <c r="V65" s="3"/>
      <c r="W65" s="3"/>
      <c r="X65" s="3"/>
      <c r="Y65" s="3"/>
      <c r="Z65" s="3"/>
    </row>
    <row r="66" spans="1:26" ht="15.75" customHeight="1" x14ac:dyDescent="0.15">
      <c r="A66" s="79" t="s">
        <v>70</v>
      </c>
      <c r="B66" s="80" t="s">
        <v>224</v>
      </c>
      <c r="C66" s="80"/>
      <c r="D66" s="80" t="s">
        <v>664</v>
      </c>
      <c r="E66" s="81" t="s">
        <v>1122</v>
      </c>
      <c r="F66" s="80">
        <v>22554</v>
      </c>
      <c r="G66" s="82" t="s">
        <v>987</v>
      </c>
      <c r="H66" s="3"/>
      <c r="I66" s="3"/>
      <c r="J66" s="3"/>
      <c r="K66" s="3"/>
      <c r="L66" s="3"/>
      <c r="M66" s="3"/>
      <c r="N66" s="3"/>
      <c r="O66" s="3"/>
      <c r="P66" s="3"/>
      <c r="Q66" s="3"/>
      <c r="R66" s="3"/>
      <c r="S66" s="3"/>
      <c r="T66" s="3"/>
      <c r="U66" s="3"/>
      <c r="V66" s="3"/>
      <c r="W66" s="3"/>
      <c r="X66" s="3"/>
      <c r="Y66" s="3"/>
      <c r="Z66" s="3"/>
    </row>
    <row r="67" spans="1:26" ht="15.75" customHeight="1" x14ac:dyDescent="0.15">
      <c r="A67" s="80" t="s">
        <v>1123</v>
      </c>
      <c r="B67" s="80" t="s">
        <v>224</v>
      </c>
      <c r="C67" s="80"/>
      <c r="D67" s="80" t="s">
        <v>664</v>
      </c>
      <c r="E67" s="81" t="s">
        <v>1124</v>
      </c>
      <c r="F67" s="80">
        <v>33983</v>
      </c>
      <c r="G67" s="82" t="s">
        <v>987</v>
      </c>
      <c r="H67" s="3"/>
      <c r="I67" s="3"/>
      <c r="J67" s="3"/>
      <c r="K67" s="3"/>
      <c r="L67" s="3"/>
      <c r="M67" s="3"/>
      <c r="N67" s="3"/>
      <c r="O67" s="3"/>
      <c r="P67" s="3"/>
      <c r="Q67" s="3"/>
      <c r="R67" s="3"/>
      <c r="S67" s="3"/>
      <c r="T67" s="3"/>
      <c r="U67" s="3"/>
      <c r="V67" s="3"/>
      <c r="W67" s="3"/>
      <c r="X67" s="3"/>
      <c r="Y67" s="3"/>
      <c r="Z67" s="3"/>
    </row>
    <row r="68" spans="1:26" ht="15.75" customHeight="1" x14ac:dyDescent="0.15">
      <c r="A68" s="79" t="s">
        <v>85</v>
      </c>
      <c r="B68" s="80" t="s">
        <v>224</v>
      </c>
      <c r="C68" s="80"/>
      <c r="D68" s="80" t="s">
        <v>664</v>
      </c>
      <c r="E68" s="81" t="s">
        <v>1125</v>
      </c>
      <c r="F68" s="80">
        <v>24797</v>
      </c>
      <c r="G68" s="82" t="s">
        <v>987</v>
      </c>
      <c r="H68" s="3"/>
      <c r="I68" s="3"/>
      <c r="J68" s="3"/>
      <c r="K68" s="3"/>
      <c r="L68" s="3"/>
      <c r="M68" s="3"/>
      <c r="N68" s="3"/>
      <c r="O68" s="3"/>
      <c r="P68" s="3"/>
      <c r="Q68" s="3"/>
      <c r="R68" s="3"/>
      <c r="S68" s="3"/>
      <c r="T68" s="3"/>
      <c r="U68" s="3"/>
      <c r="V68" s="3"/>
      <c r="W68" s="3"/>
      <c r="X68" s="3"/>
      <c r="Y68" s="3"/>
      <c r="Z68" s="3"/>
    </row>
    <row r="69" spans="1:26" ht="15.75" customHeight="1" x14ac:dyDescent="0.15">
      <c r="A69" s="79" t="s">
        <v>1126</v>
      </c>
      <c r="B69" s="80" t="s">
        <v>224</v>
      </c>
      <c r="C69" s="80"/>
      <c r="D69" s="80" t="s">
        <v>664</v>
      </c>
      <c r="E69" s="81" t="s">
        <v>1127</v>
      </c>
      <c r="F69" s="80">
        <v>43166</v>
      </c>
      <c r="G69" s="82" t="s">
        <v>987</v>
      </c>
      <c r="H69" s="3"/>
      <c r="I69" s="3"/>
      <c r="J69" s="3"/>
      <c r="K69" s="3"/>
      <c r="L69" s="3"/>
      <c r="M69" s="3"/>
      <c r="N69" s="3"/>
      <c r="O69" s="3"/>
      <c r="P69" s="3"/>
      <c r="Q69" s="3"/>
      <c r="R69" s="3"/>
      <c r="S69" s="3"/>
      <c r="T69" s="3"/>
      <c r="U69" s="3"/>
      <c r="V69" s="3"/>
      <c r="W69" s="3"/>
      <c r="X69" s="3"/>
      <c r="Y69" s="3"/>
      <c r="Z69" s="3"/>
    </row>
    <row r="70" spans="1:26" ht="15.75" customHeight="1" x14ac:dyDescent="0.15">
      <c r="A70" s="79" t="s">
        <v>98</v>
      </c>
      <c r="B70" s="80" t="s">
        <v>224</v>
      </c>
      <c r="C70" s="80" t="s">
        <v>1128</v>
      </c>
      <c r="D70" s="80" t="s">
        <v>664</v>
      </c>
      <c r="E70" s="81" t="s">
        <v>1129</v>
      </c>
      <c r="F70" s="80">
        <v>29509</v>
      </c>
      <c r="G70" s="82" t="s">
        <v>987</v>
      </c>
      <c r="H70" s="3"/>
      <c r="I70" s="3"/>
      <c r="J70" s="3"/>
      <c r="K70" s="3"/>
      <c r="L70" s="3"/>
      <c r="M70" s="3"/>
      <c r="N70" s="3"/>
      <c r="O70" s="3"/>
      <c r="P70" s="3"/>
      <c r="Q70" s="3"/>
      <c r="R70" s="3"/>
      <c r="S70" s="3"/>
      <c r="T70" s="3"/>
      <c r="U70" s="3"/>
      <c r="V70" s="3"/>
      <c r="W70" s="3"/>
      <c r="X70" s="3"/>
      <c r="Y70" s="3"/>
      <c r="Z70" s="3"/>
    </row>
    <row r="71" spans="1:26" ht="15.75" customHeight="1" x14ac:dyDescent="0.15">
      <c r="A71" s="79" t="s">
        <v>515</v>
      </c>
      <c r="B71" s="80" t="s">
        <v>224</v>
      </c>
      <c r="C71" s="80"/>
      <c r="D71" s="80" t="s">
        <v>664</v>
      </c>
      <c r="E71" s="80" t="s">
        <v>1130</v>
      </c>
      <c r="F71" s="80">
        <v>109603</v>
      </c>
      <c r="G71" s="82" t="s">
        <v>987</v>
      </c>
      <c r="H71" s="3"/>
      <c r="I71" s="3"/>
      <c r="J71" s="3"/>
      <c r="K71" s="3"/>
      <c r="L71" s="3"/>
      <c r="M71" s="3"/>
      <c r="N71" s="3"/>
      <c r="O71" s="3"/>
      <c r="P71" s="3"/>
      <c r="Q71" s="3"/>
      <c r="R71" s="3"/>
      <c r="S71" s="3"/>
      <c r="T71" s="3"/>
      <c r="U71" s="3"/>
      <c r="V71" s="3"/>
      <c r="W71" s="3"/>
      <c r="X71" s="3"/>
      <c r="Y71" s="3"/>
      <c r="Z71" s="3"/>
    </row>
    <row r="72" spans="1:26" ht="15.75" customHeight="1" x14ac:dyDescent="0.15">
      <c r="A72" s="79" t="s">
        <v>117</v>
      </c>
      <c r="B72" s="80" t="s">
        <v>224</v>
      </c>
      <c r="C72" s="80"/>
      <c r="D72" s="80" t="s">
        <v>664</v>
      </c>
      <c r="E72" s="80" t="s">
        <v>1131</v>
      </c>
      <c r="F72" s="80">
        <v>122014</v>
      </c>
      <c r="G72" s="82" t="s">
        <v>987</v>
      </c>
      <c r="H72" s="3"/>
      <c r="I72" s="3"/>
      <c r="J72" s="3"/>
      <c r="K72" s="3"/>
      <c r="L72" s="3"/>
      <c r="M72" s="3"/>
      <c r="N72" s="3"/>
      <c r="O72" s="3"/>
      <c r="P72" s="3"/>
      <c r="Q72" s="3"/>
      <c r="R72" s="3"/>
      <c r="S72" s="3"/>
      <c r="T72" s="3"/>
      <c r="U72" s="3"/>
      <c r="V72" s="3"/>
      <c r="W72" s="3"/>
      <c r="X72" s="3"/>
      <c r="Y72" s="3"/>
      <c r="Z72" s="3"/>
    </row>
    <row r="73" spans="1:26" ht="15.75" customHeight="1" x14ac:dyDescent="0.15">
      <c r="A73" s="80" t="s">
        <v>148</v>
      </c>
      <c r="B73" s="80" t="s">
        <v>84</v>
      </c>
      <c r="C73" s="80" t="s">
        <v>1132</v>
      </c>
      <c r="D73" s="80" t="s">
        <v>664</v>
      </c>
      <c r="E73" s="81" t="s">
        <v>1133</v>
      </c>
      <c r="F73" s="80">
        <v>22090</v>
      </c>
      <c r="G73" s="82" t="s">
        <v>987</v>
      </c>
      <c r="H73" s="3"/>
      <c r="I73" s="3"/>
      <c r="J73" s="3"/>
      <c r="K73" s="3"/>
      <c r="L73" s="3"/>
      <c r="M73" s="3"/>
      <c r="N73" s="3"/>
      <c r="O73" s="3"/>
      <c r="P73" s="3"/>
      <c r="Q73" s="3"/>
      <c r="R73" s="3"/>
      <c r="S73" s="3"/>
      <c r="T73" s="3"/>
      <c r="U73" s="3"/>
      <c r="V73" s="3"/>
      <c r="W73" s="3"/>
      <c r="X73" s="3"/>
      <c r="Y73" s="3"/>
      <c r="Z73" s="3"/>
    </row>
    <row r="74" spans="1:26" ht="15.75" customHeight="1" x14ac:dyDescent="0.15">
      <c r="A74" s="80" t="s">
        <v>1055</v>
      </c>
      <c r="B74" s="80" t="s">
        <v>224</v>
      </c>
      <c r="C74" s="80"/>
      <c r="D74" s="80" t="s">
        <v>664</v>
      </c>
      <c r="E74" s="81" t="s">
        <v>1134</v>
      </c>
      <c r="F74" s="80">
        <v>33983</v>
      </c>
      <c r="G74" s="82" t="s">
        <v>987</v>
      </c>
      <c r="H74" s="3"/>
      <c r="I74" s="3"/>
      <c r="J74" s="3"/>
      <c r="K74" s="3"/>
      <c r="L74" s="3"/>
      <c r="M74" s="3"/>
      <c r="N74" s="3"/>
      <c r="O74" s="3"/>
      <c r="P74" s="3"/>
      <c r="Q74" s="3"/>
      <c r="R74" s="3"/>
      <c r="S74" s="3"/>
      <c r="T74" s="3"/>
      <c r="U74" s="3"/>
      <c r="V74" s="3"/>
      <c r="W74" s="3"/>
      <c r="X74" s="3"/>
      <c r="Y74" s="3"/>
      <c r="Z74" s="3"/>
    </row>
    <row r="75" spans="1:26" ht="15.75" customHeight="1" x14ac:dyDescent="0.15">
      <c r="A75" s="368" t="s">
        <v>1135</v>
      </c>
      <c r="B75" s="365" t="s">
        <v>224</v>
      </c>
      <c r="C75" s="365"/>
      <c r="D75" s="365" t="s">
        <v>388</v>
      </c>
      <c r="E75" s="365" t="s">
        <v>1136</v>
      </c>
      <c r="F75" s="365"/>
      <c r="G75" s="366" t="s">
        <v>987</v>
      </c>
      <c r="H75" s="3"/>
      <c r="I75" s="3"/>
      <c r="J75" s="3"/>
      <c r="K75" s="3"/>
      <c r="L75" s="3"/>
      <c r="M75" s="3"/>
      <c r="N75" s="3"/>
      <c r="O75" s="3"/>
      <c r="P75" s="3"/>
      <c r="Q75" s="3"/>
      <c r="R75" s="3"/>
      <c r="S75" s="3"/>
      <c r="T75" s="3"/>
      <c r="U75" s="3"/>
      <c r="V75" s="3"/>
      <c r="W75" s="3"/>
      <c r="X75" s="3"/>
      <c r="Y75" s="3"/>
      <c r="Z75" s="3"/>
    </row>
    <row r="76" spans="1:26" ht="15.75" customHeight="1" x14ac:dyDescent="0.15">
      <c r="A76" s="80" t="s">
        <v>1137</v>
      </c>
      <c r="B76" s="80" t="s">
        <v>224</v>
      </c>
      <c r="C76" s="80"/>
      <c r="D76" s="80" t="s">
        <v>664</v>
      </c>
      <c r="E76" s="80" t="s">
        <v>1138</v>
      </c>
      <c r="F76" s="82" t="s">
        <v>1139</v>
      </c>
      <c r="G76" s="82" t="s">
        <v>1015</v>
      </c>
      <c r="H76" s="3"/>
      <c r="I76" s="3"/>
      <c r="J76" s="3"/>
      <c r="K76" s="3"/>
      <c r="L76" s="3"/>
      <c r="M76" s="3"/>
      <c r="N76" s="3"/>
      <c r="O76" s="3"/>
      <c r="P76" s="3"/>
      <c r="Q76" s="3"/>
      <c r="R76" s="3"/>
      <c r="S76" s="3"/>
      <c r="T76" s="3"/>
      <c r="U76" s="3"/>
      <c r="V76" s="3"/>
      <c r="W76" s="3"/>
      <c r="X76" s="3"/>
      <c r="Y76" s="3"/>
      <c r="Z76" s="3"/>
    </row>
    <row r="77" spans="1:26" ht="15.75" customHeight="1" x14ac:dyDescent="0.15">
      <c r="A77" s="80" t="s">
        <v>262</v>
      </c>
      <c r="B77" s="80" t="s">
        <v>224</v>
      </c>
      <c r="C77" s="80"/>
      <c r="D77" s="80" t="s">
        <v>610</v>
      </c>
      <c r="E77" s="80"/>
      <c r="F77" s="82" t="s">
        <v>1140</v>
      </c>
      <c r="G77" s="82" t="s">
        <v>1141</v>
      </c>
      <c r="H77" s="3"/>
      <c r="I77" s="3"/>
      <c r="J77" s="3"/>
      <c r="K77" s="3"/>
      <c r="L77" s="3"/>
      <c r="M77" s="3"/>
      <c r="N77" s="3"/>
      <c r="O77" s="3"/>
      <c r="P77" s="3"/>
      <c r="Q77" s="3"/>
      <c r="R77" s="3"/>
      <c r="S77" s="3"/>
      <c r="T77" s="3"/>
      <c r="U77" s="3"/>
      <c r="V77" s="3"/>
      <c r="W77" s="3"/>
      <c r="X77" s="3"/>
      <c r="Y77" s="3"/>
      <c r="Z77" s="3"/>
    </row>
    <row r="78" spans="1:26" ht="15.75" customHeight="1" x14ac:dyDescent="0.15">
      <c r="A78" s="80" t="s">
        <v>1142</v>
      </c>
      <c r="B78" s="80" t="s">
        <v>224</v>
      </c>
      <c r="C78" s="80"/>
      <c r="D78" s="80" t="s">
        <v>664</v>
      </c>
      <c r="E78" s="80" t="s">
        <v>1143</v>
      </c>
      <c r="F78" s="82" t="s">
        <v>1144</v>
      </c>
      <c r="G78" s="82" t="s">
        <v>1030</v>
      </c>
      <c r="H78" s="3"/>
      <c r="I78" s="3"/>
      <c r="J78" s="3"/>
      <c r="K78" s="3"/>
      <c r="L78" s="3"/>
      <c r="M78" s="3"/>
      <c r="N78" s="3"/>
      <c r="O78" s="3"/>
      <c r="P78" s="3"/>
      <c r="Q78" s="3"/>
      <c r="R78" s="3"/>
      <c r="S78" s="3"/>
      <c r="T78" s="3"/>
      <c r="U78" s="3"/>
      <c r="V78" s="3"/>
      <c r="W78" s="3"/>
      <c r="X78" s="3"/>
      <c r="Y78" s="3"/>
      <c r="Z78" s="3"/>
    </row>
    <row r="79" spans="1:26" ht="15.75" customHeight="1" x14ac:dyDescent="0.15">
      <c r="A79" s="84" t="s">
        <v>125</v>
      </c>
      <c r="B79" s="84" t="s">
        <v>224</v>
      </c>
      <c r="C79" s="84"/>
      <c r="D79" s="84" t="s">
        <v>664</v>
      </c>
      <c r="E79" s="80" t="s">
        <v>1145</v>
      </c>
      <c r="F79" s="85" t="s">
        <v>1146</v>
      </c>
      <c r="G79" s="85" t="s">
        <v>1054</v>
      </c>
      <c r="H79" s="3"/>
      <c r="I79" s="3"/>
      <c r="J79" s="3"/>
      <c r="K79" s="3"/>
      <c r="L79" s="3"/>
      <c r="M79" s="3"/>
      <c r="N79" s="3"/>
      <c r="O79" s="3"/>
      <c r="P79" s="3"/>
      <c r="Q79" s="3"/>
      <c r="R79" s="3"/>
      <c r="S79" s="3"/>
      <c r="T79" s="3"/>
      <c r="U79" s="3"/>
      <c r="V79" s="3"/>
      <c r="W79" s="3"/>
      <c r="X79" s="3"/>
      <c r="Y79" s="3"/>
      <c r="Z79" s="3"/>
    </row>
    <row r="80" spans="1:26" ht="15.75" customHeight="1" x14ac:dyDescent="0.15">
      <c r="A80" s="84" t="s">
        <v>849</v>
      </c>
      <c r="B80" s="84" t="s">
        <v>224</v>
      </c>
      <c r="C80" s="84"/>
      <c r="D80" s="84" t="s">
        <v>634</v>
      </c>
      <c r="E80" s="80" t="s">
        <v>1147</v>
      </c>
      <c r="F80" s="85" t="s">
        <v>1148</v>
      </c>
      <c r="G80" s="85" t="s">
        <v>1054</v>
      </c>
      <c r="H80" s="3"/>
      <c r="I80" s="3"/>
      <c r="J80" s="3"/>
      <c r="K80" s="3"/>
      <c r="L80" s="3"/>
      <c r="M80" s="3"/>
      <c r="N80" s="3"/>
      <c r="O80" s="3"/>
      <c r="P80" s="3"/>
      <c r="Q80" s="3"/>
      <c r="R80" s="3"/>
      <c r="S80" s="3"/>
      <c r="T80" s="3"/>
      <c r="U80" s="3"/>
      <c r="V80" s="3"/>
      <c r="W80" s="3"/>
      <c r="X80" s="3"/>
      <c r="Y80" s="3"/>
      <c r="Z80" s="3"/>
    </row>
    <row r="81" spans="1:26" ht="15.75" customHeight="1" x14ac:dyDescent="0.15">
      <c r="A81" s="80" t="s">
        <v>1149</v>
      </c>
      <c r="B81" s="80" t="s">
        <v>224</v>
      </c>
      <c r="C81" s="80" t="s">
        <v>1150</v>
      </c>
      <c r="D81" s="80" t="s">
        <v>664</v>
      </c>
      <c r="E81" s="80" t="s">
        <v>1151</v>
      </c>
      <c r="F81" s="82" t="s">
        <v>1152</v>
      </c>
      <c r="G81" s="82" t="s">
        <v>1062</v>
      </c>
      <c r="H81" s="3"/>
      <c r="I81" s="3"/>
      <c r="J81" s="3"/>
      <c r="K81" s="3"/>
      <c r="L81" s="3"/>
      <c r="M81" s="3"/>
      <c r="N81" s="3"/>
      <c r="O81" s="3"/>
      <c r="P81" s="3"/>
      <c r="Q81" s="3"/>
      <c r="R81" s="3"/>
      <c r="S81" s="3"/>
      <c r="T81" s="3"/>
      <c r="U81" s="3"/>
      <c r="V81" s="3"/>
      <c r="W81" s="3"/>
      <c r="X81" s="3"/>
      <c r="Y81" s="3"/>
      <c r="Z81" s="3"/>
    </row>
    <row r="82" spans="1:26" ht="15.75" customHeight="1" x14ac:dyDescent="0.15">
      <c r="A82" s="80" t="s">
        <v>163</v>
      </c>
      <c r="B82" s="80" t="s">
        <v>224</v>
      </c>
      <c r="C82" s="80"/>
      <c r="D82" s="80" t="s">
        <v>388</v>
      </c>
      <c r="E82" s="80" t="s">
        <v>1153</v>
      </c>
      <c r="F82" s="82" t="s">
        <v>1154</v>
      </c>
      <c r="G82" s="82" t="s">
        <v>1074</v>
      </c>
      <c r="H82" s="3"/>
      <c r="I82" s="3"/>
      <c r="J82" s="3"/>
      <c r="K82" s="3"/>
      <c r="L82" s="3"/>
      <c r="M82" s="3"/>
      <c r="N82" s="3"/>
      <c r="O82" s="3"/>
      <c r="P82" s="3"/>
      <c r="Q82" s="3"/>
      <c r="R82" s="3"/>
      <c r="S82" s="3"/>
      <c r="T82" s="3"/>
      <c r="U82" s="3"/>
      <c r="V82" s="3"/>
      <c r="W82" s="3"/>
      <c r="X82" s="3"/>
      <c r="Y82" s="3"/>
      <c r="Z82" s="3"/>
    </row>
    <row r="83" spans="1:26" ht="15.75" customHeight="1" x14ac:dyDescent="0.15">
      <c r="A83" s="80" t="s">
        <v>404</v>
      </c>
      <c r="B83" s="80" t="s">
        <v>8</v>
      </c>
      <c r="C83" s="80"/>
      <c r="D83" s="80" t="s">
        <v>620</v>
      </c>
      <c r="E83" s="82" t="s">
        <v>1155</v>
      </c>
      <c r="F83" s="82"/>
      <c r="G83" s="82" t="s">
        <v>1091</v>
      </c>
      <c r="H83" s="3"/>
      <c r="I83" s="3"/>
      <c r="J83" s="3"/>
      <c r="K83" s="3"/>
      <c r="L83" s="3"/>
      <c r="M83" s="3"/>
      <c r="N83" s="3"/>
      <c r="O83" s="3"/>
      <c r="P83" s="3"/>
      <c r="Q83" s="3"/>
      <c r="R83" s="3"/>
      <c r="S83" s="3"/>
      <c r="T83" s="3"/>
      <c r="U83" s="3"/>
      <c r="V83" s="3"/>
      <c r="W83" s="3"/>
      <c r="X83" s="3"/>
      <c r="Y83" s="3"/>
      <c r="Z83" s="3"/>
    </row>
    <row r="84" spans="1:26" ht="15.75" customHeight="1" x14ac:dyDescent="0.15">
      <c r="A84" s="80" t="s">
        <v>515</v>
      </c>
      <c r="B84" s="80" t="s">
        <v>11</v>
      </c>
      <c r="C84" s="80"/>
      <c r="D84" s="80" t="s">
        <v>664</v>
      </c>
      <c r="E84" s="80" t="s">
        <v>1156</v>
      </c>
      <c r="F84" s="82"/>
      <c r="G84" s="82" t="s">
        <v>1094</v>
      </c>
      <c r="H84" s="3"/>
      <c r="I84" s="3"/>
      <c r="J84" s="3"/>
      <c r="K84" s="3"/>
      <c r="L84" s="3"/>
      <c r="M84" s="3"/>
      <c r="N84" s="3"/>
      <c r="O84" s="3"/>
      <c r="P84" s="3"/>
      <c r="Q84" s="3"/>
      <c r="R84" s="3"/>
      <c r="S84" s="3"/>
      <c r="T84" s="3"/>
      <c r="U84" s="3"/>
      <c r="V84" s="3"/>
      <c r="W84" s="3"/>
      <c r="X84" s="3"/>
      <c r="Y84" s="3"/>
      <c r="Z84" s="3"/>
    </row>
    <row r="85" spans="1:26" ht="15.75" customHeight="1" x14ac:dyDescent="0.2">
      <c r="A85" s="14" t="s">
        <v>1157</v>
      </c>
      <c r="B85" s="14" t="s">
        <v>11</v>
      </c>
      <c r="C85" s="14"/>
      <c r="D85" s="14" t="s">
        <v>634</v>
      </c>
      <c r="E85" s="14" t="s">
        <v>1158</v>
      </c>
      <c r="F85" s="97">
        <v>515825</v>
      </c>
      <c r="G85" s="14">
        <v>1242018</v>
      </c>
    </row>
    <row r="86" spans="1:26" ht="15.75" customHeight="1" x14ac:dyDescent="0.2">
      <c r="A86" s="49" t="s">
        <v>1123</v>
      </c>
      <c r="B86" s="102" t="s">
        <v>224</v>
      </c>
      <c r="C86" s="102"/>
      <c r="D86" s="49" t="s">
        <v>664</v>
      </c>
      <c r="E86" s="103"/>
      <c r="F86" s="103"/>
      <c r="G86" s="82" t="s">
        <v>1111</v>
      </c>
      <c r="H86" s="3"/>
      <c r="I86" s="3"/>
      <c r="J86" s="3"/>
      <c r="K86" s="3"/>
      <c r="L86" s="3"/>
      <c r="M86" s="3"/>
      <c r="N86" s="3"/>
      <c r="O86" s="3"/>
      <c r="P86" s="3"/>
      <c r="Q86" s="3"/>
      <c r="R86" s="3"/>
      <c r="S86" s="3"/>
      <c r="T86" s="3"/>
      <c r="U86" s="3"/>
      <c r="V86" s="3"/>
      <c r="W86" s="3"/>
      <c r="X86" s="3"/>
      <c r="Y86" s="3"/>
      <c r="Z86" s="3"/>
    </row>
    <row r="87" spans="1:26" ht="15.75" customHeight="1" x14ac:dyDescent="0.2">
      <c r="A87" s="49" t="s">
        <v>125</v>
      </c>
      <c r="B87" s="102" t="s">
        <v>224</v>
      </c>
      <c r="C87" s="102"/>
      <c r="D87" s="49" t="s">
        <v>664</v>
      </c>
      <c r="E87" s="103"/>
      <c r="F87" s="103"/>
      <c r="G87" s="82" t="s">
        <v>1111</v>
      </c>
      <c r="H87" s="3"/>
      <c r="I87" s="3"/>
      <c r="J87" s="3"/>
      <c r="K87" s="3"/>
      <c r="L87" s="3"/>
      <c r="M87" s="3"/>
      <c r="N87" s="3"/>
      <c r="O87" s="3"/>
      <c r="P87" s="3"/>
      <c r="Q87" s="3"/>
      <c r="R87" s="3"/>
      <c r="S87" s="3"/>
      <c r="T87" s="3"/>
      <c r="U87" s="3"/>
      <c r="V87" s="3"/>
      <c r="W87" s="3"/>
      <c r="X87" s="3"/>
      <c r="Y87" s="3"/>
      <c r="Z87" s="3"/>
    </row>
    <row r="88" spans="1:26" ht="15.75" customHeight="1" x14ac:dyDescent="0.2">
      <c r="A88" s="49" t="s">
        <v>1159</v>
      </c>
      <c r="B88" s="102" t="s">
        <v>224</v>
      </c>
      <c r="C88" s="102"/>
      <c r="D88" s="49" t="s">
        <v>664</v>
      </c>
      <c r="E88" s="103"/>
      <c r="F88" s="103"/>
      <c r="G88" s="82" t="s">
        <v>1111</v>
      </c>
      <c r="H88" s="3"/>
      <c r="I88" s="3"/>
      <c r="J88" s="3"/>
      <c r="K88" s="3"/>
      <c r="L88" s="3"/>
      <c r="M88" s="3"/>
      <c r="N88" s="3"/>
      <c r="O88" s="3"/>
      <c r="P88" s="3"/>
      <c r="Q88" s="3"/>
      <c r="R88" s="3"/>
      <c r="S88" s="3"/>
      <c r="T88" s="3"/>
      <c r="U88" s="3"/>
      <c r="V88" s="3"/>
      <c r="W88" s="3"/>
      <c r="X88" s="3"/>
      <c r="Y88" s="3"/>
      <c r="Z88" s="3"/>
    </row>
    <row r="89" spans="1:26" ht="15.75" customHeight="1" x14ac:dyDescent="0.2">
      <c r="A89" s="49" t="s">
        <v>257</v>
      </c>
      <c r="B89" s="102" t="s">
        <v>224</v>
      </c>
      <c r="C89" s="102"/>
      <c r="D89" s="49" t="s">
        <v>664</v>
      </c>
      <c r="E89" s="103"/>
      <c r="F89" s="103"/>
      <c r="G89" s="82" t="s">
        <v>1111</v>
      </c>
      <c r="H89" s="3"/>
      <c r="I89" s="3"/>
      <c r="J89" s="3"/>
      <c r="K89" s="3"/>
      <c r="L89" s="3"/>
      <c r="M89" s="3"/>
      <c r="N89" s="3"/>
      <c r="O89" s="3"/>
      <c r="P89" s="3"/>
      <c r="Q89" s="3"/>
      <c r="R89" s="3"/>
      <c r="S89" s="3"/>
      <c r="T89" s="3"/>
      <c r="U89" s="3"/>
      <c r="V89" s="3"/>
      <c r="W89" s="3"/>
      <c r="X89" s="3"/>
      <c r="Y89" s="3"/>
      <c r="Z89" s="3"/>
    </row>
    <row r="90" spans="1:26" ht="15.75" customHeight="1" x14ac:dyDescent="0.15">
      <c r="A90" s="22" t="s">
        <v>1160</v>
      </c>
      <c r="B90" s="22" t="s">
        <v>11</v>
      </c>
      <c r="D90" s="22" t="s">
        <v>664</v>
      </c>
      <c r="E90" s="8" t="s">
        <v>1161</v>
      </c>
      <c r="F90" s="104"/>
      <c r="G90" s="75"/>
      <c r="H90" s="3"/>
      <c r="I90" s="3"/>
      <c r="J90" s="3"/>
      <c r="K90" s="3"/>
      <c r="L90" s="3"/>
      <c r="M90" s="3"/>
      <c r="N90" s="3"/>
      <c r="O90" s="3"/>
      <c r="P90" s="3"/>
      <c r="Q90" s="3"/>
      <c r="R90" s="3"/>
      <c r="S90" s="3"/>
      <c r="T90" s="3"/>
      <c r="U90" s="3"/>
      <c r="V90" s="3"/>
      <c r="W90" s="3"/>
      <c r="X90" s="3"/>
      <c r="Y90" s="3"/>
      <c r="Z90" s="3"/>
    </row>
    <row r="91" spans="1:26" ht="15.75" customHeight="1" x14ac:dyDescent="0.2">
      <c r="A91" s="105"/>
      <c r="B91" s="106"/>
      <c r="C91" s="106"/>
      <c r="D91" s="105"/>
      <c r="E91" s="104"/>
      <c r="F91" s="104"/>
      <c r="G91" s="75"/>
      <c r="H91" s="3"/>
      <c r="I91" s="3"/>
      <c r="J91" s="3"/>
      <c r="K91" s="3"/>
      <c r="L91" s="3"/>
      <c r="M91" s="3"/>
      <c r="N91" s="3"/>
      <c r="O91" s="3"/>
      <c r="P91" s="3"/>
      <c r="Q91" s="3"/>
      <c r="R91" s="3"/>
      <c r="S91" s="3"/>
      <c r="T91" s="3"/>
      <c r="U91" s="3"/>
      <c r="V91" s="3"/>
      <c r="W91" s="3"/>
      <c r="X91" s="3"/>
      <c r="Y91" s="3"/>
      <c r="Z91" s="3"/>
    </row>
    <row r="92" spans="1:26" ht="15.75" customHeight="1" x14ac:dyDescent="0.2">
      <c r="A92" s="105"/>
      <c r="B92" s="106"/>
      <c r="C92" s="106"/>
      <c r="D92" s="105"/>
      <c r="E92" s="104"/>
      <c r="F92" s="104"/>
      <c r="G92" s="75"/>
      <c r="H92" s="3"/>
      <c r="I92" s="3"/>
      <c r="J92" s="3"/>
      <c r="K92" s="3"/>
      <c r="L92" s="3"/>
      <c r="M92" s="3"/>
      <c r="N92" s="3"/>
      <c r="O92" s="3"/>
      <c r="P92" s="3"/>
      <c r="Q92" s="3"/>
      <c r="R92" s="3"/>
      <c r="S92" s="3"/>
      <c r="T92" s="3"/>
      <c r="U92" s="3"/>
      <c r="V92" s="3"/>
      <c r="W92" s="3"/>
      <c r="X92" s="3"/>
      <c r="Y92" s="3"/>
      <c r="Z92" s="3"/>
    </row>
    <row r="93" spans="1:26" ht="15.75" customHeight="1" x14ac:dyDescent="0.15">
      <c r="A93" s="74"/>
      <c r="B93" s="74"/>
      <c r="C93" s="74"/>
      <c r="D93" s="74"/>
      <c r="E93" s="75"/>
      <c r="F93" s="75"/>
      <c r="G93" s="75"/>
      <c r="H93" s="3"/>
      <c r="I93" s="3"/>
      <c r="J93" s="3"/>
      <c r="K93" s="3"/>
      <c r="L93" s="3"/>
      <c r="M93" s="3"/>
      <c r="N93" s="3"/>
      <c r="O93" s="3"/>
      <c r="P93" s="3"/>
      <c r="Q93" s="3"/>
      <c r="R93" s="3"/>
      <c r="S93" s="3"/>
      <c r="T93" s="3"/>
      <c r="U93" s="3"/>
      <c r="V93" s="3"/>
      <c r="W93" s="3"/>
      <c r="X93" s="3"/>
      <c r="Y93" s="3"/>
      <c r="Z93" s="3"/>
    </row>
    <row r="94" spans="1:26" ht="15.75" customHeight="1" x14ac:dyDescent="0.15">
      <c r="A94" s="107" t="s">
        <v>1162</v>
      </c>
      <c r="B94" s="77" t="s">
        <v>485</v>
      </c>
      <c r="C94" s="77" t="s">
        <v>981</v>
      </c>
      <c r="D94" s="77" t="s">
        <v>605</v>
      </c>
      <c r="E94" s="78" t="s">
        <v>982</v>
      </c>
      <c r="F94" s="78" t="s">
        <v>983</v>
      </c>
      <c r="G94" s="78" t="s">
        <v>984</v>
      </c>
      <c r="H94" s="3"/>
      <c r="I94" s="3"/>
      <c r="J94" s="3"/>
      <c r="K94" s="3"/>
      <c r="L94" s="3"/>
      <c r="M94" s="3"/>
      <c r="N94" s="3"/>
      <c r="O94" s="3"/>
      <c r="P94" s="3"/>
      <c r="Q94" s="3"/>
      <c r="R94" s="3"/>
      <c r="S94" s="3"/>
      <c r="T94" s="3"/>
      <c r="U94" s="3"/>
      <c r="V94" s="3"/>
      <c r="W94" s="3"/>
      <c r="X94" s="3"/>
      <c r="Y94" s="3"/>
      <c r="Z94" s="3"/>
    </row>
    <row r="95" spans="1:26" ht="15.75" customHeight="1" x14ac:dyDescent="0.15">
      <c r="A95" s="80" t="s">
        <v>429</v>
      </c>
      <c r="B95" s="80" t="s">
        <v>84</v>
      </c>
      <c r="C95" s="80"/>
      <c r="D95" s="80" t="s">
        <v>620</v>
      </c>
      <c r="E95" s="80" t="s">
        <v>1163</v>
      </c>
      <c r="F95" s="82" t="s">
        <v>1164</v>
      </c>
      <c r="G95" s="82" t="s">
        <v>1030</v>
      </c>
      <c r="H95" s="3"/>
      <c r="I95" s="3"/>
      <c r="J95" s="3"/>
      <c r="K95" s="3"/>
      <c r="L95" s="3"/>
      <c r="M95" s="3"/>
      <c r="N95" s="3"/>
      <c r="O95" s="3"/>
      <c r="P95" s="3"/>
      <c r="Q95" s="3"/>
      <c r="R95" s="3"/>
      <c r="S95" s="3"/>
      <c r="T95" s="3"/>
      <c r="U95" s="3"/>
      <c r="V95" s="3"/>
      <c r="W95" s="3"/>
      <c r="X95" s="3"/>
      <c r="Y95" s="3"/>
      <c r="Z95" s="3"/>
    </row>
    <row r="96" spans="1:26" ht="15.75" customHeight="1" x14ac:dyDescent="0.15">
      <c r="A96" s="80" t="s">
        <v>1165</v>
      </c>
      <c r="B96" s="80" t="s">
        <v>84</v>
      </c>
      <c r="C96" s="80"/>
      <c r="D96" s="80" t="s">
        <v>620</v>
      </c>
      <c r="E96" s="80" t="s">
        <v>1166</v>
      </c>
      <c r="F96" s="82" t="s">
        <v>1167</v>
      </c>
      <c r="G96" s="82" t="s">
        <v>1030</v>
      </c>
      <c r="H96" s="3"/>
      <c r="I96" s="3"/>
      <c r="J96" s="3"/>
      <c r="K96" s="3"/>
      <c r="L96" s="3"/>
      <c r="M96" s="3"/>
      <c r="N96" s="3"/>
      <c r="O96" s="3"/>
      <c r="P96" s="3"/>
      <c r="Q96" s="3"/>
      <c r="R96" s="3"/>
      <c r="S96" s="3"/>
      <c r="T96" s="3"/>
      <c r="U96" s="3"/>
      <c r="V96" s="3"/>
      <c r="W96" s="3"/>
      <c r="X96" s="3"/>
      <c r="Y96" s="3"/>
      <c r="Z96" s="3"/>
    </row>
    <row r="97" spans="1:26" ht="15.75" customHeight="1" x14ac:dyDescent="0.15">
      <c r="A97" s="108" t="s">
        <v>380</v>
      </c>
      <c r="B97" s="108" t="s">
        <v>84</v>
      </c>
      <c r="C97" s="82"/>
      <c r="D97" s="80" t="s">
        <v>620</v>
      </c>
      <c r="E97" s="82" t="s">
        <v>1168</v>
      </c>
      <c r="F97" s="82"/>
      <c r="G97" s="82" t="s">
        <v>1078</v>
      </c>
      <c r="H97" s="3"/>
      <c r="I97" s="3"/>
      <c r="J97" s="3"/>
      <c r="K97" s="3"/>
      <c r="L97" s="3"/>
      <c r="M97" s="3"/>
      <c r="N97" s="3"/>
      <c r="O97" s="3"/>
      <c r="P97" s="3"/>
      <c r="Q97" s="3"/>
      <c r="R97" s="3"/>
      <c r="S97" s="3"/>
      <c r="T97" s="3"/>
      <c r="U97" s="3"/>
      <c r="V97" s="3"/>
      <c r="W97" s="3"/>
      <c r="X97" s="3"/>
      <c r="Y97" s="3"/>
      <c r="Z97" s="3"/>
    </row>
    <row r="98" spans="1:26" ht="15.75" customHeight="1" x14ac:dyDescent="0.15">
      <c r="A98" s="109" t="s">
        <v>1169</v>
      </c>
      <c r="B98" s="109" t="s">
        <v>84</v>
      </c>
      <c r="C98" s="80"/>
      <c r="D98" s="80" t="s">
        <v>620</v>
      </c>
      <c r="E98" s="82" t="s">
        <v>1168</v>
      </c>
      <c r="F98" s="80"/>
      <c r="G98" s="82" t="s">
        <v>1078</v>
      </c>
      <c r="H98" s="3"/>
      <c r="I98" s="3"/>
      <c r="J98" s="3"/>
      <c r="K98" s="3"/>
      <c r="L98" s="3"/>
      <c r="M98" s="3"/>
      <c r="N98" s="3"/>
      <c r="O98" s="3"/>
      <c r="P98" s="3"/>
      <c r="Q98" s="3"/>
      <c r="R98" s="3"/>
      <c r="S98" s="3"/>
      <c r="T98" s="3"/>
      <c r="U98" s="3"/>
      <c r="V98" s="3"/>
      <c r="W98" s="3"/>
      <c r="X98" s="3"/>
      <c r="Y98" s="3"/>
      <c r="Z98" s="3"/>
    </row>
    <row r="99" spans="1:26" ht="15.75" customHeight="1" x14ac:dyDescent="0.15">
      <c r="A99" s="109" t="s">
        <v>1170</v>
      </c>
      <c r="B99" s="109" t="s">
        <v>84</v>
      </c>
      <c r="C99" s="80"/>
      <c r="D99" s="80" t="s">
        <v>620</v>
      </c>
      <c r="E99" s="82" t="s">
        <v>1168</v>
      </c>
      <c r="F99" s="80"/>
      <c r="G99" s="82" t="s">
        <v>1078</v>
      </c>
      <c r="H99" s="3"/>
      <c r="I99" s="3"/>
      <c r="J99" s="3"/>
      <c r="K99" s="3"/>
      <c r="L99" s="3"/>
      <c r="M99" s="3"/>
      <c r="N99" s="3"/>
      <c r="O99" s="3"/>
      <c r="P99" s="3"/>
      <c r="Q99" s="3"/>
      <c r="R99" s="3"/>
      <c r="S99" s="3"/>
      <c r="T99" s="3"/>
      <c r="U99" s="3"/>
      <c r="V99" s="3"/>
      <c r="W99" s="3"/>
      <c r="X99" s="3"/>
      <c r="Y99" s="3"/>
      <c r="Z99" s="3"/>
    </row>
    <row r="100" spans="1:26" ht="15.75" customHeight="1" x14ac:dyDescent="0.15">
      <c r="A100" s="109" t="s">
        <v>425</v>
      </c>
      <c r="B100" s="109" t="s">
        <v>84</v>
      </c>
      <c r="C100" s="80"/>
      <c r="D100" s="80" t="s">
        <v>620</v>
      </c>
      <c r="E100" s="82" t="s">
        <v>1168</v>
      </c>
      <c r="F100" s="80"/>
      <c r="G100" s="82" t="s">
        <v>1078</v>
      </c>
      <c r="H100" s="3"/>
      <c r="I100" s="3"/>
      <c r="J100" s="3"/>
      <c r="K100" s="3"/>
      <c r="L100" s="3"/>
      <c r="M100" s="3"/>
      <c r="N100" s="3"/>
      <c r="O100" s="3"/>
      <c r="P100" s="3"/>
      <c r="Q100" s="3"/>
      <c r="R100" s="3"/>
      <c r="S100" s="3"/>
      <c r="T100" s="3"/>
      <c r="U100" s="3"/>
      <c r="V100" s="3"/>
      <c r="W100" s="3"/>
      <c r="X100" s="3"/>
      <c r="Y100" s="3"/>
      <c r="Z100" s="3"/>
    </row>
    <row r="101" spans="1:26" ht="15.75" customHeight="1" x14ac:dyDescent="0.15">
      <c r="A101" s="109" t="s">
        <v>1171</v>
      </c>
      <c r="B101" s="109" t="s">
        <v>84</v>
      </c>
      <c r="C101" s="80"/>
      <c r="D101" s="80" t="s">
        <v>620</v>
      </c>
      <c r="E101" s="82" t="s">
        <v>1168</v>
      </c>
      <c r="F101" s="80"/>
      <c r="G101" s="82" t="s">
        <v>1078</v>
      </c>
      <c r="H101" s="3"/>
      <c r="I101" s="3"/>
      <c r="J101" s="3"/>
      <c r="K101" s="3"/>
      <c r="L101" s="3"/>
      <c r="M101" s="3"/>
      <c r="N101" s="3"/>
      <c r="O101" s="3"/>
      <c r="P101" s="3"/>
      <c r="Q101" s="3"/>
      <c r="R101" s="3"/>
      <c r="S101" s="3"/>
      <c r="T101" s="3"/>
      <c r="U101" s="3"/>
      <c r="V101" s="3"/>
      <c r="W101" s="3"/>
      <c r="X101" s="3"/>
      <c r="Y101" s="3"/>
      <c r="Z101" s="3"/>
    </row>
    <row r="102" spans="1:26" ht="15.75" customHeight="1" x14ac:dyDescent="0.15">
      <c r="A102" s="109" t="s">
        <v>1172</v>
      </c>
      <c r="B102" s="109" t="s">
        <v>84</v>
      </c>
      <c r="C102" s="80"/>
      <c r="D102" s="80" t="s">
        <v>620</v>
      </c>
      <c r="E102" s="82" t="s">
        <v>1168</v>
      </c>
      <c r="F102" s="80"/>
      <c r="G102" s="82" t="s">
        <v>1078</v>
      </c>
      <c r="H102" s="3"/>
      <c r="I102" s="3"/>
      <c r="J102" s="3"/>
      <c r="K102" s="3"/>
      <c r="L102" s="3"/>
      <c r="M102" s="3"/>
      <c r="N102" s="3"/>
      <c r="O102" s="3"/>
      <c r="P102" s="3"/>
      <c r="Q102" s="3"/>
      <c r="R102" s="3"/>
      <c r="S102" s="3"/>
      <c r="T102" s="3"/>
      <c r="U102" s="3"/>
      <c r="V102" s="3"/>
      <c r="W102" s="3"/>
      <c r="X102" s="3"/>
      <c r="Y102" s="3"/>
      <c r="Z102" s="3"/>
    </row>
    <row r="103" spans="1:26" ht="15.75" customHeight="1" x14ac:dyDescent="0.15">
      <c r="A103" s="109" t="s">
        <v>1173</v>
      </c>
      <c r="B103" s="109" t="s">
        <v>84</v>
      </c>
      <c r="C103" s="80"/>
      <c r="D103" s="80" t="s">
        <v>620</v>
      </c>
      <c r="E103" s="82" t="s">
        <v>1168</v>
      </c>
      <c r="F103" s="80"/>
      <c r="G103" s="82" t="s">
        <v>1078</v>
      </c>
      <c r="H103" s="3"/>
      <c r="I103" s="3"/>
      <c r="J103" s="3"/>
      <c r="K103" s="3"/>
      <c r="L103" s="3"/>
      <c r="M103" s="3"/>
      <c r="N103" s="3"/>
      <c r="O103" s="3"/>
      <c r="P103" s="3"/>
      <c r="Q103" s="3"/>
      <c r="R103" s="3"/>
      <c r="S103" s="3"/>
      <c r="T103" s="3"/>
      <c r="U103" s="3"/>
      <c r="V103" s="3"/>
      <c r="W103" s="3"/>
      <c r="X103" s="3"/>
      <c r="Y103" s="3"/>
      <c r="Z103" s="3"/>
    </row>
    <row r="104" spans="1:26" ht="15.75" customHeight="1" x14ac:dyDescent="0.15">
      <c r="A104" s="109" t="s">
        <v>1174</v>
      </c>
      <c r="B104" s="109" t="s">
        <v>84</v>
      </c>
      <c r="C104" s="80"/>
      <c r="D104" s="80" t="s">
        <v>620</v>
      </c>
      <c r="E104" s="82" t="s">
        <v>1168</v>
      </c>
      <c r="F104" s="80"/>
      <c r="G104" s="82" t="s">
        <v>1078</v>
      </c>
      <c r="H104" s="3"/>
      <c r="I104" s="3"/>
      <c r="J104" s="3"/>
      <c r="K104" s="3"/>
      <c r="L104" s="3"/>
      <c r="M104" s="3"/>
      <c r="N104" s="3"/>
      <c r="O104" s="3"/>
      <c r="P104" s="3"/>
      <c r="Q104" s="3"/>
      <c r="R104" s="3"/>
      <c r="S104" s="3"/>
      <c r="T104" s="3"/>
      <c r="U104" s="3"/>
      <c r="V104" s="3"/>
      <c r="W104" s="3"/>
      <c r="X104" s="3"/>
      <c r="Y104" s="3"/>
      <c r="Z104" s="3"/>
    </row>
    <row r="105" spans="1:26" ht="15.75" customHeight="1" x14ac:dyDescent="0.15">
      <c r="A105" s="109" t="s">
        <v>1175</v>
      </c>
      <c r="B105" s="109" t="s">
        <v>84</v>
      </c>
      <c r="C105" s="80"/>
      <c r="D105" s="80" t="s">
        <v>620</v>
      </c>
      <c r="E105" s="82" t="s">
        <v>1168</v>
      </c>
      <c r="F105" s="80"/>
      <c r="G105" s="82" t="s">
        <v>1078</v>
      </c>
      <c r="H105" s="3"/>
      <c r="I105" s="3"/>
      <c r="J105" s="3"/>
      <c r="K105" s="3"/>
      <c r="L105" s="3"/>
      <c r="M105" s="3"/>
      <c r="N105" s="3"/>
      <c r="O105" s="3"/>
      <c r="P105" s="3"/>
      <c r="Q105" s="3"/>
      <c r="R105" s="3"/>
      <c r="S105" s="3"/>
      <c r="T105" s="3"/>
      <c r="U105" s="3"/>
      <c r="V105" s="3"/>
      <c r="W105" s="3"/>
      <c r="X105" s="3"/>
      <c r="Y105" s="3"/>
      <c r="Z105" s="3"/>
    </row>
    <row r="106" spans="1:26" ht="15.75" customHeight="1" x14ac:dyDescent="0.15">
      <c r="A106" s="369" t="s">
        <v>129</v>
      </c>
      <c r="B106" s="88" t="s">
        <v>84</v>
      </c>
      <c r="C106" s="80"/>
      <c r="D106" s="80" t="s">
        <v>620</v>
      </c>
      <c r="E106" s="82" t="s">
        <v>1168</v>
      </c>
      <c r="F106" s="80"/>
      <c r="G106" s="82" t="s">
        <v>1078</v>
      </c>
      <c r="H106" s="3"/>
      <c r="I106" s="3"/>
      <c r="J106" s="3"/>
      <c r="K106" s="3"/>
      <c r="L106" s="3"/>
      <c r="M106" s="3"/>
      <c r="N106" s="3"/>
      <c r="O106" s="3"/>
      <c r="P106" s="3"/>
      <c r="Q106" s="3"/>
      <c r="R106" s="3"/>
      <c r="S106" s="3"/>
      <c r="T106" s="3"/>
      <c r="U106" s="3"/>
      <c r="V106" s="3"/>
      <c r="W106" s="3"/>
      <c r="X106" s="3"/>
      <c r="Y106" s="3"/>
      <c r="Z106" s="3"/>
    </row>
    <row r="107" spans="1:26" ht="15.75" customHeight="1" x14ac:dyDescent="0.2">
      <c r="A107" s="49" t="s">
        <v>158</v>
      </c>
      <c r="B107" s="49" t="s">
        <v>224</v>
      </c>
      <c r="C107" s="80"/>
      <c r="D107" s="80" t="s">
        <v>620</v>
      </c>
      <c r="E107" s="82" t="s">
        <v>1176</v>
      </c>
      <c r="F107" s="80"/>
      <c r="G107" s="82" t="s">
        <v>1177</v>
      </c>
      <c r="H107" s="3"/>
      <c r="I107" s="3"/>
      <c r="J107" s="3"/>
      <c r="K107" s="3"/>
      <c r="L107" s="3"/>
      <c r="M107" s="3"/>
      <c r="N107" s="3"/>
      <c r="O107" s="3"/>
      <c r="P107" s="3"/>
      <c r="Q107" s="3"/>
      <c r="R107" s="3"/>
      <c r="S107" s="3"/>
      <c r="T107" s="3"/>
      <c r="U107" s="3"/>
      <c r="V107" s="3"/>
      <c r="W107" s="3"/>
      <c r="X107" s="3"/>
      <c r="Y107" s="3"/>
      <c r="Z107" s="3"/>
    </row>
    <row r="108" spans="1:26" ht="15.75" customHeight="1" x14ac:dyDescent="0.2">
      <c r="A108" s="49" t="s">
        <v>129</v>
      </c>
      <c r="B108" s="49" t="s">
        <v>224</v>
      </c>
      <c r="C108" s="80"/>
      <c r="D108" s="80" t="s">
        <v>620</v>
      </c>
      <c r="E108" s="82" t="s">
        <v>1176</v>
      </c>
      <c r="F108" s="80"/>
      <c r="G108" s="82" t="s">
        <v>1177</v>
      </c>
      <c r="H108" s="3"/>
      <c r="I108" s="3"/>
      <c r="J108" s="3"/>
      <c r="K108" s="3"/>
      <c r="L108" s="3"/>
      <c r="M108" s="3"/>
      <c r="N108" s="3"/>
      <c r="O108" s="3"/>
      <c r="P108" s="3"/>
      <c r="Q108" s="3"/>
      <c r="R108" s="3"/>
      <c r="S108" s="3"/>
      <c r="T108" s="3"/>
      <c r="U108" s="3"/>
      <c r="V108" s="3"/>
      <c r="W108" s="3"/>
      <c r="X108" s="3"/>
      <c r="Y108" s="3"/>
      <c r="Z108" s="3"/>
    </row>
    <row r="109" spans="1:26" ht="15.75" customHeight="1" x14ac:dyDescent="0.2">
      <c r="A109" s="49" t="s">
        <v>1178</v>
      </c>
      <c r="B109" s="49" t="s">
        <v>224</v>
      </c>
      <c r="C109" s="110"/>
      <c r="D109" s="80" t="s">
        <v>620</v>
      </c>
      <c r="E109" s="82" t="s">
        <v>1176</v>
      </c>
      <c r="F109" s="110"/>
      <c r="G109" s="82" t="s">
        <v>1177</v>
      </c>
      <c r="H109" s="3"/>
      <c r="I109" s="3"/>
      <c r="J109" s="3"/>
      <c r="K109" s="3"/>
      <c r="L109" s="3"/>
      <c r="M109" s="3"/>
      <c r="N109" s="3"/>
      <c r="O109" s="3"/>
      <c r="P109" s="3"/>
      <c r="Q109" s="3"/>
      <c r="R109" s="3"/>
      <c r="S109" s="3"/>
      <c r="T109" s="3"/>
      <c r="U109" s="3"/>
      <c r="V109" s="3"/>
      <c r="W109" s="3"/>
      <c r="X109" s="3"/>
      <c r="Y109" s="3"/>
      <c r="Z109" s="3"/>
    </row>
    <row r="110" spans="1:26" ht="15.75" customHeight="1" x14ac:dyDescent="0.2">
      <c r="A110" s="49" t="s">
        <v>178</v>
      </c>
      <c r="B110" s="49" t="s">
        <v>224</v>
      </c>
      <c r="C110" s="110"/>
      <c r="D110" s="80" t="s">
        <v>620</v>
      </c>
      <c r="E110" s="82" t="s">
        <v>1176</v>
      </c>
      <c r="F110" s="110"/>
      <c r="G110" s="82" t="s">
        <v>1177</v>
      </c>
      <c r="H110" s="3"/>
      <c r="I110" s="3"/>
      <c r="J110" s="3"/>
      <c r="K110" s="3"/>
      <c r="L110" s="3"/>
      <c r="M110" s="3"/>
      <c r="N110" s="3"/>
      <c r="O110" s="3"/>
      <c r="P110" s="3"/>
      <c r="Q110" s="3"/>
      <c r="R110" s="3"/>
      <c r="S110" s="3"/>
      <c r="T110" s="3"/>
      <c r="U110" s="3"/>
      <c r="V110" s="3"/>
      <c r="W110" s="3"/>
      <c r="X110" s="3"/>
      <c r="Y110" s="3"/>
      <c r="Z110" s="3"/>
    </row>
    <row r="111" spans="1:26" ht="15.75" customHeight="1" x14ac:dyDescent="0.2">
      <c r="A111" s="49" t="s">
        <v>1179</v>
      </c>
      <c r="B111" s="49" t="s">
        <v>224</v>
      </c>
      <c r="C111" s="110"/>
      <c r="D111" s="80" t="s">
        <v>620</v>
      </c>
      <c r="E111" s="82" t="s">
        <v>1176</v>
      </c>
      <c r="F111" s="110"/>
      <c r="G111" s="82" t="s">
        <v>1177</v>
      </c>
      <c r="H111" s="3"/>
      <c r="I111" s="3"/>
      <c r="J111" s="3"/>
      <c r="K111" s="3"/>
      <c r="L111" s="3"/>
      <c r="M111" s="3"/>
      <c r="N111" s="3"/>
      <c r="O111" s="3"/>
      <c r="P111" s="3"/>
      <c r="Q111" s="3"/>
      <c r="R111" s="3"/>
      <c r="S111" s="3"/>
      <c r="T111" s="3"/>
      <c r="U111" s="3"/>
      <c r="V111" s="3"/>
      <c r="W111" s="3"/>
      <c r="X111" s="3"/>
      <c r="Y111" s="3"/>
      <c r="Z111" s="3"/>
    </row>
    <row r="112" spans="1:26" ht="15.75" customHeight="1" x14ac:dyDescent="0.15">
      <c r="A112" s="111"/>
      <c r="B112" s="111"/>
      <c r="C112" s="111"/>
      <c r="D112" s="111"/>
      <c r="E112" s="111"/>
      <c r="F112" s="111"/>
      <c r="G112" s="112"/>
      <c r="H112" s="3"/>
      <c r="I112" s="3"/>
      <c r="J112" s="3"/>
      <c r="K112" s="3"/>
      <c r="L112" s="3"/>
      <c r="M112" s="3"/>
      <c r="N112" s="3"/>
      <c r="O112" s="3"/>
      <c r="P112" s="3"/>
      <c r="Q112" s="3"/>
      <c r="R112" s="3"/>
      <c r="S112" s="3"/>
      <c r="T112" s="3"/>
      <c r="U112" s="3"/>
      <c r="V112" s="3"/>
      <c r="W112" s="3"/>
      <c r="X112" s="3"/>
      <c r="Y112" s="3"/>
      <c r="Z112" s="3"/>
    </row>
    <row r="113" spans="1:26" ht="15.75" customHeight="1" x14ac:dyDescent="0.15">
      <c r="A113" s="111"/>
      <c r="B113" s="111"/>
      <c r="C113" s="111"/>
      <c r="D113" s="111"/>
      <c r="E113" s="111"/>
      <c r="F113" s="111"/>
      <c r="G113" s="112"/>
      <c r="H113" s="3"/>
      <c r="I113" s="3"/>
      <c r="J113" s="3"/>
      <c r="K113" s="3"/>
      <c r="L113" s="3"/>
      <c r="M113" s="3"/>
      <c r="N113" s="3"/>
      <c r="O113" s="3"/>
      <c r="P113" s="3"/>
      <c r="Q113" s="3"/>
      <c r="R113" s="3"/>
      <c r="S113" s="3"/>
      <c r="T113" s="3"/>
      <c r="U113" s="3"/>
      <c r="V113" s="3"/>
      <c r="W113" s="3"/>
      <c r="X113" s="3"/>
      <c r="Y113" s="3"/>
      <c r="Z113" s="3"/>
    </row>
    <row r="114" spans="1:26" ht="15.75" customHeight="1" x14ac:dyDescent="0.15">
      <c r="A114" s="111"/>
      <c r="B114" s="111"/>
      <c r="C114" s="111"/>
      <c r="D114" s="111"/>
      <c r="E114" s="111"/>
      <c r="F114" s="111"/>
      <c r="G114" s="112"/>
      <c r="H114" s="3"/>
      <c r="I114" s="3"/>
      <c r="J114" s="3"/>
      <c r="K114" s="3"/>
      <c r="L114" s="3"/>
      <c r="M114" s="3"/>
      <c r="N114" s="3"/>
      <c r="O114" s="3"/>
      <c r="P114" s="3"/>
      <c r="Q114" s="3"/>
      <c r="R114" s="3"/>
      <c r="S114" s="3"/>
      <c r="T114" s="3"/>
      <c r="U114" s="3"/>
      <c r="V114" s="3"/>
      <c r="W114" s="3"/>
      <c r="X114" s="3"/>
      <c r="Y114" s="3"/>
      <c r="Z114" s="3"/>
    </row>
    <row r="115" spans="1:26" ht="15.75" customHeight="1" x14ac:dyDescent="0.15">
      <c r="A115" s="111"/>
      <c r="B115" s="111"/>
      <c r="C115" s="111"/>
      <c r="D115" s="111"/>
      <c r="E115" s="111"/>
      <c r="F115" s="111"/>
      <c r="G115" s="112"/>
      <c r="H115" s="3"/>
      <c r="I115" s="3"/>
      <c r="J115" s="3"/>
      <c r="K115" s="3"/>
      <c r="L115" s="3"/>
      <c r="M115" s="3"/>
      <c r="N115" s="3"/>
      <c r="O115" s="3"/>
      <c r="P115" s="3"/>
      <c r="Q115" s="3"/>
      <c r="R115" s="3"/>
      <c r="S115" s="3"/>
      <c r="T115" s="3"/>
      <c r="U115" s="3"/>
      <c r="V115" s="3"/>
      <c r="W115" s="3"/>
      <c r="X115" s="3"/>
      <c r="Y115" s="3"/>
      <c r="Z115" s="3"/>
    </row>
    <row r="116" spans="1:26" ht="15.75" customHeight="1" x14ac:dyDescent="0.15">
      <c r="A116" s="111"/>
      <c r="B116" s="111"/>
      <c r="C116" s="111"/>
      <c r="D116" s="111"/>
      <c r="E116" s="111"/>
      <c r="F116" s="111"/>
      <c r="G116" s="112"/>
      <c r="H116" s="3"/>
      <c r="I116" s="3"/>
      <c r="J116" s="3"/>
      <c r="K116" s="3"/>
      <c r="L116" s="3"/>
      <c r="M116" s="3"/>
      <c r="N116" s="3"/>
      <c r="O116" s="3"/>
      <c r="P116" s="3"/>
      <c r="Q116" s="3"/>
      <c r="R116" s="3"/>
      <c r="S116" s="3"/>
      <c r="T116" s="3"/>
      <c r="U116" s="3"/>
      <c r="V116" s="3"/>
      <c r="W116" s="3"/>
      <c r="X116" s="3"/>
      <c r="Y116" s="3"/>
      <c r="Z116" s="3"/>
    </row>
    <row r="117" spans="1:26" ht="15.75" customHeight="1" x14ac:dyDescent="0.15">
      <c r="A117" s="111"/>
      <c r="B117" s="111"/>
      <c r="C117" s="111"/>
      <c r="D117" s="111"/>
      <c r="E117" s="111"/>
      <c r="F117" s="111"/>
      <c r="G117" s="112"/>
      <c r="H117" s="3"/>
      <c r="I117" s="3"/>
      <c r="J117" s="3"/>
      <c r="K117" s="3"/>
      <c r="L117" s="3"/>
      <c r="M117" s="3"/>
      <c r="N117" s="3"/>
      <c r="O117" s="3"/>
      <c r="P117" s="3"/>
      <c r="Q117" s="3"/>
      <c r="R117" s="3"/>
      <c r="S117" s="3"/>
      <c r="T117" s="3"/>
      <c r="U117" s="3"/>
      <c r="V117" s="3"/>
      <c r="W117" s="3"/>
      <c r="X117" s="3"/>
      <c r="Y117" s="3"/>
      <c r="Z117" s="3"/>
    </row>
    <row r="118" spans="1:26" ht="15.75" customHeight="1" x14ac:dyDescent="0.15">
      <c r="A118" s="111"/>
      <c r="B118" s="111"/>
      <c r="C118" s="111"/>
      <c r="D118" s="111"/>
      <c r="E118" s="111"/>
      <c r="F118" s="111"/>
      <c r="G118" s="112"/>
      <c r="H118" s="3"/>
      <c r="I118" s="3"/>
      <c r="J118" s="3"/>
      <c r="K118" s="3"/>
      <c r="L118" s="3"/>
      <c r="M118" s="3"/>
      <c r="N118" s="3"/>
      <c r="O118" s="3"/>
      <c r="P118" s="3"/>
      <c r="Q118" s="3"/>
      <c r="R118" s="3"/>
      <c r="S118" s="3"/>
      <c r="T118" s="3"/>
      <c r="U118" s="3"/>
      <c r="V118" s="3"/>
      <c r="W118" s="3"/>
      <c r="X118" s="3"/>
      <c r="Y118" s="3"/>
      <c r="Z118" s="3"/>
    </row>
    <row r="119" spans="1:26" ht="15.75" customHeight="1" x14ac:dyDescent="0.15">
      <c r="A119" s="111"/>
      <c r="B119" s="111"/>
      <c r="C119" s="111"/>
      <c r="D119" s="111"/>
      <c r="E119" s="111"/>
      <c r="F119" s="111"/>
      <c r="G119" s="112"/>
      <c r="H119" s="3"/>
      <c r="I119" s="3"/>
      <c r="J119" s="3"/>
      <c r="K119" s="3"/>
      <c r="L119" s="3"/>
      <c r="M119" s="3"/>
      <c r="N119" s="3"/>
      <c r="O119" s="3"/>
      <c r="P119" s="3"/>
      <c r="Q119" s="3"/>
      <c r="R119" s="3"/>
      <c r="S119" s="3"/>
      <c r="T119" s="3"/>
      <c r="U119" s="3"/>
      <c r="V119" s="3"/>
      <c r="W119" s="3"/>
      <c r="X119" s="3"/>
      <c r="Y119" s="3"/>
      <c r="Z119" s="3"/>
    </row>
    <row r="120" spans="1:26" ht="15.75" customHeight="1" x14ac:dyDescent="0.15">
      <c r="A120" s="111"/>
      <c r="B120" s="111"/>
      <c r="C120" s="111"/>
      <c r="D120" s="111"/>
      <c r="E120" s="111"/>
      <c r="F120" s="111"/>
      <c r="G120" s="112"/>
      <c r="H120" s="3"/>
      <c r="I120" s="3"/>
      <c r="J120" s="3"/>
      <c r="K120" s="3"/>
      <c r="L120" s="3"/>
      <c r="M120" s="3"/>
      <c r="N120" s="3"/>
      <c r="O120" s="3"/>
      <c r="P120" s="3"/>
      <c r="Q120" s="3"/>
      <c r="R120" s="3"/>
      <c r="S120" s="3"/>
      <c r="T120" s="3"/>
      <c r="U120" s="3"/>
      <c r="V120" s="3"/>
      <c r="W120" s="3"/>
      <c r="X120" s="3"/>
      <c r="Y120" s="3"/>
      <c r="Z120" s="3"/>
    </row>
    <row r="121" spans="1:26" ht="15.75" customHeight="1" x14ac:dyDescent="0.15">
      <c r="A121" s="111"/>
      <c r="B121" s="111"/>
      <c r="C121" s="111"/>
      <c r="D121" s="111"/>
      <c r="E121" s="111"/>
      <c r="F121" s="111"/>
      <c r="G121" s="112"/>
      <c r="H121" s="3"/>
      <c r="I121" s="3"/>
      <c r="J121" s="3"/>
      <c r="K121" s="3"/>
      <c r="L121" s="3"/>
      <c r="M121" s="3"/>
      <c r="N121" s="3"/>
      <c r="O121" s="3"/>
      <c r="P121" s="3"/>
      <c r="Q121" s="3"/>
      <c r="R121" s="3"/>
      <c r="S121" s="3"/>
      <c r="T121" s="3"/>
      <c r="U121" s="3"/>
      <c r="V121" s="3"/>
      <c r="W121" s="3"/>
      <c r="X121" s="3"/>
      <c r="Y121" s="3"/>
      <c r="Z121" s="3"/>
    </row>
    <row r="122" spans="1:26" ht="15.75" customHeight="1" x14ac:dyDescent="0.15">
      <c r="A122" s="3"/>
      <c r="B122" s="3"/>
      <c r="C122" s="3"/>
      <c r="D122" s="3"/>
      <c r="E122" s="3"/>
      <c r="F122" s="3"/>
      <c r="G122" s="73"/>
      <c r="H122" s="3"/>
      <c r="I122" s="3"/>
      <c r="J122" s="3"/>
      <c r="K122" s="3"/>
      <c r="L122" s="3"/>
      <c r="M122" s="3"/>
      <c r="N122" s="3"/>
      <c r="O122" s="3"/>
      <c r="P122" s="3"/>
      <c r="Q122" s="3"/>
      <c r="R122" s="3"/>
      <c r="S122" s="3"/>
      <c r="T122" s="3"/>
      <c r="U122" s="3"/>
      <c r="V122" s="3"/>
      <c r="W122" s="3"/>
      <c r="X122" s="3"/>
      <c r="Y122" s="3"/>
      <c r="Z122" s="3"/>
    </row>
    <row r="123" spans="1:26" ht="15.75" customHeight="1" x14ac:dyDescent="0.15">
      <c r="A123" s="3"/>
      <c r="B123" s="3"/>
      <c r="C123" s="3"/>
      <c r="D123" s="3"/>
      <c r="E123" s="3"/>
      <c r="F123" s="3"/>
      <c r="G123" s="73"/>
      <c r="H123" s="3"/>
      <c r="I123" s="3"/>
      <c r="J123" s="3"/>
      <c r="K123" s="3"/>
      <c r="L123" s="3"/>
      <c r="M123" s="3"/>
      <c r="N123" s="3"/>
      <c r="O123" s="3"/>
      <c r="P123" s="3"/>
      <c r="Q123" s="3"/>
      <c r="R123" s="3"/>
      <c r="S123" s="3"/>
      <c r="T123" s="3"/>
      <c r="U123" s="3"/>
      <c r="V123" s="3"/>
      <c r="W123" s="3"/>
      <c r="X123" s="3"/>
      <c r="Y123" s="3"/>
      <c r="Z123" s="3"/>
    </row>
    <row r="124" spans="1:26" ht="15.75" customHeight="1" x14ac:dyDescent="0.15">
      <c r="A124" s="3"/>
      <c r="B124" s="3"/>
      <c r="C124" s="3"/>
      <c r="D124" s="3"/>
      <c r="E124" s="3"/>
      <c r="F124" s="3"/>
      <c r="G124" s="73"/>
      <c r="H124" s="3"/>
      <c r="I124" s="3"/>
      <c r="J124" s="3"/>
      <c r="K124" s="3"/>
      <c r="L124" s="3"/>
      <c r="M124" s="3"/>
      <c r="N124" s="3"/>
      <c r="O124" s="3"/>
      <c r="P124" s="3"/>
      <c r="Q124" s="3"/>
      <c r="R124" s="3"/>
      <c r="S124" s="3"/>
      <c r="T124" s="3"/>
      <c r="U124" s="3"/>
      <c r="V124" s="3"/>
      <c r="W124" s="3"/>
      <c r="X124" s="3"/>
      <c r="Y124" s="3"/>
      <c r="Z124" s="3"/>
    </row>
    <row r="125" spans="1:26" ht="15.75" customHeight="1" x14ac:dyDescent="0.15">
      <c r="A125" s="3"/>
      <c r="B125" s="3"/>
      <c r="C125" s="3"/>
      <c r="D125" s="3"/>
      <c r="E125" s="3"/>
      <c r="F125" s="3"/>
      <c r="G125" s="73"/>
      <c r="H125" s="3"/>
      <c r="I125" s="3"/>
      <c r="J125" s="3"/>
      <c r="K125" s="3"/>
      <c r="L125" s="3"/>
      <c r="M125" s="3"/>
      <c r="N125" s="3"/>
      <c r="O125" s="3"/>
      <c r="P125" s="3"/>
      <c r="Q125" s="3"/>
      <c r="R125" s="3"/>
      <c r="S125" s="3"/>
      <c r="T125" s="3"/>
      <c r="U125" s="3"/>
      <c r="V125" s="3"/>
      <c r="W125" s="3"/>
      <c r="X125" s="3"/>
      <c r="Y125" s="3"/>
      <c r="Z125" s="3"/>
    </row>
    <row r="126" spans="1:26" ht="15.75" customHeight="1" x14ac:dyDescent="0.15">
      <c r="A126" s="3"/>
      <c r="B126" s="3"/>
      <c r="C126" s="3"/>
      <c r="D126" s="3"/>
      <c r="E126" s="3"/>
      <c r="F126" s="3"/>
      <c r="G126" s="73"/>
      <c r="H126" s="3"/>
      <c r="I126" s="3"/>
      <c r="J126" s="3"/>
      <c r="K126" s="3"/>
      <c r="L126" s="3"/>
      <c r="M126" s="3"/>
      <c r="N126" s="3"/>
      <c r="O126" s="3"/>
      <c r="P126" s="3"/>
      <c r="Q126" s="3"/>
      <c r="R126" s="3"/>
      <c r="S126" s="3"/>
      <c r="T126" s="3"/>
      <c r="U126" s="3"/>
      <c r="V126" s="3"/>
      <c r="W126" s="3"/>
      <c r="X126" s="3"/>
      <c r="Y126" s="3"/>
      <c r="Z126" s="3"/>
    </row>
    <row r="127" spans="1:26" ht="15.75" customHeight="1" x14ac:dyDescent="0.15">
      <c r="A127" s="3"/>
      <c r="B127" s="3"/>
      <c r="C127" s="3"/>
      <c r="D127" s="3"/>
      <c r="E127" s="3"/>
      <c r="F127" s="3"/>
      <c r="G127" s="73"/>
      <c r="H127" s="3"/>
      <c r="I127" s="3"/>
      <c r="J127" s="3"/>
      <c r="K127" s="3"/>
      <c r="L127" s="3"/>
      <c r="M127" s="3"/>
      <c r="N127" s="3"/>
      <c r="O127" s="3"/>
      <c r="P127" s="3"/>
      <c r="Q127" s="3"/>
      <c r="R127" s="3"/>
      <c r="S127" s="3"/>
      <c r="T127" s="3"/>
      <c r="U127" s="3"/>
      <c r="V127" s="3"/>
      <c r="W127" s="3"/>
      <c r="X127" s="3"/>
      <c r="Y127" s="3"/>
      <c r="Z127" s="3"/>
    </row>
    <row r="128" spans="1:26" ht="15.75" customHeight="1" x14ac:dyDescent="0.15">
      <c r="A128" s="3"/>
      <c r="B128" s="3"/>
      <c r="C128" s="3"/>
      <c r="D128" s="3"/>
      <c r="E128" s="3"/>
      <c r="F128" s="3"/>
      <c r="G128" s="73"/>
      <c r="H128" s="3"/>
      <c r="I128" s="3"/>
      <c r="J128" s="3"/>
      <c r="K128" s="3"/>
      <c r="L128" s="3"/>
      <c r="M128" s="3"/>
      <c r="N128" s="3"/>
      <c r="O128" s="3"/>
      <c r="P128" s="3"/>
      <c r="Q128" s="3"/>
      <c r="R128" s="3"/>
      <c r="S128" s="3"/>
      <c r="T128" s="3"/>
      <c r="U128" s="3"/>
      <c r="V128" s="3"/>
      <c r="W128" s="3"/>
      <c r="X128" s="3"/>
      <c r="Y128" s="3"/>
      <c r="Z128" s="3"/>
    </row>
    <row r="129" spans="1:26" ht="15.75" customHeight="1" x14ac:dyDescent="0.15">
      <c r="A129" s="3"/>
      <c r="B129" s="3"/>
      <c r="C129" s="3"/>
      <c r="D129" s="3"/>
      <c r="E129" s="3"/>
      <c r="F129" s="3"/>
      <c r="G129" s="73"/>
      <c r="H129" s="3"/>
      <c r="I129" s="3"/>
      <c r="J129" s="3"/>
      <c r="K129" s="3"/>
      <c r="L129" s="3"/>
      <c r="M129" s="3"/>
      <c r="N129" s="3"/>
      <c r="O129" s="3"/>
      <c r="P129" s="3"/>
      <c r="Q129" s="3"/>
      <c r="R129" s="3"/>
      <c r="S129" s="3"/>
      <c r="T129" s="3"/>
      <c r="U129" s="3"/>
      <c r="V129" s="3"/>
      <c r="W129" s="3"/>
      <c r="X129" s="3"/>
      <c r="Y129" s="3"/>
      <c r="Z129" s="3"/>
    </row>
    <row r="130" spans="1:26" ht="15.75" customHeight="1" x14ac:dyDescent="0.15">
      <c r="A130" s="3"/>
      <c r="B130" s="3"/>
      <c r="C130" s="3"/>
      <c r="D130" s="3"/>
      <c r="E130" s="3"/>
      <c r="F130" s="3"/>
      <c r="G130" s="73"/>
      <c r="H130" s="3"/>
      <c r="I130" s="3"/>
      <c r="J130" s="3"/>
      <c r="K130" s="3"/>
      <c r="L130" s="3"/>
      <c r="M130" s="3"/>
      <c r="N130" s="3"/>
      <c r="O130" s="3"/>
      <c r="P130" s="3"/>
      <c r="Q130" s="3"/>
      <c r="R130" s="3"/>
      <c r="S130" s="3"/>
      <c r="T130" s="3"/>
      <c r="U130" s="3"/>
      <c r="V130" s="3"/>
      <c r="W130" s="3"/>
      <c r="X130" s="3"/>
      <c r="Y130" s="3"/>
      <c r="Z130" s="3"/>
    </row>
    <row r="131" spans="1:26" ht="15.75" customHeight="1" x14ac:dyDescent="0.15">
      <c r="A131" s="3"/>
      <c r="B131" s="3"/>
      <c r="C131" s="3"/>
      <c r="D131" s="3"/>
      <c r="E131" s="3"/>
      <c r="F131" s="3"/>
      <c r="G131" s="73"/>
      <c r="H131" s="3"/>
      <c r="I131" s="3"/>
      <c r="J131" s="3"/>
      <c r="K131" s="3"/>
      <c r="L131" s="3"/>
      <c r="M131" s="3"/>
      <c r="N131" s="3"/>
      <c r="O131" s="3"/>
      <c r="P131" s="3"/>
      <c r="Q131" s="3"/>
      <c r="R131" s="3"/>
      <c r="S131" s="3"/>
      <c r="T131" s="3"/>
      <c r="U131" s="3"/>
      <c r="V131" s="3"/>
      <c r="W131" s="3"/>
      <c r="X131" s="3"/>
      <c r="Y131" s="3"/>
      <c r="Z131" s="3"/>
    </row>
    <row r="132" spans="1:26" ht="15.75" customHeight="1" x14ac:dyDescent="0.15">
      <c r="A132" s="3"/>
      <c r="B132" s="3"/>
      <c r="C132" s="3"/>
      <c r="D132" s="3"/>
      <c r="E132" s="3"/>
      <c r="F132" s="3"/>
      <c r="G132" s="73"/>
      <c r="H132" s="3"/>
      <c r="I132" s="3"/>
      <c r="J132" s="3"/>
      <c r="K132" s="3"/>
      <c r="L132" s="3"/>
      <c r="M132" s="3"/>
      <c r="N132" s="3"/>
      <c r="O132" s="3"/>
      <c r="P132" s="3"/>
      <c r="Q132" s="3"/>
      <c r="R132" s="3"/>
      <c r="S132" s="3"/>
      <c r="T132" s="3"/>
      <c r="U132" s="3"/>
      <c r="V132" s="3"/>
      <c r="W132" s="3"/>
      <c r="X132" s="3"/>
      <c r="Y132" s="3"/>
      <c r="Z132" s="3"/>
    </row>
    <row r="133" spans="1:26" ht="15.75" customHeight="1" x14ac:dyDescent="0.15">
      <c r="A133" s="3"/>
      <c r="B133" s="3"/>
      <c r="C133" s="3"/>
      <c r="D133" s="3"/>
      <c r="E133" s="3"/>
      <c r="F133" s="3"/>
      <c r="G133" s="73"/>
      <c r="H133" s="3"/>
      <c r="I133" s="3"/>
      <c r="J133" s="3"/>
      <c r="K133" s="3"/>
      <c r="L133" s="3"/>
      <c r="M133" s="3"/>
      <c r="N133" s="3"/>
      <c r="O133" s="3"/>
      <c r="P133" s="3"/>
      <c r="Q133" s="3"/>
      <c r="R133" s="3"/>
      <c r="S133" s="3"/>
      <c r="T133" s="3"/>
      <c r="U133" s="3"/>
      <c r="V133" s="3"/>
      <c r="W133" s="3"/>
      <c r="X133" s="3"/>
      <c r="Y133" s="3"/>
      <c r="Z133" s="3"/>
    </row>
    <row r="134" spans="1:26" ht="15.75" customHeight="1" x14ac:dyDescent="0.15">
      <c r="A134" s="3"/>
      <c r="B134" s="3"/>
      <c r="C134" s="3"/>
      <c r="D134" s="3"/>
      <c r="E134" s="3"/>
      <c r="F134" s="3"/>
      <c r="G134" s="73"/>
      <c r="H134" s="3"/>
      <c r="I134" s="3"/>
      <c r="J134" s="3"/>
      <c r="K134" s="3"/>
      <c r="L134" s="3"/>
      <c r="M134" s="3"/>
      <c r="N134" s="3"/>
      <c r="O134" s="3"/>
      <c r="P134" s="3"/>
      <c r="Q134" s="3"/>
      <c r="R134" s="3"/>
      <c r="S134" s="3"/>
      <c r="T134" s="3"/>
      <c r="U134" s="3"/>
      <c r="V134" s="3"/>
      <c r="W134" s="3"/>
      <c r="X134" s="3"/>
      <c r="Y134" s="3"/>
      <c r="Z134" s="3"/>
    </row>
    <row r="135" spans="1:26" ht="15.75" customHeight="1" x14ac:dyDescent="0.15">
      <c r="A135" s="3"/>
      <c r="B135" s="3"/>
      <c r="C135" s="3"/>
      <c r="D135" s="3"/>
      <c r="E135" s="3"/>
      <c r="F135" s="3"/>
      <c r="G135" s="73"/>
      <c r="H135" s="3"/>
      <c r="I135" s="3"/>
      <c r="J135" s="3"/>
      <c r="K135" s="3"/>
      <c r="L135" s="3"/>
      <c r="M135" s="3"/>
      <c r="N135" s="3"/>
      <c r="O135" s="3"/>
      <c r="P135" s="3"/>
      <c r="Q135" s="3"/>
      <c r="R135" s="3"/>
      <c r="S135" s="3"/>
      <c r="T135" s="3"/>
      <c r="U135" s="3"/>
      <c r="V135" s="3"/>
      <c r="W135" s="3"/>
      <c r="X135" s="3"/>
      <c r="Y135" s="3"/>
      <c r="Z135" s="3"/>
    </row>
    <row r="136" spans="1:26" ht="15.75" customHeight="1" x14ac:dyDescent="0.15">
      <c r="A136" s="3"/>
      <c r="B136" s="3"/>
      <c r="C136" s="3"/>
      <c r="D136" s="3"/>
      <c r="E136" s="3"/>
      <c r="F136" s="3"/>
      <c r="G136" s="73"/>
      <c r="H136" s="3"/>
      <c r="I136" s="3"/>
      <c r="J136" s="3"/>
      <c r="K136" s="3"/>
      <c r="L136" s="3"/>
      <c r="M136" s="3"/>
      <c r="N136" s="3"/>
      <c r="O136" s="3"/>
      <c r="P136" s="3"/>
      <c r="Q136" s="3"/>
      <c r="R136" s="3"/>
      <c r="S136" s="3"/>
      <c r="T136" s="3"/>
      <c r="U136" s="3"/>
      <c r="V136" s="3"/>
      <c r="W136" s="3"/>
      <c r="X136" s="3"/>
      <c r="Y136" s="3"/>
      <c r="Z136" s="3"/>
    </row>
    <row r="137" spans="1:26" ht="15.75" customHeight="1" x14ac:dyDescent="0.15">
      <c r="A137" s="3"/>
      <c r="B137" s="3"/>
      <c r="C137" s="3"/>
      <c r="D137" s="3"/>
      <c r="E137" s="3"/>
      <c r="F137" s="3"/>
      <c r="G137" s="73"/>
      <c r="H137" s="3"/>
      <c r="I137" s="3"/>
      <c r="J137" s="3"/>
      <c r="K137" s="3"/>
      <c r="L137" s="3"/>
      <c r="M137" s="3"/>
      <c r="N137" s="3"/>
      <c r="O137" s="3"/>
      <c r="P137" s="3"/>
      <c r="Q137" s="3"/>
      <c r="R137" s="3"/>
      <c r="S137" s="3"/>
      <c r="T137" s="3"/>
      <c r="U137" s="3"/>
      <c r="V137" s="3"/>
      <c r="W137" s="3"/>
      <c r="X137" s="3"/>
      <c r="Y137" s="3"/>
      <c r="Z137" s="3"/>
    </row>
    <row r="138" spans="1:26" ht="15.75" customHeight="1" x14ac:dyDescent="0.15">
      <c r="A138" s="3"/>
      <c r="B138" s="3"/>
      <c r="C138" s="3"/>
      <c r="D138" s="3"/>
      <c r="E138" s="3"/>
      <c r="F138" s="3"/>
      <c r="G138" s="73"/>
      <c r="H138" s="3"/>
      <c r="I138" s="3"/>
      <c r="J138" s="3"/>
      <c r="K138" s="3"/>
      <c r="L138" s="3"/>
      <c r="M138" s="3"/>
      <c r="N138" s="3"/>
      <c r="O138" s="3"/>
      <c r="P138" s="3"/>
      <c r="Q138" s="3"/>
      <c r="R138" s="3"/>
      <c r="S138" s="3"/>
      <c r="T138" s="3"/>
      <c r="U138" s="3"/>
      <c r="V138" s="3"/>
      <c r="W138" s="3"/>
      <c r="X138" s="3"/>
      <c r="Y138" s="3"/>
      <c r="Z138" s="3"/>
    </row>
    <row r="139" spans="1:26" ht="15.75" customHeight="1" x14ac:dyDescent="0.15">
      <c r="A139" s="3"/>
      <c r="B139" s="3"/>
      <c r="C139" s="3"/>
      <c r="D139" s="3"/>
      <c r="E139" s="3"/>
      <c r="F139" s="3"/>
      <c r="G139" s="73"/>
      <c r="H139" s="3"/>
      <c r="I139" s="3"/>
      <c r="J139" s="3"/>
      <c r="K139" s="3"/>
      <c r="L139" s="3"/>
      <c r="M139" s="3"/>
      <c r="N139" s="3"/>
      <c r="O139" s="3"/>
      <c r="P139" s="3"/>
      <c r="Q139" s="3"/>
      <c r="R139" s="3"/>
      <c r="S139" s="3"/>
      <c r="T139" s="3"/>
      <c r="U139" s="3"/>
      <c r="V139" s="3"/>
      <c r="W139" s="3"/>
      <c r="X139" s="3"/>
      <c r="Y139" s="3"/>
      <c r="Z139" s="3"/>
    </row>
    <row r="140" spans="1:26" ht="15.75" customHeight="1" x14ac:dyDescent="0.15">
      <c r="A140" s="3"/>
      <c r="B140" s="3"/>
      <c r="C140" s="3"/>
      <c r="D140" s="3"/>
      <c r="E140" s="3"/>
      <c r="F140" s="3"/>
      <c r="G140" s="73"/>
      <c r="H140" s="3"/>
      <c r="I140" s="3"/>
      <c r="J140" s="3"/>
      <c r="K140" s="3"/>
      <c r="L140" s="3"/>
      <c r="M140" s="3"/>
      <c r="N140" s="3"/>
      <c r="O140" s="3"/>
      <c r="P140" s="3"/>
      <c r="Q140" s="3"/>
      <c r="R140" s="3"/>
      <c r="S140" s="3"/>
      <c r="T140" s="3"/>
      <c r="U140" s="3"/>
      <c r="V140" s="3"/>
      <c r="W140" s="3"/>
      <c r="X140" s="3"/>
      <c r="Y140" s="3"/>
      <c r="Z140" s="3"/>
    </row>
    <row r="141" spans="1:26" ht="15.75" customHeight="1" x14ac:dyDescent="0.15">
      <c r="A141" s="3"/>
      <c r="B141" s="3"/>
      <c r="C141" s="3"/>
      <c r="D141" s="3"/>
      <c r="E141" s="3"/>
      <c r="F141" s="3"/>
      <c r="G141" s="73"/>
      <c r="H141" s="3"/>
      <c r="I141" s="3"/>
      <c r="J141" s="3"/>
      <c r="K141" s="3"/>
      <c r="L141" s="3"/>
      <c r="M141" s="3"/>
      <c r="N141" s="3"/>
      <c r="O141" s="3"/>
      <c r="P141" s="3"/>
      <c r="Q141" s="3"/>
      <c r="R141" s="3"/>
      <c r="S141" s="3"/>
      <c r="T141" s="3"/>
      <c r="U141" s="3"/>
      <c r="V141" s="3"/>
      <c r="W141" s="3"/>
      <c r="X141" s="3"/>
      <c r="Y141" s="3"/>
      <c r="Z141" s="3"/>
    </row>
    <row r="142" spans="1:26" ht="15.75" customHeight="1" x14ac:dyDescent="0.15">
      <c r="A142" s="3"/>
      <c r="B142" s="3"/>
      <c r="C142" s="3"/>
      <c r="D142" s="3"/>
      <c r="E142" s="3"/>
      <c r="F142" s="3"/>
      <c r="G142" s="73"/>
      <c r="H142" s="3"/>
      <c r="I142" s="3"/>
      <c r="J142" s="3"/>
      <c r="K142" s="3"/>
      <c r="L142" s="3"/>
      <c r="M142" s="3"/>
      <c r="N142" s="3"/>
      <c r="O142" s="3"/>
      <c r="P142" s="3"/>
      <c r="Q142" s="3"/>
      <c r="R142" s="3"/>
      <c r="S142" s="3"/>
      <c r="T142" s="3"/>
      <c r="U142" s="3"/>
      <c r="V142" s="3"/>
      <c r="W142" s="3"/>
      <c r="X142" s="3"/>
      <c r="Y142" s="3"/>
      <c r="Z142" s="3"/>
    </row>
    <row r="143" spans="1:26" ht="15.75" customHeight="1" x14ac:dyDescent="0.15">
      <c r="A143" s="3"/>
      <c r="B143" s="3"/>
      <c r="C143" s="3"/>
      <c r="D143" s="3"/>
      <c r="E143" s="3"/>
      <c r="F143" s="3"/>
      <c r="G143" s="73"/>
      <c r="H143" s="3"/>
      <c r="I143" s="3"/>
      <c r="J143" s="3"/>
      <c r="K143" s="3"/>
      <c r="L143" s="3"/>
      <c r="M143" s="3"/>
      <c r="N143" s="3"/>
      <c r="O143" s="3"/>
      <c r="P143" s="3"/>
      <c r="Q143" s="3"/>
      <c r="R143" s="3"/>
      <c r="S143" s="3"/>
      <c r="T143" s="3"/>
      <c r="U143" s="3"/>
      <c r="V143" s="3"/>
      <c r="W143" s="3"/>
      <c r="X143" s="3"/>
      <c r="Y143" s="3"/>
      <c r="Z143" s="3"/>
    </row>
    <row r="144" spans="1:26" ht="15.75" customHeight="1" x14ac:dyDescent="0.15">
      <c r="A144" s="3"/>
      <c r="B144" s="3"/>
      <c r="C144" s="3"/>
      <c r="D144" s="3"/>
      <c r="E144" s="3"/>
      <c r="F144" s="3"/>
      <c r="G144" s="73"/>
      <c r="H144" s="3"/>
      <c r="I144" s="3"/>
      <c r="J144" s="3"/>
      <c r="K144" s="3"/>
      <c r="L144" s="3"/>
      <c r="M144" s="3"/>
      <c r="N144" s="3"/>
      <c r="O144" s="3"/>
      <c r="P144" s="3"/>
      <c r="Q144" s="3"/>
      <c r="R144" s="3"/>
      <c r="S144" s="3"/>
      <c r="T144" s="3"/>
      <c r="U144" s="3"/>
      <c r="V144" s="3"/>
      <c r="W144" s="3"/>
      <c r="X144" s="3"/>
      <c r="Y144" s="3"/>
      <c r="Z144" s="3"/>
    </row>
    <row r="145" spans="1:26" ht="15.75" customHeight="1" x14ac:dyDescent="0.15">
      <c r="A145" s="3"/>
      <c r="B145" s="3"/>
      <c r="C145" s="3"/>
      <c r="D145" s="3"/>
      <c r="E145" s="3"/>
      <c r="F145" s="3"/>
      <c r="G145" s="73"/>
      <c r="H145" s="3"/>
      <c r="I145" s="3"/>
      <c r="J145" s="3"/>
      <c r="K145" s="3"/>
      <c r="L145" s="3"/>
      <c r="M145" s="3"/>
      <c r="N145" s="3"/>
      <c r="O145" s="3"/>
      <c r="P145" s="3"/>
      <c r="Q145" s="3"/>
      <c r="R145" s="3"/>
      <c r="S145" s="3"/>
      <c r="T145" s="3"/>
      <c r="U145" s="3"/>
      <c r="V145" s="3"/>
      <c r="W145" s="3"/>
      <c r="X145" s="3"/>
      <c r="Y145" s="3"/>
      <c r="Z145" s="3"/>
    </row>
    <row r="146" spans="1:26" ht="15.75" customHeight="1" x14ac:dyDescent="0.15">
      <c r="A146" s="3"/>
      <c r="B146" s="3"/>
      <c r="C146" s="3"/>
      <c r="D146" s="3"/>
      <c r="E146" s="3"/>
      <c r="F146" s="3"/>
      <c r="G146" s="73"/>
      <c r="H146" s="3"/>
      <c r="I146" s="3"/>
      <c r="J146" s="3"/>
      <c r="K146" s="3"/>
      <c r="L146" s="3"/>
      <c r="M146" s="3"/>
      <c r="N146" s="3"/>
      <c r="O146" s="3"/>
      <c r="P146" s="3"/>
      <c r="Q146" s="3"/>
      <c r="R146" s="3"/>
      <c r="S146" s="3"/>
      <c r="T146" s="3"/>
      <c r="U146" s="3"/>
      <c r="V146" s="3"/>
      <c r="W146" s="3"/>
      <c r="X146" s="3"/>
      <c r="Y146" s="3"/>
      <c r="Z146" s="3"/>
    </row>
    <row r="147" spans="1:26" ht="15.75" customHeight="1" x14ac:dyDescent="0.15">
      <c r="A147" s="3"/>
      <c r="B147" s="3"/>
      <c r="C147" s="3"/>
      <c r="D147" s="3"/>
      <c r="E147" s="3"/>
      <c r="F147" s="3"/>
      <c r="G147" s="73"/>
      <c r="H147" s="3"/>
      <c r="I147" s="3"/>
      <c r="J147" s="3"/>
      <c r="K147" s="3"/>
      <c r="L147" s="3"/>
      <c r="M147" s="3"/>
      <c r="N147" s="3"/>
      <c r="O147" s="3"/>
      <c r="P147" s="3"/>
      <c r="Q147" s="3"/>
      <c r="R147" s="3"/>
      <c r="S147" s="3"/>
      <c r="T147" s="3"/>
      <c r="U147" s="3"/>
      <c r="V147" s="3"/>
      <c r="W147" s="3"/>
      <c r="X147" s="3"/>
      <c r="Y147" s="3"/>
      <c r="Z147" s="3"/>
    </row>
    <row r="148" spans="1:26" ht="15.75" customHeight="1" x14ac:dyDescent="0.15">
      <c r="A148" s="3"/>
      <c r="B148" s="3"/>
      <c r="C148" s="3"/>
      <c r="D148" s="3"/>
      <c r="E148" s="3"/>
      <c r="F148" s="3"/>
      <c r="G148" s="73"/>
      <c r="H148" s="3"/>
      <c r="I148" s="3"/>
      <c r="J148" s="3"/>
      <c r="K148" s="3"/>
      <c r="L148" s="3"/>
      <c r="M148" s="3"/>
      <c r="N148" s="3"/>
      <c r="O148" s="3"/>
      <c r="P148" s="3"/>
      <c r="Q148" s="3"/>
      <c r="R148" s="3"/>
      <c r="S148" s="3"/>
      <c r="T148" s="3"/>
      <c r="U148" s="3"/>
      <c r="V148" s="3"/>
      <c r="W148" s="3"/>
      <c r="X148" s="3"/>
      <c r="Y148" s="3"/>
      <c r="Z148" s="3"/>
    </row>
    <row r="149" spans="1:26" ht="15.75" customHeight="1" x14ac:dyDescent="0.15">
      <c r="A149" s="3"/>
      <c r="B149" s="3"/>
      <c r="C149" s="3"/>
      <c r="D149" s="3"/>
      <c r="E149" s="3"/>
      <c r="F149" s="3"/>
      <c r="G149" s="73"/>
      <c r="H149" s="3"/>
      <c r="I149" s="3"/>
      <c r="J149" s="3"/>
      <c r="K149" s="3"/>
      <c r="L149" s="3"/>
      <c r="M149" s="3"/>
      <c r="N149" s="3"/>
      <c r="O149" s="3"/>
      <c r="P149" s="3"/>
      <c r="Q149" s="3"/>
      <c r="R149" s="3"/>
      <c r="S149" s="3"/>
      <c r="T149" s="3"/>
      <c r="U149" s="3"/>
      <c r="V149" s="3"/>
      <c r="W149" s="3"/>
      <c r="X149" s="3"/>
      <c r="Y149" s="3"/>
      <c r="Z149" s="3"/>
    </row>
    <row r="150" spans="1:26" ht="15.75" customHeight="1" x14ac:dyDescent="0.15">
      <c r="A150" s="3"/>
      <c r="B150" s="3"/>
      <c r="C150" s="3"/>
      <c r="D150" s="3"/>
      <c r="E150" s="3"/>
      <c r="F150" s="3"/>
      <c r="G150" s="73"/>
      <c r="H150" s="3"/>
      <c r="I150" s="3"/>
      <c r="J150" s="3"/>
      <c r="K150" s="3"/>
      <c r="L150" s="3"/>
      <c r="M150" s="3"/>
      <c r="N150" s="3"/>
      <c r="O150" s="3"/>
      <c r="P150" s="3"/>
      <c r="Q150" s="3"/>
      <c r="R150" s="3"/>
      <c r="S150" s="3"/>
      <c r="T150" s="3"/>
      <c r="U150" s="3"/>
      <c r="V150" s="3"/>
      <c r="W150" s="3"/>
      <c r="X150" s="3"/>
      <c r="Y150" s="3"/>
      <c r="Z150" s="3"/>
    </row>
    <row r="151" spans="1:26" ht="15.75" customHeight="1" x14ac:dyDescent="0.15">
      <c r="A151" s="3"/>
      <c r="B151" s="3"/>
      <c r="C151" s="3"/>
      <c r="D151" s="3"/>
      <c r="E151" s="3"/>
      <c r="F151" s="3"/>
      <c r="G151" s="73"/>
      <c r="H151" s="3"/>
      <c r="I151" s="3"/>
      <c r="J151" s="3"/>
      <c r="K151" s="3"/>
      <c r="L151" s="3"/>
      <c r="M151" s="3"/>
      <c r="N151" s="3"/>
      <c r="O151" s="3"/>
      <c r="P151" s="3"/>
      <c r="Q151" s="3"/>
      <c r="R151" s="3"/>
      <c r="S151" s="3"/>
      <c r="T151" s="3"/>
      <c r="U151" s="3"/>
      <c r="V151" s="3"/>
      <c r="W151" s="3"/>
      <c r="X151" s="3"/>
      <c r="Y151" s="3"/>
      <c r="Z151" s="3"/>
    </row>
    <row r="152" spans="1:26" ht="15.75" customHeight="1" x14ac:dyDescent="0.15">
      <c r="A152" s="3"/>
      <c r="B152" s="3"/>
      <c r="C152" s="3"/>
      <c r="D152" s="3"/>
      <c r="E152" s="3"/>
      <c r="F152" s="3"/>
      <c r="G152" s="73"/>
      <c r="H152" s="3"/>
      <c r="I152" s="3"/>
      <c r="J152" s="3"/>
      <c r="K152" s="3"/>
      <c r="L152" s="3"/>
      <c r="M152" s="3"/>
      <c r="N152" s="3"/>
      <c r="O152" s="3"/>
      <c r="P152" s="3"/>
      <c r="Q152" s="3"/>
      <c r="R152" s="3"/>
      <c r="S152" s="3"/>
      <c r="T152" s="3"/>
      <c r="U152" s="3"/>
      <c r="V152" s="3"/>
      <c r="W152" s="3"/>
      <c r="X152" s="3"/>
      <c r="Y152" s="3"/>
      <c r="Z152" s="3"/>
    </row>
    <row r="153" spans="1:26" ht="15.75" customHeight="1" x14ac:dyDescent="0.15">
      <c r="A153" s="3"/>
      <c r="B153" s="3"/>
      <c r="C153" s="3"/>
      <c r="D153" s="3"/>
      <c r="E153" s="3"/>
      <c r="F153" s="3"/>
      <c r="G153" s="73"/>
      <c r="H153" s="3"/>
      <c r="I153" s="3"/>
      <c r="J153" s="3"/>
      <c r="K153" s="3"/>
      <c r="L153" s="3"/>
      <c r="M153" s="3"/>
      <c r="N153" s="3"/>
      <c r="O153" s="3"/>
      <c r="P153" s="3"/>
      <c r="Q153" s="3"/>
      <c r="R153" s="3"/>
      <c r="S153" s="3"/>
      <c r="T153" s="3"/>
      <c r="U153" s="3"/>
      <c r="V153" s="3"/>
      <c r="W153" s="3"/>
      <c r="X153" s="3"/>
      <c r="Y153" s="3"/>
      <c r="Z153" s="3"/>
    </row>
    <row r="154" spans="1:26" ht="15.75" customHeight="1" x14ac:dyDescent="0.15">
      <c r="A154" s="3"/>
      <c r="B154" s="3"/>
      <c r="C154" s="3"/>
      <c r="D154" s="3"/>
      <c r="E154" s="3"/>
      <c r="F154" s="3"/>
      <c r="G154" s="73"/>
      <c r="H154" s="3"/>
      <c r="I154" s="3"/>
      <c r="J154" s="3"/>
      <c r="K154" s="3"/>
      <c r="L154" s="3"/>
      <c r="M154" s="3"/>
      <c r="N154" s="3"/>
      <c r="O154" s="3"/>
      <c r="P154" s="3"/>
      <c r="Q154" s="3"/>
      <c r="R154" s="3"/>
      <c r="S154" s="3"/>
      <c r="T154" s="3"/>
      <c r="U154" s="3"/>
      <c r="V154" s="3"/>
      <c r="W154" s="3"/>
      <c r="X154" s="3"/>
      <c r="Y154" s="3"/>
      <c r="Z154" s="3"/>
    </row>
    <row r="155" spans="1:26" ht="15.75" customHeight="1" x14ac:dyDescent="0.15">
      <c r="A155" s="3"/>
      <c r="B155" s="3"/>
      <c r="C155" s="3"/>
      <c r="D155" s="3"/>
      <c r="E155" s="3"/>
      <c r="F155" s="3"/>
      <c r="G155" s="73"/>
      <c r="H155" s="3"/>
      <c r="I155" s="3"/>
      <c r="J155" s="3"/>
      <c r="K155" s="3"/>
      <c r="L155" s="3"/>
      <c r="M155" s="3"/>
      <c r="N155" s="3"/>
      <c r="O155" s="3"/>
      <c r="P155" s="3"/>
      <c r="Q155" s="3"/>
      <c r="R155" s="3"/>
      <c r="S155" s="3"/>
      <c r="T155" s="3"/>
      <c r="U155" s="3"/>
      <c r="V155" s="3"/>
      <c r="W155" s="3"/>
      <c r="X155" s="3"/>
      <c r="Y155" s="3"/>
      <c r="Z155" s="3"/>
    </row>
    <row r="156" spans="1:26" ht="15.75" customHeight="1" x14ac:dyDescent="0.15">
      <c r="A156" s="3"/>
      <c r="B156" s="3"/>
      <c r="C156" s="3"/>
      <c r="D156" s="3"/>
      <c r="E156" s="3"/>
      <c r="F156" s="3"/>
      <c r="G156" s="73"/>
      <c r="H156" s="3"/>
      <c r="I156" s="3"/>
      <c r="J156" s="3"/>
      <c r="K156" s="3"/>
      <c r="L156" s="3"/>
      <c r="M156" s="3"/>
      <c r="N156" s="3"/>
      <c r="O156" s="3"/>
      <c r="P156" s="3"/>
      <c r="Q156" s="3"/>
      <c r="R156" s="3"/>
      <c r="S156" s="3"/>
      <c r="T156" s="3"/>
      <c r="U156" s="3"/>
      <c r="V156" s="3"/>
      <c r="W156" s="3"/>
      <c r="X156" s="3"/>
      <c r="Y156" s="3"/>
      <c r="Z156" s="3"/>
    </row>
    <row r="157" spans="1:26" ht="15.75" customHeight="1" x14ac:dyDescent="0.15">
      <c r="A157" s="3"/>
      <c r="B157" s="3"/>
      <c r="C157" s="3"/>
      <c r="D157" s="3"/>
      <c r="E157" s="3"/>
      <c r="F157" s="3"/>
      <c r="G157" s="73"/>
      <c r="H157" s="3"/>
      <c r="I157" s="3"/>
      <c r="J157" s="3"/>
      <c r="K157" s="3"/>
      <c r="L157" s="3"/>
      <c r="M157" s="3"/>
      <c r="N157" s="3"/>
      <c r="O157" s="3"/>
      <c r="P157" s="3"/>
      <c r="Q157" s="3"/>
      <c r="R157" s="3"/>
      <c r="S157" s="3"/>
      <c r="T157" s="3"/>
      <c r="U157" s="3"/>
      <c r="V157" s="3"/>
      <c r="W157" s="3"/>
      <c r="X157" s="3"/>
      <c r="Y157" s="3"/>
      <c r="Z157" s="3"/>
    </row>
    <row r="158" spans="1:26" ht="15.75" customHeight="1" x14ac:dyDescent="0.15">
      <c r="A158" s="3"/>
      <c r="B158" s="3"/>
      <c r="C158" s="3"/>
      <c r="D158" s="3"/>
      <c r="E158" s="3"/>
      <c r="F158" s="3"/>
      <c r="G158" s="73"/>
      <c r="H158" s="3"/>
      <c r="I158" s="3"/>
      <c r="J158" s="3"/>
      <c r="K158" s="3"/>
      <c r="L158" s="3"/>
      <c r="M158" s="3"/>
      <c r="N158" s="3"/>
      <c r="O158" s="3"/>
      <c r="P158" s="3"/>
      <c r="Q158" s="3"/>
      <c r="R158" s="3"/>
      <c r="S158" s="3"/>
      <c r="T158" s="3"/>
      <c r="U158" s="3"/>
      <c r="V158" s="3"/>
      <c r="W158" s="3"/>
      <c r="X158" s="3"/>
      <c r="Y158" s="3"/>
      <c r="Z158" s="3"/>
    </row>
    <row r="159" spans="1:26" ht="15.75" customHeight="1" x14ac:dyDescent="0.15">
      <c r="A159" s="3"/>
      <c r="B159" s="3"/>
      <c r="C159" s="3"/>
      <c r="D159" s="3"/>
      <c r="E159" s="3"/>
      <c r="F159" s="3"/>
      <c r="G159" s="73"/>
      <c r="H159" s="3"/>
      <c r="I159" s="3"/>
      <c r="J159" s="3"/>
      <c r="K159" s="3"/>
      <c r="L159" s="3"/>
      <c r="M159" s="3"/>
      <c r="N159" s="3"/>
      <c r="O159" s="3"/>
      <c r="P159" s="3"/>
      <c r="Q159" s="3"/>
      <c r="R159" s="3"/>
      <c r="S159" s="3"/>
      <c r="T159" s="3"/>
      <c r="U159" s="3"/>
      <c r="V159" s="3"/>
      <c r="W159" s="3"/>
      <c r="X159" s="3"/>
      <c r="Y159" s="3"/>
      <c r="Z159" s="3"/>
    </row>
    <row r="160" spans="1:26" ht="15.75" customHeight="1" x14ac:dyDescent="0.15">
      <c r="A160" s="3"/>
      <c r="B160" s="3"/>
      <c r="C160" s="3"/>
      <c r="D160" s="3"/>
      <c r="E160" s="3"/>
      <c r="F160" s="3"/>
      <c r="G160" s="73"/>
      <c r="H160" s="3"/>
      <c r="I160" s="3"/>
      <c r="J160" s="3"/>
      <c r="K160" s="3"/>
      <c r="L160" s="3"/>
      <c r="M160" s="3"/>
      <c r="N160" s="3"/>
      <c r="O160" s="3"/>
      <c r="P160" s="3"/>
      <c r="Q160" s="3"/>
      <c r="R160" s="3"/>
      <c r="S160" s="3"/>
      <c r="T160" s="3"/>
      <c r="U160" s="3"/>
      <c r="V160" s="3"/>
      <c r="W160" s="3"/>
      <c r="X160" s="3"/>
      <c r="Y160" s="3"/>
      <c r="Z160" s="3"/>
    </row>
    <row r="161" spans="1:26" ht="15.75" customHeight="1" x14ac:dyDescent="0.15">
      <c r="A161" s="3"/>
      <c r="B161" s="3"/>
      <c r="C161" s="3"/>
      <c r="D161" s="3"/>
      <c r="E161" s="3"/>
      <c r="F161" s="3"/>
      <c r="G161" s="73"/>
      <c r="H161" s="3"/>
      <c r="I161" s="3"/>
      <c r="J161" s="3"/>
      <c r="K161" s="3"/>
      <c r="L161" s="3"/>
      <c r="M161" s="3"/>
      <c r="N161" s="3"/>
      <c r="O161" s="3"/>
      <c r="P161" s="3"/>
      <c r="Q161" s="3"/>
      <c r="R161" s="3"/>
      <c r="S161" s="3"/>
      <c r="T161" s="3"/>
      <c r="U161" s="3"/>
      <c r="V161" s="3"/>
      <c r="W161" s="3"/>
      <c r="X161" s="3"/>
      <c r="Y161" s="3"/>
      <c r="Z161" s="3"/>
    </row>
    <row r="162" spans="1:26" ht="15.75" customHeight="1" x14ac:dyDescent="0.15">
      <c r="A162" s="3"/>
      <c r="B162" s="3"/>
      <c r="C162" s="3"/>
      <c r="D162" s="3"/>
      <c r="E162" s="3"/>
      <c r="F162" s="3"/>
      <c r="G162" s="73"/>
      <c r="H162" s="3"/>
      <c r="I162" s="3"/>
      <c r="J162" s="3"/>
      <c r="K162" s="3"/>
      <c r="L162" s="3"/>
      <c r="M162" s="3"/>
      <c r="N162" s="3"/>
      <c r="O162" s="3"/>
      <c r="P162" s="3"/>
      <c r="Q162" s="3"/>
      <c r="R162" s="3"/>
      <c r="S162" s="3"/>
      <c r="T162" s="3"/>
      <c r="U162" s="3"/>
      <c r="V162" s="3"/>
      <c r="W162" s="3"/>
      <c r="X162" s="3"/>
      <c r="Y162" s="3"/>
      <c r="Z162" s="3"/>
    </row>
    <row r="163" spans="1:26" ht="15.75" customHeight="1" x14ac:dyDescent="0.15">
      <c r="A163" s="3"/>
      <c r="B163" s="3"/>
      <c r="C163" s="3"/>
      <c r="D163" s="3"/>
      <c r="E163" s="3"/>
      <c r="F163" s="3"/>
      <c r="G163" s="73"/>
      <c r="H163" s="3"/>
      <c r="I163" s="3"/>
      <c r="J163" s="3"/>
      <c r="K163" s="3"/>
      <c r="L163" s="3"/>
      <c r="M163" s="3"/>
      <c r="N163" s="3"/>
      <c r="O163" s="3"/>
      <c r="P163" s="3"/>
      <c r="Q163" s="3"/>
      <c r="R163" s="3"/>
      <c r="S163" s="3"/>
      <c r="T163" s="3"/>
      <c r="U163" s="3"/>
      <c r="V163" s="3"/>
      <c r="W163" s="3"/>
      <c r="X163" s="3"/>
      <c r="Y163" s="3"/>
      <c r="Z163" s="3"/>
    </row>
    <row r="164" spans="1:26" ht="15.75" customHeight="1" x14ac:dyDescent="0.15">
      <c r="A164" s="3"/>
      <c r="B164" s="3"/>
      <c r="C164" s="3"/>
      <c r="D164" s="3"/>
      <c r="E164" s="3"/>
      <c r="F164" s="3"/>
      <c r="G164" s="73"/>
      <c r="H164" s="3"/>
      <c r="I164" s="3"/>
      <c r="J164" s="3"/>
      <c r="K164" s="3"/>
      <c r="L164" s="3"/>
      <c r="M164" s="3"/>
      <c r="N164" s="3"/>
      <c r="O164" s="3"/>
      <c r="P164" s="3"/>
      <c r="Q164" s="3"/>
      <c r="R164" s="3"/>
      <c r="S164" s="3"/>
      <c r="T164" s="3"/>
      <c r="U164" s="3"/>
      <c r="V164" s="3"/>
      <c r="W164" s="3"/>
      <c r="X164" s="3"/>
      <c r="Y164" s="3"/>
      <c r="Z164" s="3"/>
    </row>
    <row r="165" spans="1:26" ht="15.75" customHeight="1" x14ac:dyDescent="0.15">
      <c r="A165" s="3"/>
      <c r="B165" s="3"/>
      <c r="C165" s="3"/>
      <c r="D165" s="3"/>
      <c r="E165" s="3"/>
      <c r="F165" s="3"/>
      <c r="G165" s="73"/>
      <c r="H165" s="3"/>
      <c r="I165" s="3"/>
      <c r="J165" s="3"/>
      <c r="K165" s="3"/>
      <c r="L165" s="3"/>
      <c r="M165" s="3"/>
      <c r="N165" s="3"/>
      <c r="O165" s="3"/>
      <c r="P165" s="3"/>
      <c r="Q165" s="3"/>
      <c r="R165" s="3"/>
      <c r="S165" s="3"/>
      <c r="T165" s="3"/>
      <c r="U165" s="3"/>
      <c r="V165" s="3"/>
      <c r="W165" s="3"/>
      <c r="X165" s="3"/>
      <c r="Y165" s="3"/>
      <c r="Z165" s="3"/>
    </row>
    <row r="166" spans="1:26" ht="15.75" customHeight="1" x14ac:dyDescent="0.15">
      <c r="A166" s="3"/>
      <c r="B166" s="3"/>
      <c r="C166" s="3"/>
      <c r="D166" s="3"/>
      <c r="E166" s="3"/>
      <c r="F166" s="3"/>
      <c r="G166" s="73"/>
      <c r="H166" s="3"/>
      <c r="I166" s="3"/>
      <c r="J166" s="3"/>
      <c r="K166" s="3"/>
      <c r="L166" s="3"/>
      <c r="M166" s="3"/>
      <c r="N166" s="3"/>
      <c r="O166" s="3"/>
      <c r="P166" s="3"/>
      <c r="Q166" s="3"/>
      <c r="R166" s="3"/>
      <c r="S166" s="3"/>
      <c r="T166" s="3"/>
      <c r="U166" s="3"/>
      <c r="V166" s="3"/>
      <c r="W166" s="3"/>
      <c r="X166" s="3"/>
      <c r="Y166" s="3"/>
      <c r="Z166" s="3"/>
    </row>
    <row r="167" spans="1:26" ht="15.75" customHeight="1" x14ac:dyDescent="0.15">
      <c r="A167" s="3"/>
      <c r="B167" s="3"/>
      <c r="C167" s="3"/>
      <c r="D167" s="3"/>
      <c r="E167" s="3"/>
      <c r="F167" s="3"/>
      <c r="G167" s="73"/>
      <c r="H167" s="3"/>
      <c r="I167" s="3"/>
      <c r="J167" s="3"/>
      <c r="K167" s="3"/>
      <c r="L167" s="3"/>
      <c r="M167" s="3"/>
      <c r="N167" s="3"/>
      <c r="O167" s="3"/>
      <c r="P167" s="3"/>
      <c r="Q167" s="3"/>
      <c r="R167" s="3"/>
      <c r="S167" s="3"/>
      <c r="T167" s="3"/>
      <c r="U167" s="3"/>
      <c r="V167" s="3"/>
      <c r="W167" s="3"/>
      <c r="X167" s="3"/>
      <c r="Y167" s="3"/>
      <c r="Z167" s="3"/>
    </row>
    <row r="168" spans="1:26" ht="15.75" customHeight="1" x14ac:dyDescent="0.15">
      <c r="A168" s="3"/>
      <c r="B168" s="3"/>
      <c r="C168" s="3"/>
      <c r="D168" s="3"/>
      <c r="E168" s="3"/>
      <c r="F168" s="3"/>
      <c r="G168" s="73"/>
      <c r="H168" s="3"/>
      <c r="I168" s="3"/>
      <c r="J168" s="3"/>
      <c r="K168" s="3"/>
      <c r="L168" s="3"/>
      <c r="M168" s="3"/>
      <c r="N168" s="3"/>
      <c r="O168" s="3"/>
      <c r="P168" s="3"/>
      <c r="Q168" s="3"/>
      <c r="R168" s="3"/>
      <c r="S168" s="3"/>
      <c r="T168" s="3"/>
      <c r="U168" s="3"/>
      <c r="V168" s="3"/>
      <c r="W168" s="3"/>
      <c r="X168" s="3"/>
      <c r="Y168" s="3"/>
      <c r="Z168" s="3"/>
    </row>
    <row r="169" spans="1:26" ht="15.75" customHeight="1" x14ac:dyDescent="0.15">
      <c r="A169" s="3"/>
      <c r="B169" s="3"/>
      <c r="C169" s="3"/>
      <c r="D169" s="3"/>
      <c r="E169" s="3"/>
      <c r="F169" s="3"/>
      <c r="G169" s="73"/>
      <c r="H169" s="3"/>
      <c r="I169" s="3"/>
      <c r="J169" s="3"/>
      <c r="K169" s="3"/>
      <c r="L169" s="3"/>
      <c r="M169" s="3"/>
      <c r="N169" s="3"/>
      <c r="O169" s="3"/>
      <c r="P169" s="3"/>
      <c r="Q169" s="3"/>
      <c r="R169" s="3"/>
      <c r="S169" s="3"/>
      <c r="T169" s="3"/>
      <c r="U169" s="3"/>
      <c r="V169" s="3"/>
      <c r="W169" s="3"/>
      <c r="X169" s="3"/>
      <c r="Y169" s="3"/>
      <c r="Z169" s="3"/>
    </row>
    <row r="170" spans="1:26" ht="15.75" customHeight="1" x14ac:dyDescent="0.15">
      <c r="A170" s="3"/>
      <c r="B170" s="3"/>
      <c r="C170" s="3"/>
      <c r="D170" s="3"/>
      <c r="E170" s="3"/>
      <c r="F170" s="3"/>
      <c r="G170" s="73"/>
      <c r="H170" s="3"/>
      <c r="I170" s="3"/>
      <c r="J170" s="3"/>
      <c r="K170" s="3"/>
      <c r="L170" s="3"/>
      <c r="M170" s="3"/>
      <c r="N170" s="3"/>
      <c r="O170" s="3"/>
      <c r="P170" s="3"/>
      <c r="Q170" s="3"/>
      <c r="R170" s="3"/>
      <c r="S170" s="3"/>
      <c r="T170" s="3"/>
      <c r="U170" s="3"/>
      <c r="V170" s="3"/>
      <c r="W170" s="3"/>
      <c r="X170" s="3"/>
      <c r="Y170" s="3"/>
      <c r="Z170" s="3"/>
    </row>
    <row r="171" spans="1:26" ht="15.75" customHeight="1" x14ac:dyDescent="0.15">
      <c r="A171" s="3"/>
      <c r="B171" s="3"/>
      <c r="C171" s="3"/>
      <c r="D171" s="3"/>
      <c r="E171" s="3"/>
      <c r="F171" s="3"/>
      <c r="G171" s="73"/>
      <c r="H171" s="3"/>
      <c r="I171" s="3"/>
      <c r="J171" s="3"/>
      <c r="K171" s="3"/>
      <c r="L171" s="3"/>
      <c r="M171" s="3"/>
      <c r="N171" s="3"/>
      <c r="O171" s="3"/>
      <c r="P171" s="3"/>
      <c r="Q171" s="3"/>
      <c r="R171" s="3"/>
      <c r="S171" s="3"/>
      <c r="T171" s="3"/>
      <c r="U171" s="3"/>
      <c r="V171" s="3"/>
      <c r="W171" s="3"/>
      <c r="X171" s="3"/>
      <c r="Y171" s="3"/>
      <c r="Z171" s="3"/>
    </row>
    <row r="172" spans="1:26" ht="15.75" customHeight="1" x14ac:dyDescent="0.15">
      <c r="A172" s="3"/>
      <c r="B172" s="3"/>
      <c r="C172" s="3"/>
      <c r="D172" s="3"/>
      <c r="E172" s="3"/>
      <c r="F172" s="3"/>
      <c r="G172" s="73"/>
      <c r="H172" s="3"/>
      <c r="I172" s="3"/>
      <c r="J172" s="3"/>
      <c r="K172" s="3"/>
      <c r="L172" s="3"/>
      <c r="M172" s="3"/>
      <c r="N172" s="3"/>
      <c r="O172" s="3"/>
      <c r="P172" s="3"/>
      <c r="Q172" s="3"/>
      <c r="R172" s="3"/>
      <c r="S172" s="3"/>
      <c r="T172" s="3"/>
      <c r="U172" s="3"/>
      <c r="V172" s="3"/>
      <c r="W172" s="3"/>
      <c r="X172" s="3"/>
      <c r="Y172" s="3"/>
      <c r="Z172" s="3"/>
    </row>
    <row r="173" spans="1:26" ht="15.75" customHeight="1" x14ac:dyDescent="0.15">
      <c r="A173" s="3"/>
      <c r="B173" s="3"/>
      <c r="C173" s="3"/>
      <c r="D173" s="3"/>
      <c r="E173" s="3"/>
      <c r="F173" s="3"/>
      <c r="G173" s="73"/>
      <c r="H173" s="3"/>
      <c r="I173" s="3"/>
      <c r="J173" s="3"/>
      <c r="K173" s="3"/>
      <c r="L173" s="3"/>
      <c r="M173" s="3"/>
      <c r="N173" s="3"/>
      <c r="O173" s="3"/>
      <c r="P173" s="3"/>
      <c r="Q173" s="3"/>
      <c r="R173" s="3"/>
      <c r="S173" s="3"/>
      <c r="T173" s="3"/>
      <c r="U173" s="3"/>
      <c r="V173" s="3"/>
      <c r="W173" s="3"/>
      <c r="X173" s="3"/>
      <c r="Y173" s="3"/>
      <c r="Z173" s="3"/>
    </row>
    <row r="174" spans="1:26" ht="15.75" customHeight="1" x14ac:dyDescent="0.15">
      <c r="A174" s="3"/>
      <c r="B174" s="3"/>
      <c r="C174" s="3"/>
      <c r="D174" s="3"/>
      <c r="E174" s="3"/>
      <c r="F174" s="3"/>
      <c r="G174" s="73"/>
      <c r="H174" s="3"/>
      <c r="I174" s="3"/>
      <c r="J174" s="3"/>
      <c r="K174" s="3"/>
      <c r="L174" s="3"/>
      <c r="M174" s="3"/>
      <c r="N174" s="3"/>
      <c r="O174" s="3"/>
      <c r="P174" s="3"/>
      <c r="Q174" s="3"/>
      <c r="R174" s="3"/>
      <c r="S174" s="3"/>
      <c r="T174" s="3"/>
      <c r="U174" s="3"/>
      <c r="V174" s="3"/>
      <c r="W174" s="3"/>
      <c r="X174" s="3"/>
      <c r="Y174" s="3"/>
      <c r="Z174" s="3"/>
    </row>
    <row r="175" spans="1:26" ht="15.75" customHeight="1" x14ac:dyDescent="0.15">
      <c r="A175" s="3"/>
      <c r="B175" s="3"/>
      <c r="C175" s="3"/>
      <c r="D175" s="3"/>
      <c r="E175" s="3"/>
      <c r="F175" s="3"/>
      <c r="G175" s="73"/>
      <c r="H175" s="3"/>
      <c r="I175" s="3"/>
      <c r="J175" s="3"/>
      <c r="K175" s="3"/>
      <c r="L175" s="3"/>
      <c r="M175" s="3"/>
      <c r="N175" s="3"/>
      <c r="O175" s="3"/>
      <c r="P175" s="3"/>
      <c r="Q175" s="3"/>
      <c r="R175" s="3"/>
      <c r="S175" s="3"/>
      <c r="T175" s="3"/>
      <c r="U175" s="3"/>
      <c r="V175" s="3"/>
      <c r="W175" s="3"/>
      <c r="X175" s="3"/>
      <c r="Y175" s="3"/>
      <c r="Z175" s="3"/>
    </row>
    <row r="176" spans="1:26" ht="15.75" customHeight="1" x14ac:dyDescent="0.15">
      <c r="A176" s="3"/>
      <c r="B176" s="3"/>
      <c r="C176" s="3"/>
      <c r="D176" s="3"/>
      <c r="E176" s="3"/>
      <c r="F176" s="3"/>
      <c r="G176" s="73"/>
      <c r="H176" s="3"/>
      <c r="I176" s="3"/>
      <c r="J176" s="3"/>
      <c r="K176" s="3"/>
      <c r="L176" s="3"/>
      <c r="M176" s="3"/>
      <c r="N176" s="3"/>
      <c r="O176" s="3"/>
      <c r="P176" s="3"/>
      <c r="Q176" s="3"/>
      <c r="R176" s="3"/>
      <c r="S176" s="3"/>
      <c r="T176" s="3"/>
      <c r="U176" s="3"/>
      <c r="V176" s="3"/>
      <c r="W176" s="3"/>
      <c r="X176" s="3"/>
      <c r="Y176" s="3"/>
      <c r="Z176" s="3"/>
    </row>
    <row r="177" spans="1:26" ht="15.75" customHeight="1" x14ac:dyDescent="0.15">
      <c r="A177" s="3"/>
      <c r="B177" s="3"/>
      <c r="C177" s="3"/>
      <c r="D177" s="3"/>
      <c r="E177" s="3"/>
      <c r="F177" s="3"/>
      <c r="G177" s="73"/>
      <c r="H177" s="3"/>
      <c r="I177" s="3"/>
      <c r="J177" s="3"/>
      <c r="K177" s="3"/>
      <c r="L177" s="3"/>
      <c r="M177" s="3"/>
      <c r="N177" s="3"/>
      <c r="O177" s="3"/>
      <c r="P177" s="3"/>
      <c r="Q177" s="3"/>
      <c r="R177" s="3"/>
      <c r="S177" s="3"/>
      <c r="T177" s="3"/>
      <c r="U177" s="3"/>
      <c r="V177" s="3"/>
      <c r="W177" s="3"/>
      <c r="X177" s="3"/>
      <c r="Y177" s="3"/>
      <c r="Z177" s="3"/>
    </row>
    <row r="178" spans="1:26" ht="15.75" customHeight="1" x14ac:dyDescent="0.15">
      <c r="A178" s="3"/>
      <c r="B178" s="3"/>
      <c r="C178" s="3"/>
      <c r="D178" s="3"/>
      <c r="E178" s="3"/>
      <c r="F178" s="3"/>
      <c r="G178" s="73"/>
      <c r="H178" s="3"/>
      <c r="I178" s="3"/>
      <c r="J178" s="3"/>
      <c r="K178" s="3"/>
      <c r="L178" s="3"/>
      <c r="M178" s="3"/>
      <c r="N178" s="3"/>
      <c r="O178" s="3"/>
      <c r="P178" s="3"/>
      <c r="Q178" s="3"/>
      <c r="R178" s="3"/>
      <c r="S178" s="3"/>
      <c r="T178" s="3"/>
      <c r="U178" s="3"/>
      <c r="V178" s="3"/>
      <c r="W178" s="3"/>
      <c r="X178" s="3"/>
      <c r="Y178" s="3"/>
      <c r="Z178" s="3"/>
    </row>
    <row r="179" spans="1:26" ht="15.75" customHeight="1" x14ac:dyDescent="0.15">
      <c r="A179" s="3"/>
      <c r="B179" s="3"/>
      <c r="C179" s="3"/>
      <c r="D179" s="3"/>
      <c r="E179" s="3"/>
      <c r="F179" s="3"/>
      <c r="G179" s="73"/>
      <c r="H179" s="3"/>
      <c r="I179" s="3"/>
      <c r="J179" s="3"/>
      <c r="K179" s="3"/>
      <c r="L179" s="3"/>
      <c r="M179" s="3"/>
      <c r="N179" s="3"/>
      <c r="O179" s="3"/>
      <c r="P179" s="3"/>
      <c r="Q179" s="3"/>
      <c r="R179" s="3"/>
      <c r="S179" s="3"/>
      <c r="T179" s="3"/>
      <c r="U179" s="3"/>
      <c r="V179" s="3"/>
      <c r="W179" s="3"/>
      <c r="X179" s="3"/>
      <c r="Y179" s="3"/>
      <c r="Z179" s="3"/>
    </row>
    <row r="180" spans="1:26" ht="15.75" customHeight="1" x14ac:dyDescent="0.15">
      <c r="A180" s="3"/>
      <c r="B180" s="3"/>
      <c r="C180" s="3"/>
      <c r="D180" s="3"/>
      <c r="E180" s="3"/>
      <c r="F180" s="3"/>
      <c r="G180" s="73"/>
      <c r="H180" s="3"/>
      <c r="I180" s="3"/>
      <c r="J180" s="3"/>
      <c r="K180" s="3"/>
      <c r="L180" s="3"/>
      <c r="M180" s="3"/>
      <c r="N180" s="3"/>
      <c r="O180" s="3"/>
      <c r="P180" s="3"/>
      <c r="Q180" s="3"/>
      <c r="R180" s="3"/>
      <c r="S180" s="3"/>
      <c r="T180" s="3"/>
      <c r="U180" s="3"/>
      <c r="V180" s="3"/>
      <c r="W180" s="3"/>
      <c r="X180" s="3"/>
      <c r="Y180" s="3"/>
      <c r="Z180" s="3"/>
    </row>
    <row r="181" spans="1:26" ht="15.75" customHeight="1" x14ac:dyDescent="0.15">
      <c r="A181" s="3"/>
      <c r="B181" s="3"/>
      <c r="C181" s="3"/>
      <c r="D181" s="3"/>
      <c r="E181" s="3"/>
      <c r="F181" s="3"/>
      <c r="G181" s="73"/>
      <c r="H181" s="3"/>
      <c r="I181" s="3"/>
      <c r="J181" s="3"/>
      <c r="K181" s="3"/>
      <c r="L181" s="3"/>
      <c r="M181" s="3"/>
      <c r="N181" s="3"/>
      <c r="O181" s="3"/>
      <c r="P181" s="3"/>
      <c r="Q181" s="3"/>
      <c r="R181" s="3"/>
      <c r="S181" s="3"/>
      <c r="T181" s="3"/>
      <c r="U181" s="3"/>
      <c r="V181" s="3"/>
      <c r="W181" s="3"/>
      <c r="X181" s="3"/>
      <c r="Y181" s="3"/>
      <c r="Z181" s="3"/>
    </row>
    <row r="182" spans="1:26" ht="15.75" customHeight="1" x14ac:dyDescent="0.15">
      <c r="A182" s="3"/>
      <c r="B182" s="3"/>
      <c r="C182" s="3"/>
      <c r="D182" s="3"/>
      <c r="E182" s="3"/>
      <c r="F182" s="3"/>
      <c r="G182" s="73"/>
      <c r="H182" s="3"/>
      <c r="I182" s="3"/>
      <c r="J182" s="3"/>
      <c r="K182" s="3"/>
      <c r="L182" s="3"/>
      <c r="M182" s="3"/>
      <c r="N182" s="3"/>
      <c r="O182" s="3"/>
      <c r="P182" s="3"/>
      <c r="Q182" s="3"/>
      <c r="R182" s="3"/>
      <c r="S182" s="3"/>
      <c r="T182" s="3"/>
      <c r="U182" s="3"/>
      <c r="V182" s="3"/>
      <c r="W182" s="3"/>
      <c r="X182" s="3"/>
      <c r="Y182" s="3"/>
      <c r="Z182" s="3"/>
    </row>
    <row r="183" spans="1:26" ht="15.75" customHeight="1" x14ac:dyDescent="0.15">
      <c r="A183" s="3"/>
      <c r="B183" s="3"/>
      <c r="C183" s="3"/>
      <c r="D183" s="3"/>
      <c r="E183" s="3"/>
      <c r="F183" s="3"/>
      <c r="G183" s="73"/>
      <c r="H183" s="3"/>
      <c r="I183" s="3"/>
      <c r="J183" s="3"/>
      <c r="K183" s="3"/>
      <c r="L183" s="3"/>
      <c r="M183" s="3"/>
      <c r="N183" s="3"/>
      <c r="O183" s="3"/>
      <c r="P183" s="3"/>
      <c r="Q183" s="3"/>
      <c r="R183" s="3"/>
      <c r="S183" s="3"/>
      <c r="T183" s="3"/>
      <c r="U183" s="3"/>
      <c r="V183" s="3"/>
      <c r="W183" s="3"/>
      <c r="X183" s="3"/>
      <c r="Y183" s="3"/>
      <c r="Z183" s="3"/>
    </row>
    <row r="184" spans="1:26" ht="15.75" customHeight="1" x14ac:dyDescent="0.15">
      <c r="A184" s="3"/>
      <c r="B184" s="3"/>
      <c r="C184" s="3"/>
      <c r="D184" s="3"/>
      <c r="E184" s="3"/>
      <c r="F184" s="3"/>
      <c r="G184" s="73"/>
      <c r="H184" s="3"/>
      <c r="I184" s="3"/>
      <c r="J184" s="3"/>
      <c r="K184" s="3"/>
      <c r="L184" s="3"/>
      <c r="M184" s="3"/>
      <c r="N184" s="3"/>
      <c r="O184" s="3"/>
      <c r="P184" s="3"/>
      <c r="Q184" s="3"/>
      <c r="R184" s="3"/>
      <c r="S184" s="3"/>
      <c r="T184" s="3"/>
      <c r="U184" s="3"/>
      <c r="V184" s="3"/>
      <c r="W184" s="3"/>
      <c r="X184" s="3"/>
      <c r="Y184" s="3"/>
      <c r="Z184" s="3"/>
    </row>
    <row r="185" spans="1:26" ht="15.75" customHeight="1" x14ac:dyDescent="0.15">
      <c r="A185" s="3"/>
      <c r="B185" s="3"/>
      <c r="C185" s="3"/>
      <c r="D185" s="3"/>
      <c r="E185" s="3"/>
      <c r="F185" s="3"/>
      <c r="G185" s="73"/>
      <c r="H185" s="3"/>
      <c r="I185" s="3"/>
      <c r="J185" s="3"/>
      <c r="K185" s="3"/>
      <c r="L185" s="3"/>
      <c r="M185" s="3"/>
      <c r="N185" s="3"/>
      <c r="O185" s="3"/>
      <c r="P185" s="3"/>
      <c r="Q185" s="3"/>
      <c r="R185" s="3"/>
      <c r="S185" s="3"/>
      <c r="T185" s="3"/>
      <c r="U185" s="3"/>
      <c r="V185" s="3"/>
      <c r="W185" s="3"/>
      <c r="X185" s="3"/>
      <c r="Y185" s="3"/>
      <c r="Z185" s="3"/>
    </row>
    <row r="186" spans="1:26" ht="15.75" customHeight="1" x14ac:dyDescent="0.15">
      <c r="A186" s="3"/>
      <c r="B186" s="3"/>
      <c r="C186" s="3"/>
      <c r="D186" s="3"/>
      <c r="E186" s="3"/>
      <c r="F186" s="3"/>
      <c r="G186" s="73"/>
      <c r="H186" s="3"/>
      <c r="I186" s="3"/>
      <c r="J186" s="3"/>
      <c r="K186" s="3"/>
      <c r="L186" s="3"/>
      <c r="M186" s="3"/>
      <c r="N186" s="3"/>
      <c r="O186" s="3"/>
      <c r="P186" s="3"/>
      <c r="Q186" s="3"/>
      <c r="R186" s="3"/>
      <c r="S186" s="3"/>
      <c r="T186" s="3"/>
      <c r="U186" s="3"/>
      <c r="V186" s="3"/>
      <c r="W186" s="3"/>
      <c r="X186" s="3"/>
      <c r="Y186" s="3"/>
      <c r="Z186" s="3"/>
    </row>
    <row r="187" spans="1:26" ht="15.75" customHeight="1" x14ac:dyDescent="0.15">
      <c r="A187" s="3"/>
      <c r="B187" s="3"/>
      <c r="C187" s="3"/>
      <c r="D187" s="3"/>
      <c r="E187" s="3"/>
      <c r="F187" s="3"/>
      <c r="G187" s="73"/>
      <c r="H187" s="3"/>
      <c r="I187" s="3"/>
      <c r="J187" s="3"/>
      <c r="K187" s="3"/>
      <c r="L187" s="3"/>
      <c r="M187" s="3"/>
      <c r="N187" s="3"/>
      <c r="O187" s="3"/>
      <c r="P187" s="3"/>
      <c r="Q187" s="3"/>
      <c r="R187" s="3"/>
      <c r="S187" s="3"/>
      <c r="T187" s="3"/>
      <c r="U187" s="3"/>
      <c r="V187" s="3"/>
      <c r="W187" s="3"/>
      <c r="X187" s="3"/>
      <c r="Y187" s="3"/>
      <c r="Z187" s="3"/>
    </row>
    <row r="188" spans="1:26" ht="15.75" customHeight="1" x14ac:dyDescent="0.15">
      <c r="A188" s="3"/>
      <c r="B188" s="3"/>
      <c r="C188" s="3"/>
      <c r="D188" s="3"/>
      <c r="E188" s="3"/>
      <c r="F188" s="3"/>
      <c r="G188" s="73"/>
      <c r="H188" s="3"/>
      <c r="I188" s="3"/>
      <c r="J188" s="3"/>
      <c r="K188" s="3"/>
      <c r="L188" s="3"/>
      <c r="M188" s="3"/>
      <c r="N188" s="3"/>
      <c r="O188" s="3"/>
      <c r="P188" s="3"/>
      <c r="Q188" s="3"/>
      <c r="R188" s="3"/>
      <c r="S188" s="3"/>
      <c r="T188" s="3"/>
      <c r="U188" s="3"/>
      <c r="V188" s="3"/>
      <c r="W188" s="3"/>
      <c r="X188" s="3"/>
      <c r="Y188" s="3"/>
      <c r="Z188" s="3"/>
    </row>
    <row r="189" spans="1:26" ht="15.75" customHeight="1" x14ac:dyDescent="0.15">
      <c r="A189" s="3"/>
      <c r="B189" s="3"/>
      <c r="C189" s="3"/>
      <c r="D189" s="3"/>
      <c r="E189" s="3"/>
      <c r="F189" s="3"/>
      <c r="G189" s="73"/>
      <c r="H189" s="3"/>
      <c r="I189" s="3"/>
      <c r="J189" s="3"/>
      <c r="K189" s="3"/>
      <c r="L189" s="3"/>
      <c r="M189" s="3"/>
      <c r="N189" s="3"/>
      <c r="O189" s="3"/>
      <c r="P189" s="3"/>
      <c r="Q189" s="3"/>
      <c r="R189" s="3"/>
      <c r="S189" s="3"/>
      <c r="T189" s="3"/>
      <c r="U189" s="3"/>
      <c r="V189" s="3"/>
      <c r="W189" s="3"/>
      <c r="X189" s="3"/>
      <c r="Y189" s="3"/>
      <c r="Z189" s="3"/>
    </row>
    <row r="190" spans="1:26" ht="15.75" customHeight="1" x14ac:dyDescent="0.15">
      <c r="A190" s="3"/>
      <c r="B190" s="3"/>
      <c r="C190" s="3"/>
      <c r="D190" s="3"/>
      <c r="E190" s="3"/>
      <c r="F190" s="3"/>
      <c r="G190" s="73"/>
      <c r="H190" s="3"/>
      <c r="I190" s="3"/>
      <c r="J190" s="3"/>
      <c r="K190" s="3"/>
      <c r="L190" s="3"/>
      <c r="M190" s="3"/>
      <c r="N190" s="3"/>
      <c r="O190" s="3"/>
      <c r="P190" s="3"/>
      <c r="Q190" s="3"/>
      <c r="R190" s="3"/>
      <c r="S190" s="3"/>
      <c r="T190" s="3"/>
      <c r="U190" s="3"/>
      <c r="V190" s="3"/>
      <c r="W190" s="3"/>
      <c r="X190" s="3"/>
      <c r="Y190" s="3"/>
      <c r="Z190" s="3"/>
    </row>
    <row r="191" spans="1:26" ht="15.75" customHeight="1" x14ac:dyDescent="0.15">
      <c r="A191" s="3"/>
      <c r="B191" s="3"/>
      <c r="C191" s="3"/>
      <c r="D191" s="3"/>
      <c r="E191" s="3"/>
      <c r="F191" s="3"/>
      <c r="G191" s="73"/>
      <c r="H191" s="3"/>
      <c r="I191" s="3"/>
      <c r="J191" s="3"/>
      <c r="K191" s="3"/>
      <c r="L191" s="3"/>
      <c r="M191" s="3"/>
      <c r="N191" s="3"/>
      <c r="O191" s="3"/>
      <c r="P191" s="3"/>
      <c r="Q191" s="3"/>
      <c r="R191" s="3"/>
      <c r="S191" s="3"/>
      <c r="T191" s="3"/>
      <c r="U191" s="3"/>
      <c r="V191" s="3"/>
      <c r="W191" s="3"/>
      <c r="X191" s="3"/>
      <c r="Y191" s="3"/>
      <c r="Z191" s="3"/>
    </row>
    <row r="192" spans="1:26" ht="15.75" customHeight="1" x14ac:dyDescent="0.15">
      <c r="A192" s="3"/>
      <c r="B192" s="3"/>
      <c r="C192" s="3"/>
      <c r="D192" s="3"/>
      <c r="E192" s="3"/>
      <c r="F192" s="3"/>
      <c r="G192" s="73"/>
      <c r="H192" s="3"/>
      <c r="I192" s="3"/>
      <c r="J192" s="3"/>
      <c r="K192" s="3"/>
      <c r="L192" s="3"/>
      <c r="M192" s="3"/>
      <c r="N192" s="3"/>
      <c r="O192" s="3"/>
      <c r="P192" s="3"/>
      <c r="Q192" s="3"/>
      <c r="R192" s="3"/>
      <c r="S192" s="3"/>
      <c r="T192" s="3"/>
      <c r="U192" s="3"/>
      <c r="V192" s="3"/>
      <c r="W192" s="3"/>
      <c r="X192" s="3"/>
      <c r="Y192" s="3"/>
      <c r="Z192" s="3"/>
    </row>
    <row r="193" spans="1:26" ht="15.75" customHeight="1" x14ac:dyDescent="0.15">
      <c r="A193" s="3"/>
      <c r="B193" s="3"/>
      <c r="C193" s="3"/>
      <c r="D193" s="3"/>
      <c r="E193" s="3"/>
      <c r="F193" s="3"/>
      <c r="G193" s="73"/>
      <c r="H193" s="3"/>
      <c r="I193" s="3"/>
      <c r="J193" s="3"/>
      <c r="K193" s="3"/>
      <c r="L193" s="3"/>
      <c r="M193" s="3"/>
      <c r="N193" s="3"/>
      <c r="O193" s="3"/>
      <c r="P193" s="3"/>
      <c r="Q193" s="3"/>
      <c r="R193" s="3"/>
      <c r="S193" s="3"/>
      <c r="T193" s="3"/>
      <c r="U193" s="3"/>
      <c r="V193" s="3"/>
      <c r="W193" s="3"/>
      <c r="X193" s="3"/>
      <c r="Y193" s="3"/>
      <c r="Z193" s="3"/>
    </row>
    <row r="194" spans="1:26" ht="15.75" customHeight="1" x14ac:dyDescent="0.15">
      <c r="A194" s="3"/>
      <c r="B194" s="3"/>
      <c r="C194" s="3"/>
      <c r="D194" s="3"/>
      <c r="E194" s="3"/>
      <c r="F194" s="3"/>
      <c r="G194" s="73"/>
      <c r="H194" s="3"/>
      <c r="I194" s="3"/>
      <c r="J194" s="3"/>
      <c r="K194" s="3"/>
      <c r="L194" s="3"/>
      <c r="M194" s="3"/>
      <c r="N194" s="3"/>
      <c r="O194" s="3"/>
      <c r="P194" s="3"/>
      <c r="Q194" s="3"/>
      <c r="R194" s="3"/>
      <c r="S194" s="3"/>
      <c r="T194" s="3"/>
      <c r="U194" s="3"/>
      <c r="V194" s="3"/>
      <c r="W194" s="3"/>
      <c r="X194" s="3"/>
      <c r="Y194" s="3"/>
      <c r="Z194" s="3"/>
    </row>
    <row r="195" spans="1:26" ht="15.75" customHeight="1" x14ac:dyDescent="0.15">
      <c r="A195" s="3"/>
      <c r="B195" s="3"/>
      <c r="C195" s="3"/>
      <c r="D195" s="3"/>
      <c r="E195" s="3"/>
      <c r="F195" s="3"/>
      <c r="G195" s="73"/>
      <c r="H195" s="3"/>
      <c r="I195" s="3"/>
      <c r="J195" s="3"/>
      <c r="K195" s="3"/>
      <c r="L195" s="3"/>
      <c r="M195" s="3"/>
      <c r="N195" s="3"/>
      <c r="O195" s="3"/>
      <c r="P195" s="3"/>
      <c r="Q195" s="3"/>
      <c r="R195" s="3"/>
      <c r="S195" s="3"/>
      <c r="T195" s="3"/>
      <c r="U195" s="3"/>
      <c r="V195" s="3"/>
      <c r="W195" s="3"/>
      <c r="X195" s="3"/>
      <c r="Y195" s="3"/>
      <c r="Z195" s="3"/>
    </row>
    <row r="196" spans="1:26" ht="15.75" customHeight="1" x14ac:dyDescent="0.15">
      <c r="A196" s="3"/>
      <c r="B196" s="3"/>
      <c r="C196" s="3"/>
      <c r="D196" s="3"/>
      <c r="E196" s="3"/>
      <c r="F196" s="3"/>
      <c r="G196" s="73"/>
      <c r="H196" s="3"/>
      <c r="I196" s="3"/>
      <c r="J196" s="3"/>
      <c r="K196" s="3"/>
      <c r="L196" s="3"/>
      <c r="M196" s="3"/>
      <c r="N196" s="3"/>
      <c r="O196" s="3"/>
      <c r="P196" s="3"/>
      <c r="Q196" s="3"/>
      <c r="R196" s="3"/>
      <c r="S196" s="3"/>
      <c r="T196" s="3"/>
      <c r="U196" s="3"/>
      <c r="V196" s="3"/>
      <c r="W196" s="3"/>
      <c r="X196" s="3"/>
      <c r="Y196" s="3"/>
      <c r="Z196" s="3"/>
    </row>
    <row r="197" spans="1:26" ht="15.75" customHeight="1" x14ac:dyDescent="0.15">
      <c r="A197" s="3"/>
      <c r="B197" s="3"/>
      <c r="C197" s="3"/>
      <c r="D197" s="3"/>
      <c r="E197" s="3"/>
      <c r="F197" s="3"/>
      <c r="G197" s="73"/>
      <c r="H197" s="3"/>
      <c r="I197" s="3"/>
      <c r="J197" s="3"/>
      <c r="K197" s="3"/>
      <c r="L197" s="3"/>
      <c r="M197" s="3"/>
      <c r="N197" s="3"/>
      <c r="O197" s="3"/>
      <c r="P197" s="3"/>
      <c r="Q197" s="3"/>
      <c r="R197" s="3"/>
      <c r="S197" s="3"/>
      <c r="T197" s="3"/>
      <c r="U197" s="3"/>
      <c r="V197" s="3"/>
      <c r="W197" s="3"/>
      <c r="X197" s="3"/>
      <c r="Y197" s="3"/>
      <c r="Z197" s="3"/>
    </row>
    <row r="198" spans="1:26" ht="15.75" customHeight="1" x14ac:dyDescent="0.15">
      <c r="A198" s="3"/>
      <c r="B198" s="3"/>
      <c r="C198" s="3"/>
      <c r="D198" s="3"/>
      <c r="E198" s="3"/>
      <c r="F198" s="3"/>
      <c r="G198" s="73"/>
      <c r="H198" s="3"/>
      <c r="I198" s="3"/>
      <c r="J198" s="3"/>
      <c r="K198" s="3"/>
      <c r="L198" s="3"/>
      <c r="M198" s="3"/>
      <c r="N198" s="3"/>
      <c r="O198" s="3"/>
      <c r="P198" s="3"/>
      <c r="Q198" s="3"/>
      <c r="R198" s="3"/>
      <c r="S198" s="3"/>
      <c r="T198" s="3"/>
      <c r="U198" s="3"/>
      <c r="V198" s="3"/>
      <c r="W198" s="3"/>
      <c r="X198" s="3"/>
      <c r="Y198" s="3"/>
      <c r="Z198" s="3"/>
    </row>
    <row r="199" spans="1:26" ht="15.75" customHeight="1" x14ac:dyDescent="0.15">
      <c r="A199" s="3"/>
      <c r="B199" s="3"/>
      <c r="C199" s="3"/>
      <c r="D199" s="3"/>
      <c r="E199" s="3"/>
      <c r="F199" s="3"/>
      <c r="G199" s="73"/>
      <c r="H199" s="3"/>
      <c r="I199" s="3"/>
      <c r="J199" s="3"/>
      <c r="K199" s="3"/>
      <c r="L199" s="3"/>
      <c r="M199" s="3"/>
      <c r="N199" s="3"/>
      <c r="O199" s="3"/>
      <c r="P199" s="3"/>
      <c r="Q199" s="3"/>
      <c r="R199" s="3"/>
      <c r="S199" s="3"/>
      <c r="T199" s="3"/>
      <c r="U199" s="3"/>
      <c r="V199" s="3"/>
      <c r="W199" s="3"/>
      <c r="X199" s="3"/>
      <c r="Y199" s="3"/>
      <c r="Z199" s="3"/>
    </row>
    <row r="200" spans="1:26" ht="15.75" customHeight="1" x14ac:dyDescent="0.15">
      <c r="A200" s="3"/>
      <c r="B200" s="3"/>
      <c r="C200" s="3"/>
      <c r="D200" s="3"/>
      <c r="E200" s="3"/>
      <c r="F200" s="3"/>
      <c r="G200" s="73"/>
      <c r="H200" s="3"/>
      <c r="I200" s="3"/>
      <c r="J200" s="3"/>
      <c r="K200" s="3"/>
      <c r="L200" s="3"/>
      <c r="M200" s="3"/>
      <c r="N200" s="3"/>
      <c r="O200" s="3"/>
      <c r="P200" s="3"/>
      <c r="Q200" s="3"/>
      <c r="R200" s="3"/>
      <c r="S200" s="3"/>
      <c r="T200" s="3"/>
      <c r="U200" s="3"/>
      <c r="V200" s="3"/>
      <c r="W200" s="3"/>
      <c r="X200" s="3"/>
      <c r="Y200" s="3"/>
      <c r="Z200" s="3"/>
    </row>
    <row r="201" spans="1:26" ht="15.75" customHeight="1" x14ac:dyDescent="0.15">
      <c r="A201" s="3"/>
      <c r="B201" s="3"/>
      <c r="C201" s="3"/>
      <c r="D201" s="3"/>
      <c r="E201" s="3"/>
      <c r="F201" s="3"/>
      <c r="G201" s="73"/>
      <c r="H201" s="3"/>
      <c r="I201" s="3"/>
      <c r="J201" s="3"/>
      <c r="K201" s="3"/>
      <c r="L201" s="3"/>
      <c r="M201" s="3"/>
      <c r="N201" s="3"/>
      <c r="O201" s="3"/>
      <c r="P201" s="3"/>
      <c r="Q201" s="3"/>
      <c r="R201" s="3"/>
      <c r="S201" s="3"/>
      <c r="T201" s="3"/>
      <c r="U201" s="3"/>
      <c r="V201" s="3"/>
      <c r="W201" s="3"/>
      <c r="X201" s="3"/>
      <c r="Y201" s="3"/>
      <c r="Z201" s="3"/>
    </row>
    <row r="202" spans="1:26" ht="15.75" customHeight="1" x14ac:dyDescent="0.15">
      <c r="A202" s="3"/>
      <c r="B202" s="3"/>
      <c r="C202" s="3"/>
      <c r="D202" s="3"/>
      <c r="E202" s="3"/>
      <c r="F202" s="3"/>
      <c r="G202" s="73"/>
      <c r="H202" s="3"/>
      <c r="I202" s="3"/>
      <c r="J202" s="3"/>
      <c r="K202" s="3"/>
      <c r="L202" s="3"/>
      <c r="M202" s="3"/>
      <c r="N202" s="3"/>
      <c r="O202" s="3"/>
      <c r="P202" s="3"/>
      <c r="Q202" s="3"/>
      <c r="R202" s="3"/>
      <c r="S202" s="3"/>
      <c r="T202" s="3"/>
      <c r="U202" s="3"/>
      <c r="V202" s="3"/>
      <c r="W202" s="3"/>
      <c r="X202" s="3"/>
      <c r="Y202" s="3"/>
      <c r="Z202" s="3"/>
    </row>
    <row r="203" spans="1:26" ht="15.75" customHeight="1" x14ac:dyDescent="0.15">
      <c r="A203" s="3"/>
      <c r="B203" s="3"/>
      <c r="C203" s="3"/>
      <c r="D203" s="3"/>
      <c r="E203" s="3"/>
      <c r="F203" s="3"/>
      <c r="G203" s="73"/>
      <c r="H203" s="3"/>
      <c r="I203" s="3"/>
      <c r="J203" s="3"/>
      <c r="K203" s="3"/>
      <c r="L203" s="3"/>
      <c r="M203" s="3"/>
      <c r="N203" s="3"/>
      <c r="O203" s="3"/>
      <c r="P203" s="3"/>
      <c r="Q203" s="3"/>
      <c r="R203" s="3"/>
      <c r="S203" s="3"/>
      <c r="T203" s="3"/>
      <c r="U203" s="3"/>
      <c r="V203" s="3"/>
      <c r="W203" s="3"/>
      <c r="X203" s="3"/>
      <c r="Y203" s="3"/>
      <c r="Z203" s="3"/>
    </row>
    <row r="204" spans="1:26" ht="15.75" customHeight="1" x14ac:dyDescent="0.15">
      <c r="A204" s="3"/>
      <c r="B204" s="3"/>
      <c r="C204" s="3"/>
      <c r="D204" s="3"/>
      <c r="E204" s="3"/>
      <c r="F204" s="3"/>
      <c r="G204" s="73"/>
      <c r="H204" s="3"/>
      <c r="I204" s="3"/>
      <c r="J204" s="3"/>
      <c r="K204" s="3"/>
      <c r="L204" s="3"/>
      <c r="M204" s="3"/>
      <c r="N204" s="3"/>
      <c r="O204" s="3"/>
      <c r="P204" s="3"/>
      <c r="Q204" s="3"/>
      <c r="R204" s="3"/>
      <c r="S204" s="3"/>
      <c r="T204" s="3"/>
      <c r="U204" s="3"/>
      <c r="V204" s="3"/>
      <c r="W204" s="3"/>
      <c r="X204" s="3"/>
      <c r="Y204" s="3"/>
      <c r="Z204" s="3"/>
    </row>
    <row r="205" spans="1:26" ht="15.75" customHeight="1" x14ac:dyDescent="0.15">
      <c r="A205" s="3"/>
      <c r="B205" s="3"/>
      <c r="C205" s="3"/>
      <c r="D205" s="3"/>
      <c r="E205" s="3"/>
      <c r="F205" s="3"/>
      <c r="G205" s="73"/>
      <c r="H205" s="3"/>
      <c r="I205" s="3"/>
      <c r="J205" s="3"/>
      <c r="K205" s="3"/>
      <c r="L205" s="3"/>
      <c r="M205" s="3"/>
      <c r="N205" s="3"/>
      <c r="O205" s="3"/>
      <c r="P205" s="3"/>
      <c r="Q205" s="3"/>
      <c r="R205" s="3"/>
      <c r="S205" s="3"/>
      <c r="T205" s="3"/>
      <c r="U205" s="3"/>
      <c r="V205" s="3"/>
      <c r="W205" s="3"/>
      <c r="X205" s="3"/>
      <c r="Y205" s="3"/>
      <c r="Z205" s="3"/>
    </row>
    <row r="206" spans="1:26" ht="15.75" customHeight="1" x14ac:dyDescent="0.15">
      <c r="A206" s="3"/>
      <c r="B206" s="3"/>
      <c r="C206" s="3"/>
      <c r="D206" s="3"/>
      <c r="E206" s="3"/>
      <c r="F206" s="3"/>
      <c r="G206" s="73"/>
      <c r="H206" s="3"/>
      <c r="I206" s="3"/>
      <c r="J206" s="3"/>
      <c r="K206" s="3"/>
      <c r="L206" s="3"/>
      <c r="M206" s="3"/>
      <c r="N206" s="3"/>
      <c r="O206" s="3"/>
      <c r="P206" s="3"/>
      <c r="Q206" s="3"/>
      <c r="R206" s="3"/>
      <c r="S206" s="3"/>
      <c r="T206" s="3"/>
      <c r="U206" s="3"/>
      <c r="V206" s="3"/>
      <c r="W206" s="3"/>
      <c r="X206" s="3"/>
      <c r="Y206" s="3"/>
      <c r="Z206" s="3"/>
    </row>
    <row r="207" spans="1:26" ht="15.75" customHeight="1" x14ac:dyDescent="0.15">
      <c r="A207" s="3"/>
      <c r="B207" s="3"/>
      <c r="C207" s="3"/>
      <c r="D207" s="3"/>
      <c r="E207" s="3"/>
      <c r="F207" s="3"/>
      <c r="G207" s="73"/>
      <c r="H207" s="3"/>
      <c r="I207" s="3"/>
      <c r="J207" s="3"/>
      <c r="K207" s="3"/>
      <c r="L207" s="3"/>
      <c r="M207" s="3"/>
      <c r="N207" s="3"/>
      <c r="O207" s="3"/>
      <c r="P207" s="3"/>
      <c r="Q207" s="3"/>
      <c r="R207" s="3"/>
      <c r="S207" s="3"/>
      <c r="T207" s="3"/>
      <c r="U207" s="3"/>
      <c r="V207" s="3"/>
      <c r="W207" s="3"/>
      <c r="X207" s="3"/>
      <c r="Y207" s="3"/>
      <c r="Z207" s="3"/>
    </row>
    <row r="208" spans="1:26" ht="15.75" customHeight="1" x14ac:dyDescent="0.15">
      <c r="A208" s="3"/>
      <c r="B208" s="3"/>
      <c r="C208" s="3"/>
      <c r="D208" s="3"/>
      <c r="E208" s="3"/>
      <c r="F208" s="3"/>
      <c r="G208" s="73"/>
      <c r="H208" s="3"/>
      <c r="I208" s="3"/>
      <c r="J208" s="3"/>
      <c r="K208" s="3"/>
      <c r="L208" s="3"/>
      <c r="M208" s="3"/>
      <c r="N208" s="3"/>
      <c r="O208" s="3"/>
      <c r="P208" s="3"/>
      <c r="Q208" s="3"/>
      <c r="R208" s="3"/>
      <c r="S208" s="3"/>
      <c r="T208" s="3"/>
      <c r="U208" s="3"/>
      <c r="V208" s="3"/>
      <c r="W208" s="3"/>
      <c r="X208" s="3"/>
      <c r="Y208" s="3"/>
      <c r="Z208" s="3"/>
    </row>
    <row r="209" spans="1:26" ht="15.75" customHeight="1" x14ac:dyDescent="0.15">
      <c r="A209" s="3"/>
      <c r="B209" s="3"/>
      <c r="C209" s="3"/>
      <c r="D209" s="3"/>
      <c r="E209" s="3"/>
      <c r="F209" s="3"/>
      <c r="G209" s="73"/>
      <c r="H209" s="3"/>
      <c r="I209" s="3"/>
      <c r="J209" s="3"/>
      <c r="K209" s="3"/>
      <c r="L209" s="3"/>
      <c r="M209" s="3"/>
      <c r="N209" s="3"/>
      <c r="O209" s="3"/>
      <c r="P209" s="3"/>
      <c r="Q209" s="3"/>
      <c r="R209" s="3"/>
      <c r="S209" s="3"/>
      <c r="T209" s="3"/>
      <c r="U209" s="3"/>
      <c r="V209" s="3"/>
      <c r="W209" s="3"/>
      <c r="X209" s="3"/>
      <c r="Y209" s="3"/>
      <c r="Z209" s="3"/>
    </row>
    <row r="210" spans="1:26" ht="15.75" customHeight="1" x14ac:dyDescent="0.15">
      <c r="A210" s="3"/>
      <c r="B210" s="3"/>
      <c r="C210" s="3"/>
      <c r="D210" s="3"/>
      <c r="E210" s="3"/>
      <c r="F210" s="3"/>
      <c r="G210" s="73"/>
      <c r="H210" s="3"/>
      <c r="I210" s="3"/>
      <c r="J210" s="3"/>
      <c r="K210" s="3"/>
      <c r="L210" s="3"/>
      <c r="M210" s="3"/>
      <c r="N210" s="3"/>
      <c r="O210" s="3"/>
      <c r="P210" s="3"/>
      <c r="Q210" s="3"/>
      <c r="R210" s="3"/>
      <c r="S210" s="3"/>
      <c r="T210" s="3"/>
      <c r="U210" s="3"/>
      <c r="V210" s="3"/>
      <c r="W210" s="3"/>
      <c r="X210" s="3"/>
      <c r="Y210" s="3"/>
      <c r="Z210" s="3"/>
    </row>
    <row r="211" spans="1:26" ht="15.75" customHeight="1" x14ac:dyDescent="0.15">
      <c r="A211" s="3"/>
      <c r="B211" s="3"/>
      <c r="C211" s="3"/>
      <c r="D211" s="3"/>
      <c r="E211" s="3"/>
      <c r="F211" s="3"/>
      <c r="G211" s="73"/>
      <c r="H211" s="3"/>
      <c r="I211" s="3"/>
      <c r="J211" s="3"/>
      <c r="K211" s="3"/>
      <c r="L211" s="3"/>
      <c r="M211" s="3"/>
      <c r="N211" s="3"/>
      <c r="O211" s="3"/>
      <c r="P211" s="3"/>
      <c r="Q211" s="3"/>
      <c r="R211" s="3"/>
      <c r="S211" s="3"/>
      <c r="T211" s="3"/>
      <c r="U211" s="3"/>
      <c r="V211" s="3"/>
      <c r="W211" s="3"/>
      <c r="X211" s="3"/>
      <c r="Y211" s="3"/>
      <c r="Z211" s="3"/>
    </row>
    <row r="212" spans="1:26" ht="15.75" customHeight="1" x14ac:dyDescent="0.15">
      <c r="A212" s="3"/>
      <c r="B212" s="3"/>
      <c r="C212" s="3"/>
      <c r="D212" s="3"/>
      <c r="E212" s="3"/>
      <c r="F212" s="3"/>
      <c r="G212" s="73"/>
      <c r="H212" s="3"/>
      <c r="I212" s="3"/>
      <c r="J212" s="3"/>
      <c r="K212" s="3"/>
      <c r="L212" s="3"/>
      <c r="M212" s="3"/>
      <c r="N212" s="3"/>
      <c r="O212" s="3"/>
      <c r="P212" s="3"/>
      <c r="Q212" s="3"/>
      <c r="R212" s="3"/>
      <c r="S212" s="3"/>
      <c r="T212" s="3"/>
      <c r="U212" s="3"/>
      <c r="V212" s="3"/>
      <c r="W212" s="3"/>
      <c r="X212" s="3"/>
      <c r="Y212" s="3"/>
      <c r="Z212" s="3"/>
    </row>
    <row r="213" spans="1:26" ht="15.75" customHeight="1" x14ac:dyDescent="0.15">
      <c r="A213" s="3"/>
      <c r="B213" s="3"/>
      <c r="C213" s="3"/>
      <c r="D213" s="3"/>
      <c r="E213" s="3"/>
      <c r="F213" s="3"/>
      <c r="G213" s="73"/>
      <c r="H213" s="3"/>
      <c r="I213" s="3"/>
      <c r="J213" s="3"/>
      <c r="K213" s="3"/>
      <c r="L213" s="3"/>
      <c r="M213" s="3"/>
      <c r="N213" s="3"/>
      <c r="O213" s="3"/>
      <c r="P213" s="3"/>
      <c r="Q213" s="3"/>
      <c r="R213" s="3"/>
      <c r="S213" s="3"/>
      <c r="T213" s="3"/>
      <c r="U213" s="3"/>
      <c r="V213" s="3"/>
      <c r="W213" s="3"/>
      <c r="X213" s="3"/>
      <c r="Y213" s="3"/>
      <c r="Z213" s="3"/>
    </row>
    <row r="214" spans="1:26" ht="15.75" customHeight="1" x14ac:dyDescent="0.15">
      <c r="A214" s="3"/>
      <c r="B214" s="3"/>
      <c r="C214" s="3"/>
      <c r="D214" s="3"/>
      <c r="E214" s="3"/>
      <c r="F214" s="3"/>
      <c r="G214" s="73"/>
      <c r="H214" s="3"/>
      <c r="I214" s="3"/>
      <c r="J214" s="3"/>
      <c r="K214" s="3"/>
      <c r="L214" s="3"/>
      <c r="M214" s="3"/>
      <c r="N214" s="3"/>
      <c r="O214" s="3"/>
      <c r="P214" s="3"/>
      <c r="Q214" s="3"/>
      <c r="R214" s="3"/>
      <c r="S214" s="3"/>
      <c r="T214" s="3"/>
      <c r="U214" s="3"/>
      <c r="V214" s="3"/>
      <c r="W214" s="3"/>
      <c r="X214" s="3"/>
      <c r="Y214" s="3"/>
      <c r="Z214" s="3"/>
    </row>
    <row r="215" spans="1:26" ht="15.75" customHeight="1" x14ac:dyDescent="0.15">
      <c r="A215" s="3"/>
      <c r="B215" s="3"/>
      <c r="C215" s="3"/>
      <c r="D215" s="3"/>
      <c r="E215" s="3"/>
      <c r="F215" s="3"/>
      <c r="G215" s="73"/>
      <c r="H215" s="3"/>
      <c r="I215" s="3"/>
      <c r="J215" s="3"/>
      <c r="K215" s="3"/>
      <c r="L215" s="3"/>
      <c r="M215" s="3"/>
      <c r="N215" s="3"/>
      <c r="O215" s="3"/>
      <c r="P215" s="3"/>
      <c r="Q215" s="3"/>
      <c r="R215" s="3"/>
      <c r="S215" s="3"/>
      <c r="T215" s="3"/>
      <c r="U215" s="3"/>
      <c r="V215" s="3"/>
      <c r="W215" s="3"/>
      <c r="X215" s="3"/>
      <c r="Y215" s="3"/>
      <c r="Z215" s="3"/>
    </row>
    <row r="216" spans="1:26" ht="15.75" customHeight="1" x14ac:dyDescent="0.15">
      <c r="A216" s="3"/>
      <c r="B216" s="3"/>
      <c r="C216" s="3"/>
      <c r="D216" s="3"/>
      <c r="E216" s="3"/>
      <c r="F216" s="3"/>
      <c r="G216" s="73"/>
      <c r="H216" s="3"/>
      <c r="I216" s="3"/>
      <c r="J216" s="3"/>
      <c r="K216" s="3"/>
      <c r="L216" s="3"/>
      <c r="M216" s="3"/>
      <c r="N216" s="3"/>
      <c r="O216" s="3"/>
      <c r="P216" s="3"/>
      <c r="Q216" s="3"/>
      <c r="R216" s="3"/>
      <c r="S216" s="3"/>
      <c r="T216" s="3"/>
      <c r="U216" s="3"/>
      <c r="V216" s="3"/>
      <c r="W216" s="3"/>
      <c r="X216" s="3"/>
      <c r="Y216" s="3"/>
      <c r="Z216" s="3"/>
    </row>
    <row r="217" spans="1:26" ht="15.75" customHeight="1" x14ac:dyDescent="0.15">
      <c r="A217" s="3"/>
      <c r="B217" s="3"/>
      <c r="C217" s="3"/>
      <c r="D217" s="3"/>
      <c r="E217" s="3"/>
      <c r="F217" s="3"/>
      <c r="G217" s="73"/>
      <c r="H217" s="3"/>
      <c r="I217" s="3"/>
      <c r="J217" s="3"/>
      <c r="K217" s="3"/>
      <c r="L217" s="3"/>
      <c r="M217" s="3"/>
      <c r="N217" s="3"/>
      <c r="O217" s="3"/>
      <c r="P217" s="3"/>
      <c r="Q217" s="3"/>
      <c r="R217" s="3"/>
      <c r="S217" s="3"/>
      <c r="T217" s="3"/>
      <c r="U217" s="3"/>
      <c r="V217" s="3"/>
      <c r="W217" s="3"/>
      <c r="X217" s="3"/>
      <c r="Y217" s="3"/>
      <c r="Z217" s="3"/>
    </row>
    <row r="218" spans="1:26" ht="15.75" customHeight="1" x14ac:dyDescent="0.15">
      <c r="A218" s="3"/>
      <c r="B218" s="3"/>
      <c r="C218" s="3"/>
      <c r="D218" s="3"/>
      <c r="E218" s="3"/>
      <c r="F218" s="3"/>
      <c r="G218" s="73"/>
      <c r="H218" s="3"/>
      <c r="I218" s="3"/>
      <c r="J218" s="3"/>
      <c r="K218" s="3"/>
      <c r="L218" s="3"/>
      <c r="M218" s="3"/>
      <c r="N218" s="3"/>
      <c r="O218" s="3"/>
      <c r="P218" s="3"/>
      <c r="Q218" s="3"/>
      <c r="R218" s="3"/>
      <c r="S218" s="3"/>
      <c r="T218" s="3"/>
      <c r="U218" s="3"/>
      <c r="V218" s="3"/>
      <c r="W218" s="3"/>
      <c r="X218" s="3"/>
      <c r="Y218" s="3"/>
      <c r="Z218" s="3"/>
    </row>
    <row r="219" spans="1:26" ht="15.75" customHeight="1" x14ac:dyDescent="0.15">
      <c r="A219" s="3"/>
      <c r="B219" s="3"/>
      <c r="C219" s="3"/>
      <c r="D219" s="3"/>
      <c r="E219" s="3"/>
      <c r="F219" s="3"/>
      <c r="G219" s="73"/>
      <c r="H219" s="3"/>
      <c r="I219" s="3"/>
      <c r="J219" s="3"/>
      <c r="K219" s="3"/>
      <c r="L219" s="3"/>
      <c r="M219" s="3"/>
      <c r="N219" s="3"/>
      <c r="O219" s="3"/>
      <c r="P219" s="3"/>
      <c r="Q219" s="3"/>
      <c r="R219" s="3"/>
      <c r="S219" s="3"/>
      <c r="T219" s="3"/>
      <c r="U219" s="3"/>
      <c r="V219" s="3"/>
      <c r="W219" s="3"/>
      <c r="X219" s="3"/>
      <c r="Y219" s="3"/>
      <c r="Z219" s="3"/>
    </row>
    <row r="220" spans="1:26" ht="15.75" customHeight="1" x14ac:dyDescent="0.15">
      <c r="A220" s="3"/>
      <c r="B220" s="3"/>
      <c r="C220" s="3"/>
      <c r="D220" s="3"/>
      <c r="E220" s="3"/>
      <c r="F220" s="3"/>
      <c r="G220" s="73"/>
      <c r="H220" s="3"/>
      <c r="I220" s="3"/>
      <c r="J220" s="3"/>
      <c r="K220" s="3"/>
      <c r="L220" s="3"/>
      <c r="M220" s="3"/>
      <c r="N220" s="3"/>
      <c r="O220" s="3"/>
      <c r="P220" s="3"/>
      <c r="Q220" s="3"/>
      <c r="R220" s="3"/>
      <c r="S220" s="3"/>
      <c r="T220" s="3"/>
      <c r="U220" s="3"/>
      <c r="V220" s="3"/>
      <c r="W220" s="3"/>
      <c r="X220" s="3"/>
      <c r="Y220" s="3"/>
      <c r="Z220" s="3"/>
    </row>
    <row r="221" spans="1:26" ht="15.75" customHeight="1" x14ac:dyDescent="0.15">
      <c r="A221" s="3"/>
      <c r="B221" s="3"/>
      <c r="C221" s="3"/>
      <c r="D221" s="3"/>
      <c r="E221" s="3"/>
      <c r="F221" s="3"/>
      <c r="G221" s="73"/>
      <c r="H221" s="3"/>
      <c r="I221" s="3"/>
      <c r="J221" s="3"/>
      <c r="K221" s="3"/>
      <c r="L221" s="3"/>
      <c r="M221" s="3"/>
      <c r="N221" s="3"/>
      <c r="O221" s="3"/>
      <c r="P221" s="3"/>
      <c r="Q221" s="3"/>
      <c r="R221" s="3"/>
      <c r="S221" s="3"/>
      <c r="T221" s="3"/>
      <c r="U221" s="3"/>
      <c r="V221" s="3"/>
      <c r="W221" s="3"/>
      <c r="X221" s="3"/>
      <c r="Y221" s="3"/>
      <c r="Z221" s="3"/>
    </row>
    <row r="222" spans="1:26" ht="15.75" customHeight="1" x14ac:dyDescent="0.15">
      <c r="A222" s="3"/>
      <c r="B222" s="3"/>
      <c r="C222" s="3"/>
      <c r="D222" s="3"/>
      <c r="E222" s="3"/>
      <c r="F222" s="3"/>
      <c r="G222" s="73"/>
      <c r="H222" s="3"/>
      <c r="I222" s="3"/>
      <c r="J222" s="3"/>
      <c r="K222" s="3"/>
      <c r="L222" s="3"/>
      <c r="M222" s="3"/>
      <c r="N222" s="3"/>
      <c r="O222" s="3"/>
      <c r="P222" s="3"/>
      <c r="Q222" s="3"/>
      <c r="R222" s="3"/>
      <c r="S222" s="3"/>
      <c r="T222" s="3"/>
      <c r="U222" s="3"/>
      <c r="V222" s="3"/>
      <c r="W222" s="3"/>
      <c r="X222" s="3"/>
      <c r="Y222" s="3"/>
      <c r="Z222" s="3"/>
    </row>
    <row r="223" spans="1:26" ht="15.75" customHeight="1" x14ac:dyDescent="0.15">
      <c r="A223" s="3"/>
      <c r="B223" s="3"/>
      <c r="C223" s="3"/>
      <c r="D223" s="3"/>
      <c r="E223" s="3"/>
      <c r="F223" s="3"/>
      <c r="G223" s="73"/>
      <c r="H223" s="3"/>
      <c r="I223" s="3"/>
      <c r="J223" s="3"/>
      <c r="K223" s="3"/>
      <c r="L223" s="3"/>
      <c r="M223" s="3"/>
      <c r="N223" s="3"/>
      <c r="O223" s="3"/>
      <c r="P223" s="3"/>
      <c r="Q223" s="3"/>
      <c r="R223" s="3"/>
      <c r="S223" s="3"/>
      <c r="T223" s="3"/>
      <c r="U223" s="3"/>
      <c r="V223" s="3"/>
      <c r="W223" s="3"/>
      <c r="X223" s="3"/>
      <c r="Y223" s="3"/>
      <c r="Z223" s="3"/>
    </row>
    <row r="224" spans="1:26" ht="15.75" customHeight="1" x14ac:dyDescent="0.15">
      <c r="A224" s="3"/>
      <c r="B224" s="3"/>
      <c r="C224" s="3"/>
      <c r="D224" s="3"/>
      <c r="E224" s="3"/>
      <c r="F224" s="3"/>
      <c r="G224" s="73"/>
      <c r="H224" s="3"/>
      <c r="I224" s="3"/>
      <c r="J224" s="3"/>
      <c r="K224" s="3"/>
      <c r="L224" s="3"/>
      <c r="M224" s="3"/>
      <c r="N224" s="3"/>
      <c r="O224" s="3"/>
      <c r="P224" s="3"/>
      <c r="Q224" s="3"/>
      <c r="R224" s="3"/>
      <c r="S224" s="3"/>
      <c r="T224" s="3"/>
      <c r="U224" s="3"/>
      <c r="V224" s="3"/>
      <c r="W224" s="3"/>
      <c r="X224" s="3"/>
      <c r="Y224" s="3"/>
      <c r="Z224" s="3"/>
    </row>
    <row r="225" spans="1:26" ht="15.75" customHeight="1" x14ac:dyDescent="0.15">
      <c r="A225" s="3"/>
      <c r="B225" s="3"/>
      <c r="C225" s="3"/>
      <c r="D225" s="3"/>
      <c r="E225" s="3"/>
      <c r="F225" s="3"/>
      <c r="G225" s="73"/>
      <c r="H225" s="3"/>
      <c r="I225" s="3"/>
      <c r="J225" s="3"/>
      <c r="K225" s="3"/>
      <c r="L225" s="3"/>
      <c r="M225" s="3"/>
      <c r="N225" s="3"/>
      <c r="O225" s="3"/>
      <c r="P225" s="3"/>
      <c r="Q225" s="3"/>
      <c r="R225" s="3"/>
      <c r="S225" s="3"/>
      <c r="T225" s="3"/>
      <c r="U225" s="3"/>
      <c r="V225" s="3"/>
      <c r="W225" s="3"/>
      <c r="X225" s="3"/>
      <c r="Y225" s="3"/>
      <c r="Z225" s="3"/>
    </row>
    <row r="226" spans="1:26" ht="15.75" customHeight="1" x14ac:dyDescent="0.15">
      <c r="A226" s="3"/>
      <c r="B226" s="3"/>
      <c r="C226" s="3"/>
      <c r="D226" s="3"/>
      <c r="E226" s="3"/>
      <c r="F226" s="3"/>
      <c r="G226" s="73"/>
      <c r="H226" s="3"/>
      <c r="I226" s="3"/>
      <c r="J226" s="3"/>
      <c r="K226" s="3"/>
      <c r="L226" s="3"/>
      <c r="M226" s="3"/>
      <c r="N226" s="3"/>
      <c r="O226" s="3"/>
      <c r="P226" s="3"/>
      <c r="Q226" s="3"/>
      <c r="R226" s="3"/>
      <c r="S226" s="3"/>
      <c r="T226" s="3"/>
      <c r="U226" s="3"/>
      <c r="V226" s="3"/>
      <c r="W226" s="3"/>
      <c r="X226" s="3"/>
      <c r="Y226" s="3"/>
      <c r="Z226" s="3"/>
    </row>
    <row r="227" spans="1:26" ht="15.75" customHeight="1" x14ac:dyDescent="0.15">
      <c r="A227" s="3"/>
      <c r="B227" s="3"/>
      <c r="C227" s="3"/>
      <c r="D227" s="3"/>
      <c r="E227" s="3"/>
      <c r="F227" s="3"/>
      <c r="G227" s="73"/>
      <c r="H227" s="3"/>
      <c r="I227" s="3"/>
      <c r="J227" s="3"/>
      <c r="K227" s="3"/>
      <c r="L227" s="3"/>
      <c r="M227" s="3"/>
      <c r="N227" s="3"/>
      <c r="O227" s="3"/>
      <c r="P227" s="3"/>
      <c r="Q227" s="3"/>
      <c r="R227" s="3"/>
      <c r="S227" s="3"/>
      <c r="T227" s="3"/>
      <c r="U227" s="3"/>
      <c r="V227" s="3"/>
      <c r="W227" s="3"/>
      <c r="X227" s="3"/>
      <c r="Y227" s="3"/>
      <c r="Z227" s="3"/>
    </row>
    <row r="228" spans="1:26" ht="15.75" customHeight="1" x14ac:dyDescent="0.15">
      <c r="A228" s="3"/>
      <c r="B228" s="3"/>
      <c r="C228" s="3"/>
      <c r="D228" s="3"/>
      <c r="E228" s="3"/>
      <c r="F228" s="3"/>
      <c r="G228" s="73"/>
      <c r="H228" s="3"/>
      <c r="I228" s="3"/>
      <c r="J228" s="3"/>
      <c r="K228" s="3"/>
      <c r="L228" s="3"/>
      <c r="M228" s="3"/>
      <c r="N228" s="3"/>
      <c r="O228" s="3"/>
      <c r="P228" s="3"/>
      <c r="Q228" s="3"/>
      <c r="R228" s="3"/>
      <c r="S228" s="3"/>
      <c r="T228" s="3"/>
      <c r="U228" s="3"/>
      <c r="V228" s="3"/>
      <c r="W228" s="3"/>
      <c r="X228" s="3"/>
      <c r="Y228" s="3"/>
      <c r="Z228" s="3"/>
    </row>
    <row r="229" spans="1:26" ht="15.75" customHeight="1" x14ac:dyDescent="0.15">
      <c r="A229" s="3"/>
      <c r="B229" s="3"/>
      <c r="C229" s="3"/>
      <c r="D229" s="3"/>
      <c r="E229" s="3"/>
      <c r="F229" s="3"/>
      <c r="G229" s="73"/>
      <c r="H229" s="3"/>
      <c r="I229" s="3"/>
      <c r="J229" s="3"/>
      <c r="K229" s="3"/>
      <c r="L229" s="3"/>
      <c r="M229" s="3"/>
      <c r="N229" s="3"/>
      <c r="O229" s="3"/>
      <c r="P229" s="3"/>
      <c r="Q229" s="3"/>
      <c r="R229" s="3"/>
      <c r="S229" s="3"/>
      <c r="T229" s="3"/>
      <c r="U229" s="3"/>
      <c r="V229" s="3"/>
      <c r="W229" s="3"/>
      <c r="X229" s="3"/>
      <c r="Y229" s="3"/>
      <c r="Z229" s="3"/>
    </row>
    <row r="230" spans="1:26" ht="15.75" customHeight="1" x14ac:dyDescent="0.15">
      <c r="A230" s="3"/>
      <c r="B230" s="3"/>
      <c r="C230" s="3"/>
      <c r="D230" s="3"/>
      <c r="E230" s="3"/>
      <c r="F230" s="3"/>
      <c r="G230" s="73"/>
      <c r="H230" s="3"/>
      <c r="I230" s="3"/>
      <c r="J230" s="3"/>
      <c r="K230" s="3"/>
      <c r="L230" s="3"/>
      <c r="M230" s="3"/>
      <c r="N230" s="3"/>
      <c r="O230" s="3"/>
      <c r="P230" s="3"/>
      <c r="Q230" s="3"/>
      <c r="R230" s="3"/>
      <c r="S230" s="3"/>
      <c r="T230" s="3"/>
      <c r="U230" s="3"/>
      <c r="V230" s="3"/>
      <c r="W230" s="3"/>
      <c r="X230" s="3"/>
      <c r="Y230" s="3"/>
      <c r="Z230" s="3"/>
    </row>
    <row r="231" spans="1:26" ht="15.75" customHeight="1" x14ac:dyDescent="0.15">
      <c r="A231" s="3"/>
      <c r="B231" s="3"/>
      <c r="C231" s="3"/>
      <c r="D231" s="3"/>
      <c r="E231" s="3"/>
      <c r="F231" s="3"/>
      <c r="G231" s="73"/>
      <c r="H231" s="3"/>
      <c r="I231" s="3"/>
      <c r="J231" s="3"/>
      <c r="K231" s="3"/>
      <c r="L231" s="3"/>
      <c r="M231" s="3"/>
      <c r="N231" s="3"/>
      <c r="O231" s="3"/>
      <c r="P231" s="3"/>
      <c r="Q231" s="3"/>
      <c r="R231" s="3"/>
      <c r="S231" s="3"/>
      <c r="T231" s="3"/>
      <c r="U231" s="3"/>
      <c r="V231" s="3"/>
      <c r="W231" s="3"/>
      <c r="X231" s="3"/>
      <c r="Y231" s="3"/>
      <c r="Z231" s="3"/>
    </row>
    <row r="232" spans="1:26" ht="15.75" customHeight="1" x14ac:dyDescent="0.15">
      <c r="A232" s="3"/>
      <c r="B232" s="3"/>
      <c r="C232" s="3"/>
      <c r="D232" s="3"/>
      <c r="E232" s="3"/>
      <c r="F232" s="3"/>
      <c r="G232" s="73"/>
      <c r="H232" s="3"/>
      <c r="I232" s="3"/>
      <c r="J232" s="3"/>
      <c r="K232" s="3"/>
      <c r="L232" s="3"/>
      <c r="M232" s="3"/>
      <c r="N232" s="3"/>
      <c r="O232" s="3"/>
      <c r="P232" s="3"/>
      <c r="Q232" s="3"/>
      <c r="R232" s="3"/>
      <c r="S232" s="3"/>
      <c r="T232" s="3"/>
      <c r="U232" s="3"/>
      <c r="V232" s="3"/>
      <c r="W232" s="3"/>
      <c r="X232" s="3"/>
      <c r="Y232" s="3"/>
      <c r="Z232" s="3"/>
    </row>
    <row r="233" spans="1:26" ht="15.75" customHeight="1" x14ac:dyDescent="0.15">
      <c r="A233" s="3"/>
      <c r="B233" s="3"/>
      <c r="C233" s="3"/>
      <c r="D233" s="3"/>
      <c r="E233" s="3"/>
      <c r="F233" s="3"/>
      <c r="G233" s="73"/>
      <c r="H233" s="3"/>
      <c r="I233" s="3"/>
      <c r="J233" s="3"/>
      <c r="K233" s="3"/>
      <c r="L233" s="3"/>
      <c r="M233" s="3"/>
      <c r="N233" s="3"/>
      <c r="O233" s="3"/>
      <c r="P233" s="3"/>
      <c r="Q233" s="3"/>
      <c r="R233" s="3"/>
      <c r="S233" s="3"/>
      <c r="T233" s="3"/>
      <c r="U233" s="3"/>
      <c r="V233" s="3"/>
      <c r="W233" s="3"/>
      <c r="X233" s="3"/>
      <c r="Y233" s="3"/>
      <c r="Z233" s="3"/>
    </row>
    <row r="234" spans="1:26" ht="15.75" customHeight="1" x14ac:dyDescent="0.15">
      <c r="A234" s="3"/>
      <c r="B234" s="3"/>
      <c r="C234" s="3"/>
      <c r="D234" s="3"/>
      <c r="E234" s="3"/>
      <c r="F234" s="3"/>
      <c r="G234" s="73"/>
      <c r="H234" s="3"/>
      <c r="I234" s="3"/>
      <c r="J234" s="3"/>
      <c r="K234" s="3"/>
      <c r="L234" s="3"/>
      <c r="M234" s="3"/>
      <c r="N234" s="3"/>
      <c r="O234" s="3"/>
      <c r="P234" s="3"/>
      <c r="Q234" s="3"/>
      <c r="R234" s="3"/>
      <c r="S234" s="3"/>
      <c r="T234" s="3"/>
      <c r="U234" s="3"/>
      <c r="V234" s="3"/>
      <c r="W234" s="3"/>
      <c r="X234" s="3"/>
      <c r="Y234" s="3"/>
      <c r="Z234" s="3"/>
    </row>
    <row r="235" spans="1:26" ht="15.75" customHeight="1" x14ac:dyDescent="0.15">
      <c r="A235" s="3"/>
      <c r="B235" s="3"/>
      <c r="C235" s="3"/>
      <c r="D235" s="3"/>
      <c r="E235" s="3"/>
      <c r="F235" s="3"/>
      <c r="G235" s="73"/>
      <c r="H235" s="3"/>
      <c r="I235" s="3"/>
      <c r="J235" s="3"/>
      <c r="K235" s="3"/>
      <c r="L235" s="3"/>
      <c r="M235" s="3"/>
      <c r="N235" s="3"/>
      <c r="O235" s="3"/>
      <c r="P235" s="3"/>
      <c r="Q235" s="3"/>
      <c r="R235" s="3"/>
      <c r="S235" s="3"/>
      <c r="T235" s="3"/>
      <c r="U235" s="3"/>
      <c r="V235" s="3"/>
      <c r="W235" s="3"/>
      <c r="X235" s="3"/>
      <c r="Y235" s="3"/>
      <c r="Z235" s="3"/>
    </row>
    <row r="236" spans="1:26" ht="15.75" customHeight="1" x14ac:dyDescent="0.15">
      <c r="A236" s="3"/>
      <c r="B236" s="3"/>
      <c r="C236" s="3"/>
      <c r="D236" s="3"/>
      <c r="E236" s="3"/>
      <c r="F236" s="3"/>
      <c r="G236" s="73"/>
      <c r="H236" s="3"/>
      <c r="I236" s="3"/>
      <c r="J236" s="3"/>
      <c r="K236" s="3"/>
      <c r="L236" s="3"/>
      <c r="M236" s="3"/>
      <c r="N236" s="3"/>
      <c r="O236" s="3"/>
      <c r="P236" s="3"/>
      <c r="Q236" s="3"/>
      <c r="R236" s="3"/>
      <c r="S236" s="3"/>
      <c r="T236" s="3"/>
      <c r="U236" s="3"/>
      <c r="V236" s="3"/>
      <c r="W236" s="3"/>
      <c r="X236" s="3"/>
      <c r="Y236" s="3"/>
      <c r="Z236" s="3"/>
    </row>
    <row r="237" spans="1:26" ht="15.75" customHeight="1" x14ac:dyDescent="0.15">
      <c r="A237" s="3"/>
      <c r="B237" s="3"/>
      <c r="C237" s="3"/>
      <c r="D237" s="3"/>
      <c r="E237" s="3"/>
      <c r="F237" s="3"/>
      <c r="G237" s="73"/>
      <c r="H237" s="3"/>
      <c r="I237" s="3"/>
      <c r="J237" s="3"/>
      <c r="K237" s="3"/>
      <c r="L237" s="3"/>
      <c r="M237" s="3"/>
      <c r="N237" s="3"/>
      <c r="O237" s="3"/>
      <c r="P237" s="3"/>
      <c r="Q237" s="3"/>
      <c r="R237" s="3"/>
      <c r="S237" s="3"/>
      <c r="T237" s="3"/>
      <c r="U237" s="3"/>
      <c r="V237" s="3"/>
      <c r="W237" s="3"/>
      <c r="X237" s="3"/>
      <c r="Y237" s="3"/>
      <c r="Z237" s="3"/>
    </row>
    <row r="238" spans="1:26" ht="15.75" customHeight="1" x14ac:dyDescent="0.15">
      <c r="A238" s="3"/>
      <c r="B238" s="3"/>
      <c r="C238" s="3"/>
      <c r="D238" s="3"/>
      <c r="E238" s="3"/>
      <c r="F238" s="3"/>
      <c r="G238" s="73"/>
      <c r="H238" s="3"/>
      <c r="I238" s="3"/>
      <c r="J238" s="3"/>
      <c r="K238" s="3"/>
      <c r="L238" s="3"/>
      <c r="M238" s="3"/>
      <c r="N238" s="3"/>
      <c r="O238" s="3"/>
      <c r="P238" s="3"/>
      <c r="Q238" s="3"/>
      <c r="R238" s="3"/>
      <c r="S238" s="3"/>
      <c r="T238" s="3"/>
      <c r="U238" s="3"/>
      <c r="V238" s="3"/>
      <c r="W238" s="3"/>
      <c r="X238" s="3"/>
      <c r="Y238" s="3"/>
      <c r="Z238" s="3"/>
    </row>
    <row r="239" spans="1:26" ht="15.75" customHeight="1" x14ac:dyDescent="0.15">
      <c r="A239" s="3"/>
      <c r="B239" s="3"/>
      <c r="C239" s="3"/>
      <c r="D239" s="3"/>
      <c r="E239" s="3"/>
      <c r="F239" s="3"/>
      <c r="G239" s="73"/>
      <c r="H239" s="3"/>
      <c r="I239" s="3"/>
      <c r="J239" s="3"/>
      <c r="K239" s="3"/>
      <c r="L239" s="3"/>
      <c r="M239" s="3"/>
      <c r="N239" s="3"/>
      <c r="O239" s="3"/>
      <c r="P239" s="3"/>
      <c r="Q239" s="3"/>
      <c r="R239" s="3"/>
      <c r="S239" s="3"/>
      <c r="T239" s="3"/>
      <c r="U239" s="3"/>
      <c r="V239" s="3"/>
      <c r="W239" s="3"/>
      <c r="X239" s="3"/>
      <c r="Y239" s="3"/>
      <c r="Z239" s="3"/>
    </row>
    <row r="240" spans="1:26" ht="15.75" customHeight="1" x14ac:dyDescent="0.15">
      <c r="A240" s="3"/>
      <c r="B240" s="3"/>
      <c r="C240" s="3"/>
      <c r="D240" s="3"/>
      <c r="E240" s="3"/>
      <c r="F240" s="3"/>
      <c r="G240" s="73"/>
      <c r="H240" s="3"/>
      <c r="I240" s="3"/>
      <c r="J240" s="3"/>
      <c r="K240" s="3"/>
      <c r="L240" s="3"/>
      <c r="M240" s="3"/>
      <c r="N240" s="3"/>
      <c r="O240" s="3"/>
      <c r="P240" s="3"/>
      <c r="Q240" s="3"/>
      <c r="R240" s="3"/>
      <c r="S240" s="3"/>
      <c r="T240" s="3"/>
      <c r="U240" s="3"/>
      <c r="V240" s="3"/>
      <c r="W240" s="3"/>
      <c r="X240" s="3"/>
      <c r="Y240" s="3"/>
      <c r="Z240" s="3"/>
    </row>
    <row r="241" spans="1:26" ht="15.75" customHeight="1" x14ac:dyDescent="0.15">
      <c r="A241" s="3"/>
      <c r="B241" s="3"/>
      <c r="C241" s="3"/>
      <c r="D241" s="3"/>
      <c r="E241" s="3"/>
      <c r="F241" s="3"/>
      <c r="G241" s="73"/>
      <c r="H241" s="3"/>
      <c r="I241" s="3"/>
      <c r="J241" s="3"/>
      <c r="K241" s="3"/>
      <c r="L241" s="3"/>
      <c r="M241" s="3"/>
      <c r="N241" s="3"/>
      <c r="O241" s="3"/>
      <c r="P241" s="3"/>
      <c r="Q241" s="3"/>
      <c r="R241" s="3"/>
      <c r="S241" s="3"/>
      <c r="T241" s="3"/>
      <c r="U241" s="3"/>
      <c r="V241" s="3"/>
      <c r="W241" s="3"/>
      <c r="X241" s="3"/>
      <c r="Y241" s="3"/>
      <c r="Z241" s="3"/>
    </row>
    <row r="242" spans="1:26" ht="15.75" customHeight="1" x14ac:dyDescent="0.15">
      <c r="A242" s="3"/>
      <c r="B242" s="3"/>
      <c r="C242" s="3"/>
      <c r="D242" s="3"/>
      <c r="E242" s="3"/>
      <c r="F242" s="3"/>
      <c r="G242" s="73"/>
      <c r="H242" s="3"/>
      <c r="I242" s="3"/>
      <c r="J242" s="3"/>
      <c r="K242" s="3"/>
      <c r="L242" s="3"/>
      <c r="M242" s="3"/>
      <c r="N242" s="3"/>
      <c r="O242" s="3"/>
      <c r="P242" s="3"/>
      <c r="Q242" s="3"/>
      <c r="R242" s="3"/>
      <c r="S242" s="3"/>
      <c r="T242" s="3"/>
      <c r="U242" s="3"/>
      <c r="V242" s="3"/>
      <c r="W242" s="3"/>
      <c r="X242" s="3"/>
      <c r="Y242" s="3"/>
      <c r="Z242" s="3"/>
    </row>
    <row r="243" spans="1:26" ht="15.75" customHeight="1" x14ac:dyDescent="0.15">
      <c r="A243" s="3"/>
      <c r="B243" s="3"/>
      <c r="C243" s="3"/>
      <c r="D243" s="3"/>
      <c r="E243" s="3"/>
      <c r="F243" s="3"/>
      <c r="G243" s="73"/>
      <c r="H243" s="3"/>
      <c r="I243" s="3"/>
      <c r="J243" s="3"/>
      <c r="K243" s="3"/>
      <c r="L243" s="3"/>
      <c r="M243" s="3"/>
      <c r="N243" s="3"/>
      <c r="O243" s="3"/>
      <c r="P243" s="3"/>
      <c r="Q243" s="3"/>
      <c r="R243" s="3"/>
      <c r="S243" s="3"/>
      <c r="T243" s="3"/>
      <c r="U243" s="3"/>
      <c r="V243" s="3"/>
      <c r="W243" s="3"/>
      <c r="X243" s="3"/>
      <c r="Y243" s="3"/>
      <c r="Z243" s="3"/>
    </row>
    <row r="244" spans="1:26" ht="15.75" customHeight="1" x14ac:dyDescent="0.15">
      <c r="A244" s="3"/>
      <c r="B244" s="3"/>
      <c r="C244" s="3"/>
      <c r="D244" s="3"/>
      <c r="E244" s="3"/>
      <c r="F244" s="3"/>
      <c r="G244" s="73"/>
      <c r="H244" s="3"/>
      <c r="I244" s="3"/>
      <c r="J244" s="3"/>
      <c r="K244" s="3"/>
      <c r="L244" s="3"/>
      <c r="M244" s="3"/>
      <c r="N244" s="3"/>
      <c r="O244" s="3"/>
      <c r="P244" s="3"/>
      <c r="Q244" s="3"/>
      <c r="R244" s="3"/>
      <c r="S244" s="3"/>
      <c r="T244" s="3"/>
      <c r="U244" s="3"/>
      <c r="V244" s="3"/>
      <c r="W244" s="3"/>
      <c r="X244" s="3"/>
      <c r="Y244" s="3"/>
      <c r="Z244" s="3"/>
    </row>
    <row r="245" spans="1:26" ht="15.75" customHeight="1" x14ac:dyDescent="0.15">
      <c r="A245" s="3"/>
      <c r="B245" s="3"/>
      <c r="C245" s="3"/>
      <c r="D245" s="3"/>
      <c r="E245" s="3"/>
      <c r="F245" s="3"/>
      <c r="G245" s="73"/>
      <c r="H245" s="3"/>
      <c r="I245" s="3"/>
      <c r="J245" s="3"/>
      <c r="K245" s="3"/>
      <c r="L245" s="3"/>
      <c r="M245" s="3"/>
      <c r="N245" s="3"/>
      <c r="O245" s="3"/>
      <c r="P245" s="3"/>
      <c r="Q245" s="3"/>
      <c r="R245" s="3"/>
      <c r="S245" s="3"/>
      <c r="T245" s="3"/>
      <c r="U245" s="3"/>
      <c r="V245" s="3"/>
      <c r="W245" s="3"/>
      <c r="X245" s="3"/>
      <c r="Y245" s="3"/>
      <c r="Z245" s="3"/>
    </row>
    <row r="246" spans="1:26" ht="15.75" customHeight="1" x14ac:dyDescent="0.15">
      <c r="A246" s="3"/>
      <c r="B246" s="3"/>
      <c r="C246" s="3"/>
      <c r="D246" s="3"/>
      <c r="E246" s="3"/>
      <c r="F246" s="3"/>
      <c r="G246" s="73"/>
      <c r="H246" s="3"/>
      <c r="I246" s="3"/>
      <c r="J246" s="3"/>
      <c r="K246" s="3"/>
      <c r="L246" s="3"/>
      <c r="M246" s="3"/>
      <c r="N246" s="3"/>
      <c r="O246" s="3"/>
      <c r="P246" s="3"/>
      <c r="Q246" s="3"/>
      <c r="R246" s="3"/>
      <c r="S246" s="3"/>
      <c r="T246" s="3"/>
      <c r="U246" s="3"/>
      <c r="V246" s="3"/>
      <c r="W246" s="3"/>
      <c r="X246" s="3"/>
      <c r="Y246" s="3"/>
      <c r="Z246" s="3"/>
    </row>
    <row r="247" spans="1:26" ht="15.75" customHeight="1" x14ac:dyDescent="0.15">
      <c r="A247" s="3"/>
      <c r="B247" s="3"/>
      <c r="C247" s="3"/>
      <c r="D247" s="3"/>
      <c r="E247" s="3"/>
      <c r="F247" s="3"/>
      <c r="G247" s="73"/>
      <c r="H247" s="3"/>
      <c r="I247" s="3"/>
      <c r="J247" s="3"/>
      <c r="K247" s="3"/>
      <c r="L247" s="3"/>
      <c r="M247" s="3"/>
      <c r="N247" s="3"/>
      <c r="O247" s="3"/>
      <c r="P247" s="3"/>
      <c r="Q247" s="3"/>
      <c r="R247" s="3"/>
      <c r="S247" s="3"/>
      <c r="T247" s="3"/>
      <c r="U247" s="3"/>
      <c r="V247" s="3"/>
      <c r="W247" s="3"/>
      <c r="X247" s="3"/>
      <c r="Y247" s="3"/>
      <c r="Z247" s="3"/>
    </row>
    <row r="248" spans="1:26" ht="15.75" customHeight="1" x14ac:dyDescent="0.15">
      <c r="A248" s="3"/>
      <c r="B248" s="3"/>
      <c r="C248" s="3"/>
      <c r="D248" s="3"/>
      <c r="E248" s="3"/>
      <c r="F248" s="3"/>
      <c r="G248" s="73"/>
      <c r="H248" s="3"/>
      <c r="I248" s="3"/>
      <c r="J248" s="3"/>
      <c r="K248" s="3"/>
      <c r="L248" s="3"/>
      <c r="M248" s="3"/>
      <c r="N248" s="3"/>
      <c r="O248" s="3"/>
      <c r="P248" s="3"/>
      <c r="Q248" s="3"/>
      <c r="R248" s="3"/>
      <c r="S248" s="3"/>
      <c r="T248" s="3"/>
      <c r="U248" s="3"/>
      <c r="V248" s="3"/>
      <c r="W248" s="3"/>
      <c r="X248" s="3"/>
      <c r="Y248" s="3"/>
      <c r="Z248" s="3"/>
    </row>
    <row r="249" spans="1:26" ht="15.75" customHeight="1" x14ac:dyDescent="0.15">
      <c r="A249" s="3"/>
      <c r="B249" s="3"/>
      <c r="C249" s="3"/>
      <c r="D249" s="3"/>
      <c r="E249" s="3"/>
      <c r="F249" s="3"/>
      <c r="G249" s="73"/>
      <c r="H249" s="3"/>
      <c r="I249" s="3"/>
      <c r="J249" s="3"/>
      <c r="K249" s="3"/>
      <c r="L249" s="3"/>
      <c r="M249" s="3"/>
      <c r="N249" s="3"/>
      <c r="O249" s="3"/>
      <c r="P249" s="3"/>
      <c r="Q249" s="3"/>
      <c r="R249" s="3"/>
      <c r="S249" s="3"/>
      <c r="T249" s="3"/>
      <c r="U249" s="3"/>
      <c r="V249" s="3"/>
      <c r="W249" s="3"/>
      <c r="X249" s="3"/>
      <c r="Y249" s="3"/>
      <c r="Z249" s="3"/>
    </row>
    <row r="250" spans="1:26" ht="15.75" customHeight="1" x14ac:dyDescent="0.15">
      <c r="A250" s="3"/>
      <c r="B250" s="3"/>
      <c r="C250" s="3"/>
      <c r="D250" s="3"/>
      <c r="E250" s="3"/>
      <c r="F250" s="3"/>
      <c r="G250" s="73"/>
      <c r="H250" s="3"/>
      <c r="I250" s="3"/>
      <c r="J250" s="3"/>
      <c r="K250" s="3"/>
      <c r="L250" s="3"/>
      <c r="M250" s="3"/>
      <c r="N250" s="3"/>
      <c r="O250" s="3"/>
      <c r="P250" s="3"/>
      <c r="Q250" s="3"/>
      <c r="R250" s="3"/>
      <c r="S250" s="3"/>
      <c r="T250" s="3"/>
      <c r="U250" s="3"/>
      <c r="V250" s="3"/>
      <c r="W250" s="3"/>
      <c r="X250" s="3"/>
      <c r="Y250" s="3"/>
      <c r="Z250" s="3"/>
    </row>
    <row r="251" spans="1:26" ht="15.75" customHeight="1" x14ac:dyDescent="0.15">
      <c r="A251" s="3"/>
      <c r="B251" s="3"/>
      <c r="C251" s="3"/>
      <c r="D251" s="3"/>
      <c r="E251" s="3"/>
      <c r="F251" s="3"/>
      <c r="G251" s="73"/>
      <c r="H251" s="3"/>
      <c r="I251" s="3"/>
      <c r="J251" s="3"/>
      <c r="K251" s="3"/>
      <c r="L251" s="3"/>
      <c r="M251" s="3"/>
      <c r="N251" s="3"/>
      <c r="O251" s="3"/>
      <c r="P251" s="3"/>
      <c r="Q251" s="3"/>
      <c r="R251" s="3"/>
      <c r="S251" s="3"/>
      <c r="T251" s="3"/>
      <c r="U251" s="3"/>
      <c r="V251" s="3"/>
      <c r="W251" s="3"/>
      <c r="X251" s="3"/>
      <c r="Y251" s="3"/>
      <c r="Z251" s="3"/>
    </row>
    <row r="252" spans="1:26" ht="15.75" customHeight="1" x14ac:dyDescent="0.15">
      <c r="A252" s="3"/>
      <c r="B252" s="3"/>
      <c r="C252" s="3"/>
      <c r="D252" s="3"/>
      <c r="E252" s="3"/>
      <c r="F252" s="3"/>
      <c r="G252" s="73"/>
      <c r="H252" s="3"/>
      <c r="I252" s="3"/>
      <c r="J252" s="3"/>
      <c r="K252" s="3"/>
      <c r="L252" s="3"/>
      <c r="M252" s="3"/>
      <c r="N252" s="3"/>
      <c r="O252" s="3"/>
      <c r="P252" s="3"/>
      <c r="Q252" s="3"/>
      <c r="R252" s="3"/>
      <c r="S252" s="3"/>
      <c r="T252" s="3"/>
      <c r="U252" s="3"/>
      <c r="V252" s="3"/>
      <c r="W252" s="3"/>
      <c r="X252" s="3"/>
      <c r="Y252" s="3"/>
      <c r="Z252" s="3"/>
    </row>
    <row r="253" spans="1:26" ht="15.75" customHeight="1" x14ac:dyDescent="0.15">
      <c r="A253" s="3"/>
      <c r="B253" s="3"/>
      <c r="C253" s="3"/>
      <c r="D253" s="3"/>
      <c r="E253" s="3"/>
      <c r="F253" s="3"/>
      <c r="G253" s="73"/>
      <c r="H253" s="3"/>
      <c r="I253" s="3"/>
      <c r="J253" s="3"/>
      <c r="K253" s="3"/>
      <c r="L253" s="3"/>
      <c r="M253" s="3"/>
      <c r="N253" s="3"/>
      <c r="O253" s="3"/>
      <c r="P253" s="3"/>
      <c r="Q253" s="3"/>
      <c r="R253" s="3"/>
      <c r="S253" s="3"/>
      <c r="T253" s="3"/>
      <c r="U253" s="3"/>
      <c r="V253" s="3"/>
      <c r="W253" s="3"/>
      <c r="X253" s="3"/>
      <c r="Y253" s="3"/>
      <c r="Z253" s="3"/>
    </row>
    <row r="254" spans="1:26" ht="15.75" customHeight="1" x14ac:dyDescent="0.15">
      <c r="A254" s="3"/>
      <c r="B254" s="3"/>
      <c r="C254" s="3"/>
      <c r="D254" s="3"/>
      <c r="E254" s="3"/>
      <c r="F254" s="3"/>
      <c r="G254" s="73"/>
      <c r="H254" s="3"/>
      <c r="I254" s="3"/>
      <c r="J254" s="3"/>
      <c r="K254" s="3"/>
      <c r="L254" s="3"/>
      <c r="M254" s="3"/>
      <c r="N254" s="3"/>
      <c r="O254" s="3"/>
      <c r="P254" s="3"/>
      <c r="Q254" s="3"/>
      <c r="R254" s="3"/>
      <c r="S254" s="3"/>
      <c r="T254" s="3"/>
      <c r="U254" s="3"/>
      <c r="V254" s="3"/>
      <c r="W254" s="3"/>
      <c r="X254" s="3"/>
      <c r="Y254" s="3"/>
      <c r="Z254" s="3"/>
    </row>
    <row r="255" spans="1:26" ht="15.75" customHeight="1" x14ac:dyDescent="0.15">
      <c r="A255" s="3"/>
      <c r="B255" s="3"/>
      <c r="C255" s="3"/>
      <c r="D255" s="3"/>
      <c r="E255" s="3"/>
      <c r="F255" s="3"/>
      <c r="G255" s="73"/>
      <c r="H255" s="3"/>
      <c r="I255" s="3"/>
      <c r="J255" s="3"/>
      <c r="K255" s="3"/>
      <c r="L255" s="3"/>
      <c r="M255" s="3"/>
      <c r="N255" s="3"/>
      <c r="O255" s="3"/>
      <c r="P255" s="3"/>
      <c r="Q255" s="3"/>
      <c r="R255" s="3"/>
      <c r="S255" s="3"/>
      <c r="T255" s="3"/>
      <c r="U255" s="3"/>
      <c r="V255" s="3"/>
      <c r="W255" s="3"/>
      <c r="X255" s="3"/>
      <c r="Y255" s="3"/>
      <c r="Z255" s="3"/>
    </row>
    <row r="256" spans="1:26" ht="15.75" customHeight="1" x14ac:dyDescent="0.15">
      <c r="A256" s="3"/>
      <c r="B256" s="3"/>
      <c r="C256" s="3"/>
      <c r="D256" s="3"/>
      <c r="E256" s="3"/>
      <c r="F256" s="3"/>
      <c r="G256" s="73"/>
      <c r="H256" s="3"/>
      <c r="I256" s="3"/>
      <c r="J256" s="3"/>
      <c r="K256" s="3"/>
      <c r="L256" s="3"/>
      <c r="M256" s="3"/>
      <c r="N256" s="3"/>
      <c r="O256" s="3"/>
      <c r="P256" s="3"/>
      <c r="Q256" s="3"/>
      <c r="R256" s="3"/>
      <c r="S256" s="3"/>
      <c r="T256" s="3"/>
      <c r="U256" s="3"/>
      <c r="V256" s="3"/>
      <c r="W256" s="3"/>
      <c r="X256" s="3"/>
      <c r="Y256" s="3"/>
      <c r="Z256" s="3"/>
    </row>
    <row r="257" spans="1:26" ht="15.75" customHeight="1" x14ac:dyDescent="0.15">
      <c r="A257" s="3"/>
      <c r="B257" s="3"/>
      <c r="C257" s="3"/>
      <c r="D257" s="3"/>
      <c r="E257" s="3"/>
      <c r="F257" s="3"/>
      <c r="G257" s="73"/>
      <c r="H257" s="3"/>
      <c r="I257" s="3"/>
      <c r="J257" s="3"/>
      <c r="K257" s="3"/>
      <c r="L257" s="3"/>
      <c r="M257" s="3"/>
      <c r="N257" s="3"/>
      <c r="O257" s="3"/>
      <c r="P257" s="3"/>
      <c r="Q257" s="3"/>
      <c r="R257" s="3"/>
      <c r="S257" s="3"/>
      <c r="T257" s="3"/>
      <c r="U257" s="3"/>
      <c r="V257" s="3"/>
      <c r="W257" s="3"/>
      <c r="X257" s="3"/>
      <c r="Y257" s="3"/>
      <c r="Z257" s="3"/>
    </row>
    <row r="258" spans="1:26" ht="15.75" customHeight="1" x14ac:dyDescent="0.15">
      <c r="A258" s="3"/>
      <c r="B258" s="3"/>
      <c r="C258" s="3"/>
      <c r="D258" s="3"/>
      <c r="E258" s="3"/>
      <c r="F258" s="3"/>
      <c r="G258" s="73"/>
      <c r="H258" s="3"/>
      <c r="I258" s="3"/>
      <c r="J258" s="3"/>
      <c r="K258" s="3"/>
      <c r="L258" s="3"/>
      <c r="M258" s="3"/>
      <c r="N258" s="3"/>
      <c r="O258" s="3"/>
      <c r="P258" s="3"/>
      <c r="Q258" s="3"/>
      <c r="R258" s="3"/>
      <c r="S258" s="3"/>
      <c r="T258" s="3"/>
      <c r="U258" s="3"/>
      <c r="V258" s="3"/>
      <c r="W258" s="3"/>
      <c r="X258" s="3"/>
      <c r="Y258" s="3"/>
      <c r="Z258" s="3"/>
    </row>
    <row r="259" spans="1:26" ht="15.75" customHeight="1" x14ac:dyDescent="0.15">
      <c r="A259" s="3"/>
      <c r="B259" s="3"/>
      <c r="C259" s="3"/>
      <c r="D259" s="3"/>
      <c r="E259" s="3"/>
      <c r="F259" s="3"/>
      <c r="G259" s="73"/>
      <c r="H259" s="3"/>
      <c r="I259" s="3"/>
      <c r="J259" s="3"/>
      <c r="K259" s="3"/>
      <c r="L259" s="3"/>
      <c r="M259" s="3"/>
      <c r="N259" s="3"/>
      <c r="O259" s="3"/>
      <c r="P259" s="3"/>
      <c r="Q259" s="3"/>
      <c r="R259" s="3"/>
      <c r="S259" s="3"/>
      <c r="T259" s="3"/>
      <c r="U259" s="3"/>
      <c r="V259" s="3"/>
      <c r="W259" s="3"/>
      <c r="X259" s="3"/>
      <c r="Y259" s="3"/>
      <c r="Z259" s="3"/>
    </row>
    <row r="260" spans="1:26" ht="15.75" customHeight="1" x14ac:dyDescent="0.15">
      <c r="A260" s="3"/>
      <c r="B260" s="3"/>
      <c r="C260" s="3"/>
      <c r="D260" s="3"/>
      <c r="E260" s="3"/>
      <c r="F260" s="3"/>
      <c r="G260" s="73"/>
      <c r="H260" s="3"/>
      <c r="I260" s="3"/>
      <c r="J260" s="3"/>
      <c r="K260" s="3"/>
      <c r="L260" s="3"/>
      <c r="M260" s="3"/>
      <c r="N260" s="3"/>
      <c r="O260" s="3"/>
      <c r="P260" s="3"/>
      <c r="Q260" s="3"/>
      <c r="R260" s="3"/>
      <c r="S260" s="3"/>
      <c r="T260" s="3"/>
      <c r="U260" s="3"/>
      <c r="V260" s="3"/>
      <c r="W260" s="3"/>
      <c r="X260" s="3"/>
      <c r="Y260" s="3"/>
      <c r="Z260" s="3"/>
    </row>
    <row r="261" spans="1:26" ht="15.75" customHeight="1" x14ac:dyDescent="0.15">
      <c r="A261" s="3"/>
      <c r="B261" s="3"/>
      <c r="C261" s="3"/>
      <c r="D261" s="3"/>
      <c r="E261" s="3"/>
      <c r="F261" s="3"/>
      <c r="G261" s="73"/>
      <c r="H261" s="3"/>
      <c r="I261" s="3"/>
      <c r="J261" s="3"/>
      <c r="K261" s="3"/>
      <c r="L261" s="3"/>
      <c r="M261" s="3"/>
      <c r="N261" s="3"/>
      <c r="O261" s="3"/>
      <c r="P261" s="3"/>
      <c r="Q261" s="3"/>
      <c r="R261" s="3"/>
      <c r="S261" s="3"/>
      <c r="T261" s="3"/>
      <c r="U261" s="3"/>
      <c r="V261" s="3"/>
      <c r="W261" s="3"/>
      <c r="X261" s="3"/>
      <c r="Y261" s="3"/>
      <c r="Z261" s="3"/>
    </row>
    <row r="262" spans="1:26" ht="15.75" customHeight="1" x14ac:dyDescent="0.15">
      <c r="A262" s="3"/>
      <c r="B262" s="3"/>
      <c r="C262" s="3"/>
      <c r="D262" s="3"/>
      <c r="E262" s="3"/>
      <c r="F262" s="3"/>
      <c r="G262" s="73"/>
      <c r="H262" s="3"/>
      <c r="I262" s="3"/>
      <c r="J262" s="3"/>
      <c r="K262" s="3"/>
      <c r="L262" s="3"/>
      <c r="M262" s="3"/>
      <c r="N262" s="3"/>
      <c r="O262" s="3"/>
      <c r="P262" s="3"/>
      <c r="Q262" s="3"/>
      <c r="R262" s="3"/>
      <c r="S262" s="3"/>
      <c r="T262" s="3"/>
      <c r="U262" s="3"/>
      <c r="V262" s="3"/>
      <c r="W262" s="3"/>
      <c r="X262" s="3"/>
      <c r="Y262" s="3"/>
      <c r="Z262" s="3"/>
    </row>
    <row r="263" spans="1:26" ht="15.75" customHeight="1" x14ac:dyDescent="0.15">
      <c r="A263" s="3"/>
      <c r="B263" s="3"/>
      <c r="C263" s="3"/>
      <c r="D263" s="3"/>
      <c r="E263" s="3"/>
      <c r="F263" s="3"/>
      <c r="G263" s="73"/>
      <c r="H263" s="3"/>
      <c r="I263" s="3"/>
      <c r="J263" s="3"/>
      <c r="K263" s="3"/>
      <c r="L263" s="3"/>
      <c r="M263" s="3"/>
      <c r="N263" s="3"/>
      <c r="O263" s="3"/>
      <c r="P263" s="3"/>
      <c r="Q263" s="3"/>
      <c r="R263" s="3"/>
      <c r="S263" s="3"/>
      <c r="T263" s="3"/>
      <c r="U263" s="3"/>
      <c r="V263" s="3"/>
      <c r="W263" s="3"/>
      <c r="X263" s="3"/>
      <c r="Y263" s="3"/>
      <c r="Z263" s="3"/>
    </row>
    <row r="264" spans="1:26" ht="15.75" customHeight="1" x14ac:dyDescent="0.15">
      <c r="A264" s="3"/>
      <c r="B264" s="3"/>
      <c r="C264" s="3"/>
      <c r="D264" s="3"/>
      <c r="E264" s="3"/>
      <c r="F264" s="3"/>
      <c r="G264" s="73"/>
      <c r="H264" s="3"/>
      <c r="I264" s="3"/>
      <c r="J264" s="3"/>
      <c r="K264" s="3"/>
      <c r="L264" s="3"/>
      <c r="M264" s="3"/>
      <c r="N264" s="3"/>
      <c r="O264" s="3"/>
      <c r="P264" s="3"/>
      <c r="Q264" s="3"/>
      <c r="R264" s="3"/>
      <c r="S264" s="3"/>
      <c r="T264" s="3"/>
      <c r="U264" s="3"/>
      <c r="V264" s="3"/>
      <c r="W264" s="3"/>
      <c r="X264" s="3"/>
      <c r="Y264" s="3"/>
      <c r="Z264" s="3"/>
    </row>
    <row r="265" spans="1:26" ht="15.75" customHeight="1" x14ac:dyDescent="0.15">
      <c r="A265" s="3"/>
      <c r="B265" s="3"/>
      <c r="C265" s="3"/>
      <c r="D265" s="3"/>
      <c r="E265" s="3"/>
      <c r="F265" s="3"/>
      <c r="G265" s="73"/>
      <c r="H265" s="3"/>
      <c r="I265" s="3"/>
      <c r="J265" s="3"/>
      <c r="K265" s="3"/>
      <c r="L265" s="3"/>
      <c r="M265" s="3"/>
      <c r="N265" s="3"/>
      <c r="O265" s="3"/>
      <c r="P265" s="3"/>
      <c r="Q265" s="3"/>
      <c r="R265" s="3"/>
      <c r="S265" s="3"/>
      <c r="T265" s="3"/>
      <c r="U265" s="3"/>
      <c r="V265" s="3"/>
      <c r="W265" s="3"/>
      <c r="X265" s="3"/>
      <c r="Y265" s="3"/>
      <c r="Z265" s="3"/>
    </row>
    <row r="266" spans="1:26" ht="15.75" customHeight="1" x14ac:dyDescent="0.15">
      <c r="A266" s="3"/>
      <c r="B266" s="3"/>
      <c r="C266" s="3"/>
      <c r="D266" s="3"/>
      <c r="E266" s="3"/>
      <c r="F266" s="3"/>
      <c r="G266" s="73"/>
      <c r="H266" s="3"/>
      <c r="I266" s="3"/>
      <c r="J266" s="3"/>
      <c r="K266" s="3"/>
      <c r="L266" s="3"/>
      <c r="M266" s="3"/>
      <c r="N266" s="3"/>
      <c r="O266" s="3"/>
      <c r="P266" s="3"/>
      <c r="Q266" s="3"/>
      <c r="R266" s="3"/>
      <c r="S266" s="3"/>
      <c r="T266" s="3"/>
      <c r="U266" s="3"/>
      <c r="V266" s="3"/>
      <c r="W266" s="3"/>
      <c r="X266" s="3"/>
      <c r="Y266" s="3"/>
      <c r="Z266" s="3"/>
    </row>
    <row r="267" spans="1:26" ht="15.75" customHeight="1" x14ac:dyDescent="0.15">
      <c r="A267" s="3"/>
      <c r="B267" s="3"/>
      <c r="C267" s="3"/>
      <c r="D267" s="3"/>
      <c r="E267" s="3"/>
      <c r="F267" s="3"/>
      <c r="G267" s="73"/>
      <c r="H267" s="3"/>
      <c r="I267" s="3"/>
      <c r="J267" s="3"/>
      <c r="K267" s="3"/>
      <c r="L267" s="3"/>
      <c r="M267" s="3"/>
      <c r="N267" s="3"/>
      <c r="O267" s="3"/>
      <c r="P267" s="3"/>
      <c r="Q267" s="3"/>
      <c r="R267" s="3"/>
      <c r="S267" s="3"/>
      <c r="T267" s="3"/>
      <c r="U267" s="3"/>
      <c r="V267" s="3"/>
      <c r="W267" s="3"/>
      <c r="X267" s="3"/>
      <c r="Y267" s="3"/>
      <c r="Z267" s="3"/>
    </row>
    <row r="268" spans="1:26" ht="15.75" customHeight="1" x14ac:dyDescent="0.15">
      <c r="A268" s="3"/>
      <c r="B268" s="3"/>
      <c r="C268" s="3"/>
      <c r="D268" s="3"/>
      <c r="E268" s="3"/>
      <c r="F268" s="3"/>
      <c r="G268" s="73"/>
      <c r="H268" s="3"/>
      <c r="I268" s="3"/>
      <c r="J268" s="3"/>
      <c r="K268" s="3"/>
      <c r="L268" s="3"/>
      <c r="M268" s="3"/>
      <c r="N268" s="3"/>
      <c r="O268" s="3"/>
      <c r="P268" s="3"/>
      <c r="Q268" s="3"/>
      <c r="R268" s="3"/>
      <c r="S268" s="3"/>
      <c r="T268" s="3"/>
      <c r="U268" s="3"/>
      <c r="V268" s="3"/>
      <c r="W268" s="3"/>
      <c r="X268" s="3"/>
      <c r="Y268" s="3"/>
      <c r="Z268" s="3"/>
    </row>
    <row r="269" spans="1:26" ht="15.75" customHeight="1" x14ac:dyDescent="0.15">
      <c r="A269" s="3"/>
      <c r="B269" s="3"/>
      <c r="C269" s="3"/>
      <c r="D269" s="3"/>
      <c r="E269" s="3"/>
      <c r="F269" s="3"/>
      <c r="G269" s="73"/>
      <c r="H269" s="3"/>
      <c r="I269" s="3"/>
      <c r="J269" s="3"/>
      <c r="K269" s="3"/>
      <c r="L269" s="3"/>
      <c r="M269" s="3"/>
      <c r="N269" s="3"/>
      <c r="O269" s="3"/>
      <c r="P269" s="3"/>
      <c r="Q269" s="3"/>
      <c r="R269" s="3"/>
      <c r="S269" s="3"/>
      <c r="T269" s="3"/>
      <c r="U269" s="3"/>
      <c r="V269" s="3"/>
      <c r="W269" s="3"/>
      <c r="X269" s="3"/>
      <c r="Y269" s="3"/>
      <c r="Z269" s="3"/>
    </row>
    <row r="270" spans="1:26" ht="15.75" customHeight="1" x14ac:dyDescent="0.15">
      <c r="A270" s="3"/>
      <c r="B270" s="3"/>
      <c r="C270" s="3"/>
      <c r="D270" s="3"/>
      <c r="E270" s="3"/>
      <c r="F270" s="3"/>
      <c r="G270" s="73"/>
      <c r="H270" s="3"/>
      <c r="I270" s="3"/>
      <c r="J270" s="3"/>
      <c r="K270" s="3"/>
      <c r="L270" s="3"/>
      <c r="M270" s="3"/>
      <c r="N270" s="3"/>
      <c r="O270" s="3"/>
      <c r="P270" s="3"/>
      <c r="Q270" s="3"/>
      <c r="R270" s="3"/>
      <c r="S270" s="3"/>
      <c r="T270" s="3"/>
      <c r="U270" s="3"/>
      <c r="V270" s="3"/>
      <c r="W270" s="3"/>
      <c r="X270" s="3"/>
      <c r="Y270" s="3"/>
      <c r="Z270" s="3"/>
    </row>
    <row r="271" spans="1:26" ht="15.75" customHeight="1" x14ac:dyDescent="0.15">
      <c r="A271" s="3"/>
      <c r="B271" s="3"/>
      <c r="C271" s="3"/>
      <c r="D271" s="3"/>
      <c r="E271" s="3"/>
      <c r="F271" s="3"/>
      <c r="G271" s="73"/>
      <c r="H271" s="3"/>
      <c r="I271" s="3"/>
      <c r="J271" s="3"/>
      <c r="K271" s="3"/>
      <c r="L271" s="3"/>
      <c r="M271" s="3"/>
      <c r="N271" s="3"/>
      <c r="O271" s="3"/>
      <c r="P271" s="3"/>
      <c r="Q271" s="3"/>
      <c r="R271" s="3"/>
      <c r="S271" s="3"/>
      <c r="T271" s="3"/>
      <c r="U271" s="3"/>
      <c r="V271" s="3"/>
      <c r="W271" s="3"/>
      <c r="X271" s="3"/>
      <c r="Y271" s="3"/>
      <c r="Z271" s="3"/>
    </row>
    <row r="272" spans="1:26" ht="15.75" customHeight="1" x14ac:dyDescent="0.15">
      <c r="A272" s="3"/>
      <c r="B272" s="3"/>
      <c r="C272" s="3"/>
      <c r="D272" s="3"/>
      <c r="E272" s="3"/>
      <c r="F272" s="3"/>
      <c r="G272" s="73"/>
      <c r="H272" s="3"/>
      <c r="I272" s="3"/>
      <c r="J272" s="3"/>
      <c r="K272" s="3"/>
      <c r="L272" s="3"/>
      <c r="M272" s="3"/>
      <c r="N272" s="3"/>
      <c r="O272" s="3"/>
      <c r="P272" s="3"/>
      <c r="Q272" s="3"/>
      <c r="R272" s="3"/>
      <c r="S272" s="3"/>
      <c r="T272" s="3"/>
      <c r="U272" s="3"/>
      <c r="V272" s="3"/>
      <c r="W272" s="3"/>
      <c r="X272" s="3"/>
      <c r="Y272" s="3"/>
      <c r="Z272" s="3"/>
    </row>
    <row r="273" spans="1:26" ht="15.75" customHeight="1" x14ac:dyDescent="0.15">
      <c r="A273" s="3"/>
      <c r="B273" s="3"/>
      <c r="C273" s="3"/>
      <c r="D273" s="3"/>
      <c r="E273" s="3"/>
      <c r="F273" s="3"/>
      <c r="G273" s="73"/>
      <c r="H273" s="3"/>
      <c r="I273" s="3"/>
      <c r="J273" s="3"/>
      <c r="K273" s="3"/>
      <c r="L273" s="3"/>
      <c r="M273" s="3"/>
      <c r="N273" s="3"/>
      <c r="O273" s="3"/>
      <c r="P273" s="3"/>
      <c r="Q273" s="3"/>
      <c r="R273" s="3"/>
      <c r="S273" s="3"/>
      <c r="T273" s="3"/>
      <c r="U273" s="3"/>
      <c r="V273" s="3"/>
      <c r="W273" s="3"/>
      <c r="X273" s="3"/>
      <c r="Y273" s="3"/>
      <c r="Z273" s="3"/>
    </row>
    <row r="274" spans="1:26" ht="15.75" customHeight="1" x14ac:dyDescent="0.15">
      <c r="A274" s="3"/>
      <c r="B274" s="3"/>
      <c r="C274" s="3"/>
      <c r="D274" s="3"/>
      <c r="E274" s="3"/>
      <c r="F274" s="3"/>
      <c r="G274" s="73"/>
      <c r="H274" s="3"/>
      <c r="I274" s="3"/>
      <c r="J274" s="3"/>
      <c r="K274" s="3"/>
      <c r="L274" s="3"/>
      <c r="M274" s="3"/>
      <c r="N274" s="3"/>
      <c r="O274" s="3"/>
      <c r="P274" s="3"/>
      <c r="Q274" s="3"/>
      <c r="R274" s="3"/>
      <c r="S274" s="3"/>
      <c r="T274" s="3"/>
      <c r="U274" s="3"/>
      <c r="V274" s="3"/>
      <c r="W274" s="3"/>
      <c r="X274" s="3"/>
      <c r="Y274" s="3"/>
      <c r="Z274" s="3"/>
    </row>
    <row r="275" spans="1:26" ht="15.75" customHeight="1" x14ac:dyDescent="0.15">
      <c r="A275" s="3"/>
      <c r="B275" s="3"/>
      <c r="C275" s="3"/>
      <c r="D275" s="3"/>
      <c r="E275" s="3"/>
      <c r="F275" s="3"/>
      <c r="G275" s="73"/>
      <c r="H275" s="3"/>
      <c r="I275" s="3"/>
      <c r="J275" s="3"/>
      <c r="K275" s="3"/>
      <c r="L275" s="3"/>
      <c r="M275" s="3"/>
      <c r="N275" s="3"/>
      <c r="O275" s="3"/>
      <c r="P275" s="3"/>
      <c r="Q275" s="3"/>
      <c r="R275" s="3"/>
      <c r="S275" s="3"/>
      <c r="T275" s="3"/>
      <c r="U275" s="3"/>
      <c r="V275" s="3"/>
      <c r="W275" s="3"/>
      <c r="X275" s="3"/>
      <c r="Y275" s="3"/>
      <c r="Z275" s="3"/>
    </row>
    <row r="276" spans="1:26" ht="15.75" customHeight="1" x14ac:dyDescent="0.15">
      <c r="A276" s="3"/>
      <c r="B276" s="3"/>
      <c r="C276" s="3"/>
      <c r="D276" s="3"/>
      <c r="E276" s="3"/>
      <c r="F276" s="3"/>
      <c r="G276" s="73"/>
      <c r="H276" s="3"/>
      <c r="I276" s="3"/>
      <c r="J276" s="3"/>
      <c r="K276" s="3"/>
      <c r="L276" s="3"/>
      <c r="M276" s="3"/>
      <c r="N276" s="3"/>
      <c r="O276" s="3"/>
      <c r="P276" s="3"/>
      <c r="Q276" s="3"/>
      <c r="R276" s="3"/>
      <c r="S276" s="3"/>
      <c r="T276" s="3"/>
      <c r="U276" s="3"/>
      <c r="V276" s="3"/>
      <c r="W276" s="3"/>
      <c r="X276" s="3"/>
      <c r="Y276" s="3"/>
      <c r="Z276" s="3"/>
    </row>
    <row r="277" spans="1:26" ht="15.75" customHeight="1" x14ac:dyDescent="0.15">
      <c r="A277" s="3"/>
      <c r="B277" s="3"/>
      <c r="C277" s="3"/>
      <c r="D277" s="3"/>
      <c r="E277" s="3"/>
      <c r="F277" s="3"/>
      <c r="G277" s="73"/>
      <c r="H277" s="3"/>
      <c r="I277" s="3"/>
      <c r="J277" s="3"/>
      <c r="K277" s="3"/>
      <c r="L277" s="3"/>
      <c r="M277" s="3"/>
      <c r="N277" s="3"/>
      <c r="O277" s="3"/>
      <c r="P277" s="3"/>
      <c r="Q277" s="3"/>
      <c r="R277" s="3"/>
      <c r="S277" s="3"/>
      <c r="T277" s="3"/>
      <c r="U277" s="3"/>
      <c r="V277" s="3"/>
      <c r="W277" s="3"/>
      <c r="X277" s="3"/>
      <c r="Y277" s="3"/>
      <c r="Z277" s="3"/>
    </row>
    <row r="278" spans="1:26" ht="15.75" customHeight="1" x14ac:dyDescent="0.15">
      <c r="A278" s="3"/>
      <c r="B278" s="3"/>
      <c r="C278" s="3"/>
      <c r="D278" s="3"/>
      <c r="E278" s="3"/>
      <c r="F278" s="3"/>
      <c r="G278" s="73"/>
      <c r="H278" s="3"/>
      <c r="I278" s="3"/>
      <c r="J278" s="3"/>
      <c r="K278" s="3"/>
      <c r="L278" s="3"/>
      <c r="M278" s="3"/>
      <c r="N278" s="3"/>
      <c r="O278" s="3"/>
      <c r="P278" s="3"/>
      <c r="Q278" s="3"/>
      <c r="R278" s="3"/>
      <c r="S278" s="3"/>
      <c r="T278" s="3"/>
      <c r="U278" s="3"/>
      <c r="V278" s="3"/>
      <c r="W278" s="3"/>
      <c r="X278" s="3"/>
      <c r="Y278" s="3"/>
      <c r="Z278" s="3"/>
    </row>
    <row r="279" spans="1:26" ht="15.75" customHeight="1" x14ac:dyDescent="0.15">
      <c r="A279" s="3"/>
      <c r="B279" s="3"/>
      <c r="C279" s="3"/>
      <c r="D279" s="3"/>
      <c r="E279" s="3"/>
      <c r="F279" s="3"/>
      <c r="G279" s="73"/>
      <c r="H279" s="3"/>
      <c r="I279" s="3"/>
      <c r="J279" s="3"/>
      <c r="K279" s="3"/>
      <c r="L279" s="3"/>
      <c r="M279" s="3"/>
      <c r="N279" s="3"/>
      <c r="O279" s="3"/>
      <c r="P279" s="3"/>
      <c r="Q279" s="3"/>
      <c r="R279" s="3"/>
      <c r="S279" s="3"/>
      <c r="T279" s="3"/>
      <c r="U279" s="3"/>
      <c r="V279" s="3"/>
      <c r="W279" s="3"/>
      <c r="X279" s="3"/>
      <c r="Y279" s="3"/>
      <c r="Z279" s="3"/>
    </row>
    <row r="280" spans="1:26" ht="15.75" customHeight="1" x14ac:dyDescent="0.15">
      <c r="A280" s="3"/>
      <c r="B280" s="3"/>
      <c r="C280" s="3"/>
      <c r="D280" s="3"/>
      <c r="E280" s="3"/>
      <c r="F280" s="3"/>
      <c r="G280" s="73"/>
      <c r="H280" s="3"/>
      <c r="I280" s="3"/>
      <c r="J280" s="3"/>
      <c r="K280" s="3"/>
      <c r="L280" s="3"/>
      <c r="M280" s="3"/>
      <c r="N280" s="3"/>
      <c r="O280" s="3"/>
      <c r="P280" s="3"/>
      <c r="Q280" s="3"/>
      <c r="R280" s="3"/>
      <c r="S280" s="3"/>
      <c r="T280" s="3"/>
      <c r="U280" s="3"/>
      <c r="V280" s="3"/>
      <c r="W280" s="3"/>
      <c r="X280" s="3"/>
      <c r="Y280" s="3"/>
      <c r="Z280" s="3"/>
    </row>
    <row r="281" spans="1:26" ht="15.75" customHeight="1" x14ac:dyDescent="0.15">
      <c r="A281" s="3"/>
      <c r="B281" s="3"/>
      <c r="C281" s="3"/>
      <c r="D281" s="3"/>
      <c r="E281" s="3"/>
      <c r="F281" s="3"/>
      <c r="G281" s="73"/>
      <c r="H281" s="3"/>
      <c r="I281" s="3"/>
      <c r="J281" s="3"/>
      <c r="K281" s="3"/>
      <c r="L281" s="3"/>
      <c r="M281" s="3"/>
      <c r="N281" s="3"/>
      <c r="O281" s="3"/>
      <c r="P281" s="3"/>
      <c r="Q281" s="3"/>
      <c r="R281" s="3"/>
      <c r="S281" s="3"/>
      <c r="T281" s="3"/>
      <c r="U281" s="3"/>
      <c r="V281" s="3"/>
      <c r="W281" s="3"/>
      <c r="X281" s="3"/>
      <c r="Y281" s="3"/>
      <c r="Z281" s="3"/>
    </row>
    <row r="282" spans="1:26" ht="15.75" customHeight="1" x14ac:dyDescent="0.15">
      <c r="A282" s="3"/>
      <c r="B282" s="3"/>
      <c r="C282" s="3"/>
      <c r="D282" s="3"/>
      <c r="E282" s="3"/>
      <c r="F282" s="3"/>
      <c r="G282" s="73"/>
      <c r="H282" s="3"/>
      <c r="I282" s="3"/>
      <c r="J282" s="3"/>
      <c r="K282" s="3"/>
      <c r="L282" s="3"/>
      <c r="M282" s="3"/>
      <c r="N282" s="3"/>
      <c r="O282" s="3"/>
      <c r="P282" s="3"/>
      <c r="Q282" s="3"/>
      <c r="R282" s="3"/>
      <c r="S282" s="3"/>
      <c r="T282" s="3"/>
      <c r="U282" s="3"/>
      <c r="V282" s="3"/>
      <c r="W282" s="3"/>
      <c r="X282" s="3"/>
      <c r="Y282" s="3"/>
      <c r="Z282" s="3"/>
    </row>
    <row r="283" spans="1:26" ht="15.75" customHeight="1" x14ac:dyDescent="0.15">
      <c r="A283" s="3"/>
      <c r="B283" s="3"/>
      <c r="C283" s="3"/>
      <c r="D283" s="3"/>
      <c r="E283" s="3"/>
      <c r="F283" s="3"/>
      <c r="G283" s="73"/>
      <c r="H283" s="3"/>
      <c r="I283" s="3"/>
      <c r="J283" s="3"/>
      <c r="K283" s="3"/>
      <c r="L283" s="3"/>
      <c r="M283" s="3"/>
      <c r="N283" s="3"/>
      <c r="O283" s="3"/>
      <c r="P283" s="3"/>
      <c r="Q283" s="3"/>
      <c r="R283" s="3"/>
      <c r="S283" s="3"/>
      <c r="T283" s="3"/>
      <c r="U283" s="3"/>
      <c r="V283" s="3"/>
      <c r="W283" s="3"/>
      <c r="X283" s="3"/>
      <c r="Y283" s="3"/>
      <c r="Z283" s="3"/>
    </row>
    <row r="284" spans="1:26" ht="15.75" customHeight="1" x14ac:dyDescent="0.15">
      <c r="A284" s="3"/>
      <c r="B284" s="3"/>
      <c r="C284" s="3"/>
      <c r="D284" s="3"/>
      <c r="E284" s="3"/>
      <c r="F284" s="3"/>
      <c r="G284" s="73"/>
      <c r="H284" s="3"/>
      <c r="I284" s="3"/>
      <c r="J284" s="3"/>
      <c r="K284" s="3"/>
      <c r="L284" s="3"/>
      <c r="M284" s="3"/>
      <c r="N284" s="3"/>
      <c r="O284" s="3"/>
      <c r="P284" s="3"/>
      <c r="Q284" s="3"/>
      <c r="R284" s="3"/>
      <c r="S284" s="3"/>
      <c r="T284" s="3"/>
      <c r="U284" s="3"/>
      <c r="V284" s="3"/>
      <c r="W284" s="3"/>
      <c r="X284" s="3"/>
      <c r="Y284" s="3"/>
      <c r="Z284" s="3"/>
    </row>
    <row r="285" spans="1:26" ht="15.75" customHeight="1" x14ac:dyDescent="0.15">
      <c r="A285" s="3"/>
      <c r="B285" s="3"/>
      <c r="C285" s="3"/>
      <c r="D285" s="3"/>
      <c r="E285" s="3"/>
      <c r="F285" s="3"/>
      <c r="G285" s="73"/>
      <c r="H285" s="3"/>
      <c r="I285" s="3"/>
      <c r="J285" s="3"/>
      <c r="K285" s="3"/>
      <c r="L285" s="3"/>
      <c r="M285" s="3"/>
      <c r="N285" s="3"/>
      <c r="O285" s="3"/>
      <c r="P285" s="3"/>
      <c r="Q285" s="3"/>
      <c r="R285" s="3"/>
      <c r="S285" s="3"/>
      <c r="T285" s="3"/>
      <c r="U285" s="3"/>
      <c r="V285" s="3"/>
      <c r="W285" s="3"/>
      <c r="X285" s="3"/>
      <c r="Y285" s="3"/>
      <c r="Z285" s="3"/>
    </row>
    <row r="286" spans="1:26" ht="15.75" customHeight="1" x14ac:dyDescent="0.15">
      <c r="A286" s="3"/>
      <c r="B286" s="3"/>
      <c r="C286" s="3"/>
      <c r="D286" s="3"/>
      <c r="E286" s="3"/>
      <c r="F286" s="3"/>
      <c r="G286" s="73"/>
      <c r="H286" s="3"/>
      <c r="I286" s="3"/>
      <c r="J286" s="3"/>
      <c r="K286" s="3"/>
      <c r="L286" s="3"/>
      <c r="M286" s="3"/>
      <c r="N286" s="3"/>
      <c r="O286" s="3"/>
      <c r="P286" s="3"/>
      <c r="Q286" s="3"/>
      <c r="R286" s="3"/>
      <c r="S286" s="3"/>
      <c r="T286" s="3"/>
      <c r="U286" s="3"/>
      <c r="V286" s="3"/>
      <c r="W286" s="3"/>
      <c r="X286" s="3"/>
      <c r="Y286" s="3"/>
      <c r="Z286" s="3"/>
    </row>
    <row r="287" spans="1:26" ht="15.75" customHeight="1" x14ac:dyDescent="0.15">
      <c r="A287" s="3"/>
      <c r="B287" s="3"/>
      <c r="C287" s="3"/>
      <c r="D287" s="3"/>
      <c r="E287" s="3"/>
      <c r="F287" s="3"/>
      <c r="G287" s="73"/>
      <c r="H287" s="3"/>
      <c r="I287" s="3"/>
      <c r="J287" s="3"/>
      <c r="K287" s="3"/>
      <c r="L287" s="3"/>
      <c r="M287" s="3"/>
      <c r="N287" s="3"/>
      <c r="O287" s="3"/>
      <c r="P287" s="3"/>
      <c r="Q287" s="3"/>
      <c r="R287" s="3"/>
      <c r="S287" s="3"/>
      <c r="T287" s="3"/>
      <c r="U287" s="3"/>
      <c r="V287" s="3"/>
      <c r="W287" s="3"/>
      <c r="X287" s="3"/>
      <c r="Y287" s="3"/>
      <c r="Z287" s="3"/>
    </row>
    <row r="288" spans="1:26" ht="15.75" customHeight="1" x14ac:dyDescent="0.15">
      <c r="A288" s="3"/>
      <c r="B288" s="3"/>
      <c r="C288" s="3"/>
      <c r="D288" s="3"/>
      <c r="E288" s="3"/>
      <c r="F288" s="3"/>
      <c r="G288" s="73"/>
      <c r="H288" s="3"/>
      <c r="I288" s="3"/>
      <c r="J288" s="3"/>
      <c r="K288" s="3"/>
      <c r="L288" s="3"/>
      <c r="M288" s="3"/>
      <c r="N288" s="3"/>
      <c r="O288" s="3"/>
      <c r="P288" s="3"/>
      <c r="Q288" s="3"/>
      <c r="R288" s="3"/>
      <c r="S288" s="3"/>
      <c r="T288" s="3"/>
      <c r="U288" s="3"/>
      <c r="V288" s="3"/>
      <c r="W288" s="3"/>
      <c r="X288" s="3"/>
      <c r="Y288" s="3"/>
      <c r="Z288" s="3"/>
    </row>
    <row r="289" spans="1:26" ht="15.75" customHeight="1" x14ac:dyDescent="0.15">
      <c r="A289" s="3"/>
      <c r="B289" s="3"/>
      <c r="C289" s="3"/>
      <c r="D289" s="3"/>
      <c r="E289" s="3"/>
      <c r="F289" s="3"/>
      <c r="G289" s="73"/>
      <c r="H289" s="3"/>
      <c r="I289" s="3"/>
      <c r="J289" s="3"/>
      <c r="K289" s="3"/>
      <c r="L289" s="3"/>
      <c r="M289" s="3"/>
      <c r="N289" s="3"/>
      <c r="O289" s="3"/>
      <c r="P289" s="3"/>
      <c r="Q289" s="3"/>
      <c r="R289" s="3"/>
      <c r="S289" s="3"/>
      <c r="T289" s="3"/>
      <c r="U289" s="3"/>
      <c r="V289" s="3"/>
      <c r="W289" s="3"/>
      <c r="X289" s="3"/>
      <c r="Y289" s="3"/>
      <c r="Z289" s="3"/>
    </row>
    <row r="290" spans="1:26" ht="15.75" customHeight="1" x14ac:dyDescent="0.15">
      <c r="A290" s="3"/>
      <c r="B290" s="3"/>
      <c r="C290" s="3"/>
      <c r="D290" s="3"/>
      <c r="E290" s="3"/>
      <c r="F290" s="3"/>
      <c r="G290" s="73"/>
      <c r="H290" s="3"/>
      <c r="I290" s="3"/>
      <c r="J290" s="3"/>
      <c r="K290" s="3"/>
      <c r="L290" s="3"/>
      <c r="M290" s="3"/>
      <c r="N290" s="3"/>
      <c r="O290" s="3"/>
      <c r="P290" s="3"/>
      <c r="Q290" s="3"/>
      <c r="R290" s="3"/>
      <c r="S290" s="3"/>
      <c r="T290" s="3"/>
      <c r="U290" s="3"/>
      <c r="V290" s="3"/>
      <c r="W290" s="3"/>
      <c r="X290" s="3"/>
      <c r="Y290" s="3"/>
      <c r="Z290" s="3"/>
    </row>
    <row r="291" spans="1:26" ht="15.75" customHeight="1" x14ac:dyDescent="0.15">
      <c r="A291" s="3"/>
      <c r="B291" s="3"/>
      <c r="C291" s="3"/>
      <c r="D291" s="3"/>
      <c r="E291" s="3"/>
      <c r="F291" s="3"/>
      <c r="G291" s="73"/>
      <c r="H291" s="3"/>
      <c r="I291" s="3"/>
      <c r="J291" s="3"/>
      <c r="K291" s="3"/>
      <c r="L291" s="3"/>
      <c r="M291" s="3"/>
      <c r="N291" s="3"/>
      <c r="O291" s="3"/>
      <c r="P291" s="3"/>
      <c r="Q291" s="3"/>
      <c r="R291" s="3"/>
      <c r="S291" s="3"/>
      <c r="T291" s="3"/>
      <c r="U291" s="3"/>
      <c r="V291" s="3"/>
      <c r="W291" s="3"/>
      <c r="X291" s="3"/>
      <c r="Y291" s="3"/>
      <c r="Z291" s="3"/>
    </row>
    <row r="292" spans="1:26" ht="15.75" customHeight="1" x14ac:dyDescent="0.15">
      <c r="A292" s="3"/>
      <c r="B292" s="3"/>
      <c r="C292" s="3"/>
      <c r="D292" s="3"/>
      <c r="E292" s="3"/>
      <c r="F292" s="3"/>
      <c r="G292" s="73"/>
      <c r="H292" s="3"/>
      <c r="I292" s="3"/>
      <c r="J292" s="3"/>
      <c r="K292" s="3"/>
      <c r="L292" s="3"/>
      <c r="M292" s="3"/>
      <c r="N292" s="3"/>
      <c r="O292" s="3"/>
      <c r="P292" s="3"/>
      <c r="Q292" s="3"/>
      <c r="R292" s="3"/>
      <c r="S292" s="3"/>
      <c r="T292" s="3"/>
      <c r="U292" s="3"/>
      <c r="V292" s="3"/>
      <c r="W292" s="3"/>
      <c r="X292" s="3"/>
      <c r="Y292" s="3"/>
      <c r="Z292" s="3"/>
    </row>
    <row r="293" spans="1:26" ht="15.75" customHeight="1" x14ac:dyDescent="0.15">
      <c r="A293" s="3"/>
      <c r="B293" s="3"/>
      <c r="C293" s="3"/>
      <c r="D293" s="3"/>
      <c r="E293" s="3"/>
      <c r="F293" s="3"/>
      <c r="G293" s="73"/>
      <c r="H293" s="3"/>
      <c r="I293" s="3"/>
      <c r="J293" s="3"/>
      <c r="K293" s="3"/>
      <c r="L293" s="3"/>
      <c r="M293" s="3"/>
      <c r="N293" s="3"/>
      <c r="O293" s="3"/>
      <c r="P293" s="3"/>
      <c r="Q293" s="3"/>
      <c r="R293" s="3"/>
      <c r="S293" s="3"/>
      <c r="T293" s="3"/>
      <c r="U293" s="3"/>
      <c r="V293" s="3"/>
      <c r="W293" s="3"/>
      <c r="X293" s="3"/>
      <c r="Y293" s="3"/>
      <c r="Z293" s="3"/>
    </row>
    <row r="294" spans="1:26" ht="15.75" customHeight="1" x14ac:dyDescent="0.15">
      <c r="A294" s="3"/>
      <c r="B294" s="3"/>
      <c r="C294" s="3"/>
      <c r="D294" s="3"/>
      <c r="E294" s="3"/>
      <c r="F294" s="3"/>
      <c r="G294" s="73"/>
      <c r="H294" s="3"/>
      <c r="I294" s="3"/>
      <c r="J294" s="3"/>
      <c r="K294" s="3"/>
      <c r="L294" s="3"/>
      <c r="M294" s="3"/>
      <c r="N294" s="3"/>
      <c r="O294" s="3"/>
      <c r="P294" s="3"/>
      <c r="Q294" s="3"/>
      <c r="R294" s="3"/>
      <c r="S294" s="3"/>
      <c r="T294" s="3"/>
      <c r="U294" s="3"/>
      <c r="V294" s="3"/>
      <c r="W294" s="3"/>
      <c r="X294" s="3"/>
      <c r="Y294" s="3"/>
      <c r="Z294" s="3"/>
    </row>
    <row r="295" spans="1:26" ht="15.75" customHeight="1" x14ac:dyDescent="0.15">
      <c r="A295" s="3"/>
      <c r="B295" s="3"/>
      <c r="C295" s="3"/>
      <c r="D295" s="3"/>
      <c r="E295" s="3"/>
      <c r="F295" s="3"/>
      <c r="G295" s="73"/>
      <c r="H295" s="3"/>
      <c r="I295" s="3"/>
      <c r="J295" s="3"/>
      <c r="K295" s="3"/>
      <c r="L295" s="3"/>
      <c r="M295" s="3"/>
      <c r="N295" s="3"/>
      <c r="O295" s="3"/>
      <c r="P295" s="3"/>
      <c r="Q295" s="3"/>
      <c r="R295" s="3"/>
      <c r="S295" s="3"/>
      <c r="T295" s="3"/>
      <c r="U295" s="3"/>
      <c r="V295" s="3"/>
      <c r="W295" s="3"/>
      <c r="X295" s="3"/>
      <c r="Y295" s="3"/>
      <c r="Z295" s="3"/>
    </row>
    <row r="296" spans="1:26" ht="15.75" customHeight="1" x14ac:dyDescent="0.15">
      <c r="A296" s="3"/>
      <c r="B296" s="3"/>
      <c r="C296" s="3"/>
      <c r="D296" s="3"/>
      <c r="E296" s="3"/>
      <c r="F296" s="3"/>
      <c r="G296" s="73"/>
      <c r="H296" s="3"/>
      <c r="I296" s="3"/>
      <c r="J296" s="3"/>
      <c r="K296" s="3"/>
      <c r="L296" s="3"/>
      <c r="M296" s="3"/>
      <c r="N296" s="3"/>
      <c r="O296" s="3"/>
      <c r="P296" s="3"/>
      <c r="Q296" s="3"/>
      <c r="R296" s="3"/>
      <c r="S296" s="3"/>
      <c r="T296" s="3"/>
      <c r="U296" s="3"/>
      <c r="V296" s="3"/>
      <c r="W296" s="3"/>
      <c r="X296" s="3"/>
      <c r="Y296" s="3"/>
      <c r="Z296" s="3"/>
    </row>
    <row r="297" spans="1:26" ht="15.75" customHeight="1" x14ac:dyDescent="0.15">
      <c r="A297" s="3"/>
      <c r="B297" s="3"/>
      <c r="C297" s="3"/>
      <c r="D297" s="3"/>
      <c r="E297" s="3"/>
      <c r="F297" s="3"/>
      <c r="G297" s="73"/>
      <c r="H297" s="3"/>
      <c r="I297" s="3"/>
      <c r="J297" s="3"/>
      <c r="K297" s="3"/>
      <c r="L297" s="3"/>
      <c r="M297" s="3"/>
      <c r="N297" s="3"/>
      <c r="O297" s="3"/>
      <c r="P297" s="3"/>
      <c r="Q297" s="3"/>
      <c r="R297" s="3"/>
      <c r="S297" s="3"/>
      <c r="T297" s="3"/>
      <c r="U297" s="3"/>
      <c r="V297" s="3"/>
      <c r="W297" s="3"/>
      <c r="X297" s="3"/>
      <c r="Y297" s="3"/>
      <c r="Z297" s="3"/>
    </row>
    <row r="298" spans="1:26" ht="15.75" customHeight="1" x14ac:dyDescent="0.15">
      <c r="A298" s="3"/>
      <c r="B298" s="3"/>
      <c r="C298" s="3"/>
      <c r="D298" s="3"/>
      <c r="E298" s="3"/>
      <c r="F298" s="3"/>
      <c r="G298" s="73"/>
      <c r="H298" s="3"/>
      <c r="I298" s="3"/>
      <c r="J298" s="3"/>
      <c r="K298" s="3"/>
      <c r="L298" s="3"/>
      <c r="M298" s="3"/>
      <c r="N298" s="3"/>
      <c r="O298" s="3"/>
      <c r="P298" s="3"/>
      <c r="Q298" s="3"/>
      <c r="R298" s="3"/>
      <c r="S298" s="3"/>
      <c r="T298" s="3"/>
      <c r="U298" s="3"/>
      <c r="V298" s="3"/>
      <c r="W298" s="3"/>
      <c r="X298" s="3"/>
      <c r="Y298" s="3"/>
      <c r="Z298" s="3"/>
    </row>
    <row r="299" spans="1:26" ht="15.75" customHeight="1" x14ac:dyDescent="0.15">
      <c r="A299" s="3"/>
      <c r="B299" s="3"/>
      <c r="C299" s="3"/>
      <c r="D299" s="3"/>
      <c r="E299" s="3"/>
      <c r="F299" s="3"/>
      <c r="G299" s="73"/>
      <c r="H299" s="3"/>
      <c r="I299" s="3"/>
      <c r="J299" s="3"/>
      <c r="K299" s="3"/>
      <c r="L299" s="3"/>
      <c r="M299" s="3"/>
      <c r="N299" s="3"/>
      <c r="O299" s="3"/>
      <c r="P299" s="3"/>
      <c r="Q299" s="3"/>
      <c r="R299" s="3"/>
      <c r="S299" s="3"/>
      <c r="T299" s="3"/>
      <c r="U299" s="3"/>
      <c r="V299" s="3"/>
      <c r="W299" s="3"/>
      <c r="X299" s="3"/>
      <c r="Y299" s="3"/>
      <c r="Z299" s="3"/>
    </row>
    <row r="300" spans="1:26" ht="15.75" customHeight="1" x14ac:dyDescent="0.15">
      <c r="A300" s="3"/>
      <c r="B300" s="3"/>
      <c r="C300" s="3"/>
      <c r="D300" s="3"/>
      <c r="E300" s="3"/>
      <c r="F300" s="3"/>
      <c r="G300" s="73"/>
      <c r="H300" s="3"/>
      <c r="I300" s="3"/>
      <c r="J300" s="3"/>
      <c r="K300" s="3"/>
      <c r="L300" s="3"/>
      <c r="M300" s="3"/>
      <c r="N300" s="3"/>
      <c r="O300" s="3"/>
      <c r="P300" s="3"/>
      <c r="Q300" s="3"/>
      <c r="R300" s="3"/>
      <c r="S300" s="3"/>
      <c r="T300" s="3"/>
      <c r="U300" s="3"/>
      <c r="V300" s="3"/>
      <c r="W300" s="3"/>
      <c r="X300" s="3"/>
      <c r="Y300" s="3"/>
      <c r="Z300" s="3"/>
    </row>
    <row r="301" spans="1:26" ht="15.75" customHeight="1" x14ac:dyDescent="0.15">
      <c r="A301" s="3"/>
      <c r="B301" s="3"/>
      <c r="C301" s="3"/>
      <c r="D301" s="3"/>
      <c r="E301" s="3"/>
      <c r="F301" s="3"/>
      <c r="G301" s="73"/>
      <c r="H301" s="3"/>
      <c r="I301" s="3"/>
      <c r="J301" s="3"/>
      <c r="K301" s="3"/>
      <c r="L301" s="3"/>
      <c r="M301" s="3"/>
      <c r="N301" s="3"/>
      <c r="O301" s="3"/>
      <c r="P301" s="3"/>
      <c r="Q301" s="3"/>
      <c r="R301" s="3"/>
      <c r="S301" s="3"/>
      <c r="T301" s="3"/>
      <c r="U301" s="3"/>
      <c r="V301" s="3"/>
      <c r="W301" s="3"/>
      <c r="X301" s="3"/>
      <c r="Y301" s="3"/>
      <c r="Z301" s="3"/>
    </row>
    <row r="302" spans="1:26" ht="15.75" customHeight="1" x14ac:dyDescent="0.15">
      <c r="A302" s="3"/>
      <c r="B302" s="3"/>
      <c r="C302" s="3"/>
      <c r="D302" s="3"/>
      <c r="E302" s="3"/>
      <c r="F302" s="3"/>
      <c r="G302" s="73"/>
      <c r="H302" s="3"/>
      <c r="I302" s="3"/>
      <c r="J302" s="3"/>
      <c r="K302" s="3"/>
      <c r="L302" s="3"/>
      <c r="M302" s="3"/>
      <c r="N302" s="3"/>
      <c r="O302" s="3"/>
      <c r="P302" s="3"/>
      <c r="Q302" s="3"/>
      <c r="R302" s="3"/>
      <c r="S302" s="3"/>
      <c r="T302" s="3"/>
      <c r="U302" s="3"/>
      <c r="V302" s="3"/>
      <c r="W302" s="3"/>
      <c r="X302" s="3"/>
      <c r="Y302" s="3"/>
      <c r="Z302" s="3"/>
    </row>
    <row r="303" spans="1:26" ht="15.75" customHeight="1" x14ac:dyDescent="0.15">
      <c r="A303" s="3"/>
      <c r="B303" s="3"/>
      <c r="C303" s="3"/>
      <c r="D303" s="3"/>
      <c r="E303" s="3"/>
      <c r="F303" s="3"/>
      <c r="G303" s="73"/>
      <c r="H303" s="3"/>
      <c r="I303" s="3"/>
      <c r="J303" s="3"/>
      <c r="K303" s="3"/>
      <c r="L303" s="3"/>
      <c r="M303" s="3"/>
      <c r="N303" s="3"/>
      <c r="O303" s="3"/>
      <c r="P303" s="3"/>
      <c r="Q303" s="3"/>
      <c r="R303" s="3"/>
      <c r="S303" s="3"/>
      <c r="T303" s="3"/>
      <c r="U303" s="3"/>
      <c r="V303" s="3"/>
      <c r="W303" s="3"/>
      <c r="X303" s="3"/>
      <c r="Y303" s="3"/>
      <c r="Z303" s="3"/>
    </row>
    <row r="304" spans="1:26" ht="15.75" customHeight="1" x14ac:dyDescent="0.15">
      <c r="A304" s="3"/>
      <c r="B304" s="3"/>
      <c r="C304" s="3"/>
      <c r="D304" s="3"/>
      <c r="E304" s="3"/>
      <c r="F304" s="3"/>
      <c r="G304" s="73"/>
      <c r="H304" s="3"/>
      <c r="I304" s="3"/>
      <c r="J304" s="3"/>
      <c r="K304" s="3"/>
      <c r="L304" s="3"/>
      <c r="M304" s="3"/>
      <c r="N304" s="3"/>
      <c r="O304" s="3"/>
      <c r="P304" s="3"/>
      <c r="Q304" s="3"/>
      <c r="R304" s="3"/>
      <c r="S304" s="3"/>
      <c r="T304" s="3"/>
      <c r="U304" s="3"/>
      <c r="V304" s="3"/>
      <c r="W304" s="3"/>
      <c r="X304" s="3"/>
      <c r="Y304" s="3"/>
      <c r="Z304" s="3"/>
    </row>
    <row r="305" spans="1:26" ht="15.75" customHeight="1" x14ac:dyDescent="0.15">
      <c r="A305" s="3"/>
      <c r="B305" s="3"/>
      <c r="C305" s="3"/>
      <c r="D305" s="3"/>
      <c r="E305" s="3"/>
      <c r="F305" s="3"/>
      <c r="G305" s="73"/>
      <c r="H305" s="3"/>
      <c r="I305" s="3"/>
      <c r="J305" s="3"/>
      <c r="K305" s="3"/>
      <c r="L305" s="3"/>
      <c r="M305" s="3"/>
      <c r="N305" s="3"/>
      <c r="O305" s="3"/>
      <c r="P305" s="3"/>
      <c r="Q305" s="3"/>
      <c r="R305" s="3"/>
      <c r="S305" s="3"/>
      <c r="T305" s="3"/>
      <c r="U305" s="3"/>
      <c r="V305" s="3"/>
      <c r="W305" s="3"/>
      <c r="X305" s="3"/>
      <c r="Y305" s="3"/>
      <c r="Z305" s="3"/>
    </row>
    <row r="306" spans="1:26" ht="15.75" customHeight="1" x14ac:dyDescent="0.15">
      <c r="A306" s="3"/>
      <c r="B306" s="3"/>
      <c r="C306" s="3"/>
      <c r="D306" s="3"/>
      <c r="E306" s="3"/>
      <c r="F306" s="3"/>
      <c r="G306" s="73"/>
      <c r="H306" s="3"/>
      <c r="I306" s="3"/>
      <c r="J306" s="3"/>
      <c r="K306" s="3"/>
      <c r="L306" s="3"/>
      <c r="M306" s="3"/>
      <c r="N306" s="3"/>
      <c r="O306" s="3"/>
      <c r="P306" s="3"/>
      <c r="Q306" s="3"/>
      <c r="R306" s="3"/>
      <c r="S306" s="3"/>
      <c r="T306" s="3"/>
      <c r="U306" s="3"/>
      <c r="V306" s="3"/>
      <c r="W306" s="3"/>
      <c r="X306" s="3"/>
      <c r="Y306" s="3"/>
      <c r="Z306" s="3"/>
    </row>
    <row r="307" spans="1:26" ht="15.75" customHeight="1" x14ac:dyDescent="0.15">
      <c r="A307" s="3"/>
      <c r="B307" s="3"/>
      <c r="C307" s="3"/>
      <c r="D307" s="3"/>
      <c r="E307" s="3"/>
      <c r="F307" s="3"/>
      <c r="G307" s="73"/>
      <c r="H307" s="3"/>
      <c r="I307" s="3"/>
      <c r="J307" s="3"/>
      <c r="K307" s="3"/>
      <c r="L307" s="3"/>
      <c r="M307" s="3"/>
      <c r="N307" s="3"/>
      <c r="O307" s="3"/>
      <c r="P307" s="3"/>
      <c r="Q307" s="3"/>
      <c r="R307" s="3"/>
      <c r="S307" s="3"/>
      <c r="T307" s="3"/>
      <c r="U307" s="3"/>
      <c r="V307" s="3"/>
      <c r="W307" s="3"/>
      <c r="X307" s="3"/>
      <c r="Y307" s="3"/>
      <c r="Z307" s="3"/>
    </row>
    <row r="308" spans="1:26" ht="15.75" customHeight="1" x14ac:dyDescent="0.15">
      <c r="A308" s="3"/>
      <c r="B308" s="3"/>
      <c r="C308" s="3"/>
      <c r="D308" s="3"/>
      <c r="E308" s="3"/>
      <c r="F308" s="3"/>
      <c r="G308" s="73"/>
      <c r="H308" s="3"/>
      <c r="I308" s="3"/>
      <c r="J308" s="3"/>
      <c r="K308" s="3"/>
      <c r="L308" s="3"/>
      <c r="M308" s="3"/>
      <c r="N308" s="3"/>
      <c r="O308" s="3"/>
      <c r="P308" s="3"/>
      <c r="Q308" s="3"/>
      <c r="R308" s="3"/>
      <c r="S308" s="3"/>
      <c r="T308" s="3"/>
      <c r="U308" s="3"/>
      <c r="V308" s="3"/>
      <c r="W308" s="3"/>
      <c r="X308" s="3"/>
      <c r="Y308" s="3"/>
      <c r="Z308" s="3"/>
    </row>
    <row r="309" spans="1:26" ht="15.75" customHeight="1" x14ac:dyDescent="0.15">
      <c r="A309" s="3"/>
      <c r="B309" s="3"/>
      <c r="C309" s="3"/>
      <c r="D309" s="3"/>
      <c r="E309" s="3"/>
      <c r="F309" s="3"/>
      <c r="G309" s="73"/>
      <c r="H309" s="3"/>
      <c r="I309" s="3"/>
      <c r="J309" s="3"/>
      <c r="K309" s="3"/>
      <c r="L309" s="3"/>
      <c r="M309" s="3"/>
      <c r="N309" s="3"/>
      <c r="O309" s="3"/>
      <c r="P309" s="3"/>
      <c r="Q309" s="3"/>
      <c r="R309" s="3"/>
      <c r="S309" s="3"/>
      <c r="T309" s="3"/>
      <c r="U309" s="3"/>
      <c r="V309" s="3"/>
      <c r="W309" s="3"/>
      <c r="X309" s="3"/>
      <c r="Y309" s="3"/>
      <c r="Z309" s="3"/>
    </row>
    <row r="310" spans="1:26" ht="15.75" customHeight="1" x14ac:dyDescent="0.15">
      <c r="A310" s="3"/>
      <c r="B310" s="3"/>
      <c r="C310" s="3"/>
      <c r="D310" s="3"/>
      <c r="E310" s="3"/>
      <c r="F310" s="3"/>
      <c r="G310" s="73"/>
      <c r="H310" s="3"/>
      <c r="I310" s="3"/>
      <c r="J310" s="3"/>
      <c r="K310" s="3"/>
      <c r="L310" s="3"/>
      <c r="M310" s="3"/>
      <c r="N310" s="3"/>
      <c r="O310" s="3"/>
      <c r="P310" s="3"/>
      <c r="Q310" s="3"/>
      <c r="R310" s="3"/>
      <c r="S310" s="3"/>
      <c r="T310" s="3"/>
      <c r="U310" s="3"/>
      <c r="V310" s="3"/>
      <c r="W310" s="3"/>
      <c r="X310" s="3"/>
      <c r="Y310" s="3"/>
      <c r="Z310" s="3"/>
    </row>
    <row r="311" spans="1:26" ht="15.75" customHeight="1" x14ac:dyDescent="0.15">
      <c r="A311" s="3"/>
      <c r="B311" s="3"/>
      <c r="C311" s="3"/>
      <c r="D311" s="3"/>
      <c r="E311" s="3"/>
      <c r="F311" s="3"/>
      <c r="G311" s="73"/>
      <c r="H311" s="3"/>
      <c r="I311" s="3"/>
      <c r="J311" s="3"/>
      <c r="K311" s="3"/>
      <c r="L311" s="3"/>
      <c r="M311" s="3"/>
      <c r="N311" s="3"/>
      <c r="O311" s="3"/>
      <c r="P311" s="3"/>
      <c r="Q311" s="3"/>
      <c r="R311" s="3"/>
      <c r="S311" s="3"/>
      <c r="T311" s="3"/>
      <c r="U311" s="3"/>
      <c r="V311" s="3"/>
      <c r="W311" s="3"/>
      <c r="X311" s="3"/>
      <c r="Y311" s="3"/>
      <c r="Z311" s="3"/>
    </row>
    <row r="312" spans="1:26" ht="15.75" customHeight="1" x14ac:dyDescent="0.15"/>
    <row r="313" spans="1:26" ht="15.75" customHeight="1" x14ac:dyDescent="0.15"/>
    <row r="314" spans="1:26" ht="15.75" customHeight="1" x14ac:dyDescent="0.15"/>
    <row r="315" spans="1:26" ht="15.75" customHeight="1" x14ac:dyDescent="0.15"/>
    <row r="316" spans="1:26" ht="15.75" customHeight="1" x14ac:dyDescent="0.15"/>
    <row r="317" spans="1:26" ht="15.75" customHeight="1" x14ac:dyDescent="0.15"/>
    <row r="318" spans="1:26" ht="15.75" customHeight="1" x14ac:dyDescent="0.15"/>
    <row r="319" spans="1:26" ht="15.75" customHeight="1" x14ac:dyDescent="0.15"/>
    <row r="320" spans="1:26"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filterMode="1">
    <outlinePr summaryBelow="0" summaryRight="0"/>
  </sheetPr>
  <dimension ref="A1:Z1000"/>
  <sheetViews>
    <sheetView workbookViewId="0"/>
  </sheetViews>
  <sheetFormatPr baseColWidth="10" defaultColWidth="12.6640625" defaultRowHeight="15" customHeight="1" x14ac:dyDescent="0.15"/>
  <cols>
    <col min="1" max="1" width="12.6640625" customWidth="1"/>
    <col min="2" max="2" width="23.5" customWidth="1"/>
    <col min="3" max="3" width="12.6640625" customWidth="1"/>
    <col min="4" max="4" width="16.33203125" customWidth="1"/>
    <col min="5" max="5" width="21.6640625" customWidth="1"/>
    <col min="6" max="6" width="22.1640625" customWidth="1"/>
    <col min="7" max="7" width="14.83203125" customWidth="1"/>
    <col min="8" max="8" width="49.33203125" customWidth="1"/>
    <col min="9" max="9" width="56.1640625" customWidth="1"/>
  </cols>
  <sheetData>
    <row r="1" spans="1:26" ht="15.75" customHeight="1" x14ac:dyDescent="0.15">
      <c r="A1" s="66" t="s">
        <v>483</v>
      </c>
      <c r="B1" s="66" t="s">
        <v>1</v>
      </c>
      <c r="C1" s="66" t="s">
        <v>485</v>
      </c>
      <c r="D1" s="66" t="s">
        <v>604</v>
      </c>
      <c r="E1" s="66" t="s">
        <v>605</v>
      </c>
      <c r="F1" s="66" t="s">
        <v>520</v>
      </c>
      <c r="G1" s="66" t="s">
        <v>1180</v>
      </c>
      <c r="H1" s="66" t="s">
        <v>606</v>
      </c>
      <c r="I1" s="66" t="s">
        <v>607</v>
      </c>
      <c r="J1" s="67"/>
      <c r="K1" s="67"/>
      <c r="L1" s="67"/>
      <c r="M1" s="67"/>
      <c r="N1" s="67"/>
      <c r="O1" s="67"/>
      <c r="P1" s="67"/>
      <c r="Q1" s="67"/>
      <c r="R1" s="67"/>
      <c r="S1" s="67"/>
      <c r="T1" s="67"/>
      <c r="U1" s="67"/>
      <c r="V1" s="67"/>
      <c r="W1" s="67"/>
      <c r="X1" s="67"/>
      <c r="Y1" s="67"/>
      <c r="Z1" s="67"/>
    </row>
    <row r="2" spans="1:26" ht="15.75" hidden="1" customHeight="1" x14ac:dyDescent="0.15">
      <c r="A2" s="22" t="s">
        <v>454</v>
      </c>
      <c r="B2" s="22" t="s">
        <v>7</v>
      </c>
      <c r="C2" s="22" t="s">
        <v>11</v>
      </c>
      <c r="D2" s="22" t="s">
        <v>609</v>
      </c>
      <c r="E2" s="22" t="s">
        <v>610</v>
      </c>
      <c r="F2" s="22"/>
      <c r="G2" s="22"/>
      <c r="H2" s="22"/>
      <c r="I2" s="22"/>
      <c r="J2" s="67"/>
      <c r="K2" s="67"/>
      <c r="L2" s="67"/>
      <c r="M2" s="67"/>
      <c r="N2" s="67"/>
      <c r="O2" s="67"/>
      <c r="P2" s="67"/>
      <c r="Q2" s="67"/>
      <c r="R2" s="67"/>
      <c r="S2" s="67"/>
      <c r="T2" s="67"/>
      <c r="U2" s="67"/>
      <c r="V2" s="67"/>
      <c r="W2" s="67"/>
      <c r="X2" s="67"/>
      <c r="Y2" s="67"/>
      <c r="Z2" s="67"/>
    </row>
    <row r="3" spans="1:26" ht="15.75" hidden="1" customHeight="1" x14ac:dyDescent="0.15">
      <c r="A3" s="22" t="s">
        <v>454</v>
      </c>
      <c r="B3" s="22" t="s">
        <v>10</v>
      </c>
      <c r="C3" s="22" t="s">
        <v>11</v>
      </c>
      <c r="D3" s="22" t="s">
        <v>609</v>
      </c>
      <c r="E3" s="22" t="s">
        <v>612</v>
      </c>
      <c r="F3" s="22"/>
      <c r="G3" s="22"/>
      <c r="H3" s="22"/>
      <c r="I3" s="22"/>
      <c r="J3" s="67"/>
      <c r="K3" s="67"/>
      <c r="L3" s="67"/>
      <c r="M3" s="67"/>
      <c r="N3" s="67"/>
      <c r="O3" s="67"/>
      <c r="P3" s="67"/>
      <c r="Q3" s="67"/>
      <c r="R3" s="67"/>
      <c r="S3" s="67"/>
      <c r="T3" s="67"/>
      <c r="U3" s="67"/>
      <c r="V3" s="67"/>
      <c r="W3" s="67"/>
      <c r="X3" s="67"/>
      <c r="Y3" s="67"/>
      <c r="Z3" s="67"/>
    </row>
    <row r="4" spans="1:26" ht="15.75" hidden="1" customHeight="1" x14ac:dyDescent="0.15">
      <c r="A4" s="22" t="s">
        <v>454</v>
      </c>
      <c r="B4" s="22" t="s">
        <v>13</v>
      </c>
      <c r="C4" s="22" t="s">
        <v>11</v>
      </c>
      <c r="D4" s="22"/>
      <c r="E4" s="22" t="s">
        <v>614</v>
      </c>
      <c r="F4" s="22"/>
      <c r="G4" s="22"/>
      <c r="H4" s="22" t="s">
        <v>615</v>
      </c>
      <c r="I4" s="22"/>
      <c r="J4" s="67"/>
      <c r="K4" s="67"/>
      <c r="L4" s="67"/>
      <c r="M4" s="67"/>
      <c r="N4" s="67"/>
      <c r="O4" s="67"/>
      <c r="P4" s="67"/>
      <c r="Q4" s="67"/>
      <c r="R4" s="67"/>
      <c r="S4" s="67"/>
      <c r="T4" s="67"/>
      <c r="U4" s="67"/>
      <c r="V4" s="67"/>
      <c r="W4" s="67"/>
      <c r="X4" s="67"/>
      <c r="Y4" s="67"/>
      <c r="Z4" s="67"/>
    </row>
    <row r="5" spans="1:26" ht="15.75" hidden="1" customHeight="1" x14ac:dyDescent="0.15">
      <c r="A5" s="22" t="s">
        <v>454</v>
      </c>
      <c r="B5" s="22" t="s">
        <v>13</v>
      </c>
      <c r="C5" s="22" t="s">
        <v>5</v>
      </c>
      <c r="D5" s="22" t="s">
        <v>609</v>
      </c>
      <c r="E5" s="22" t="s">
        <v>610</v>
      </c>
      <c r="F5" s="22" t="s">
        <v>617</v>
      </c>
      <c r="G5" s="22"/>
      <c r="H5" s="22" t="s">
        <v>615</v>
      </c>
      <c r="I5" s="22" t="s">
        <v>1181</v>
      </c>
      <c r="J5" s="67"/>
      <c r="K5" s="67"/>
      <c r="L5" s="67"/>
      <c r="M5" s="67"/>
      <c r="N5" s="67"/>
      <c r="O5" s="67"/>
      <c r="P5" s="67"/>
      <c r="Q5" s="67"/>
      <c r="R5" s="67"/>
      <c r="S5" s="67"/>
      <c r="T5" s="67"/>
      <c r="U5" s="67"/>
      <c r="V5" s="67"/>
      <c r="W5" s="67"/>
      <c r="X5" s="67"/>
      <c r="Y5" s="67"/>
      <c r="Z5" s="67"/>
    </row>
    <row r="6" spans="1:26" ht="15.75" hidden="1" customHeight="1" x14ac:dyDescent="0.15">
      <c r="A6" s="22" t="s">
        <v>454</v>
      </c>
      <c r="B6" s="22" t="s">
        <v>15</v>
      </c>
      <c r="C6" s="22" t="s">
        <v>11</v>
      </c>
      <c r="D6" s="22"/>
      <c r="E6" s="22" t="s">
        <v>620</v>
      </c>
      <c r="F6" s="22"/>
      <c r="G6" s="22"/>
      <c r="H6" s="22" t="s">
        <v>621</v>
      </c>
      <c r="I6" s="22" t="s">
        <v>622</v>
      </c>
      <c r="J6" s="67"/>
      <c r="K6" s="67"/>
      <c r="L6" s="67"/>
      <c r="M6" s="67"/>
      <c r="N6" s="67"/>
      <c r="O6" s="67"/>
      <c r="P6" s="67"/>
      <c r="Q6" s="67"/>
      <c r="R6" s="67"/>
      <c r="S6" s="67"/>
      <c r="T6" s="67"/>
      <c r="U6" s="67"/>
      <c r="V6" s="67"/>
      <c r="W6" s="67"/>
      <c r="X6" s="67"/>
      <c r="Y6" s="67"/>
      <c r="Z6" s="67"/>
    </row>
    <row r="7" spans="1:26" ht="15.75" hidden="1" customHeight="1" x14ac:dyDescent="0.15">
      <c r="A7" s="22" t="s">
        <v>454</v>
      </c>
      <c r="B7" s="22" t="s">
        <v>16</v>
      </c>
      <c r="C7" s="22" t="s">
        <v>11</v>
      </c>
      <c r="D7" s="22"/>
      <c r="E7" s="22" t="s">
        <v>623</v>
      </c>
      <c r="F7" s="22"/>
      <c r="G7" s="22"/>
      <c r="H7" s="22" t="s">
        <v>624</v>
      </c>
      <c r="I7" s="22"/>
      <c r="J7" s="67"/>
      <c r="K7" s="67"/>
      <c r="L7" s="67"/>
      <c r="M7" s="67"/>
      <c r="N7" s="67"/>
      <c r="O7" s="67"/>
      <c r="P7" s="67"/>
      <c r="Q7" s="67"/>
      <c r="R7" s="67"/>
      <c r="S7" s="67"/>
      <c r="T7" s="67"/>
      <c r="U7" s="67"/>
      <c r="V7" s="67"/>
      <c r="W7" s="67"/>
      <c r="X7" s="67"/>
      <c r="Y7" s="67"/>
      <c r="Z7" s="67"/>
    </row>
    <row r="8" spans="1:26" ht="15.75" hidden="1" customHeight="1" x14ac:dyDescent="0.15">
      <c r="A8" s="22" t="s">
        <v>454</v>
      </c>
      <c r="B8" s="22" t="s">
        <v>16</v>
      </c>
      <c r="C8" s="22" t="s">
        <v>5</v>
      </c>
      <c r="D8" s="22" t="s">
        <v>609</v>
      </c>
      <c r="E8" s="22" t="s">
        <v>625</v>
      </c>
      <c r="F8" s="22" t="s">
        <v>626</v>
      </c>
      <c r="G8" s="22"/>
      <c r="H8" s="22" t="s">
        <v>624</v>
      </c>
      <c r="I8" s="22" t="s">
        <v>1182</v>
      </c>
      <c r="J8" s="67"/>
      <c r="K8" s="67"/>
      <c r="L8" s="67"/>
      <c r="M8" s="67"/>
      <c r="N8" s="67"/>
      <c r="O8" s="67"/>
      <c r="P8" s="67"/>
      <c r="Q8" s="67"/>
      <c r="R8" s="67"/>
      <c r="S8" s="67"/>
      <c r="T8" s="67"/>
      <c r="U8" s="67"/>
      <c r="V8" s="67"/>
      <c r="W8" s="67"/>
      <c r="X8" s="67"/>
      <c r="Y8" s="67"/>
      <c r="Z8" s="67"/>
    </row>
    <row r="9" spans="1:26" ht="15.75" hidden="1" customHeight="1" x14ac:dyDescent="0.15">
      <c r="A9" s="22" t="s">
        <v>454</v>
      </c>
      <c r="B9" s="22" t="s">
        <v>222</v>
      </c>
      <c r="C9" s="22" t="s">
        <v>11</v>
      </c>
      <c r="D9" s="22"/>
      <c r="E9" s="22" t="s">
        <v>628</v>
      </c>
      <c r="F9" s="22"/>
      <c r="G9" s="22"/>
      <c r="H9" s="22" t="s">
        <v>629</v>
      </c>
      <c r="I9" s="22"/>
      <c r="J9" s="67"/>
      <c r="K9" s="67"/>
      <c r="L9" s="67"/>
      <c r="M9" s="67"/>
      <c r="N9" s="67"/>
      <c r="O9" s="67"/>
      <c r="P9" s="67"/>
      <c r="Q9" s="67"/>
      <c r="R9" s="67"/>
      <c r="S9" s="67"/>
      <c r="T9" s="67"/>
      <c r="U9" s="67"/>
      <c r="V9" s="67"/>
      <c r="W9" s="67"/>
      <c r="X9" s="67"/>
      <c r="Y9" s="67"/>
      <c r="Z9" s="67"/>
    </row>
    <row r="10" spans="1:26" ht="15.75" hidden="1" customHeight="1" x14ac:dyDescent="0.15">
      <c r="A10" s="22" t="s">
        <v>454</v>
      </c>
      <c r="B10" s="22" t="s">
        <v>18</v>
      </c>
      <c r="C10" s="22" t="s">
        <v>11</v>
      </c>
      <c r="D10" s="22" t="s">
        <v>194</v>
      </c>
      <c r="E10" s="22" t="s">
        <v>631</v>
      </c>
      <c r="F10" s="22"/>
      <c r="G10" s="22"/>
      <c r="H10" s="22" t="s">
        <v>632</v>
      </c>
      <c r="I10" s="22"/>
      <c r="J10" s="67"/>
      <c r="K10" s="67"/>
      <c r="L10" s="67"/>
      <c r="M10" s="67"/>
      <c r="N10" s="67"/>
      <c r="O10" s="67"/>
      <c r="P10" s="67"/>
      <c r="Q10" s="67"/>
      <c r="R10" s="67"/>
      <c r="S10" s="67"/>
      <c r="T10" s="67"/>
      <c r="U10" s="67"/>
      <c r="V10" s="67"/>
      <c r="W10" s="67"/>
      <c r="X10" s="67"/>
      <c r="Y10" s="67"/>
      <c r="Z10" s="67"/>
    </row>
    <row r="11" spans="1:26" ht="15.75" hidden="1" customHeight="1" x14ac:dyDescent="0.15">
      <c r="A11" s="22" t="s">
        <v>454</v>
      </c>
      <c r="B11" s="22" t="s">
        <v>19</v>
      </c>
      <c r="C11" s="22" t="s">
        <v>11</v>
      </c>
      <c r="D11" s="22"/>
      <c r="E11" s="22" t="s">
        <v>633</v>
      </c>
      <c r="F11" s="22"/>
      <c r="G11" s="22"/>
      <c r="H11" s="22"/>
      <c r="I11" s="22"/>
      <c r="J11" s="67"/>
      <c r="K11" s="67"/>
      <c r="L11" s="67"/>
      <c r="M11" s="67"/>
      <c r="N11" s="67"/>
      <c r="O11" s="67"/>
      <c r="P11" s="67"/>
      <c r="Q11" s="67"/>
      <c r="R11" s="67"/>
      <c r="S11" s="67"/>
      <c r="T11" s="67"/>
      <c r="U11" s="67"/>
      <c r="V11" s="67"/>
      <c r="W11" s="67"/>
      <c r="X11" s="67"/>
      <c r="Y11" s="67"/>
      <c r="Z11" s="67"/>
    </row>
    <row r="12" spans="1:26" ht="15.75" hidden="1" customHeight="1" x14ac:dyDescent="0.15">
      <c r="A12" s="22" t="s">
        <v>454</v>
      </c>
      <c r="B12" s="22" t="s">
        <v>20</v>
      </c>
      <c r="C12" s="22" t="s">
        <v>224</v>
      </c>
      <c r="D12" s="22"/>
      <c r="E12" s="22" t="s">
        <v>634</v>
      </c>
      <c r="F12" s="22"/>
      <c r="G12" s="22"/>
      <c r="H12" s="22"/>
      <c r="I12" s="22" t="s">
        <v>635</v>
      </c>
      <c r="J12" s="67"/>
      <c r="K12" s="67"/>
      <c r="L12" s="67"/>
      <c r="M12" s="67"/>
      <c r="N12" s="67"/>
      <c r="O12" s="67"/>
      <c r="P12" s="67"/>
      <c r="Q12" s="67"/>
      <c r="R12" s="67"/>
      <c r="S12" s="67"/>
      <c r="T12" s="67"/>
      <c r="U12" s="67"/>
      <c r="V12" s="67"/>
      <c r="W12" s="67"/>
      <c r="X12" s="67"/>
      <c r="Y12" s="67"/>
      <c r="Z12" s="67"/>
    </row>
    <row r="13" spans="1:26" ht="15.75" hidden="1" customHeight="1" x14ac:dyDescent="0.15">
      <c r="A13" s="22" t="s">
        <v>454</v>
      </c>
      <c r="B13" s="22" t="s">
        <v>227</v>
      </c>
      <c r="C13" s="22" t="s">
        <v>11</v>
      </c>
      <c r="D13" s="22"/>
      <c r="E13" s="22" t="s">
        <v>636</v>
      </c>
      <c r="F13" s="22"/>
      <c r="G13" s="22"/>
      <c r="H13" s="22" t="s">
        <v>229</v>
      </c>
      <c r="I13" s="22"/>
      <c r="J13" s="67"/>
      <c r="K13" s="67"/>
      <c r="L13" s="67"/>
      <c r="M13" s="67"/>
      <c r="N13" s="67"/>
      <c r="O13" s="67"/>
      <c r="P13" s="67"/>
      <c r="Q13" s="67"/>
      <c r="R13" s="67"/>
      <c r="S13" s="67"/>
      <c r="T13" s="67"/>
      <c r="U13" s="67"/>
      <c r="V13" s="67"/>
      <c r="W13" s="67"/>
      <c r="X13" s="67"/>
      <c r="Y13" s="67"/>
      <c r="Z13" s="67"/>
    </row>
    <row r="14" spans="1:26" ht="15.75" hidden="1" customHeight="1" x14ac:dyDescent="0.15">
      <c r="A14" s="22" t="s">
        <v>454</v>
      </c>
      <c r="B14" s="22" t="s">
        <v>227</v>
      </c>
      <c r="C14" s="22" t="s">
        <v>5</v>
      </c>
      <c r="D14" s="22"/>
      <c r="E14" s="22" t="s">
        <v>634</v>
      </c>
      <c r="F14" s="22" t="s">
        <v>206</v>
      </c>
      <c r="G14" s="22"/>
      <c r="H14" s="22" t="s">
        <v>229</v>
      </c>
      <c r="I14" s="22" t="s">
        <v>638</v>
      </c>
      <c r="J14" s="67"/>
      <c r="K14" s="67"/>
      <c r="L14" s="67"/>
      <c r="M14" s="67"/>
      <c r="N14" s="67"/>
      <c r="O14" s="67"/>
      <c r="P14" s="67"/>
      <c r="Q14" s="67"/>
      <c r="R14" s="67"/>
      <c r="S14" s="67"/>
      <c r="T14" s="67"/>
      <c r="U14" s="67"/>
      <c r="V14" s="67"/>
      <c r="W14" s="67"/>
      <c r="X14" s="67"/>
      <c r="Y14" s="67"/>
      <c r="Z14" s="67"/>
    </row>
    <row r="15" spans="1:26" ht="15.75" hidden="1" customHeight="1" x14ac:dyDescent="0.15">
      <c r="A15" s="22" t="s">
        <v>454</v>
      </c>
      <c r="B15" s="22" t="s">
        <v>639</v>
      </c>
      <c r="C15" s="22" t="s">
        <v>24</v>
      </c>
      <c r="D15" s="22"/>
      <c r="E15" s="22" t="s">
        <v>640</v>
      </c>
      <c r="F15" s="22" t="s">
        <v>641</v>
      </c>
      <c r="G15" s="22"/>
      <c r="H15" s="22" t="s">
        <v>642</v>
      </c>
      <c r="I15" s="22" t="s">
        <v>705</v>
      </c>
      <c r="J15" s="67"/>
      <c r="K15" s="67"/>
      <c r="L15" s="67"/>
      <c r="M15" s="67"/>
      <c r="N15" s="67"/>
      <c r="O15" s="67"/>
      <c r="P15" s="67"/>
      <c r="Q15" s="67"/>
      <c r="R15" s="67"/>
      <c r="S15" s="67"/>
      <c r="T15" s="67"/>
      <c r="U15" s="67"/>
      <c r="V15" s="67"/>
      <c r="W15" s="67"/>
      <c r="X15" s="67"/>
      <c r="Y15" s="67"/>
      <c r="Z15" s="67"/>
    </row>
    <row r="16" spans="1:26" ht="15.75" hidden="1" customHeight="1" x14ac:dyDescent="0.15">
      <c r="A16" s="22" t="s">
        <v>454</v>
      </c>
      <c r="B16" s="22" t="s">
        <v>238</v>
      </c>
      <c r="C16" s="22" t="s">
        <v>24</v>
      </c>
      <c r="D16" s="22"/>
      <c r="E16" s="22" t="s">
        <v>645</v>
      </c>
      <c r="F16" s="22" t="s">
        <v>646</v>
      </c>
      <c r="G16" s="22"/>
      <c r="H16" s="22" t="s">
        <v>647</v>
      </c>
      <c r="I16" s="22" t="s">
        <v>648</v>
      </c>
      <c r="J16" s="67"/>
      <c r="K16" s="67"/>
      <c r="L16" s="67"/>
      <c r="M16" s="67"/>
      <c r="N16" s="67"/>
      <c r="O16" s="67"/>
      <c r="P16" s="67"/>
      <c r="Q16" s="67"/>
      <c r="R16" s="67"/>
      <c r="S16" s="67"/>
      <c r="T16" s="67"/>
      <c r="U16" s="67"/>
      <c r="V16" s="67"/>
      <c r="W16" s="67"/>
      <c r="X16" s="67"/>
      <c r="Y16" s="67"/>
      <c r="Z16" s="67"/>
    </row>
    <row r="17" spans="1:26" ht="15.75" hidden="1" customHeight="1" x14ac:dyDescent="0.15">
      <c r="A17" s="22" t="s">
        <v>454</v>
      </c>
      <c r="B17" s="22" t="s">
        <v>245</v>
      </c>
      <c r="C17" s="22" t="s">
        <v>11</v>
      </c>
      <c r="D17" s="22"/>
      <c r="E17" s="22" t="s">
        <v>649</v>
      </c>
      <c r="F17" s="22"/>
      <c r="G17" s="22"/>
      <c r="H17" s="22" t="s">
        <v>650</v>
      </c>
      <c r="I17" s="22" t="s">
        <v>651</v>
      </c>
      <c r="J17" s="67"/>
      <c r="K17" s="67"/>
      <c r="L17" s="67"/>
      <c r="M17" s="67"/>
      <c r="N17" s="67"/>
      <c r="O17" s="67"/>
      <c r="P17" s="67"/>
      <c r="Q17" s="67"/>
      <c r="R17" s="67"/>
      <c r="S17" s="67"/>
      <c r="T17" s="67"/>
      <c r="U17" s="67"/>
      <c r="V17" s="67"/>
      <c r="W17" s="67"/>
      <c r="X17" s="67"/>
      <c r="Y17" s="67"/>
      <c r="Z17" s="67"/>
    </row>
    <row r="18" spans="1:26" ht="15.75" hidden="1" customHeight="1" x14ac:dyDescent="0.15">
      <c r="A18" s="22" t="s">
        <v>454</v>
      </c>
      <c r="B18" s="22" t="s">
        <v>31</v>
      </c>
      <c r="C18" s="22" t="s">
        <v>11</v>
      </c>
      <c r="D18" s="22"/>
      <c r="E18" s="22" t="s">
        <v>652</v>
      </c>
      <c r="F18" s="22"/>
      <c r="G18" s="22"/>
      <c r="H18" s="22" t="s">
        <v>653</v>
      </c>
      <c r="I18" s="22"/>
      <c r="J18" s="67"/>
      <c r="K18" s="67"/>
      <c r="L18" s="67"/>
      <c r="M18" s="67"/>
      <c r="N18" s="67"/>
      <c r="O18" s="67"/>
      <c r="P18" s="67"/>
      <c r="Q18" s="67"/>
      <c r="R18" s="67"/>
      <c r="S18" s="67"/>
      <c r="T18" s="67"/>
      <c r="U18" s="67"/>
      <c r="V18" s="67"/>
      <c r="W18" s="67"/>
      <c r="X18" s="67"/>
      <c r="Y18" s="67"/>
      <c r="Z18" s="67"/>
    </row>
    <row r="19" spans="1:26" ht="15.75" hidden="1" customHeight="1" x14ac:dyDescent="0.15">
      <c r="A19" s="22" t="s">
        <v>454</v>
      </c>
      <c r="B19" s="22" t="s">
        <v>31</v>
      </c>
      <c r="C19" s="22" t="s">
        <v>24</v>
      </c>
      <c r="D19" s="22"/>
      <c r="E19" s="22" t="s">
        <v>655</v>
      </c>
      <c r="F19" s="22" t="s">
        <v>656</v>
      </c>
      <c r="G19" s="22"/>
      <c r="H19" s="22" t="s">
        <v>653</v>
      </c>
      <c r="I19" s="22" t="s">
        <v>1183</v>
      </c>
      <c r="J19" s="67"/>
      <c r="K19" s="67"/>
      <c r="L19" s="67"/>
      <c r="M19" s="67"/>
      <c r="N19" s="67"/>
      <c r="O19" s="67"/>
      <c r="P19" s="67"/>
      <c r="Q19" s="67"/>
      <c r="R19" s="67"/>
      <c r="S19" s="67"/>
      <c r="T19" s="67"/>
      <c r="U19" s="67"/>
      <c r="V19" s="67"/>
      <c r="W19" s="67"/>
      <c r="X19" s="67"/>
      <c r="Y19" s="67"/>
      <c r="Z19" s="67"/>
    </row>
    <row r="20" spans="1:26" ht="15.75" hidden="1" customHeight="1" x14ac:dyDescent="0.15">
      <c r="A20" s="22" t="s">
        <v>454</v>
      </c>
      <c r="B20" s="22" t="s">
        <v>32</v>
      </c>
      <c r="C20" s="22" t="s">
        <v>24</v>
      </c>
      <c r="D20" s="22"/>
      <c r="E20" s="22" t="s">
        <v>659</v>
      </c>
      <c r="F20" s="22" t="s">
        <v>660</v>
      </c>
      <c r="G20" s="22"/>
      <c r="H20" s="22"/>
      <c r="I20" s="22" t="s">
        <v>661</v>
      </c>
      <c r="J20" s="67"/>
      <c r="K20" s="67"/>
      <c r="L20" s="67"/>
      <c r="M20" s="67"/>
      <c r="N20" s="67"/>
      <c r="O20" s="67"/>
      <c r="P20" s="67"/>
      <c r="Q20" s="67"/>
      <c r="R20" s="67"/>
      <c r="S20" s="67"/>
      <c r="T20" s="67"/>
      <c r="U20" s="67"/>
      <c r="V20" s="67"/>
      <c r="W20" s="67"/>
      <c r="X20" s="67"/>
      <c r="Y20" s="67"/>
      <c r="Z20" s="67"/>
    </row>
    <row r="21" spans="1:26" ht="15.75" hidden="1" customHeight="1" x14ac:dyDescent="0.15">
      <c r="A21" s="22" t="s">
        <v>454</v>
      </c>
      <c r="B21" s="22" t="s">
        <v>37</v>
      </c>
      <c r="C21" s="22" t="s">
        <v>11</v>
      </c>
      <c r="D21" s="22"/>
      <c r="E21" s="22" t="s">
        <v>662</v>
      </c>
      <c r="F21" s="22"/>
      <c r="G21" s="22"/>
      <c r="H21" s="22" t="s">
        <v>253</v>
      </c>
      <c r="I21" s="22"/>
      <c r="J21" s="67"/>
      <c r="K21" s="67"/>
      <c r="L21" s="67"/>
      <c r="M21" s="67"/>
      <c r="N21" s="67"/>
      <c r="O21" s="67"/>
      <c r="P21" s="67"/>
      <c r="Q21" s="67"/>
      <c r="R21" s="67"/>
      <c r="S21" s="67"/>
      <c r="T21" s="67"/>
      <c r="U21" s="67"/>
      <c r="V21" s="67"/>
      <c r="W21" s="67"/>
      <c r="X21" s="67"/>
      <c r="Y21" s="67"/>
      <c r="Z21" s="67"/>
    </row>
    <row r="22" spans="1:26" ht="15.75" hidden="1" customHeight="1" x14ac:dyDescent="0.15">
      <c r="A22" s="22" t="s">
        <v>454</v>
      </c>
      <c r="B22" s="22" t="s">
        <v>254</v>
      </c>
      <c r="C22" s="22" t="s">
        <v>11</v>
      </c>
      <c r="D22" s="22"/>
      <c r="E22" s="22" t="s">
        <v>610</v>
      </c>
      <c r="F22" s="22"/>
      <c r="G22" s="22"/>
      <c r="H22" s="22" t="s">
        <v>663</v>
      </c>
      <c r="I22" s="22"/>
      <c r="J22" s="67"/>
      <c r="K22" s="67"/>
      <c r="L22" s="67"/>
      <c r="M22" s="67"/>
      <c r="N22" s="67"/>
      <c r="O22" s="67"/>
      <c r="P22" s="67"/>
      <c r="Q22" s="67"/>
      <c r="R22" s="67"/>
      <c r="S22" s="67"/>
      <c r="T22" s="67"/>
      <c r="U22" s="67"/>
      <c r="V22" s="67"/>
      <c r="W22" s="67"/>
      <c r="X22" s="67"/>
      <c r="Y22" s="67"/>
      <c r="Z22" s="67"/>
    </row>
    <row r="23" spans="1:26" ht="15.75" hidden="1" customHeight="1" x14ac:dyDescent="0.15">
      <c r="A23" s="22" t="s">
        <v>454</v>
      </c>
      <c r="B23" s="22" t="s">
        <v>38</v>
      </c>
      <c r="C23" s="22" t="s">
        <v>11</v>
      </c>
      <c r="D23" s="22"/>
      <c r="E23" s="22" t="s">
        <v>664</v>
      </c>
      <c r="F23" s="22"/>
      <c r="G23" s="22"/>
      <c r="H23" s="22"/>
      <c r="I23" s="22" t="s">
        <v>665</v>
      </c>
      <c r="J23" s="67"/>
      <c r="K23" s="67"/>
      <c r="L23" s="67"/>
      <c r="M23" s="67"/>
      <c r="N23" s="67"/>
      <c r="O23" s="67"/>
      <c r="P23" s="67"/>
      <c r="Q23" s="67"/>
      <c r="R23" s="67"/>
      <c r="S23" s="67"/>
      <c r="T23" s="67"/>
      <c r="U23" s="67"/>
      <c r="V23" s="67"/>
      <c r="W23" s="67"/>
      <c r="X23" s="67"/>
      <c r="Y23" s="67"/>
      <c r="Z23" s="67"/>
    </row>
    <row r="24" spans="1:26" ht="15.75" hidden="1" customHeight="1" x14ac:dyDescent="0.15">
      <c r="A24" s="22" t="s">
        <v>454</v>
      </c>
      <c r="B24" s="22" t="s">
        <v>38</v>
      </c>
      <c r="C24" s="22" t="s">
        <v>24</v>
      </c>
      <c r="D24" s="22"/>
      <c r="E24" s="22" t="s">
        <v>388</v>
      </c>
      <c r="F24" s="22" t="s">
        <v>666</v>
      </c>
      <c r="G24" s="22"/>
      <c r="H24" s="22" t="s">
        <v>667</v>
      </c>
      <c r="I24" s="22" t="s">
        <v>668</v>
      </c>
      <c r="J24" s="67"/>
      <c r="K24" s="67"/>
      <c r="L24" s="67"/>
      <c r="M24" s="67"/>
      <c r="N24" s="67"/>
      <c r="O24" s="67"/>
      <c r="P24" s="67"/>
      <c r="Q24" s="67"/>
      <c r="R24" s="67"/>
      <c r="S24" s="67"/>
      <c r="T24" s="67"/>
      <c r="U24" s="67"/>
      <c r="V24" s="67"/>
      <c r="W24" s="67"/>
      <c r="X24" s="67"/>
      <c r="Y24" s="67"/>
      <c r="Z24" s="67"/>
    </row>
    <row r="25" spans="1:26" ht="15.75" hidden="1" customHeight="1" x14ac:dyDescent="0.15">
      <c r="A25" s="22" t="s">
        <v>454</v>
      </c>
      <c r="B25" s="22" t="s">
        <v>39</v>
      </c>
      <c r="C25" s="22" t="s">
        <v>11</v>
      </c>
      <c r="D25" s="22"/>
      <c r="E25" s="22" t="s">
        <v>669</v>
      </c>
      <c r="F25" s="22"/>
      <c r="G25" s="22"/>
      <c r="H25" s="22"/>
      <c r="I25" s="22"/>
      <c r="J25" s="67"/>
      <c r="K25" s="67"/>
      <c r="L25" s="67"/>
      <c r="M25" s="67"/>
      <c r="N25" s="67"/>
      <c r="O25" s="67"/>
      <c r="P25" s="67"/>
      <c r="Q25" s="67"/>
      <c r="R25" s="67"/>
      <c r="S25" s="67"/>
      <c r="T25" s="67"/>
      <c r="U25" s="67"/>
      <c r="V25" s="67"/>
      <c r="W25" s="67"/>
      <c r="X25" s="67"/>
      <c r="Y25" s="67"/>
      <c r="Z25" s="67"/>
    </row>
    <row r="26" spans="1:26" ht="15.75" hidden="1" customHeight="1" x14ac:dyDescent="0.15">
      <c r="A26" s="22" t="s">
        <v>454</v>
      </c>
      <c r="B26" s="22" t="s">
        <v>257</v>
      </c>
      <c r="C26" s="22" t="s">
        <v>24</v>
      </c>
      <c r="D26" s="22"/>
      <c r="E26" s="22" t="s">
        <v>664</v>
      </c>
      <c r="F26" s="22" t="s">
        <v>1184</v>
      </c>
      <c r="G26" s="22"/>
      <c r="H26" s="22"/>
      <c r="I26" s="22" t="s">
        <v>1185</v>
      </c>
      <c r="J26" s="67"/>
      <c r="K26" s="67"/>
      <c r="L26" s="67"/>
      <c r="M26" s="67"/>
      <c r="N26" s="67"/>
      <c r="O26" s="67"/>
      <c r="P26" s="67"/>
      <c r="Q26" s="67"/>
      <c r="R26" s="67"/>
      <c r="S26" s="67"/>
      <c r="T26" s="67"/>
      <c r="U26" s="67"/>
      <c r="V26" s="67"/>
      <c r="W26" s="67"/>
      <c r="X26" s="67"/>
      <c r="Y26" s="67"/>
      <c r="Z26" s="67"/>
    </row>
    <row r="27" spans="1:26" ht="15.75" hidden="1" customHeight="1" x14ac:dyDescent="0.15">
      <c r="A27" s="22" t="s">
        <v>454</v>
      </c>
      <c r="B27" s="22" t="s">
        <v>492</v>
      </c>
      <c r="C27" s="22" t="s">
        <v>24</v>
      </c>
      <c r="D27" s="22"/>
      <c r="E27" s="22" t="s">
        <v>620</v>
      </c>
      <c r="F27" s="22" t="s">
        <v>670</v>
      </c>
      <c r="G27" s="22"/>
      <c r="H27" s="22" t="s">
        <v>671</v>
      </c>
      <c r="I27" s="22" t="s">
        <v>672</v>
      </c>
      <c r="J27" s="67"/>
      <c r="K27" s="67"/>
      <c r="L27" s="67"/>
      <c r="M27" s="67"/>
      <c r="N27" s="67"/>
      <c r="O27" s="67"/>
      <c r="P27" s="67"/>
      <c r="Q27" s="67"/>
      <c r="R27" s="67"/>
      <c r="S27" s="67"/>
      <c r="T27" s="67"/>
      <c r="U27" s="67"/>
      <c r="V27" s="67"/>
      <c r="W27" s="67"/>
      <c r="X27" s="67"/>
      <c r="Y27" s="67"/>
      <c r="Z27" s="67"/>
    </row>
    <row r="28" spans="1:26" ht="15.75" hidden="1" customHeight="1" x14ac:dyDescent="0.15">
      <c r="A28" s="22" t="s">
        <v>454</v>
      </c>
      <c r="B28" s="22" t="s">
        <v>389</v>
      </c>
      <c r="C28" s="22" t="s">
        <v>11</v>
      </c>
      <c r="D28" s="22"/>
      <c r="E28" s="22" t="s">
        <v>673</v>
      </c>
      <c r="F28" s="22"/>
      <c r="G28" s="22"/>
      <c r="H28" s="22" t="s">
        <v>674</v>
      </c>
      <c r="I28" s="22"/>
      <c r="J28" s="67"/>
      <c r="K28" s="67"/>
      <c r="L28" s="67"/>
      <c r="M28" s="67"/>
      <c r="N28" s="67"/>
      <c r="O28" s="67"/>
      <c r="P28" s="67"/>
      <c r="Q28" s="67"/>
      <c r="R28" s="67"/>
      <c r="S28" s="67"/>
      <c r="T28" s="67"/>
      <c r="U28" s="67"/>
      <c r="V28" s="67"/>
      <c r="W28" s="67"/>
      <c r="X28" s="67"/>
      <c r="Y28" s="67"/>
      <c r="Z28" s="67"/>
    </row>
    <row r="29" spans="1:26" ht="15.75" hidden="1" customHeight="1" x14ac:dyDescent="0.15">
      <c r="A29" s="22" t="s">
        <v>454</v>
      </c>
      <c r="B29" s="22" t="s">
        <v>43</v>
      </c>
      <c r="C29" s="22" t="s">
        <v>11</v>
      </c>
      <c r="D29" s="22"/>
      <c r="E29" s="22" t="s">
        <v>664</v>
      </c>
      <c r="F29" s="22"/>
      <c r="G29" s="22"/>
      <c r="H29" s="22"/>
      <c r="I29" s="22" t="s">
        <v>675</v>
      </c>
      <c r="J29" s="67"/>
      <c r="K29" s="67"/>
      <c r="L29" s="67"/>
      <c r="M29" s="67"/>
      <c r="N29" s="67"/>
      <c r="O29" s="67"/>
      <c r="P29" s="67"/>
      <c r="Q29" s="67"/>
      <c r="R29" s="67"/>
      <c r="S29" s="67"/>
      <c r="T29" s="67"/>
      <c r="U29" s="67"/>
      <c r="V29" s="67"/>
      <c r="W29" s="67"/>
      <c r="X29" s="67"/>
      <c r="Y29" s="67"/>
      <c r="Z29" s="67"/>
    </row>
    <row r="30" spans="1:26" ht="15.75" hidden="1" customHeight="1" x14ac:dyDescent="0.15">
      <c r="A30" s="22" t="s">
        <v>454</v>
      </c>
      <c r="B30" s="22" t="s">
        <v>45</v>
      </c>
      <c r="C30" s="22" t="s">
        <v>24</v>
      </c>
      <c r="D30" s="22"/>
      <c r="E30" s="22" t="s">
        <v>664</v>
      </c>
      <c r="F30" s="22" t="s">
        <v>677</v>
      </c>
      <c r="G30" s="22"/>
      <c r="H30" s="22"/>
      <c r="I30" s="22" t="s">
        <v>678</v>
      </c>
      <c r="J30" s="67"/>
      <c r="K30" s="67"/>
      <c r="L30" s="67"/>
      <c r="M30" s="67"/>
      <c r="N30" s="67"/>
      <c r="O30" s="67"/>
      <c r="P30" s="67"/>
      <c r="Q30" s="67"/>
      <c r="R30" s="67"/>
      <c r="S30" s="67"/>
      <c r="T30" s="67"/>
      <c r="U30" s="67"/>
      <c r="V30" s="67"/>
      <c r="W30" s="67"/>
      <c r="X30" s="67"/>
      <c r="Y30" s="67"/>
      <c r="Z30" s="67"/>
    </row>
    <row r="31" spans="1:26" ht="15.75" hidden="1" customHeight="1" x14ac:dyDescent="0.15">
      <c r="A31" s="22" t="s">
        <v>454</v>
      </c>
      <c r="B31" s="22" t="s">
        <v>46</v>
      </c>
      <c r="C31" s="22" t="s">
        <v>24</v>
      </c>
      <c r="D31" s="22"/>
      <c r="E31" s="22" t="s">
        <v>664</v>
      </c>
      <c r="F31" s="22" t="s">
        <v>680</v>
      </c>
      <c r="G31" s="22"/>
      <c r="H31" s="22"/>
      <c r="I31" s="22" t="s">
        <v>678</v>
      </c>
      <c r="J31" s="67"/>
      <c r="K31" s="67"/>
      <c r="L31" s="67"/>
      <c r="M31" s="67"/>
      <c r="N31" s="67"/>
      <c r="O31" s="67"/>
      <c r="P31" s="67"/>
      <c r="Q31" s="67"/>
      <c r="R31" s="67"/>
      <c r="S31" s="67"/>
      <c r="T31" s="67"/>
      <c r="U31" s="67"/>
      <c r="V31" s="67"/>
      <c r="W31" s="67"/>
      <c r="X31" s="67"/>
      <c r="Y31" s="67"/>
      <c r="Z31" s="67"/>
    </row>
    <row r="32" spans="1:26" ht="15.75" hidden="1" customHeight="1" x14ac:dyDescent="0.15">
      <c r="A32" s="22" t="s">
        <v>454</v>
      </c>
      <c r="B32" s="22" t="s">
        <v>264</v>
      </c>
      <c r="C32" s="22" t="s">
        <v>11</v>
      </c>
      <c r="D32" s="22"/>
      <c r="E32" s="22" t="s">
        <v>837</v>
      </c>
      <c r="F32" s="22"/>
      <c r="G32" s="22"/>
      <c r="H32" s="22"/>
      <c r="I32" s="22"/>
      <c r="J32" s="67"/>
      <c r="K32" s="67"/>
      <c r="L32" s="67"/>
      <c r="M32" s="67"/>
      <c r="N32" s="67"/>
      <c r="O32" s="67"/>
      <c r="P32" s="67"/>
      <c r="Q32" s="67"/>
      <c r="R32" s="67"/>
      <c r="S32" s="67"/>
      <c r="T32" s="67"/>
      <c r="U32" s="67"/>
      <c r="V32" s="67"/>
      <c r="W32" s="67"/>
      <c r="X32" s="67"/>
      <c r="Y32" s="67"/>
      <c r="Z32" s="67"/>
    </row>
    <row r="33" spans="1:26" ht="15.75" hidden="1" customHeight="1" x14ac:dyDescent="0.15">
      <c r="A33" s="22" t="s">
        <v>454</v>
      </c>
      <c r="B33" s="22" t="s">
        <v>265</v>
      </c>
      <c r="C33" s="22" t="s">
        <v>11</v>
      </c>
      <c r="D33" s="22"/>
      <c r="E33" s="22" t="s">
        <v>778</v>
      </c>
      <c r="F33" s="22"/>
      <c r="G33" s="22"/>
      <c r="H33" s="22"/>
      <c r="I33" s="22"/>
      <c r="J33" s="67"/>
      <c r="K33" s="67"/>
      <c r="L33" s="67"/>
      <c r="M33" s="67"/>
      <c r="N33" s="67"/>
      <c r="O33" s="67"/>
      <c r="P33" s="67"/>
      <c r="Q33" s="67"/>
      <c r="R33" s="67"/>
      <c r="S33" s="67"/>
      <c r="T33" s="67"/>
      <c r="U33" s="67"/>
      <c r="V33" s="67"/>
      <c r="W33" s="67"/>
      <c r="X33" s="67"/>
      <c r="Y33" s="67"/>
      <c r="Z33" s="67"/>
    </row>
    <row r="34" spans="1:26" ht="15.75" hidden="1" customHeight="1" x14ac:dyDescent="0.15">
      <c r="A34" s="22" t="s">
        <v>454</v>
      </c>
      <c r="B34" s="22" t="s">
        <v>50</v>
      </c>
      <c r="C34" s="22" t="s">
        <v>11</v>
      </c>
      <c r="D34" s="22"/>
      <c r="E34" s="22" t="s">
        <v>681</v>
      </c>
      <c r="F34" s="22"/>
      <c r="G34" s="22"/>
      <c r="H34" s="22" t="s">
        <v>682</v>
      </c>
      <c r="I34" s="22"/>
      <c r="J34" s="67"/>
      <c r="K34" s="67"/>
      <c r="L34" s="67"/>
      <c r="M34" s="67"/>
      <c r="N34" s="67"/>
      <c r="O34" s="67"/>
      <c r="P34" s="67"/>
      <c r="Q34" s="67"/>
      <c r="R34" s="67"/>
      <c r="S34" s="67"/>
      <c r="T34" s="67"/>
      <c r="U34" s="67"/>
      <c r="V34" s="67"/>
      <c r="W34" s="67"/>
      <c r="X34" s="67"/>
      <c r="Y34" s="67"/>
      <c r="Z34" s="67"/>
    </row>
    <row r="35" spans="1:26" ht="15.75" hidden="1" customHeight="1" x14ac:dyDescent="0.15">
      <c r="A35" s="22" t="s">
        <v>454</v>
      </c>
      <c r="B35" s="22" t="s">
        <v>541</v>
      </c>
      <c r="C35" s="22" t="s">
        <v>5</v>
      </c>
      <c r="D35" s="22" t="s">
        <v>609</v>
      </c>
      <c r="E35" s="22" t="s">
        <v>634</v>
      </c>
      <c r="F35" s="22" t="s">
        <v>684</v>
      </c>
      <c r="G35" s="22"/>
      <c r="H35" s="22" t="s">
        <v>685</v>
      </c>
      <c r="I35" s="22" t="s">
        <v>686</v>
      </c>
      <c r="J35" s="67"/>
      <c r="K35" s="67"/>
      <c r="L35" s="67"/>
      <c r="M35" s="67"/>
      <c r="N35" s="67"/>
      <c r="O35" s="67"/>
      <c r="P35" s="67"/>
      <c r="Q35" s="67"/>
      <c r="R35" s="67"/>
      <c r="S35" s="67"/>
      <c r="T35" s="67"/>
      <c r="U35" s="67"/>
      <c r="V35" s="67"/>
      <c r="W35" s="67"/>
      <c r="X35" s="67"/>
      <c r="Y35" s="67"/>
      <c r="Z35" s="67"/>
    </row>
    <row r="36" spans="1:26" ht="15.75" hidden="1" customHeight="1" x14ac:dyDescent="0.15">
      <c r="A36" s="22" t="s">
        <v>454</v>
      </c>
      <c r="B36" s="22" t="s">
        <v>53</v>
      </c>
      <c r="C36" s="22" t="s">
        <v>11</v>
      </c>
      <c r="D36" s="22"/>
      <c r="E36" s="22" t="s">
        <v>628</v>
      </c>
      <c r="F36" s="22"/>
      <c r="G36" s="22"/>
      <c r="H36" s="22"/>
      <c r="I36" s="22"/>
      <c r="J36" s="67"/>
      <c r="K36" s="67"/>
      <c r="L36" s="67"/>
      <c r="M36" s="67"/>
      <c r="N36" s="67"/>
      <c r="O36" s="67"/>
      <c r="P36" s="67"/>
      <c r="Q36" s="67"/>
      <c r="R36" s="67"/>
      <c r="S36" s="67"/>
      <c r="T36" s="67"/>
      <c r="U36" s="67"/>
      <c r="V36" s="67"/>
      <c r="W36" s="67"/>
      <c r="X36" s="67"/>
      <c r="Y36" s="67"/>
      <c r="Z36" s="67"/>
    </row>
    <row r="37" spans="1:26" ht="15.75" hidden="1" customHeight="1" x14ac:dyDescent="0.15">
      <c r="A37" s="22" t="s">
        <v>454</v>
      </c>
      <c r="B37" s="22" t="s">
        <v>53</v>
      </c>
      <c r="C37" s="22" t="s">
        <v>687</v>
      </c>
      <c r="D37" s="22"/>
      <c r="E37" s="22" t="s">
        <v>628</v>
      </c>
      <c r="F37" s="22"/>
      <c r="G37" s="22"/>
      <c r="H37" s="22"/>
      <c r="I37" s="22" t="s">
        <v>688</v>
      </c>
      <c r="J37" s="67"/>
      <c r="K37" s="67"/>
      <c r="L37" s="67"/>
      <c r="M37" s="67"/>
      <c r="N37" s="67"/>
      <c r="O37" s="67"/>
      <c r="P37" s="67"/>
      <c r="Q37" s="67"/>
      <c r="R37" s="67"/>
      <c r="S37" s="67"/>
      <c r="T37" s="67"/>
      <c r="U37" s="67"/>
      <c r="V37" s="67"/>
      <c r="W37" s="67"/>
      <c r="X37" s="67"/>
      <c r="Y37" s="67"/>
      <c r="Z37" s="67"/>
    </row>
    <row r="38" spans="1:26" ht="15.75" hidden="1" customHeight="1" x14ac:dyDescent="0.15">
      <c r="A38" s="22" t="s">
        <v>454</v>
      </c>
      <c r="B38" s="22" t="s">
        <v>55</v>
      </c>
      <c r="C38" s="22" t="s">
        <v>11</v>
      </c>
      <c r="D38" s="22" t="s">
        <v>194</v>
      </c>
      <c r="E38" s="22" t="s">
        <v>689</v>
      </c>
      <c r="F38" s="22"/>
      <c r="G38" s="22"/>
      <c r="H38" s="22"/>
      <c r="I38" s="22"/>
      <c r="J38" s="67"/>
      <c r="K38" s="67"/>
      <c r="L38" s="67"/>
      <c r="M38" s="67"/>
      <c r="N38" s="67"/>
      <c r="O38" s="67"/>
      <c r="P38" s="67"/>
      <c r="Q38" s="67"/>
      <c r="R38" s="67"/>
      <c r="S38" s="67"/>
      <c r="T38" s="67"/>
      <c r="U38" s="67"/>
      <c r="V38" s="67"/>
      <c r="W38" s="67"/>
      <c r="X38" s="67"/>
      <c r="Y38" s="67"/>
      <c r="Z38" s="67"/>
    </row>
    <row r="39" spans="1:26" ht="15.75" hidden="1" customHeight="1" x14ac:dyDescent="0.15">
      <c r="A39" s="22" t="s">
        <v>454</v>
      </c>
      <c r="B39" s="22" t="s">
        <v>56</v>
      </c>
      <c r="C39" s="22" t="s">
        <v>11</v>
      </c>
      <c r="D39" s="22" t="s">
        <v>194</v>
      </c>
      <c r="E39" s="22" t="s">
        <v>689</v>
      </c>
      <c r="F39" s="22"/>
      <c r="G39" s="22"/>
      <c r="H39" s="22" t="s">
        <v>690</v>
      </c>
      <c r="I39" s="22"/>
      <c r="J39" s="67"/>
      <c r="K39" s="67"/>
      <c r="L39" s="67"/>
      <c r="M39" s="67"/>
      <c r="N39" s="67"/>
      <c r="O39" s="67"/>
      <c r="P39" s="67"/>
      <c r="Q39" s="67"/>
      <c r="R39" s="67"/>
      <c r="S39" s="67"/>
      <c r="T39" s="67"/>
      <c r="U39" s="67"/>
      <c r="V39" s="67"/>
      <c r="W39" s="67"/>
      <c r="X39" s="67"/>
      <c r="Y39" s="67"/>
      <c r="Z39" s="67"/>
    </row>
    <row r="40" spans="1:26" ht="15.75" hidden="1" customHeight="1" x14ac:dyDescent="0.15">
      <c r="A40" s="22" t="s">
        <v>454</v>
      </c>
      <c r="B40" s="22" t="s">
        <v>57</v>
      </c>
      <c r="C40" s="22" t="s">
        <v>224</v>
      </c>
      <c r="D40" s="22"/>
      <c r="E40" s="22" t="s">
        <v>691</v>
      </c>
      <c r="F40" s="22"/>
      <c r="G40" s="22"/>
      <c r="H40" s="22"/>
      <c r="I40" s="22"/>
      <c r="J40" s="67"/>
      <c r="K40" s="67"/>
      <c r="L40" s="67"/>
      <c r="M40" s="67"/>
      <c r="N40" s="67"/>
      <c r="O40" s="67"/>
      <c r="P40" s="67"/>
      <c r="Q40" s="67"/>
      <c r="R40" s="67"/>
      <c r="S40" s="67"/>
      <c r="T40" s="67"/>
      <c r="U40" s="67"/>
      <c r="V40" s="67"/>
      <c r="W40" s="67"/>
      <c r="X40" s="67"/>
      <c r="Y40" s="67"/>
      <c r="Z40" s="67"/>
    </row>
    <row r="41" spans="1:26" ht="15.75" hidden="1" customHeight="1" x14ac:dyDescent="0.15">
      <c r="A41" s="22" t="s">
        <v>454</v>
      </c>
      <c r="B41" s="22" t="s">
        <v>59</v>
      </c>
      <c r="C41" s="22" t="s">
        <v>11</v>
      </c>
      <c r="D41" s="22" t="s">
        <v>194</v>
      </c>
      <c r="E41" s="22" t="s">
        <v>693</v>
      </c>
      <c r="F41" s="22"/>
      <c r="G41" s="22"/>
      <c r="H41" s="22" t="s">
        <v>694</v>
      </c>
      <c r="I41" s="22"/>
      <c r="J41" s="67"/>
      <c r="K41" s="67"/>
      <c r="L41" s="67"/>
      <c r="M41" s="67"/>
      <c r="N41" s="67"/>
      <c r="O41" s="67"/>
      <c r="P41" s="67"/>
      <c r="Q41" s="67"/>
      <c r="R41" s="67"/>
      <c r="S41" s="67"/>
      <c r="T41" s="67"/>
      <c r="U41" s="67"/>
      <c r="V41" s="67"/>
      <c r="W41" s="67"/>
      <c r="X41" s="67"/>
      <c r="Y41" s="67"/>
      <c r="Z41" s="67"/>
    </row>
    <row r="42" spans="1:26" ht="15.75" hidden="1" customHeight="1" x14ac:dyDescent="0.15">
      <c r="A42" s="22" t="s">
        <v>454</v>
      </c>
      <c r="B42" s="22" t="s">
        <v>60</v>
      </c>
      <c r="C42" s="22" t="s">
        <v>11</v>
      </c>
      <c r="D42" s="22" t="s">
        <v>194</v>
      </c>
      <c r="E42" s="22" t="s">
        <v>695</v>
      </c>
      <c r="F42" s="22"/>
      <c r="G42" s="22"/>
      <c r="H42" s="22" t="s">
        <v>692</v>
      </c>
      <c r="I42" s="22"/>
      <c r="J42" s="67"/>
      <c r="K42" s="67"/>
      <c r="L42" s="67"/>
      <c r="M42" s="67"/>
      <c r="N42" s="67"/>
      <c r="O42" s="67"/>
      <c r="P42" s="67"/>
      <c r="Q42" s="67"/>
      <c r="R42" s="67"/>
      <c r="S42" s="67"/>
      <c r="T42" s="67"/>
      <c r="U42" s="67"/>
      <c r="V42" s="67"/>
      <c r="W42" s="67"/>
      <c r="X42" s="67"/>
      <c r="Y42" s="67"/>
      <c r="Z42" s="67"/>
    </row>
    <row r="43" spans="1:26" ht="15.75" hidden="1" customHeight="1" x14ac:dyDescent="0.15">
      <c r="A43" s="22" t="s">
        <v>454</v>
      </c>
      <c r="B43" s="22" t="s">
        <v>61</v>
      </c>
      <c r="C43" s="22" t="s">
        <v>11</v>
      </c>
      <c r="D43" s="22"/>
      <c r="E43" s="22" t="s">
        <v>610</v>
      </c>
      <c r="F43" s="22"/>
      <c r="G43" s="22"/>
      <c r="H43" s="22"/>
      <c r="I43" s="22"/>
      <c r="J43" s="67"/>
      <c r="K43" s="67"/>
      <c r="L43" s="67"/>
      <c r="M43" s="67"/>
      <c r="N43" s="67"/>
      <c r="O43" s="67"/>
      <c r="P43" s="67"/>
      <c r="Q43" s="67"/>
      <c r="R43" s="67"/>
      <c r="S43" s="67"/>
      <c r="T43" s="67"/>
      <c r="U43" s="67"/>
      <c r="V43" s="67"/>
      <c r="W43" s="67"/>
      <c r="X43" s="67"/>
      <c r="Y43" s="67"/>
      <c r="Z43" s="67"/>
    </row>
    <row r="44" spans="1:26" ht="15.75" hidden="1" customHeight="1" x14ac:dyDescent="0.15">
      <c r="A44" s="22" t="s">
        <v>454</v>
      </c>
      <c r="B44" s="22" t="s">
        <v>1083</v>
      </c>
      <c r="C44" s="22" t="s">
        <v>24</v>
      </c>
      <c r="D44" s="22"/>
      <c r="E44" s="22" t="s">
        <v>620</v>
      </c>
      <c r="F44" s="22" t="s">
        <v>1186</v>
      </c>
      <c r="G44" s="22"/>
      <c r="H44" s="22"/>
      <c r="I44" s="22"/>
      <c r="J44" s="67"/>
      <c r="K44" s="67"/>
      <c r="L44" s="67"/>
      <c r="M44" s="67"/>
      <c r="N44" s="67"/>
      <c r="O44" s="67"/>
      <c r="P44" s="67"/>
      <c r="Q44" s="67"/>
      <c r="R44" s="67"/>
      <c r="S44" s="67"/>
      <c r="T44" s="67"/>
      <c r="U44" s="67"/>
      <c r="V44" s="67"/>
      <c r="W44" s="67"/>
      <c r="X44" s="67"/>
      <c r="Y44" s="67"/>
      <c r="Z44" s="67"/>
    </row>
    <row r="45" spans="1:26" ht="15.75" hidden="1" customHeight="1" x14ac:dyDescent="0.15">
      <c r="A45" s="22" t="s">
        <v>454</v>
      </c>
      <c r="B45" s="22" t="s">
        <v>273</v>
      </c>
      <c r="C45" s="22" t="s">
        <v>11</v>
      </c>
      <c r="D45" s="22"/>
      <c r="E45" s="22" t="s">
        <v>620</v>
      </c>
      <c r="F45" s="22"/>
      <c r="G45" s="22"/>
      <c r="H45" s="22" t="s">
        <v>696</v>
      </c>
      <c r="I45" s="22" t="s">
        <v>697</v>
      </c>
      <c r="J45" s="67"/>
      <c r="K45" s="67"/>
      <c r="L45" s="67"/>
      <c r="M45" s="67"/>
      <c r="N45" s="67"/>
      <c r="O45" s="67"/>
      <c r="P45" s="67"/>
      <c r="Q45" s="67"/>
      <c r="R45" s="67"/>
      <c r="S45" s="67"/>
      <c r="T45" s="67"/>
      <c r="U45" s="67"/>
      <c r="V45" s="67"/>
      <c r="W45" s="67"/>
      <c r="X45" s="67"/>
      <c r="Y45" s="67"/>
      <c r="Z45" s="67"/>
    </row>
    <row r="46" spans="1:26" ht="15.75" hidden="1" customHeight="1" x14ac:dyDescent="0.15">
      <c r="A46" s="22" t="s">
        <v>454</v>
      </c>
      <c r="B46" s="22" t="s">
        <v>62</v>
      </c>
      <c r="C46" s="22" t="s">
        <v>11</v>
      </c>
      <c r="D46" s="22"/>
      <c r="E46" s="22" t="s">
        <v>664</v>
      </c>
      <c r="F46" s="22"/>
      <c r="G46" s="22"/>
      <c r="H46" s="22" t="s">
        <v>698</v>
      </c>
      <c r="I46" s="22"/>
      <c r="J46" s="67"/>
      <c r="K46" s="67"/>
      <c r="L46" s="67"/>
      <c r="M46" s="67"/>
      <c r="N46" s="67"/>
      <c r="O46" s="67"/>
      <c r="P46" s="67"/>
      <c r="Q46" s="67"/>
      <c r="R46" s="67"/>
      <c r="S46" s="67"/>
      <c r="T46" s="67"/>
      <c r="U46" s="67"/>
      <c r="V46" s="67"/>
      <c r="W46" s="67"/>
      <c r="X46" s="67"/>
      <c r="Y46" s="67"/>
      <c r="Z46" s="67"/>
    </row>
    <row r="47" spans="1:26" ht="15.75" hidden="1" customHeight="1" x14ac:dyDescent="0.15">
      <c r="A47" s="22" t="s">
        <v>454</v>
      </c>
      <c r="B47" s="22" t="s">
        <v>63</v>
      </c>
      <c r="C47" s="22" t="s">
        <v>11</v>
      </c>
      <c r="D47" s="22" t="s">
        <v>194</v>
      </c>
      <c r="E47" s="22" t="s">
        <v>699</v>
      </c>
      <c r="F47" s="22"/>
      <c r="G47" s="22"/>
      <c r="H47" s="22"/>
      <c r="I47" s="22"/>
      <c r="J47" s="67"/>
      <c r="K47" s="67"/>
      <c r="L47" s="67"/>
      <c r="M47" s="67"/>
      <c r="N47" s="67"/>
      <c r="O47" s="67"/>
      <c r="P47" s="67"/>
      <c r="Q47" s="67"/>
      <c r="R47" s="67"/>
      <c r="S47" s="67"/>
      <c r="T47" s="67"/>
      <c r="U47" s="67"/>
      <c r="V47" s="67"/>
      <c r="W47" s="67"/>
      <c r="X47" s="67"/>
      <c r="Y47" s="67"/>
      <c r="Z47" s="67"/>
    </row>
    <row r="48" spans="1:26" ht="15.75" hidden="1" customHeight="1" x14ac:dyDescent="0.15">
      <c r="A48" s="22" t="s">
        <v>454</v>
      </c>
      <c r="B48" s="22" t="s">
        <v>63</v>
      </c>
      <c r="C48" s="22" t="s">
        <v>24</v>
      </c>
      <c r="D48" s="22"/>
      <c r="E48" s="22" t="s">
        <v>610</v>
      </c>
      <c r="F48" s="22" t="s">
        <v>789</v>
      </c>
      <c r="G48" s="22"/>
      <c r="H48" s="22"/>
      <c r="I48" s="22"/>
      <c r="J48" s="67"/>
      <c r="K48" s="67"/>
      <c r="L48" s="67"/>
      <c r="M48" s="67"/>
      <c r="N48" s="67"/>
      <c r="O48" s="67"/>
      <c r="P48" s="67"/>
      <c r="Q48" s="67"/>
      <c r="R48" s="67"/>
      <c r="S48" s="67"/>
      <c r="T48" s="67"/>
      <c r="U48" s="67"/>
      <c r="V48" s="67"/>
      <c r="W48" s="67"/>
      <c r="X48" s="67"/>
      <c r="Y48" s="67"/>
      <c r="Z48" s="67"/>
    </row>
    <row r="49" spans="1:26" ht="15.75" hidden="1" customHeight="1" x14ac:dyDescent="0.15">
      <c r="A49" s="22" t="s">
        <v>454</v>
      </c>
      <c r="B49" s="22" t="s">
        <v>550</v>
      </c>
      <c r="C49" s="22" t="s">
        <v>11</v>
      </c>
      <c r="D49" s="22" t="s">
        <v>700</v>
      </c>
      <c r="E49" s="22" t="s">
        <v>701</v>
      </c>
      <c r="F49" s="22"/>
      <c r="G49" s="22"/>
      <c r="H49" s="22" t="s">
        <v>702</v>
      </c>
      <c r="I49" s="22"/>
      <c r="J49" s="67"/>
      <c r="K49" s="67"/>
      <c r="L49" s="67"/>
      <c r="M49" s="67"/>
      <c r="N49" s="67"/>
      <c r="O49" s="67"/>
      <c r="P49" s="67"/>
      <c r="Q49" s="67"/>
      <c r="R49" s="67"/>
      <c r="S49" s="67"/>
      <c r="T49" s="67"/>
      <c r="U49" s="67"/>
      <c r="V49" s="67"/>
      <c r="W49" s="67"/>
      <c r="X49" s="67"/>
      <c r="Y49" s="67"/>
      <c r="Z49" s="67"/>
    </row>
    <row r="50" spans="1:26" ht="15.75" hidden="1" customHeight="1" x14ac:dyDescent="0.15">
      <c r="A50" s="22" t="s">
        <v>454</v>
      </c>
      <c r="B50" s="22" t="s">
        <v>550</v>
      </c>
      <c r="C50" s="22" t="s">
        <v>5</v>
      </c>
      <c r="D50" s="22" t="s">
        <v>609</v>
      </c>
      <c r="E50" s="22" t="s">
        <v>703</v>
      </c>
      <c r="F50" s="22" t="s">
        <v>704</v>
      </c>
      <c r="G50" s="22"/>
      <c r="H50" s="22"/>
      <c r="I50" s="22" t="s">
        <v>705</v>
      </c>
      <c r="J50" s="67"/>
      <c r="K50" s="67"/>
      <c r="L50" s="67"/>
      <c r="M50" s="67"/>
      <c r="N50" s="67"/>
      <c r="O50" s="67"/>
      <c r="P50" s="67"/>
      <c r="Q50" s="67"/>
      <c r="R50" s="67"/>
      <c r="S50" s="67"/>
      <c r="T50" s="67"/>
      <c r="U50" s="67"/>
      <c r="V50" s="67"/>
      <c r="W50" s="67"/>
      <c r="X50" s="67"/>
      <c r="Y50" s="67"/>
      <c r="Z50" s="67"/>
    </row>
    <row r="51" spans="1:26" ht="15.75" hidden="1" customHeight="1" x14ac:dyDescent="0.15">
      <c r="A51" s="22" t="s">
        <v>454</v>
      </c>
      <c r="B51" s="22" t="s">
        <v>67</v>
      </c>
      <c r="C51" s="22" t="s">
        <v>224</v>
      </c>
      <c r="D51" s="22"/>
      <c r="E51" s="22" t="s">
        <v>620</v>
      </c>
      <c r="F51" s="22"/>
      <c r="G51" s="22"/>
      <c r="H51" s="22"/>
      <c r="I51" s="22"/>
      <c r="J51" s="67"/>
      <c r="K51" s="67"/>
      <c r="L51" s="67"/>
      <c r="M51" s="67"/>
      <c r="N51" s="67"/>
      <c r="O51" s="67"/>
      <c r="P51" s="67"/>
      <c r="Q51" s="67"/>
      <c r="R51" s="67"/>
      <c r="S51" s="67"/>
      <c r="T51" s="67"/>
      <c r="U51" s="67"/>
      <c r="V51" s="67"/>
      <c r="W51" s="67"/>
      <c r="X51" s="67"/>
      <c r="Y51" s="67"/>
      <c r="Z51" s="67"/>
    </row>
    <row r="52" spans="1:26" ht="15.75" hidden="1" customHeight="1" x14ac:dyDescent="0.15">
      <c r="A52" s="22" t="s">
        <v>454</v>
      </c>
      <c r="B52" s="22" t="s">
        <v>282</v>
      </c>
      <c r="C52" s="22" t="s">
        <v>11</v>
      </c>
      <c r="D52" s="22"/>
      <c r="E52" s="22" t="s">
        <v>706</v>
      </c>
      <c r="F52" s="22"/>
      <c r="G52" s="22"/>
      <c r="H52" s="22" t="s">
        <v>707</v>
      </c>
      <c r="I52" s="22"/>
      <c r="J52" s="67"/>
      <c r="K52" s="67"/>
      <c r="L52" s="67"/>
      <c r="M52" s="67"/>
      <c r="N52" s="67"/>
      <c r="O52" s="67"/>
      <c r="P52" s="67"/>
      <c r="Q52" s="67"/>
      <c r="R52" s="67"/>
      <c r="S52" s="67"/>
      <c r="T52" s="67"/>
      <c r="U52" s="67"/>
      <c r="V52" s="67"/>
      <c r="W52" s="67"/>
      <c r="X52" s="67"/>
      <c r="Y52" s="67"/>
      <c r="Z52" s="67"/>
    </row>
    <row r="53" spans="1:26" ht="15.75" hidden="1" customHeight="1" x14ac:dyDescent="0.15">
      <c r="A53" s="22" t="s">
        <v>454</v>
      </c>
      <c r="B53" s="22" t="s">
        <v>69</v>
      </c>
      <c r="C53" s="22" t="s">
        <v>11</v>
      </c>
      <c r="D53" s="22"/>
      <c r="E53" s="22" t="s">
        <v>664</v>
      </c>
      <c r="F53" s="22"/>
      <c r="G53" s="22"/>
      <c r="H53" s="22"/>
      <c r="I53" s="22" t="s">
        <v>708</v>
      </c>
      <c r="J53" s="67"/>
      <c r="K53" s="67"/>
      <c r="L53" s="67"/>
      <c r="M53" s="67"/>
      <c r="N53" s="67"/>
      <c r="O53" s="67"/>
      <c r="P53" s="67"/>
      <c r="Q53" s="67"/>
      <c r="R53" s="67"/>
      <c r="S53" s="67"/>
      <c r="T53" s="67"/>
      <c r="U53" s="67"/>
      <c r="V53" s="67"/>
      <c r="W53" s="67"/>
      <c r="X53" s="67"/>
      <c r="Y53" s="67"/>
      <c r="Z53" s="67"/>
    </row>
    <row r="54" spans="1:26" ht="15.75" hidden="1" customHeight="1" x14ac:dyDescent="0.15">
      <c r="A54" s="22" t="s">
        <v>454</v>
      </c>
      <c r="B54" s="22" t="s">
        <v>495</v>
      </c>
      <c r="C54" s="22" t="s">
        <v>11</v>
      </c>
      <c r="D54" s="22"/>
      <c r="E54" s="22" t="s">
        <v>709</v>
      </c>
      <c r="F54" s="22"/>
      <c r="G54" s="22"/>
      <c r="H54" s="22"/>
      <c r="I54" s="22"/>
      <c r="J54" s="67"/>
      <c r="K54" s="67"/>
      <c r="L54" s="67"/>
      <c r="M54" s="67"/>
      <c r="N54" s="67"/>
      <c r="O54" s="67"/>
      <c r="P54" s="67"/>
      <c r="Q54" s="67"/>
      <c r="R54" s="67"/>
      <c r="S54" s="67"/>
      <c r="T54" s="67"/>
      <c r="U54" s="67"/>
      <c r="V54" s="67"/>
      <c r="W54" s="67"/>
      <c r="X54" s="67"/>
      <c r="Y54" s="67"/>
      <c r="Z54" s="67"/>
    </row>
    <row r="55" spans="1:26" ht="15.75" hidden="1" customHeight="1" x14ac:dyDescent="0.15">
      <c r="A55" s="22" t="s">
        <v>454</v>
      </c>
      <c r="B55" s="22" t="s">
        <v>72</v>
      </c>
      <c r="C55" s="22" t="s">
        <v>11</v>
      </c>
      <c r="D55" s="22"/>
      <c r="E55" s="22" t="s">
        <v>710</v>
      </c>
      <c r="F55" s="22"/>
      <c r="G55" s="22"/>
      <c r="H55" s="22"/>
      <c r="I55" s="22"/>
      <c r="J55" s="67"/>
      <c r="K55" s="67"/>
      <c r="L55" s="67"/>
      <c r="M55" s="67"/>
      <c r="N55" s="67"/>
      <c r="O55" s="67"/>
      <c r="P55" s="67"/>
      <c r="Q55" s="67"/>
      <c r="R55" s="67"/>
      <c r="S55" s="67"/>
      <c r="T55" s="67"/>
      <c r="U55" s="67"/>
      <c r="V55" s="67"/>
      <c r="W55" s="67"/>
      <c r="X55" s="67"/>
      <c r="Y55" s="67"/>
      <c r="Z55" s="67"/>
    </row>
    <row r="56" spans="1:26" ht="15.75" hidden="1" customHeight="1" x14ac:dyDescent="0.15">
      <c r="A56" s="22" t="s">
        <v>454</v>
      </c>
      <c r="B56" s="22" t="s">
        <v>73</v>
      </c>
      <c r="C56" s="22" t="s">
        <v>11</v>
      </c>
      <c r="D56" s="22"/>
      <c r="E56" s="22" t="s">
        <v>711</v>
      </c>
      <c r="F56" s="22"/>
      <c r="G56" s="22"/>
      <c r="H56" s="22" t="s">
        <v>712</v>
      </c>
      <c r="I56" s="22"/>
      <c r="J56" s="67"/>
      <c r="K56" s="67"/>
      <c r="L56" s="67"/>
      <c r="M56" s="67"/>
      <c r="N56" s="67"/>
      <c r="O56" s="67"/>
      <c r="P56" s="67"/>
      <c r="Q56" s="67"/>
      <c r="R56" s="67"/>
      <c r="S56" s="67"/>
      <c r="T56" s="67"/>
      <c r="U56" s="67"/>
      <c r="V56" s="67"/>
      <c r="W56" s="67"/>
      <c r="X56" s="67"/>
      <c r="Y56" s="67"/>
      <c r="Z56" s="67"/>
    </row>
    <row r="57" spans="1:26" ht="15.75" hidden="1" customHeight="1" x14ac:dyDescent="0.15">
      <c r="A57" s="22" t="s">
        <v>454</v>
      </c>
      <c r="B57" s="22" t="s">
        <v>74</v>
      </c>
      <c r="C57" s="22" t="s">
        <v>11</v>
      </c>
      <c r="D57" s="22"/>
      <c r="E57" s="22" t="s">
        <v>664</v>
      </c>
      <c r="F57" s="22"/>
      <c r="G57" s="22"/>
      <c r="H57" s="22" t="s">
        <v>713</v>
      </c>
      <c r="I57" s="22"/>
      <c r="J57" s="67"/>
      <c r="K57" s="67"/>
      <c r="L57" s="67"/>
      <c r="M57" s="67"/>
      <c r="N57" s="67"/>
      <c r="O57" s="67"/>
      <c r="P57" s="67"/>
      <c r="Q57" s="67"/>
      <c r="R57" s="67"/>
      <c r="S57" s="67"/>
      <c r="T57" s="67"/>
      <c r="U57" s="67"/>
      <c r="V57" s="67"/>
      <c r="W57" s="67"/>
      <c r="X57" s="67"/>
      <c r="Y57" s="67"/>
      <c r="Z57" s="67"/>
    </row>
    <row r="58" spans="1:26" ht="15.75" hidden="1" customHeight="1" x14ac:dyDescent="0.15">
      <c r="A58" s="22" t="s">
        <v>454</v>
      </c>
      <c r="B58" s="22" t="s">
        <v>496</v>
      </c>
      <c r="C58" s="22" t="s">
        <v>224</v>
      </c>
      <c r="D58" s="22"/>
      <c r="E58" s="22" t="s">
        <v>714</v>
      </c>
      <c r="F58" s="22"/>
      <c r="G58" s="22"/>
      <c r="H58" s="22"/>
      <c r="I58" s="22"/>
      <c r="J58" s="67"/>
      <c r="K58" s="67"/>
      <c r="L58" s="67"/>
      <c r="M58" s="67"/>
      <c r="N58" s="67"/>
      <c r="O58" s="67"/>
      <c r="P58" s="67"/>
      <c r="Q58" s="67"/>
      <c r="R58" s="67"/>
      <c r="S58" s="67"/>
      <c r="T58" s="67"/>
      <c r="U58" s="67"/>
      <c r="V58" s="67"/>
      <c r="W58" s="67"/>
      <c r="X58" s="67"/>
      <c r="Y58" s="67"/>
      <c r="Z58" s="67"/>
    </row>
    <row r="59" spans="1:26" ht="15.75" hidden="1" customHeight="1" x14ac:dyDescent="0.15">
      <c r="A59" s="22" t="s">
        <v>454</v>
      </c>
      <c r="B59" s="22" t="s">
        <v>76</v>
      </c>
      <c r="C59" s="22" t="s">
        <v>11</v>
      </c>
      <c r="D59" s="22"/>
      <c r="E59" s="22" t="s">
        <v>715</v>
      </c>
      <c r="F59" s="22"/>
      <c r="G59" s="22"/>
      <c r="H59" s="22"/>
      <c r="I59" s="22"/>
      <c r="J59" s="67"/>
      <c r="K59" s="67"/>
      <c r="L59" s="67"/>
      <c r="M59" s="67"/>
      <c r="N59" s="67"/>
      <c r="O59" s="67"/>
      <c r="P59" s="67"/>
      <c r="Q59" s="67"/>
      <c r="R59" s="67"/>
      <c r="S59" s="67"/>
      <c r="T59" s="67"/>
      <c r="U59" s="67"/>
      <c r="V59" s="67"/>
      <c r="W59" s="67"/>
      <c r="X59" s="67"/>
      <c r="Y59" s="67"/>
      <c r="Z59" s="67"/>
    </row>
    <row r="60" spans="1:26" ht="15.75" hidden="1" customHeight="1" x14ac:dyDescent="0.15">
      <c r="A60" s="22" t="s">
        <v>454</v>
      </c>
      <c r="B60" s="22" t="s">
        <v>76</v>
      </c>
      <c r="C60" s="22" t="s">
        <v>5</v>
      </c>
      <c r="D60" s="22" t="s">
        <v>609</v>
      </c>
      <c r="E60" s="22" t="s">
        <v>625</v>
      </c>
      <c r="F60" s="22" t="s">
        <v>716</v>
      </c>
      <c r="G60" s="22" t="s">
        <v>1187</v>
      </c>
      <c r="H60" s="22"/>
      <c r="I60" s="22" t="s">
        <v>294</v>
      </c>
      <c r="J60" s="67"/>
      <c r="K60" s="67"/>
      <c r="L60" s="67"/>
      <c r="M60" s="67"/>
      <c r="N60" s="67"/>
      <c r="O60" s="67"/>
      <c r="P60" s="67"/>
      <c r="Q60" s="67"/>
      <c r="R60" s="67"/>
      <c r="S60" s="67"/>
      <c r="T60" s="67"/>
      <c r="U60" s="67"/>
      <c r="V60" s="67"/>
      <c r="W60" s="67"/>
      <c r="X60" s="67"/>
      <c r="Y60" s="67"/>
      <c r="Z60" s="67"/>
    </row>
    <row r="61" spans="1:26" ht="15.75" hidden="1" customHeight="1" x14ac:dyDescent="0.15">
      <c r="A61" s="22" t="s">
        <v>454</v>
      </c>
      <c r="B61" s="22" t="s">
        <v>77</v>
      </c>
      <c r="C61" s="22" t="s">
        <v>11</v>
      </c>
      <c r="D61" s="22"/>
      <c r="E61" s="22" t="s">
        <v>610</v>
      </c>
      <c r="F61" s="22"/>
      <c r="G61" s="22"/>
      <c r="H61" s="22"/>
      <c r="I61" s="22" t="s">
        <v>717</v>
      </c>
      <c r="J61" s="67"/>
      <c r="K61" s="67"/>
      <c r="L61" s="67"/>
      <c r="M61" s="67"/>
      <c r="N61" s="67"/>
      <c r="O61" s="67"/>
      <c r="P61" s="67"/>
      <c r="Q61" s="67"/>
      <c r="R61" s="67"/>
      <c r="S61" s="67"/>
      <c r="T61" s="67"/>
      <c r="U61" s="67"/>
      <c r="V61" s="67"/>
      <c r="W61" s="67"/>
      <c r="X61" s="67"/>
      <c r="Y61" s="67"/>
      <c r="Z61" s="67"/>
    </row>
    <row r="62" spans="1:26" ht="15.75" hidden="1" customHeight="1" x14ac:dyDescent="0.15">
      <c r="A62" s="22" t="s">
        <v>454</v>
      </c>
      <c r="B62" s="22" t="s">
        <v>296</v>
      </c>
      <c r="C62" s="22" t="s">
        <v>11</v>
      </c>
      <c r="D62" s="22"/>
      <c r="E62" s="22" t="s">
        <v>718</v>
      </c>
      <c r="F62" s="22"/>
      <c r="G62" s="22"/>
      <c r="H62" s="22"/>
      <c r="I62" s="22" t="s">
        <v>719</v>
      </c>
      <c r="J62" s="67"/>
      <c r="K62" s="67"/>
      <c r="L62" s="67"/>
      <c r="M62" s="67"/>
      <c r="N62" s="67"/>
      <c r="O62" s="67"/>
      <c r="P62" s="67"/>
      <c r="Q62" s="67"/>
      <c r="R62" s="67"/>
      <c r="S62" s="67"/>
      <c r="T62" s="67"/>
      <c r="U62" s="67"/>
      <c r="V62" s="67"/>
      <c r="W62" s="67"/>
      <c r="X62" s="67"/>
      <c r="Y62" s="67"/>
      <c r="Z62" s="67"/>
    </row>
    <row r="63" spans="1:26" ht="15.75" hidden="1" customHeight="1" x14ac:dyDescent="0.15">
      <c r="A63" s="22" t="s">
        <v>454</v>
      </c>
      <c r="B63" s="22" t="s">
        <v>297</v>
      </c>
      <c r="C63" s="22" t="s">
        <v>11</v>
      </c>
      <c r="D63" s="22"/>
      <c r="E63" s="22" t="s">
        <v>722</v>
      </c>
      <c r="F63" s="22"/>
      <c r="G63" s="22"/>
      <c r="H63" s="22"/>
      <c r="I63" s="22"/>
      <c r="J63" s="67"/>
      <c r="K63" s="67"/>
      <c r="L63" s="67"/>
      <c r="M63" s="67"/>
      <c r="N63" s="67"/>
      <c r="O63" s="67"/>
      <c r="P63" s="67"/>
      <c r="Q63" s="67"/>
      <c r="R63" s="67"/>
      <c r="S63" s="67"/>
      <c r="T63" s="67"/>
      <c r="U63" s="67"/>
      <c r="V63" s="67"/>
      <c r="W63" s="67"/>
      <c r="X63" s="67"/>
      <c r="Y63" s="67"/>
      <c r="Z63" s="67"/>
    </row>
    <row r="64" spans="1:26" ht="15.75" hidden="1" customHeight="1" x14ac:dyDescent="0.15">
      <c r="A64" s="22" t="s">
        <v>454</v>
      </c>
      <c r="B64" s="22" t="s">
        <v>81</v>
      </c>
      <c r="C64" s="22" t="s">
        <v>11</v>
      </c>
      <c r="D64" s="22"/>
      <c r="E64" s="22" t="s">
        <v>723</v>
      </c>
      <c r="F64" s="22"/>
      <c r="G64" s="22"/>
      <c r="H64" s="22" t="s">
        <v>724</v>
      </c>
      <c r="I64" s="22"/>
      <c r="J64" s="67"/>
      <c r="K64" s="67"/>
      <c r="L64" s="67"/>
      <c r="M64" s="67"/>
      <c r="N64" s="67"/>
      <c r="O64" s="67"/>
      <c r="P64" s="67"/>
      <c r="Q64" s="67"/>
      <c r="R64" s="67"/>
      <c r="S64" s="67"/>
      <c r="T64" s="67"/>
      <c r="U64" s="67"/>
      <c r="V64" s="67"/>
      <c r="W64" s="67"/>
      <c r="X64" s="67"/>
      <c r="Y64" s="67"/>
      <c r="Z64" s="67"/>
    </row>
    <row r="65" spans="1:26" ht="15.75" hidden="1" customHeight="1" x14ac:dyDescent="0.15">
      <c r="A65" s="22" t="s">
        <v>454</v>
      </c>
      <c r="B65" s="22" t="s">
        <v>394</v>
      </c>
      <c r="C65" s="22" t="s">
        <v>11</v>
      </c>
      <c r="D65" s="22"/>
      <c r="E65" s="22" t="s">
        <v>725</v>
      </c>
      <c r="F65" s="22"/>
      <c r="G65" s="22"/>
      <c r="H65" s="22" t="s">
        <v>726</v>
      </c>
      <c r="I65" s="22"/>
      <c r="J65" s="67"/>
      <c r="K65" s="67"/>
      <c r="L65" s="67"/>
      <c r="M65" s="67"/>
      <c r="N65" s="67"/>
      <c r="O65" s="67"/>
      <c r="P65" s="67"/>
      <c r="Q65" s="67"/>
      <c r="R65" s="67"/>
      <c r="S65" s="67"/>
      <c r="T65" s="67"/>
      <c r="U65" s="67"/>
      <c r="V65" s="67"/>
      <c r="W65" s="67"/>
      <c r="X65" s="67"/>
      <c r="Y65" s="67"/>
      <c r="Z65" s="67"/>
    </row>
    <row r="66" spans="1:26" ht="15.75" hidden="1" customHeight="1" x14ac:dyDescent="0.15">
      <c r="A66" s="22" t="s">
        <v>454</v>
      </c>
      <c r="B66" s="22" t="s">
        <v>394</v>
      </c>
      <c r="C66" s="22" t="s">
        <v>84</v>
      </c>
      <c r="D66" s="22"/>
      <c r="E66" s="22" t="s">
        <v>727</v>
      </c>
      <c r="F66" s="22"/>
      <c r="G66" s="22"/>
      <c r="H66" s="22"/>
      <c r="I66" s="22"/>
      <c r="J66" s="67"/>
      <c r="K66" s="67"/>
      <c r="L66" s="67"/>
      <c r="M66" s="67"/>
      <c r="N66" s="67"/>
      <c r="O66" s="67"/>
      <c r="P66" s="67"/>
      <c r="Q66" s="67"/>
      <c r="R66" s="67"/>
      <c r="S66" s="67"/>
      <c r="T66" s="67"/>
      <c r="U66" s="67"/>
      <c r="V66" s="67"/>
      <c r="W66" s="67"/>
      <c r="X66" s="67"/>
      <c r="Y66" s="67"/>
      <c r="Z66" s="67"/>
    </row>
    <row r="67" spans="1:26" ht="15.75" hidden="1" customHeight="1" x14ac:dyDescent="0.15">
      <c r="A67" s="22" t="s">
        <v>454</v>
      </c>
      <c r="B67" s="22" t="s">
        <v>85</v>
      </c>
      <c r="C67" s="22" t="s">
        <v>11</v>
      </c>
      <c r="D67" s="22"/>
      <c r="E67" s="22" t="s">
        <v>664</v>
      </c>
      <c r="F67" s="22"/>
      <c r="G67" s="22"/>
      <c r="H67" s="22"/>
      <c r="I67" s="22"/>
      <c r="J67" s="67"/>
      <c r="K67" s="67"/>
      <c r="L67" s="67"/>
      <c r="M67" s="67"/>
      <c r="N67" s="67"/>
      <c r="O67" s="67"/>
      <c r="P67" s="67"/>
      <c r="Q67" s="67"/>
      <c r="R67" s="67"/>
      <c r="S67" s="67"/>
      <c r="T67" s="67"/>
      <c r="U67" s="67"/>
      <c r="V67" s="67"/>
      <c r="W67" s="67"/>
      <c r="X67" s="67"/>
      <c r="Y67" s="67"/>
      <c r="Z67" s="67"/>
    </row>
    <row r="68" spans="1:26" ht="15.75" hidden="1" customHeight="1" x14ac:dyDescent="0.15">
      <c r="A68" s="22" t="s">
        <v>454</v>
      </c>
      <c r="B68" s="22" t="s">
        <v>497</v>
      </c>
      <c r="C68" s="22" t="s">
        <v>11</v>
      </c>
      <c r="D68" s="22"/>
      <c r="E68" s="22" t="s">
        <v>664</v>
      </c>
      <c r="F68" s="22"/>
      <c r="G68" s="22"/>
      <c r="H68" s="22" t="s">
        <v>728</v>
      </c>
      <c r="I68" s="22"/>
      <c r="J68" s="67"/>
      <c r="K68" s="67"/>
      <c r="L68" s="67"/>
      <c r="M68" s="67"/>
      <c r="N68" s="67"/>
      <c r="O68" s="67"/>
      <c r="P68" s="67"/>
      <c r="Q68" s="67"/>
      <c r="R68" s="67"/>
      <c r="S68" s="67"/>
      <c r="T68" s="67"/>
      <c r="U68" s="67"/>
      <c r="V68" s="67"/>
      <c r="W68" s="67"/>
      <c r="X68" s="67"/>
      <c r="Y68" s="67"/>
      <c r="Z68" s="67"/>
    </row>
    <row r="69" spans="1:26" ht="15.75" hidden="1" customHeight="1" x14ac:dyDescent="0.15">
      <c r="A69" s="22" t="s">
        <v>454</v>
      </c>
      <c r="B69" s="22" t="s">
        <v>91</v>
      </c>
      <c r="C69" s="22" t="s">
        <v>11</v>
      </c>
      <c r="D69" s="22"/>
      <c r="E69" s="22" t="s">
        <v>710</v>
      </c>
      <c r="F69" s="22"/>
      <c r="G69" s="22"/>
      <c r="H69" s="22" t="s">
        <v>729</v>
      </c>
      <c r="I69" s="22"/>
      <c r="J69" s="67"/>
      <c r="K69" s="67"/>
      <c r="L69" s="67"/>
      <c r="M69" s="67"/>
      <c r="N69" s="67"/>
      <c r="O69" s="67"/>
      <c r="P69" s="67"/>
      <c r="Q69" s="67"/>
      <c r="R69" s="67"/>
      <c r="S69" s="67"/>
      <c r="T69" s="67"/>
      <c r="U69" s="67"/>
      <c r="V69" s="67"/>
      <c r="W69" s="67"/>
      <c r="X69" s="67"/>
      <c r="Y69" s="67"/>
      <c r="Z69" s="67"/>
    </row>
    <row r="70" spans="1:26" ht="15.75" hidden="1" customHeight="1" x14ac:dyDescent="0.15">
      <c r="A70" s="22" t="s">
        <v>454</v>
      </c>
      <c r="B70" s="22" t="s">
        <v>92</v>
      </c>
      <c r="C70" s="22" t="s">
        <v>11</v>
      </c>
      <c r="D70" s="22"/>
      <c r="E70" s="22" t="s">
        <v>730</v>
      </c>
      <c r="F70" s="22"/>
      <c r="G70" s="22"/>
      <c r="H70" s="22"/>
      <c r="I70" s="22"/>
      <c r="J70" s="67"/>
      <c r="K70" s="67"/>
      <c r="L70" s="67"/>
      <c r="M70" s="67"/>
      <c r="N70" s="67"/>
      <c r="O70" s="67"/>
      <c r="P70" s="67"/>
      <c r="Q70" s="67"/>
      <c r="R70" s="67"/>
      <c r="S70" s="67"/>
      <c r="T70" s="67"/>
      <c r="U70" s="67"/>
      <c r="V70" s="67"/>
      <c r="W70" s="67"/>
      <c r="X70" s="67"/>
      <c r="Y70" s="67"/>
      <c r="Z70" s="67"/>
    </row>
    <row r="71" spans="1:26" ht="15.75" hidden="1" customHeight="1" x14ac:dyDescent="0.15">
      <c r="A71" s="22" t="s">
        <v>454</v>
      </c>
      <c r="B71" s="22" t="s">
        <v>306</v>
      </c>
      <c r="C71" s="22" t="s">
        <v>224</v>
      </c>
      <c r="D71" s="22"/>
      <c r="E71" s="22" t="s">
        <v>711</v>
      </c>
      <c r="F71" s="22"/>
      <c r="G71" s="22"/>
      <c r="H71" s="22"/>
      <c r="I71" s="22"/>
      <c r="J71" s="67"/>
      <c r="K71" s="67"/>
      <c r="L71" s="67"/>
      <c r="M71" s="67"/>
      <c r="N71" s="67"/>
      <c r="O71" s="67"/>
      <c r="P71" s="67"/>
      <c r="Q71" s="67"/>
      <c r="R71" s="67"/>
      <c r="S71" s="67"/>
      <c r="T71" s="67"/>
      <c r="U71" s="67"/>
      <c r="V71" s="67"/>
      <c r="W71" s="67"/>
      <c r="X71" s="67"/>
      <c r="Y71" s="67"/>
      <c r="Z71" s="67"/>
    </row>
    <row r="72" spans="1:26" ht="15.75" hidden="1" customHeight="1" x14ac:dyDescent="0.15">
      <c r="A72" s="22" t="s">
        <v>454</v>
      </c>
      <c r="B72" s="22" t="s">
        <v>94</v>
      </c>
      <c r="C72" s="22" t="s">
        <v>11</v>
      </c>
      <c r="D72" s="22"/>
      <c r="E72" s="22" t="s">
        <v>731</v>
      </c>
      <c r="F72" s="22"/>
      <c r="G72" s="22"/>
      <c r="H72" s="22"/>
      <c r="I72" s="22"/>
      <c r="J72" s="67"/>
      <c r="K72" s="67"/>
      <c r="L72" s="67"/>
      <c r="M72" s="67"/>
      <c r="N72" s="67"/>
      <c r="O72" s="67"/>
      <c r="P72" s="67"/>
      <c r="Q72" s="67"/>
      <c r="R72" s="67"/>
      <c r="S72" s="67"/>
      <c r="T72" s="67"/>
      <c r="U72" s="67"/>
      <c r="V72" s="67"/>
      <c r="W72" s="67"/>
      <c r="X72" s="67"/>
      <c r="Y72" s="67"/>
      <c r="Z72" s="67"/>
    </row>
    <row r="73" spans="1:26" ht="15.75" hidden="1" customHeight="1" x14ac:dyDescent="0.15">
      <c r="A73" s="22" t="s">
        <v>454</v>
      </c>
      <c r="B73" s="22" t="s">
        <v>95</v>
      </c>
      <c r="C73" s="22" t="s">
        <v>24</v>
      </c>
      <c r="D73" s="22"/>
      <c r="E73" s="22" t="s">
        <v>664</v>
      </c>
      <c r="F73" s="22" t="s">
        <v>677</v>
      </c>
      <c r="G73" s="22"/>
      <c r="H73" s="22"/>
      <c r="I73" s="22" t="s">
        <v>678</v>
      </c>
      <c r="J73" s="67"/>
      <c r="K73" s="67"/>
      <c r="L73" s="67"/>
      <c r="M73" s="67"/>
      <c r="N73" s="67"/>
      <c r="O73" s="67"/>
      <c r="P73" s="67"/>
      <c r="Q73" s="67"/>
      <c r="R73" s="67"/>
      <c r="S73" s="67"/>
      <c r="T73" s="67"/>
      <c r="U73" s="67"/>
      <c r="V73" s="67"/>
      <c r="W73" s="67"/>
      <c r="X73" s="67"/>
      <c r="Y73" s="67"/>
      <c r="Z73" s="67"/>
    </row>
    <row r="74" spans="1:26" ht="15.75" hidden="1" customHeight="1" x14ac:dyDescent="0.15">
      <c r="A74" s="22" t="s">
        <v>454</v>
      </c>
      <c r="B74" s="22" t="s">
        <v>732</v>
      </c>
      <c r="C74" s="22" t="s">
        <v>11</v>
      </c>
      <c r="D74" s="22"/>
      <c r="E74" s="22" t="s">
        <v>733</v>
      </c>
      <c r="F74" s="22"/>
      <c r="G74" s="22"/>
      <c r="H74" s="22" t="s">
        <v>734</v>
      </c>
      <c r="I74" s="22"/>
      <c r="J74" s="67"/>
      <c r="K74" s="67"/>
      <c r="L74" s="67"/>
      <c r="M74" s="67"/>
      <c r="N74" s="67"/>
      <c r="O74" s="67"/>
      <c r="P74" s="67"/>
      <c r="Q74" s="67"/>
      <c r="R74" s="67"/>
      <c r="S74" s="67"/>
      <c r="T74" s="67"/>
      <c r="U74" s="67"/>
      <c r="V74" s="67"/>
      <c r="W74" s="67"/>
      <c r="X74" s="67"/>
      <c r="Y74" s="67"/>
      <c r="Z74" s="67"/>
    </row>
    <row r="75" spans="1:26" ht="15.75" hidden="1" customHeight="1" x14ac:dyDescent="0.15">
      <c r="A75" s="22" t="s">
        <v>454</v>
      </c>
      <c r="B75" s="22" t="s">
        <v>98</v>
      </c>
      <c r="C75" s="22" t="s">
        <v>11</v>
      </c>
      <c r="D75" s="22"/>
      <c r="E75" s="22" t="s">
        <v>664</v>
      </c>
      <c r="F75" s="22"/>
      <c r="G75" s="22"/>
      <c r="H75" s="22"/>
      <c r="I75" s="22"/>
      <c r="J75" s="67"/>
      <c r="K75" s="67"/>
      <c r="L75" s="67"/>
      <c r="M75" s="67"/>
      <c r="N75" s="67"/>
      <c r="O75" s="67"/>
      <c r="P75" s="67"/>
      <c r="Q75" s="67"/>
      <c r="R75" s="67"/>
      <c r="S75" s="67"/>
      <c r="T75" s="67"/>
      <c r="U75" s="67"/>
      <c r="V75" s="67"/>
      <c r="W75" s="67"/>
      <c r="X75" s="67"/>
      <c r="Y75" s="67"/>
      <c r="Z75" s="67"/>
    </row>
    <row r="76" spans="1:26" ht="15.75" hidden="1" customHeight="1" x14ac:dyDescent="0.15">
      <c r="A76" s="22" t="s">
        <v>454</v>
      </c>
      <c r="B76" s="22" t="s">
        <v>99</v>
      </c>
      <c r="C76" s="22" t="s">
        <v>11</v>
      </c>
      <c r="D76" s="22"/>
      <c r="E76" s="22" t="s">
        <v>735</v>
      </c>
      <c r="F76" s="22"/>
      <c r="G76" s="22"/>
      <c r="H76" s="22" t="s">
        <v>736</v>
      </c>
      <c r="I76" s="22" t="s">
        <v>737</v>
      </c>
      <c r="J76" s="67"/>
      <c r="K76" s="67"/>
      <c r="L76" s="67"/>
      <c r="M76" s="67"/>
      <c r="N76" s="67"/>
      <c r="O76" s="67"/>
      <c r="P76" s="67"/>
      <c r="Q76" s="67"/>
      <c r="R76" s="67"/>
      <c r="S76" s="67"/>
      <c r="T76" s="67"/>
      <c r="U76" s="67"/>
      <c r="V76" s="67"/>
      <c r="W76" s="67"/>
      <c r="X76" s="67"/>
      <c r="Y76" s="67"/>
      <c r="Z76" s="67"/>
    </row>
    <row r="77" spans="1:26" ht="15.75" hidden="1" customHeight="1" x14ac:dyDescent="0.15">
      <c r="A77" s="22" t="s">
        <v>454</v>
      </c>
      <c r="B77" s="22" t="s">
        <v>102</v>
      </c>
      <c r="C77" s="22" t="s">
        <v>11</v>
      </c>
      <c r="D77" s="22"/>
      <c r="E77" s="22" t="s">
        <v>664</v>
      </c>
      <c r="F77" s="22"/>
      <c r="G77" s="22"/>
      <c r="H77" s="22" t="s">
        <v>738</v>
      </c>
      <c r="I77" s="22"/>
      <c r="J77" s="67"/>
      <c r="K77" s="67"/>
      <c r="L77" s="67"/>
      <c r="M77" s="67"/>
      <c r="N77" s="67"/>
      <c r="O77" s="67"/>
      <c r="P77" s="67"/>
      <c r="Q77" s="67"/>
      <c r="R77" s="67"/>
      <c r="S77" s="67"/>
      <c r="T77" s="67"/>
      <c r="U77" s="67"/>
      <c r="V77" s="67"/>
      <c r="W77" s="67"/>
      <c r="X77" s="67"/>
      <c r="Y77" s="67"/>
      <c r="Z77" s="67"/>
    </row>
    <row r="78" spans="1:26" ht="15.75" hidden="1" customHeight="1" x14ac:dyDescent="0.15">
      <c r="A78" s="22" t="s">
        <v>454</v>
      </c>
      <c r="B78" s="22" t="s">
        <v>103</v>
      </c>
      <c r="C78" s="22" t="s">
        <v>11</v>
      </c>
      <c r="D78" s="22"/>
      <c r="E78" s="22" t="s">
        <v>664</v>
      </c>
      <c r="F78" s="22"/>
      <c r="G78" s="22"/>
      <c r="H78" s="22"/>
      <c r="I78" s="22"/>
      <c r="J78" s="67"/>
      <c r="K78" s="67"/>
      <c r="L78" s="67"/>
      <c r="M78" s="67"/>
      <c r="N78" s="67"/>
      <c r="O78" s="67"/>
      <c r="P78" s="67"/>
      <c r="Q78" s="67"/>
      <c r="R78" s="67"/>
      <c r="S78" s="67"/>
      <c r="T78" s="67"/>
      <c r="U78" s="67"/>
      <c r="V78" s="67"/>
      <c r="W78" s="67"/>
      <c r="X78" s="67"/>
      <c r="Y78" s="67"/>
      <c r="Z78" s="67"/>
    </row>
    <row r="79" spans="1:26" ht="15.75" hidden="1" customHeight="1" x14ac:dyDescent="0.15">
      <c r="A79" s="22" t="s">
        <v>454</v>
      </c>
      <c r="B79" s="22" t="s">
        <v>104</v>
      </c>
      <c r="C79" s="22" t="s">
        <v>11</v>
      </c>
      <c r="D79" s="22"/>
      <c r="E79" s="22" t="s">
        <v>739</v>
      </c>
      <c r="F79" s="22"/>
      <c r="G79" s="22"/>
      <c r="H79" s="22"/>
      <c r="I79" s="22"/>
      <c r="J79" s="67"/>
      <c r="K79" s="67"/>
      <c r="L79" s="67"/>
      <c r="M79" s="67"/>
      <c r="N79" s="67"/>
      <c r="O79" s="67"/>
      <c r="P79" s="67"/>
      <c r="Q79" s="67"/>
      <c r="R79" s="67"/>
      <c r="S79" s="67"/>
      <c r="T79" s="67"/>
      <c r="U79" s="67"/>
      <c r="V79" s="67"/>
      <c r="W79" s="67"/>
      <c r="X79" s="67"/>
      <c r="Y79" s="67"/>
      <c r="Z79" s="67"/>
    </row>
    <row r="80" spans="1:26" ht="15.75" hidden="1" customHeight="1" x14ac:dyDescent="0.15">
      <c r="A80" s="22" t="s">
        <v>454</v>
      </c>
      <c r="B80" s="22" t="s">
        <v>105</v>
      </c>
      <c r="C80" s="22" t="s">
        <v>11</v>
      </c>
      <c r="D80" s="22"/>
      <c r="E80" s="22" t="s">
        <v>710</v>
      </c>
      <c r="F80" s="22"/>
      <c r="G80" s="22"/>
      <c r="H80" s="22"/>
      <c r="I80" s="22"/>
      <c r="J80" s="67"/>
      <c r="K80" s="67"/>
      <c r="L80" s="67"/>
      <c r="M80" s="67"/>
      <c r="N80" s="67"/>
      <c r="O80" s="67"/>
      <c r="P80" s="67"/>
      <c r="Q80" s="67"/>
      <c r="R80" s="67"/>
      <c r="S80" s="67"/>
      <c r="T80" s="67"/>
      <c r="U80" s="67"/>
      <c r="V80" s="67"/>
      <c r="W80" s="67"/>
      <c r="X80" s="67"/>
      <c r="Y80" s="67"/>
      <c r="Z80" s="67"/>
    </row>
    <row r="81" spans="1:26" ht="15.75" hidden="1" customHeight="1" x14ac:dyDescent="0.15">
      <c r="A81" s="22" t="s">
        <v>454</v>
      </c>
      <c r="B81" s="22" t="s">
        <v>498</v>
      </c>
      <c r="C81" s="22" t="s">
        <v>11</v>
      </c>
      <c r="D81" s="22"/>
      <c r="E81" s="22" t="s">
        <v>740</v>
      </c>
      <c r="F81" s="22"/>
      <c r="G81" s="22"/>
      <c r="H81" s="22"/>
      <c r="I81" s="22"/>
      <c r="J81" s="67"/>
      <c r="K81" s="67"/>
      <c r="L81" s="67"/>
      <c r="M81" s="67"/>
      <c r="N81" s="67"/>
      <c r="O81" s="67"/>
      <c r="P81" s="67"/>
      <c r="Q81" s="67"/>
      <c r="R81" s="67"/>
      <c r="S81" s="67"/>
      <c r="T81" s="67"/>
      <c r="U81" s="67"/>
      <c r="V81" s="67"/>
      <c r="W81" s="67"/>
      <c r="X81" s="67"/>
      <c r="Y81" s="67"/>
      <c r="Z81" s="67"/>
    </row>
    <row r="82" spans="1:26" ht="15.75" hidden="1" customHeight="1" x14ac:dyDescent="0.15">
      <c r="A82" s="22" t="s">
        <v>454</v>
      </c>
      <c r="B82" s="22" t="s">
        <v>107</v>
      </c>
      <c r="C82" s="22" t="s">
        <v>11</v>
      </c>
      <c r="D82" s="22"/>
      <c r="E82" s="22" t="s">
        <v>664</v>
      </c>
      <c r="F82" s="22"/>
      <c r="G82" s="22"/>
      <c r="H82" s="22"/>
      <c r="I82" s="22" t="s">
        <v>741</v>
      </c>
      <c r="J82" s="67"/>
      <c r="K82" s="67"/>
      <c r="L82" s="67"/>
      <c r="M82" s="67"/>
      <c r="N82" s="67"/>
      <c r="O82" s="67"/>
      <c r="P82" s="67"/>
      <c r="Q82" s="67"/>
      <c r="R82" s="67"/>
      <c r="S82" s="67"/>
      <c r="T82" s="67"/>
      <c r="U82" s="67"/>
      <c r="V82" s="67"/>
      <c r="W82" s="67"/>
      <c r="X82" s="67"/>
      <c r="Y82" s="67"/>
      <c r="Z82" s="67"/>
    </row>
    <row r="83" spans="1:26" ht="15.75" hidden="1" customHeight="1" x14ac:dyDescent="0.15">
      <c r="A83" s="22" t="s">
        <v>454</v>
      </c>
      <c r="B83" s="22" t="s">
        <v>314</v>
      </c>
      <c r="C83" s="22" t="s">
        <v>11</v>
      </c>
      <c r="D83" s="22"/>
      <c r="E83" s="22" t="s">
        <v>620</v>
      </c>
      <c r="F83" s="22"/>
      <c r="G83" s="22"/>
      <c r="H83" s="22"/>
      <c r="I83" s="22"/>
      <c r="J83" s="67"/>
      <c r="K83" s="67"/>
      <c r="L83" s="67"/>
      <c r="M83" s="67"/>
      <c r="N83" s="67"/>
      <c r="O83" s="67"/>
      <c r="P83" s="67"/>
      <c r="Q83" s="67"/>
      <c r="R83" s="67"/>
      <c r="S83" s="67"/>
      <c r="T83" s="67"/>
      <c r="U83" s="67"/>
      <c r="V83" s="67"/>
      <c r="W83" s="67"/>
      <c r="X83" s="67"/>
      <c r="Y83" s="67"/>
      <c r="Z83" s="67"/>
    </row>
    <row r="84" spans="1:26" ht="15.75" hidden="1" customHeight="1" x14ac:dyDescent="0.15">
      <c r="A84" s="22" t="s">
        <v>454</v>
      </c>
      <c r="B84" s="22" t="s">
        <v>109</v>
      </c>
      <c r="C84" s="22" t="s">
        <v>11</v>
      </c>
      <c r="D84" s="22"/>
      <c r="E84" s="22" t="s">
        <v>742</v>
      </c>
      <c r="F84" s="22"/>
      <c r="G84" s="22"/>
      <c r="H84" s="22"/>
      <c r="I84" s="22"/>
      <c r="J84" s="67"/>
      <c r="K84" s="67"/>
      <c r="L84" s="67"/>
      <c r="M84" s="67"/>
      <c r="N84" s="67"/>
      <c r="O84" s="67"/>
      <c r="P84" s="67"/>
      <c r="Q84" s="67"/>
      <c r="R84" s="67"/>
      <c r="S84" s="67"/>
      <c r="T84" s="67"/>
      <c r="U84" s="67"/>
      <c r="V84" s="67"/>
      <c r="W84" s="67"/>
      <c r="X84" s="67"/>
      <c r="Y84" s="67"/>
      <c r="Z84" s="67"/>
    </row>
    <row r="85" spans="1:26" ht="15.75" hidden="1" customHeight="1" x14ac:dyDescent="0.15">
      <c r="A85" s="22" t="s">
        <v>454</v>
      </c>
      <c r="B85" s="22" t="s">
        <v>743</v>
      </c>
      <c r="C85" s="22" t="s">
        <v>11</v>
      </c>
      <c r="D85" s="22"/>
      <c r="E85" s="22" t="s">
        <v>664</v>
      </c>
      <c r="F85" s="22"/>
      <c r="G85" s="22"/>
      <c r="H85" s="22" t="s">
        <v>744</v>
      </c>
      <c r="I85" s="68"/>
      <c r="J85" s="67"/>
      <c r="K85" s="67"/>
      <c r="L85" s="67"/>
      <c r="M85" s="67"/>
      <c r="N85" s="67"/>
      <c r="O85" s="67"/>
      <c r="P85" s="67"/>
      <c r="Q85" s="67"/>
      <c r="R85" s="67"/>
      <c r="S85" s="67"/>
      <c r="T85" s="67"/>
      <c r="U85" s="67"/>
      <c r="V85" s="67"/>
      <c r="W85" s="67"/>
      <c r="X85" s="67"/>
      <c r="Y85" s="67"/>
      <c r="Z85" s="67"/>
    </row>
    <row r="86" spans="1:26" ht="15.75" hidden="1" customHeight="1" x14ac:dyDescent="0.15">
      <c r="A86" s="22" t="s">
        <v>454</v>
      </c>
      <c r="B86" s="22" t="s">
        <v>110</v>
      </c>
      <c r="C86" s="22" t="s">
        <v>11</v>
      </c>
      <c r="D86" s="22"/>
      <c r="E86" s="22" t="s">
        <v>711</v>
      </c>
      <c r="F86" s="22"/>
      <c r="G86" s="22"/>
      <c r="H86" s="22"/>
      <c r="I86" s="68"/>
      <c r="J86" s="67"/>
      <c r="K86" s="67"/>
      <c r="L86" s="67"/>
      <c r="M86" s="67"/>
      <c r="N86" s="67"/>
      <c r="O86" s="67"/>
      <c r="P86" s="67"/>
      <c r="Q86" s="67"/>
      <c r="R86" s="67"/>
      <c r="S86" s="67"/>
      <c r="T86" s="67"/>
      <c r="U86" s="67"/>
      <c r="V86" s="67"/>
      <c r="W86" s="67"/>
      <c r="X86" s="67"/>
      <c r="Y86" s="67"/>
      <c r="Z86" s="67"/>
    </row>
    <row r="87" spans="1:26" ht="15.75" hidden="1" customHeight="1" x14ac:dyDescent="0.15">
      <c r="A87" s="22" t="s">
        <v>454</v>
      </c>
      <c r="B87" s="22" t="s">
        <v>111</v>
      </c>
      <c r="C87" s="22" t="s">
        <v>11</v>
      </c>
      <c r="D87" s="22"/>
      <c r="E87" s="22" t="s">
        <v>745</v>
      </c>
      <c r="F87" s="22"/>
      <c r="G87" s="22"/>
      <c r="H87" s="22"/>
      <c r="I87" s="22" t="s">
        <v>717</v>
      </c>
      <c r="J87" s="67"/>
      <c r="K87" s="67"/>
      <c r="L87" s="67"/>
      <c r="M87" s="67"/>
      <c r="N87" s="67"/>
      <c r="O87" s="67"/>
      <c r="P87" s="67"/>
      <c r="Q87" s="67"/>
      <c r="R87" s="67"/>
      <c r="S87" s="67"/>
      <c r="T87" s="67"/>
      <c r="U87" s="67"/>
      <c r="V87" s="67"/>
      <c r="W87" s="67"/>
      <c r="X87" s="67"/>
      <c r="Y87" s="67"/>
      <c r="Z87" s="67"/>
    </row>
    <row r="88" spans="1:26" ht="15.75" hidden="1" customHeight="1" x14ac:dyDescent="0.15">
      <c r="A88" s="22" t="s">
        <v>454</v>
      </c>
      <c r="B88" s="22" t="s">
        <v>114</v>
      </c>
      <c r="C88" s="22" t="s">
        <v>84</v>
      </c>
      <c r="D88" s="22"/>
      <c r="E88" s="22" t="s">
        <v>634</v>
      </c>
      <c r="F88" s="22"/>
      <c r="G88" s="22"/>
      <c r="H88" s="22"/>
      <c r="I88" s="22" t="s">
        <v>746</v>
      </c>
      <c r="J88" s="67"/>
      <c r="K88" s="67"/>
      <c r="L88" s="67"/>
      <c r="M88" s="67"/>
      <c r="N88" s="67"/>
      <c r="O88" s="67"/>
      <c r="P88" s="67"/>
      <c r="Q88" s="67"/>
      <c r="R88" s="67"/>
      <c r="S88" s="67"/>
      <c r="T88" s="67"/>
      <c r="U88" s="67"/>
      <c r="V88" s="67"/>
      <c r="W88" s="67"/>
      <c r="X88" s="67"/>
      <c r="Y88" s="67"/>
      <c r="Z88" s="67"/>
    </row>
    <row r="89" spans="1:26" ht="15.75" hidden="1" customHeight="1" x14ac:dyDescent="0.15">
      <c r="A89" s="22" t="s">
        <v>454</v>
      </c>
      <c r="B89" s="22" t="s">
        <v>115</v>
      </c>
      <c r="C89" s="22" t="s">
        <v>224</v>
      </c>
      <c r="D89" s="22"/>
      <c r="E89" s="22" t="s">
        <v>1188</v>
      </c>
      <c r="F89" s="22"/>
      <c r="G89" s="22"/>
      <c r="H89" s="22"/>
      <c r="I89" s="22" t="s">
        <v>1189</v>
      </c>
      <c r="J89" s="67"/>
      <c r="K89" s="67"/>
      <c r="L89" s="67"/>
      <c r="M89" s="67"/>
      <c r="N89" s="67"/>
      <c r="O89" s="67"/>
      <c r="P89" s="67"/>
      <c r="Q89" s="67"/>
      <c r="R89" s="67"/>
      <c r="S89" s="67"/>
      <c r="T89" s="67"/>
      <c r="U89" s="67"/>
      <c r="V89" s="67"/>
      <c r="W89" s="67"/>
      <c r="X89" s="67"/>
      <c r="Y89" s="67"/>
      <c r="Z89" s="67"/>
    </row>
    <row r="90" spans="1:26" ht="15.75" hidden="1" customHeight="1" x14ac:dyDescent="0.15">
      <c r="A90" s="22" t="s">
        <v>454</v>
      </c>
      <c r="B90" s="22" t="s">
        <v>115</v>
      </c>
      <c r="C90" s="22" t="s">
        <v>24</v>
      </c>
      <c r="D90" s="22"/>
      <c r="E90" s="22" t="s">
        <v>747</v>
      </c>
      <c r="F90" s="22" t="s">
        <v>748</v>
      </c>
      <c r="G90" s="22"/>
      <c r="H90" s="22" t="s">
        <v>500</v>
      </c>
      <c r="I90" s="22"/>
      <c r="J90" s="67"/>
      <c r="K90" s="67"/>
      <c r="L90" s="67"/>
      <c r="M90" s="67"/>
      <c r="N90" s="67"/>
      <c r="O90" s="67"/>
      <c r="P90" s="67"/>
      <c r="Q90" s="67"/>
      <c r="R90" s="67"/>
      <c r="S90" s="67"/>
      <c r="T90" s="67"/>
      <c r="U90" s="67"/>
      <c r="V90" s="67"/>
      <c r="W90" s="67"/>
      <c r="X90" s="67"/>
      <c r="Y90" s="67"/>
      <c r="Z90" s="67"/>
    </row>
    <row r="91" spans="1:26" ht="15.75" hidden="1" customHeight="1" x14ac:dyDescent="0.15">
      <c r="A91" s="22" t="s">
        <v>454</v>
      </c>
      <c r="B91" s="22" t="s">
        <v>117</v>
      </c>
      <c r="C91" s="22" t="s">
        <v>11</v>
      </c>
      <c r="D91" s="22"/>
      <c r="E91" s="22" t="s">
        <v>710</v>
      </c>
      <c r="F91" s="22"/>
      <c r="G91" s="22"/>
      <c r="H91" s="22" t="s">
        <v>749</v>
      </c>
      <c r="I91" s="22"/>
      <c r="J91" s="67"/>
      <c r="K91" s="67"/>
      <c r="L91" s="67"/>
      <c r="M91" s="67"/>
      <c r="N91" s="67"/>
      <c r="O91" s="67"/>
      <c r="P91" s="67"/>
      <c r="Q91" s="67"/>
      <c r="R91" s="67"/>
      <c r="S91" s="67"/>
      <c r="T91" s="67"/>
      <c r="U91" s="67"/>
      <c r="V91" s="67"/>
      <c r="W91" s="67"/>
      <c r="X91" s="67"/>
      <c r="Y91" s="67"/>
      <c r="Z91" s="67"/>
    </row>
    <row r="92" spans="1:26" ht="15.75" hidden="1" customHeight="1" x14ac:dyDescent="0.15">
      <c r="A92" s="22" t="s">
        <v>454</v>
      </c>
      <c r="B92" s="22" t="s">
        <v>122</v>
      </c>
      <c r="C92" s="22" t="s">
        <v>11</v>
      </c>
      <c r="D92" s="22"/>
      <c r="E92" s="22" t="s">
        <v>620</v>
      </c>
      <c r="F92" s="22"/>
      <c r="G92" s="22"/>
      <c r="H92" s="22"/>
      <c r="I92" s="22"/>
      <c r="J92" s="67"/>
      <c r="K92" s="67"/>
      <c r="L92" s="67"/>
      <c r="M92" s="67"/>
      <c r="N92" s="67"/>
      <c r="O92" s="67"/>
      <c r="P92" s="67"/>
      <c r="Q92" s="67"/>
      <c r="R92" s="67"/>
      <c r="S92" s="67"/>
      <c r="T92" s="67"/>
      <c r="U92" s="67"/>
      <c r="V92" s="67"/>
      <c r="W92" s="67"/>
      <c r="X92" s="67"/>
      <c r="Y92" s="67"/>
      <c r="Z92" s="67"/>
    </row>
    <row r="93" spans="1:26" ht="15.75" hidden="1" customHeight="1" x14ac:dyDescent="0.15">
      <c r="A93" s="22" t="s">
        <v>454</v>
      </c>
      <c r="B93" s="22" t="s">
        <v>126</v>
      </c>
      <c r="C93" s="22" t="s">
        <v>11</v>
      </c>
      <c r="D93" s="22"/>
      <c r="E93" s="22" t="s">
        <v>750</v>
      </c>
      <c r="F93" s="22"/>
      <c r="G93" s="22"/>
      <c r="H93" s="22"/>
      <c r="I93" s="22"/>
      <c r="J93" s="67"/>
      <c r="K93" s="67"/>
      <c r="L93" s="67"/>
      <c r="M93" s="67"/>
      <c r="N93" s="67"/>
      <c r="O93" s="67"/>
      <c r="P93" s="67"/>
      <c r="Q93" s="67"/>
      <c r="R93" s="67"/>
      <c r="S93" s="67"/>
      <c r="T93" s="67"/>
      <c r="U93" s="67"/>
      <c r="V93" s="67"/>
      <c r="W93" s="67"/>
      <c r="X93" s="67"/>
      <c r="Y93" s="67"/>
      <c r="Z93" s="67"/>
    </row>
    <row r="94" spans="1:26" ht="15.75" hidden="1" customHeight="1" x14ac:dyDescent="0.15">
      <c r="A94" s="22" t="s">
        <v>454</v>
      </c>
      <c r="B94" s="22" t="s">
        <v>127</v>
      </c>
      <c r="C94" s="22" t="s">
        <v>11</v>
      </c>
      <c r="D94" s="22"/>
      <c r="E94" s="22" t="s">
        <v>751</v>
      </c>
      <c r="F94" s="22"/>
      <c r="G94" s="22"/>
      <c r="H94" s="22"/>
      <c r="I94" s="22"/>
      <c r="J94" s="67"/>
      <c r="K94" s="67"/>
      <c r="L94" s="67"/>
      <c r="M94" s="67"/>
      <c r="N94" s="67"/>
      <c r="O94" s="67"/>
      <c r="P94" s="67"/>
      <c r="Q94" s="67"/>
      <c r="R94" s="67"/>
      <c r="S94" s="67"/>
      <c r="T94" s="67"/>
      <c r="U94" s="67"/>
      <c r="V94" s="67"/>
      <c r="W94" s="67"/>
      <c r="X94" s="67"/>
      <c r="Y94" s="67"/>
      <c r="Z94" s="67"/>
    </row>
    <row r="95" spans="1:26" ht="15.75" hidden="1" customHeight="1" x14ac:dyDescent="0.15">
      <c r="A95" s="22" t="s">
        <v>454</v>
      </c>
      <c r="B95" s="22" t="s">
        <v>324</v>
      </c>
      <c r="C95" s="22" t="s">
        <v>11</v>
      </c>
      <c r="D95" s="22" t="s">
        <v>194</v>
      </c>
      <c r="E95" s="22" t="s">
        <v>752</v>
      </c>
      <c r="F95" s="22"/>
      <c r="G95" s="22"/>
      <c r="H95" s="22" t="s">
        <v>753</v>
      </c>
      <c r="I95" s="22"/>
      <c r="J95" s="67"/>
      <c r="K95" s="67"/>
      <c r="L95" s="67"/>
      <c r="M95" s="67"/>
      <c r="N95" s="67"/>
      <c r="O95" s="67"/>
      <c r="P95" s="67"/>
      <c r="Q95" s="67"/>
      <c r="R95" s="67"/>
      <c r="S95" s="67"/>
      <c r="T95" s="67"/>
      <c r="U95" s="67"/>
      <c r="V95" s="67"/>
      <c r="W95" s="67"/>
      <c r="X95" s="67"/>
      <c r="Y95" s="67"/>
      <c r="Z95" s="67"/>
    </row>
    <row r="96" spans="1:26" ht="15.75" hidden="1" customHeight="1" x14ac:dyDescent="0.15">
      <c r="A96" s="22" t="s">
        <v>454</v>
      </c>
      <c r="B96" s="22" t="s">
        <v>128</v>
      </c>
      <c r="C96" s="22" t="s">
        <v>11</v>
      </c>
      <c r="D96" s="22" t="s">
        <v>194</v>
      </c>
      <c r="E96" s="22" t="s">
        <v>754</v>
      </c>
      <c r="F96" s="22"/>
      <c r="G96" s="22"/>
      <c r="H96" s="22"/>
      <c r="I96" s="22"/>
      <c r="J96" s="67"/>
      <c r="K96" s="67"/>
      <c r="L96" s="67"/>
      <c r="M96" s="67"/>
      <c r="N96" s="67"/>
      <c r="O96" s="67"/>
      <c r="P96" s="67"/>
      <c r="Q96" s="67"/>
      <c r="R96" s="67"/>
      <c r="S96" s="67"/>
      <c r="T96" s="67"/>
      <c r="U96" s="67"/>
      <c r="V96" s="67"/>
      <c r="W96" s="67"/>
      <c r="X96" s="67"/>
      <c r="Y96" s="67"/>
      <c r="Z96" s="67"/>
    </row>
    <row r="97" spans="1:26" ht="15.75" hidden="1" customHeight="1" x14ac:dyDescent="0.15">
      <c r="A97" s="22" t="s">
        <v>454</v>
      </c>
      <c r="B97" s="22" t="s">
        <v>129</v>
      </c>
      <c r="C97" s="22" t="s">
        <v>11</v>
      </c>
      <c r="D97" s="22"/>
      <c r="E97" s="22" t="s">
        <v>755</v>
      </c>
      <c r="F97" s="22"/>
      <c r="G97" s="22"/>
      <c r="H97" s="22"/>
      <c r="I97" s="68"/>
      <c r="J97" s="67"/>
      <c r="K97" s="67"/>
      <c r="L97" s="67"/>
      <c r="M97" s="67"/>
      <c r="N97" s="67"/>
      <c r="O97" s="67"/>
      <c r="P97" s="67"/>
      <c r="Q97" s="67"/>
      <c r="R97" s="67"/>
      <c r="S97" s="67"/>
      <c r="T97" s="67"/>
      <c r="U97" s="67"/>
      <c r="V97" s="67"/>
      <c r="W97" s="67"/>
      <c r="X97" s="67"/>
      <c r="Y97" s="67"/>
      <c r="Z97" s="67"/>
    </row>
    <row r="98" spans="1:26" ht="15.75" hidden="1" customHeight="1" x14ac:dyDescent="0.15">
      <c r="A98" s="22" t="s">
        <v>454</v>
      </c>
      <c r="B98" s="22" t="s">
        <v>129</v>
      </c>
      <c r="C98" s="22" t="s">
        <v>5</v>
      </c>
      <c r="D98" s="22"/>
      <c r="E98" s="22" t="s">
        <v>756</v>
      </c>
      <c r="F98" s="22" t="s">
        <v>757</v>
      </c>
      <c r="G98" s="22"/>
      <c r="H98" s="22" t="s">
        <v>758</v>
      </c>
      <c r="I98" s="22" t="s">
        <v>759</v>
      </c>
      <c r="J98" s="67"/>
      <c r="K98" s="67"/>
      <c r="L98" s="67"/>
      <c r="M98" s="67"/>
      <c r="N98" s="67"/>
      <c r="O98" s="67"/>
      <c r="P98" s="67"/>
      <c r="Q98" s="67"/>
      <c r="R98" s="67"/>
      <c r="S98" s="67"/>
      <c r="T98" s="67"/>
      <c r="U98" s="67"/>
      <c r="V98" s="67"/>
      <c r="W98" s="67"/>
      <c r="X98" s="67"/>
      <c r="Y98" s="67"/>
      <c r="Z98" s="67"/>
    </row>
    <row r="99" spans="1:26" ht="15.75" hidden="1" customHeight="1" x14ac:dyDescent="0.15">
      <c r="A99" s="22" t="s">
        <v>454</v>
      </c>
      <c r="B99" s="22" t="s">
        <v>130</v>
      </c>
      <c r="C99" s="22" t="s">
        <v>11</v>
      </c>
      <c r="D99" s="22"/>
      <c r="E99" s="22" t="s">
        <v>610</v>
      </c>
      <c r="F99" s="22"/>
      <c r="G99" s="22"/>
      <c r="H99" s="22"/>
      <c r="I99" s="22"/>
      <c r="J99" s="67"/>
      <c r="K99" s="67"/>
      <c r="L99" s="67"/>
      <c r="M99" s="67"/>
      <c r="N99" s="67"/>
      <c r="O99" s="67"/>
      <c r="P99" s="67"/>
      <c r="Q99" s="67"/>
      <c r="R99" s="67"/>
      <c r="S99" s="67"/>
      <c r="T99" s="67"/>
      <c r="U99" s="67"/>
      <c r="V99" s="67"/>
      <c r="W99" s="67"/>
      <c r="X99" s="67"/>
      <c r="Y99" s="67"/>
      <c r="Z99" s="67"/>
    </row>
    <row r="100" spans="1:26" ht="15.75" hidden="1" customHeight="1" x14ac:dyDescent="0.15">
      <c r="A100" s="22" t="s">
        <v>454</v>
      </c>
      <c r="B100" s="22" t="s">
        <v>132</v>
      </c>
      <c r="C100" s="22" t="s">
        <v>11</v>
      </c>
      <c r="D100" s="22"/>
      <c r="E100" s="22" t="s">
        <v>388</v>
      </c>
      <c r="F100" s="22"/>
      <c r="G100" s="22"/>
      <c r="H100" s="22"/>
      <c r="I100" s="22"/>
      <c r="J100" s="67"/>
      <c r="K100" s="67"/>
      <c r="L100" s="67"/>
      <c r="M100" s="67"/>
      <c r="N100" s="67"/>
      <c r="O100" s="67"/>
      <c r="P100" s="67"/>
      <c r="Q100" s="67"/>
      <c r="R100" s="67"/>
      <c r="S100" s="67"/>
      <c r="T100" s="67"/>
      <c r="U100" s="67"/>
      <c r="V100" s="67"/>
      <c r="W100" s="67"/>
      <c r="X100" s="67"/>
      <c r="Y100" s="67"/>
      <c r="Z100" s="67"/>
    </row>
    <row r="101" spans="1:26" ht="15.75" hidden="1" customHeight="1" x14ac:dyDescent="0.15">
      <c r="A101" s="22" t="s">
        <v>454</v>
      </c>
      <c r="B101" s="22" t="s">
        <v>133</v>
      </c>
      <c r="C101" s="22" t="s">
        <v>11</v>
      </c>
      <c r="D101" s="22"/>
      <c r="E101" s="22" t="s">
        <v>628</v>
      </c>
      <c r="F101" s="22"/>
      <c r="G101" s="22"/>
      <c r="H101" s="22" t="s">
        <v>329</v>
      </c>
      <c r="I101" s="22"/>
      <c r="J101" s="67"/>
      <c r="K101" s="67"/>
      <c r="L101" s="67"/>
      <c r="M101" s="67"/>
      <c r="N101" s="67"/>
      <c r="O101" s="67"/>
      <c r="P101" s="67"/>
      <c r="Q101" s="67"/>
      <c r="R101" s="67"/>
      <c r="S101" s="67"/>
      <c r="T101" s="67"/>
      <c r="U101" s="67"/>
      <c r="V101" s="67"/>
      <c r="W101" s="67"/>
      <c r="X101" s="67"/>
      <c r="Y101" s="67"/>
      <c r="Z101" s="67"/>
    </row>
    <row r="102" spans="1:26" ht="15.75" hidden="1" customHeight="1" x14ac:dyDescent="0.15">
      <c r="A102" s="22" t="s">
        <v>454</v>
      </c>
      <c r="B102" s="22" t="s">
        <v>134</v>
      </c>
      <c r="C102" s="22" t="s">
        <v>11</v>
      </c>
      <c r="D102" s="22"/>
      <c r="E102" s="22" t="s">
        <v>762</v>
      </c>
      <c r="F102" s="22"/>
      <c r="G102" s="22"/>
      <c r="H102" s="22"/>
      <c r="I102" s="22"/>
      <c r="J102" s="67"/>
      <c r="K102" s="67"/>
      <c r="L102" s="67"/>
      <c r="M102" s="67"/>
      <c r="N102" s="67"/>
      <c r="O102" s="67"/>
      <c r="P102" s="67"/>
      <c r="Q102" s="67"/>
      <c r="R102" s="67"/>
      <c r="S102" s="67"/>
      <c r="T102" s="67"/>
      <c r="U102" s="67"/>
      <c r="V102" s="67"/>
      <c r="W102" s="67"/>
      <c r="X102" s="67"/>
      <c r="Y102" s="67"/>
      <c r="Z102" s="67"/>
    </row>
    <row r="103" spans="1:26" ht="15.75" hidden="1" customHeight="1" x14ac:dyDescent="0.15">
      <c r="A103" s="22" t="s">
        <v>454</v>
      </c>
      <c r="B103" s="22" t="s">
        <v>501</v>
      </c>
      <c r="C103" s="22" t="s">
        <v>24</v>
      </c>
      <c r="D103" s="22"/>
      <c r="E103" s="22" t="s">
        <v>664</v>
      </c>
      <c r="F103" s="22" t="s">
        <v>763</v>
      </c>
      <c r="G103" s="22"/>
      <c r="H103" s="22" t="s">
        <v>764</v>
      </c>
      <c r="I103" s="22"/>
      <c r="J103" s="67"/>
      <c r="K103" s="67"/>
      <c r="L103" s="67"/>
      <c r="M103" s="67"/>
      <c r="N103" s="67"/>
      <c r="O103" s="67"/>
      <c r="P103" s="67"/>
      <c r="Q103" s="67"/>
      <c r="R103" s="67"/>
      <c r="S103" s="67"/>
      <c r="T103" s="67"/>
      <c r="U103" s="67"/>
      <c r="V103" s="67"/>
      <c r="W103" s="67"/>
      <c r="X103" s="67"/>
      <c r="Y103" s="67"/>
      <c r="Z103" s="67"/>
    </row>
    <row r="104" spans="1:26" ht="15.75" hidden="1" customHeight="1" x14ac:dyDescent="0.15">
      <c r="A104" s="22" t="s">
        <v>454</v>
      </c>
      <c r="B104" s="22" t="s">
        <v>137</v>
      </c>
      <c r="C104" s="22" t="s">
        <v>11</v>
      </c>
      <c r="D104" s="22"/>
      <c r="E104" s="22" t="s">
        <v>765</v>
      </c>
      <c r="F104" s="22"/>
      <c r="G104" s="22"/>
      <c r="H104" s="22"/>
      <c r="I104" s="68" t="s">
        <v>294</v>
      </c>
      <c r="J104" s="67"/>
      <c r="K104" s="67"/>
      <c r="L104" s="67"/>
      <c r="M104" s="67"/>
      <c r="N104" s="67"/>
      <c r="O104" s="67"/>
      <c r="P104" s="67"/>
      <c r="Q104" s="67"/>
      <c r="R104" s="67"/>
      <c r="S104" s="67"/>
      <c r="T104" s="67"/>
      <c r="U104" s="67"/>
      <c r="V104" s="67"/>
      <c r="W104" s="67"/>
      <c r="X104" s="67"/>
      <c r="Y104" s="67"/>
      <c r="Z104" s="67"/>
    </row>
    <row r="105" spans="1:26" ht="15.75" hidden="1" customHeight="1" x14ac:dyDescent="0.15">
      <c r="A105" s="22" t="s">
        <v>454</v>
      </c>
      <c r="B105" s="22" t="s">
        <v>137</v>
      </c>
      <c r="C105" s="22" t="s">
        <v>5</v>
      </c>
      <c r="D105" s="22" t="s">
        <v>609</v>
      </c>
      <c r="E105" s="22" t="s">
        <v>727</v>
      </c>
      <c r="F105" s="22" t="s">
        <v>766</v>
      </c>
      <c r="G105" s="22"/>
      <c r="H105" s="22" t="s">
        <v>767</v>
      </c>
      <c r="I105" s="22"/>
      <c r="J105" s="67"/>
      <c r="K105" s="67"/>
      <c r="L105" s="67"/>
      <c r="M105" s="67"/>
      <c r="N105" s="67"/>
      <c r="O105" s="67"/>
      <c r="P105" s="67"/>
      <c r="Q105" s="67"/>
      <c r="R105" s="67"/>
      <c r="S105" s="67"/>
      <c r="T105" s="67"/>
      <c r="U105" s="67"/>
      <c r="V105" s="67"/>
      <c r="W105" s="67"/>
      <c r="X105" s="67"/>
      <c r="Y105" s="67"/>
      <c r="Z105" s="67"/>
    </row>
    <row r="106" spans="1:26" ht="15.75" hidden="1" customHeight="1" x14ac:dyDescent="0.15">
      <c r="A106" s="22" t="s">
        <v>454</v>
      </c>
      <c r="B106" s="22" t="s">
        <v>332</v>
      </c>
      <c r="C106" s="22" t="s">
        <v>224</v>
      </c>
      <c r="D106" s="22"/>
      <c r="E106" s="22" t="s">
        <v>634</v>
      </c>
      <c r="F106" s="22"/>
      <c r="G106" s="22"/>
      <c r="H106" s="22"/>
      <c r="I106" s="68" t="s">
        <v>768</v>
      </c>
      <c r="J106" s="67"/>
      <c r="K106" s="67"/>
      <c r="L106" s="67"/>
      <c r="M106" s="67"/>
      <c r="N106" s="67"/>
      <c r="O106" s="67"/>
      <c r="P106" s="67"/>
      <c r="Q106" s="67"/>
      <c r="R106" s="67"/>
      <c r="S106" s="67"/>
      <c r="T106" s="67"/>
      <c r="U106" s="67"/>
      <c r="V106" s="67"/>
      <c r="W106" s="67"/>
      <c r="X106" s="67"/>
      <c r="Y106" s="67"/>
      <c r="Z106" s="67"/>
    </row>
    <row r="107" spans="1:26" ht="15.75" hidden="1" customHeight="1" x14ac:dyDescent="0.15">
      <c r="A107" s="22" t="s">
        <v>454</v>
      </c>
      <c r="B107" s="22" t="s">
        <v>138</v>
      </c>
      <c r="C107" s="22" t="s">
        <v>11</v>
      </c>
      <c r="D107" s="22"/>
      <c r="E107" s="22" t="s">
        <v>664</v>
      </c>
      <c r="F107" s="22"/>
      <c r="G107" s="22"/>
      <c r="H107" s="22"/>
      <c r="I107" s="22"/>
      <c r="J107" s="67"/>
      <c r="K107" s="67"/>
      <c r="L107" s="67"/>
      <c r="M107" s="67"/>
      <c r="N107" s="67"/>
      <c r="O107" s="67"/>
      <c r="P107" s="67"/>
      <c r="Q107" s="67"/>
      <c r="R107" s="67"/>
      <c r="S107" s="67"/>
      <c r="T107" s="67"/>
      <c r="U107" s="67"/>
      <c r="V107" s="67"/>
      <c r="W107" s="67"/>
      <c r="X107" s="67"/>
      <c r="Y107" s="67"/>
      <c r="Z107" s="67"/>
    </row>
    <row r="108" spans="1:26" ht="15.75" hidden="1" customHeight="1" x14ac:dyDescent="0.15">
      <c r="A108" s="22" t="s">
        <v>454</v>
      </c>
      <c r="B108" s="22" t="s">
        <v>140</v>
      </c>
      <c r="C108" s="22" t="s">
        <v>11</v>
      </c>
      <c r="D108" s="22"/>
      <c r="E108" s="22" t="s">
        <v>664</v>
      </c>
      <c r="F108" s="22"/>
      <c r="G108" s="22"/>
      <c r="H108" s="22"/>
      <c r="I108" s="22"/>
      <c r="J108" s="67"/>
      <c r="K108" s="67"/>
      <c r="L108" s="67"/>
      <c r="M108" s="67"/>
      <c r="N108" s="67"/>
      <c r="O108" s="67"/>
      <c r="P108" s="67"/>
      <c r="Q108" s="67"/>
      <c r="R108" s="67"/>
      <c r="S108" s="67"/>
      <c r="T108" s="67"/>
      <c r="U108" s="67"/>
      <c r="V108" s="67"/>
      <c r="W108" s="67"/>
      <c r="X108" s="67"/>
      <c r="Y108" s="67"/>
      <c r="Z108" s="67"/>
    </row>
    <row r="109" spans="1:26" ht="15.75" hidden="1" customHeight="1" x14ac:dyDescent="0.15">
      <c r="A109" s="22" t="s">
        <v>454</v>
      </c>
      <c r="B109" s="22" t="s">
        <v>333</v>
      </c>
      <c r="C109" s="22" t="s">
        <v>11</v>
      </c>
      <c r="D109" s="22"/>
      <c r="E109" s="22" t="s">
        <v>754</v>
      </c>
      <c r="F109" s="22"/>
      <c r="G109" s="22"/>
      <c r="H109" s="22"/>
      <c r="I109" s="22"/>
      <c r="J109" s="67"/>
      <c r="K109" s="67"/>
      <c r="L109" s="67"/>
      <c r="M109" s="67"/>
      <c r="N109" s="67"/>
      <c r="O109" s="67"/>
      <c r="P109" s="67"/>
      <c r="Q109" s="67"/>
      <c r="R109" s="67"/>
      <c r="S109" s="67"/>
      <c r="T109" s="67"/>
      <c r="U109" s="67"/>
      <c r="V109" s="67"/>
      <c r="W109" s="67"/>
      <c r="X109" s="67"/>
      <c r="Y109" s="67"/>
      <c r="Z109" s="67"/>
    </row>
    <row r="110" spans="1:26" ht="15.75" hidden="1" customHeight="1" x14ac:dyDescent="0.15">
      <c r="A110" s="22" t="s">
        <v>454</v>
      </c>
      <c r="B110" s="22" t="s">
        <v>141</v>
      </c>
      <c r="C110" s="22" t="s">
        <v>11</v>
      </c>
      <c r="D110" s="22"/>
      <c r="E110" s="22" t="s">
        <v>769</v>
      </c>
      <c r="F110" s="22"/>
      <c r="G110" s="22"/>
      <c r="H110" s="22" t="s">
        <v>770</v>
      </c>
      <c r="I110" s="68"/>
      <c r="J110" s="67"/>
      <c r="K110" s="67"/>
      <c r="L110" s="67"/>
      <c r="M110" s="67"/>
      <c r="N110" s="67"/>
      <c r="O110" s="67"/>
      <c r="P110" s="67"/>
      <c r="Q110" s="67"/>
      <c r="R110" s="67"/>
      <c r="S110" s="67"/>
      <c r="T110" s="67"/>
      <c r="U110" s="67"/>
      <c r="V110" s="67"/>
      <c r="W110" s="67"/>
      <c r="X110" s="67"/>
      <c r="Y110" s="67"/>
      <c r="Z110" s="67"/>
    </row>
    <row r="111" spans="1:26" ht="15.75" hidden="1" customHeight="1" x14ac:dyDescent="0.15">
      <c r="A111" s="22" t="s">
        <v>454</v>
      </c>
      <c r="B111" s="22" t="s">
        <v>142</v>
      </c>
      <c r="C111" s="22" t="s">
        <v>11</v>
      </c>
      <c r="D111" s="22"/>
      <c r="E111" s="22" t="s">
        <v>725</v>
      </c>
      <c r="F111" s="22"/>
      <c r="G111" s="22"/>
      <c r="H111" s="22" t="s">
        <v>771</v>
      </c>
      <c r="I111" s="22"/>
      <c r="J111" s="67"/>
      <c r="K111" s="67"/>
      <c r="L111" s="67"/>
      <c r="M111" s="67"/>
      <c r="N111" s="67"/>
      <c r="O111" s="67"/>
      <c r="P111" s="67"/>
      <c r="Q111" s="67"/>
      <c r="R111" s="67"/>
      <c r="S111" s="67"/>
      <c r="T111" s="67"/>
      <c r="U111" s="67"/>
      <c r="V111" s="67"/>
      <c r="W111" s="67"/>
      <c r="X111" s="67"/>
      <c r="Y111" s="67"/>
      <c r="Z111" s="67"/>
    </row>
    <row r="112" spans="1:26" ht="15.75" hidden="1" customHeight="1" x14ac:dyDescent="0.15">
      <c r="A112" s="22" t="s">
        <v>454</v>
      </c>
      <c r="B112" s="22" t="s">
        <v>142</v>
      </c>
      <c r="C112" s="22" t="s">
        <v>24</v>
      </c>
      <c r="D112" s="22"/>
      <c r="E112" s="22" t="s">
        <v>735</v>
      </c>
      <c r="F112" s="22" t="s">
        <v>772</v>
      </c>
      <c r="G112" s="22"/>
      <c r="H112" s="22"/>
      <c r="I112" s="22"/>
      <c r="J112" s="67"/>
      <c r="K112" s="67"/>
      <c r="L112" s="67"/>
      <c r="M112" s="67"/>
      <c r="N112" s="67"/>
      <c r="O112" s="67"/>
      <c r="P112" s="67"/>
      <c r="Q112" s="67"/>
      <c r="R112" s="67"/>
      <c r="S112" s="67"/>
      <c r="T112" s="67"/>
      <c r="U112" s="67"/>
      <c r="V112" s="67"/>
      <c r="W112" s="67"/>
      <c r="X112" s="67"/>
      <c r="Y112" s="67"/>
      <c r="Z112" s="67"/>
    </row>
    <row r="113" spans="1:26" ht="15.75" hidden="1" customHeight="1" x14ac:dyDescent="0.15">
      <c r="A113" s="22" t="s">
        <v>454</v>
      </c>
      <c r="B113" s="22" t="s">
        <v>144</v>
      </c>
      <c r="C113" s="22" t="s">
        <v>5</v>
      </c>
      <c r="D113" s="22"/>
      <c r="E113" s="22" t="s">
        <v>634</v>
      </c>
      <c r="F113" s="22" t="s">
        <v>206</v>
      </c>
      <c r="G113" s="22"/>
      <c r="H113" s="22" t="s">
        <v>1190</v>
      </c>
      <c r="I113" s="22" t="s">
        <v>1191</v>
      </c>
      <c r="J113" s="67"/>
      <c r="K113" s="67"/>
      <c r="L113" s="67"/>
      <c r="M113" s="67"/>
      <c r="N113" s="67"/>
      <c r="O113" s="67"/>
      <c r="P113" s="67"/>
      <c r="Q113" s="67"/>
      <c r="R113" s="67"/>
      <c r="S113" s="67"/>
      <c r="T113" s="67"/>
      <c r="U113" s="67"/>
      <c r="V113" s="67"/>
      <c r="W113" s="67"/>
      <c r="X113" s="67"/>
      <c r="Y113" s="67"/>
      <c r="Z113" s="67"/>
    </row>
    <row r="114" spans="1:26" ht="15.75" hidden="1" customHeight="1" x14ac:dyDescent="0.15">
      <c r="A114" s="22" t="s">
        <v>454</v>
      </c>
      <c r="B114" s="22" t="s">
        <v>338</v>
      </c>
      <c r="C114" s="22" t="s">
        <v>11</v>
      </c>
      <c r="D114" s="22"/>
      <c r="E114" s="22" t="s">
        <v>664</v>
      </c>
      <c r="F114" s="22"/>
      <c r="G114" s="22"/>
      <c r="H114" s="22" t="s">
        <v>776</v>
      </c>
      <c r="I114" s="22" t="s">
        <v>777</v>
      </c>
      <c r="J114" s="67"/>
      <c r="K114" s="67"/>
      <c r="L114" s="67"/>
      <c r="M114" s="67"/>
      <c r="N114" s="67"/>
      <c r="O114" s="67"/>
      <c r="P114" s="67"/>
      <c r="Q114" s="67"/>
      <c r="R114" s="67"/>
      <c r="S114" s="67"/>
      <c r="T114" s="67"/>
      <c r="U114" s="67"/>
      <c r="V114" s="67"/>
      <c r="W114" s="67"/>
      <c r="X114" s="67"/>
      <c r="Y114" s="67"/>
      <c r="Z114" s="67"/>
    </row>
    <row r="115" spans="1:26" ht="15.75" hidden="1" customHeight="1" x14ac:dyDescent="0.15">
      <c r="A115" s="22" t="s">
        <v>454</v>
      </c>
      <c r="B115" s="22" t="s">
        <v>340</v>
      </c>
      <c r="C115" s="22" t="s">
        <v>11</v>
      </c>
      <c r="D115" s="22"/>
      <c r="E115" s="22" t="s">
        <v>778</v>
      </c>
      <c r="F115" s="22"/>
      <c r="G115" s="22"/>
      <c r="H115" s="22"/>
      <c r="I115" s="22"/>
      <c r="J115" s="67"/>
      <c r="K115" s="67"/>
      <c r="L115" s="67"/>
      <c r="M115" s="67"/>
      <c r="N115" s="67"/>
      <c r="O115" s="67"/>
      <c r="P115" s="67"/>
      <c r="Q115" s="67"/>
      <c r="R115" s="67"/>
      <c r="S115" s="67"/>
      <c r="T115" s="67"/>
      <c r="U115" s="67"/>
      <c r="V115" s="67"/>
      <c r="W115" s="67"/>
      <c r="X115" s="67"/>
      <c r="Y115" s="67"/>
      <c r="Z115" s="67"/>
    </row>
    <row r="116" spans="1:26" ht="15.75" hidden="1" customHeight="1" x14ac:dyDescent="0.15">
      <c r="A116" s="22" t="s">
        <v>454</v>
      </c>
      <c r="B116" s="22" t="s">
        <v>341</v>
      </c>
      <c r="C116" s="22" t="s">
        <v>11</v>
      </c>
      <c r="D116" s="22"/>
      <c r="E116" s="22" t="s">
        <v>610</v>
      </c>
      <c r="F116" s="22"/>
      <c r="G116" s="22"/>
      <c r="H116" s="22"/>
      <c r="I116" s="22"/>
      <c r="J116" s="67"/>
      <c r="K116" s="67"/>
      <c r="L116" s="67"/>
      <c r="M116" s="67"/>
      <c r="N116" s="67"/>
      <c r="O116" s="67"/>
      <c r="P116" s="67"/>
      <c r="Q116" s="67"/>
      <c r="R116" s="67"/>
      <c r="S116" s="67"/>
      <c r="T116" s="67"/>
      <c r="U116" s="67"/>
      <c r="V116" s="67"/>
      <c r="W116" s="67"/>
      <c r="X116" s="67"/>
      <c r="Y116" s="67"/>
      <c r="Z116" s="67"/>
    </row>
    <row r="117" spans="1:26" ht="15.75" hidden="1" customHeight="1" x14ac:dyDescent="0.15">
      <c r="A117" s="22" t="s">
        <v>454</v>
      </c>
      <c r="B117" s="22" t="s">
        <v>149</v>
      </c>
      <c r="C117" s="22" t="s">
        <v>8</v>
      </c>
      <c r="D117" s="22"/>
      <c r="E117" s="22" t="s">
        <v>779</v>
      </c>
      <c r="F117" s="22"/>
      <c r="G117" s="22"/>
      <c r="H117" s="22"/>
      <c r="I117" s="22" t="s">
        <v>780</v>
      </c>
      <c r="J117" s="67"/>
      <c r="K117" s="67"/>
      <c r="L117" s="67"/>
      <c r="M117" s="67"/>
      <c r="N117" s="67"/>
      <c r="O117" s="67"/>
      <c r="P117" s="67"/>
      <c r="Q117" s="67"/>
      <c r="R117" s="67"/>
      <c r="S117" s="67"/>
      <c r="T117" s="67"/>
      <c r="U117" s="67"/>
      <c r="V117" s="67"/>
      <c r="W117" s="67"/>
      <c r="X117" s="67"/>
      <c r="Y117" s="67"/>
      <c r="Z117" s="67"/>
    </row>
    <row r="118" spans="1:26" ht="15.75" hidden="1" customHeight="1" x14ac:dyDescent="0.15">
      <c r="A118" s="22" t="s">
        <v>454</v>
      </c>
      <c r="B118" s="22" t="s">
        <v>151</v>
      </c>
      <c r="C118" s="22" t="s">
        <v>11</v>
      </c>
      <c r="D118" s="22"/>
      <c r="E118" s="22" t="s">
        <v>664</v>
      </c>
      <c r="F118" s="22"/>
      <c r="G118" s="22"/>
      <c r="H118" s="22" t="s">
        <v>343</v>
      </c>
      <c r="I118" s="22"/>
      <c r="J118" s="67"/>
      <c r="K118" s="67"/>
      <c r="L118" s="67"/>
      <c r="M118" s="67"/>
      <c r="N118" s="67"/>
      <c r="O118" s="67"/>
      <c r="P118" s="67"/>
      <c r="Q118" s="67"/>
      <c r="R118" s="67"/>
      <c r="S118" s="67"/>
      <c r="T118" s="67"/>
      <c r="U118" s="67"/>
      <c r="V118" s="67"/>
      <c r="W118" s="67"/>
      <c r="X118" s="67"/>
      <c r="Y118" s="67"/>
      <c r="Z118" s="67"/>
    </row>
    <row r="119" spans="1:26" ht="15.75" hidden="1" customHeight="1" x14ac:dyDescent="0.15">
      <c r="A119" s="22" t="s">
        <v>454</v>
      </c>
      <c r="B119" s="22" t="s">
        <v>504</v>
      </c>
      <c r="C119" s="22" t="s">
        <v>11</v>
      </c>
      <c r="D119" s="22"/>
      <c r="E119" s="22" t="s">
        <v>620</v>
      </c>
      <c r="F119" s="22"/>
      <c r="G119" s="22"/>
      <c r="H119" s="22" t="s">
        <v>781</v>
      </c>
      <c r="I119" s="68"/>
      <c r="J119" s="67"/>
      <c r="K119" s="67"/>
      <c r="L119" s="67"/>
      <c r="M119" s="67"/>
      <c r="N119" s="67"/>
      <c r="O119" s="67"/>
      <c r="P119" s="67"/>
      <c r="Q119" s="67"/>
      <c r="R119" s="67"/>
      <c r="S119" s="67"/>
      <c r="T119" s="67"/>
      <c r="U119" s="67"/>
      <c r="V119" s="67"/>
      <c r="W119" s="67"/>
      <c r="X119" s="67"/>
      <c r="Y119" s="67"/>
      <c r="Z119" s="67"/>
    </row>
    <row r="120" spans="1:26" ht="15.75" hidden="1" customHeight="1" x14ac:dyDescent="0.15">
      <c r="A120" s="22" t="s">
        <v>454</v>
      </c>
      <c r="B120" s="22" t="s">
        <v>345</v>
      </c>
      <c r="C120" s="22" t="s">
        <v>11</v>
      </c>
      <c r="D120" s="22"/>
      <c r="E120" s="22" t="s">
        <v>664</v>
      </c>
      <c r="F120" s="22"/>
      <c r="G120" s="22"/>
      <c r="H120" s="22" t="s">
        <v>346</v>
      </c>
      <c r="I120" s="68"/>
      <c r="J120" s="67"/>
      <c r="K120" s="67"/>
      <c r="L120" s="67"/>
      <c r="M120" s="67"/>
      <c r="N120" s="67"/>
      <c r="O120" s="67"/>
      <c r="P120" s="67"/>
      <c r="Q120" s="67"/>
      <c r="R120" s="67"/>
      <c r="S120" s="67"/>
      <c r="T120" s="67"/>
      <c r="U120" s="67"/>
      <c r="V120" s="67"/>
      <c r="W120" s="67"/>
      <c r="X120" s="67"/>
      <c r="Y120" s="67"/>
      <c r="Z120" s="67"/>
    </row>
    <row r="121" spans="1:26" ht="15.75" hidden="1" customHeight="1" x14ac:dyDescent="0.15">
      <c r="A121" s="22" t="s">
        <v>454</v>
      </c>
      <c r="B121" s="22" t="s">
        <v>347</v>
      </c>
      <c r="C121" s="22" t="s">
        <v>11</v>
      </c>
      <c r="D121" s="22"/>
      <c r="E121" s="22" t="s">
        <v>718</v>
      </c>
      <c r="F121" s="22"/>
      <c r="G121" s="22"/>
      <c r="H121" s="22"/>
      <c r="I121" s="22"/>
      <c r="J121" s="67"/>
      <c r="K121" s="67"/>
      <c r="L121" s="67"/>
      <c r="M121" s="67"/>
      <c r="N121" s="67"/>
      <c r="O121" s="67"/>
      <c r="P121" s="67"/>
      <c r="Q121" s="67"/>
      <c r="R121" s="67"/>
      <c r="S121" s="67"/>
      <c r="T121" s="67"/>
      <c r="U121" s="67"/>
      <c r="V121" s="67"/>
      <c r="W121" s="67"/>
      <c r="X121" s="67"/>
      <c r="Y121" s="67"/>
      <c r="Z121" s="67"/>
    </row>
    <row r="122" spans="1:26" ht="15.75" hidden="1" customHeight="1" x14ac:dyDescent="0.15">
      <c r="A122" s="22" t="s">
        <v>454</v>
      </c>
      <c r="B122" s="22" t="s">
        <v>157</v>
      </c>
      <c r="C122" s="22" t="s">
        <v>11</v>
      </c>
      <c r="D122" s="22"/>
      <c r="E122" s="22" t="s">
        <v>628</v>
      </c>
      <c r="F122" s="22"/>
      <c r="G122" s="22"/>
      <c r="H122" s="22"/>
      <c r="I122" s="22" t="s">
        <v>1192</v>
      </c>
      <c r="J122" s="67"/>
      <c r="K122" s="67"/>
      <c r="L122" s="67"/>
      <c r="M122" s="67"/>
      <c r="N122" s="67"/>
      <c r="O122" s="67"/>
      <c r="P122" s="67"/>
      <c r="Q122" s="67"/>
      <c r="R122" s="67"/>
      <c r="S122" s="67"/>
      <c r="T122" s="67"/>
      <c r="U122" s="67"/>
      <c r="V122" s="67"/>
      <c r="W122" s="67"/>
      <c r="X122" s="67"/>
      <c r="Y122" s="67"/>
      <c r="Z122" s="67"/>
    </row>
    <row r="123" spans="1:26" ht="15.75" hidden="1" customHeight="1" x14ac:dyDescent="0.15">
      <c r="A123" s="22" t="s">
        <v>454</v>
      </c>
      <c r="B123" s="22" t="s">
        <v>158</v>
      </c>
      <c r="C123" s="22" t="s">
        <v>11</v>
      </c>
      <c r="D123" s="22"/>
      <c r="E123" s="22" t="s">
        <v>620</v>
      </c>
      <c r="F123" s="22"/>
      <c r="G123" s="22"/>
      <c r="H123" s="22"/>
      <c r="I123" s="22"/>
      <c r="J123" s="67"/>
      <c r="K123" s="67"/>
      <c r="L123" s="67"/>
      <c r="M123" s="67"/>
      <c r="N123" s="67"/>
      <c r="O123" s="67"/>
      <c r="P123" s="67"/>
      <c r="Q123" s="67"/>
      <c r="R123" s="67"/>
      <c r="S123" s="67"/>
      <c r="T123" s="67"/>
      <c r="U123" s="67"/>
      <c r="V123" s="67"/>
      <c r="W123" s="67"/>
      <c r="X123" s="67"/>
      <c r="Y123" s="67"/>
      <c r="Z123" s="67"/>
    </row>
    <row r="124" spans="1:26" ht="15.75" hidden="1" customHeight="1" x14ac:dyDescent="0.15">
      <c r="A124" s="22" t="s">
        <v>454</v>
      </c>
      <c r="B124" s="22" t="s">
        <v>159</v>
      </c>
      <c r="C124" s="22" t="s">
        <v>11</v>
      </c>
      <c r="D124" s="22"/>
      <c r="E124" s="22" t="s">
        <v>388</v>
      </c>
      <c r="F124" s="22"/>
      <c r="G124" s="22"/>
      <c r="H124" s="22" t="s">
        <v>782</v>
      </c>
      <c r="I124" s="22" t="s">
        <v>783</v>
      </c>
      <c r="J124" s="67"/>
      <c r="K124" s="67"/>
      <c r="L124" s="67"/>
      <c r="M124" s="67"/>
      <c r="N124" s="67"/>
      <c r="O124" s="67"/>
      <c r="P124" s="67"/>
      <c r="Q124" s="67"/>
      <c r="R124" s="67"/>
      <c r="S124" s="67"/>
      <c r="T124" s="67"/>
      <c r="U124" s="67"/>
      <c r="V124" s="67"/>
      <c r="W124" s="67"/>
      <c r="X124" s="67"/>
      <c r="Y124" s="67"/>
      <c r="Z124" s="67"/>
    </row>
    <row r="125" spans="1:26" ht="15.75" hidden="1" customHeight="1" x14ac:dyDescent="0.15">
      <c r="A125" s="22" t="s">
        <v>454</v>
      </c>
      <c r="B125" s="22" t="s">
        <v>159</v>
      </c>
      <c r="C125" s="22" t="s">
        <v>5</v>
      </c>
      <c r="D125" s="22" t="s">
        <v>609</v>
      </c>
      <c r="E125" s="22" t="s">
        <v>784</v>
      </c>
      <c r="F125" s="22" t="s">
        <v>785</v>
      </c>
      <c r="G125" s="22"/>
      <c r="H125" s="22" t="s">
        <v>786</v>
      </c>
      <c r="I125" s="22"/>
      <c r="J125" s="67"/>
      <c r="K125" s="67"/>
      <c r="L125" s="67"/>
      <c r="M125" s="67"/>
      <c r="N125" s="67"/>
      <c r="O125" s="67"/>
      <c r="P125" s="67"/>
      <c r="Q125" s="67"/>
      <c r="R125" s="67"/>
      <c r="S125" s="67"/>
      <c r="T125" s="67"/>
      <c r="U125" s="67"/>
      <c r="V125" s="67"/>
      <c r="W125" s="67"/>
      <c r="X125" s="67"/>
      <c r="Y125" s="67"/>
      <c r="Z125" s="67"/>
    </row>
    <row r="126" spans="1:26" ht="15.75" hidden="1" customHeight="1" x14ac:dyDescent="0.15">
      <c r="A126" s="22" t="s">
        <v>454</v>
      </c>
      <c r="B126" s="22" t="s">
        <v>160</v>
      </c>
      <c r="C126" s="22" t="s">
        <v>11</v>
      </c>
      <c r="D126" s="22"/>
      <c r="E126" s="22" t="s">
        <v>711</v>
      </c>
      <c r="F126" s="22"/>
      <c r="G126" s="22"/>
      <c r="H126" s="22"/>
      <c r="I126" s="22"/>
      <c r="J126" s="67"/>
      <c r="K126" s="67"/>
      <c r="L126" s="67"/>
      <c r="M126" s="67"/>
      <c r="N126" s="67"/>
      <c r="O126" s="67"/>
      <c r="P126" s="67"/>
      <c r="Q126" s="67"/>
      <c r="R126" s="67"/>
      <c r="S126" s="67"/>
      <c r="T126" s="67"/>
      <c r="U126" s="67"/>
      <c r="V126" s="67"/>
      <c r="W126" s="67"/>
      <c r="X126" s="67"/>
      <c r="Y126" s="67"/>
      <c r="Z126" s="67"/>
    </row>
    <row r="127" spans="1:26" ht="15.75" hidden="1" customHeight="1" x14ac:dyDescent="0.15">
      <c r="A127" s="22" t="s">
        <v>454</v>
      </c>
      <c r="B127" s="22" t="s">
        <v>505</v>
      </c>
      <c r="C127" s="22" t="s">
        <v>11</v>
      </c>
      <c r="D127" s="22"/>
      <c r="E127" s="22" t="s">
        <v>787</v>
      </c>
      <c r="F127" s="22"/>
      <c r="G127" s="22"/>
      <c r="H127" s="22" t="s">
        <v>788</v>
      </c>
      <c r="I127" s="22"/>
      <c r="J127" s="67"/>
      <c r="K127" s="67"/>
      <c r="L127" s="67"/>
      <c r="M127" s="67"/>
      <c r="N127" s="67"/>
      <c r="O127" s="67"/>
      <c r="P127" s="67"/>
      <c r="Q127" s="67"/>
      <c r="R127" s="67"/>
      <c r="S127" s="67"/>
      <c r="T127" s="67"/>
      <c r="U127" s="67"/>
      <c r="V127" s="67"/>
      <c r="W127" s="67"/>
      <c r="X127" s="67"/>
      <c r="Y127" s="67"/>
      <c r="Z127" s="67"/>
    </row>
    <row r="128" spans="1:26" ht="15.75" hidden="1" customHeight="1" x14ac:dyDescent="0.15">
      <c r="A128" s="22" t="s">
        <v>454</v>
      </c>
      <c r="B128" s="22" t="s">
        <v>162</v>
      </c>
      <c r="C128" s="22" t="s">
        <v>24</v>
      </c>
      <c r="D128" s="22"/>
      <c r="E128" s="22" t="s">
        <v>610</v>
      </c>
      <c r="F128" s="22" t="s">
        <v>789</v>
      </c>
      <c r="G128" s="22"/>
      <c r="H128" s="22"/>
      <c r="I128" s="68"/>
      <c r="J128" s="67"/>
      <c r="K128" s="67"/>
      <c r="L128" s="67"/>
      <c r="M128" s="67"/>
      <c r="N128" s="67"/>
      <c r="O128" s="67"/>
      <c r="P128" s="67"/>
      <c r="Q128" s="67"/>
      <c r="R128" s="67"/>
      <c r="S128" s="67"/>
      <c r="T128" s="67"/>
      <c r="U128" s="67"/>
      <c r="V128" s="67"/>
      <c r="W128" s="67"/>
      <c r="X128" s="67"/>
      <c r="Y128" s="67"/>
      <c r="Z128" s="67"/>
    </row>
    <row r="129" spans="1:26" ht="15.75" hidden="1" customHeight="1" x14ac:dyDescent="0.15">
      <c r="A129" s="22" t="s">
        <v>454</v>
      </c>
      <c r="B129" s="22" t="s">
        <v>163</v>
      </c>
      <c r="C129" s="22" t="s">
        <v>11</v>
      </c>
      <c r="D129" s="22"/>
      <c r="E129" s="22" t="s">
        <v>790</v>
      </c>
      <c r="F129" s="22"/>
      <c r="G129" s="22"/>
      <c r="H129" s="22"/>
      <c r="I129" s="22"/>
      <c r="J129" s="67"/>
      <c r="K129" s="67"/>
      <c r="L129" s="67"/>
      <c r="M129" s="67"/>
      <c r="N129" s="67"/>
      <c r="O129" s="67"/>
      <c r="P129" s="67"/>
      <c r="Q129" s="67"/>
      <c r="R129" s="67"/>
      <c r="S129" s="67"/>
      <c r="T129" s="67"/>
      <c r="U129" s="67"/>
      <c r="V129" s="67"/>
      <c r="W129" s="67"/>
      <c r="X129" s="67"/>
      <c r="Y129" s="67"/>
      <c r="Z129" s="67"/>
    </row>
    <row r="130" spans="1:26" ht="15.75" hidden="1" customHeight="1" x14ac:dyDescent="0.15">
      <c r="A130" s="22" t="s">
        <v>454</v>
      </c>
      <c r="B130" s="22" t="s">
        <v>164</v>
      </c>
      <c r="C130" s="22" t="s">
        <v>224</v>
      </c>
      <c r="D130" s="22"/>
      <c r="E130" s="22" t="s">
        <v>711</v>
      </c>
      <c r="F130" s="22"/>
      <c r="G130" s="22"/>
      <c r="H130" s="22"/>
      <c r="I130" s="22"/>
      <c r="J130" s="67"/>
      <c r="K130" s="67"/>
      <c r="L130" s="67"/>
      <c r="M130" s="67"/>
      <c r="N130" s="67"/>
      <c r="O130" s="67"/>
      <c r="P130" s="67"/>
      <c r="Q130" s="67"/>
      <c r="R130" s="67"/>
      <c r="S130" s="67"/>
      <c r="T130" s="67"/>
      <c r="U130" s="67"/>
      <c r="V130" s="67"/>
      <c r="W130" s="67"/>
      <c r="X130" s="67"/>
      <c r="Y130" s="67"/>
      <c r="Z130" s="67"/>
    </row>
    <row r="131" spans="1:26" ht="15.75" hidden="1" customHeight="1" x14ac:dyDescent="0.15">
      <c r="A131" s="22" t="s">
        <v>454</v>
      </c>
      <c r="B131" s="22" t="s">
        <v>166</v>
      </c>
      <c r="C131" s="22" t="s">
        <v>11</v>
      </c>
      <c r="D131" s="22"/>
      <c r="E131" s="22" t="s">
        <v>612</v>
      </c>
      <c r="F131" s="22"/>
      <c r="G131" s="22"/>
      <c r="H131" s="22" t="s">
        <v>791</v>
      </c>
      <c r="I131" s="22" t="s">
        <v>672</v>
      </c>
      <c r="J131" s="67"/>
      <c r="K131" s="67"/>
      <c r="L131" s="67"/>
      <c r="M131" s="67"/>
      <c r="N131" s="67"/>
      <c r="O131" s="67"/>
      <c r="P131" s="67"/>
      <c r="Q131" s="67"/>
      <c r="R131" s="67"/>
      <c r="S131" s="67"/>
      <c r="T131" s="67"/>
      <c r="U131" s="67"/>
      <c r="V131" s="67"/>
      <c r="W131" s="67"/>
      <c r="X131" s="67"/>
      <c r="Y131" s="67"/>
      <c r="Z131" s="67"/>
    </row>
    <row r="132" spans="1:26" ht="15.75" hidden="1" customHeight="1" x14ac:dyDescent="0.15">
      <c r="A132" s="22" t="s">
        <v>454</v>
      </c>
      <c r="B132" s="22" t="s">
        <v>166</v>
      </c>
      <c r="C132" s="22" t="s">
        <v>24</v>
      </c>
      <c r="D132" s="22"/>
      <c r="E132" s="22" t="s">
        <v>634</v>
      </c>
      <c r="F132" s="22" t="s">
        <v>206</v>
      </c>
      <c r="G132" s="22"/>
      <c r="H132" s="22" t="s">
        <v>792</v>
      </c>
      <c r="I132" s="22"/>
      <c r="J132" s="67"/>
      <c r="K132" s="67"/>
      <c r="L132" s="67"/>
      <c r="M132" s="67"/>
      <c r="N132" s="67"/>
      <c r="O132" s="67"/>
      <c r="P132" s="67"/>
      <c r="Q132" s="67"/>
      <c r="R132" s="67"/>
      <c r="S132" s="67"/>
      <c r="T132" s="67"/>
      <c r="U132" s="67"/>
      <c r="V132" s="67"/>
      <c r="W132" s="67"/>
      <c r="X132" s="67"/>
      <c r="Y132" s="67"/>
      <c r="Z132" s="67"/>
    </row>
    <row r="133" spans="1:26" ht="15.75" hidden="1" customHeight="1" x14ac:dyDescent="0.15">
      <c r="A133" s="22" t="s">
        <v>454</v>
      </c>
      <c r="B133" s="22" t="s">
        <v>506</v>
      </c>
      <c r="C133" s="22" t="s">
        <v>11</v>
      </c>
      <c r="D133" s="22"/>
      <c r="E133" s="22" t="s">
        <v>727</v>
      </c>
      <c r="F133" s="22"/>
      <c r="G133" s="22"/>
      <c r="H133" s="22" t="s">
        <v>793</v>
      </c>
      <c r="I133" s="22"/>
      <c r="J133" s="67"/>
      <c r="K133" s="67"/>
      <c r="L133" s="67"/>
      <c r="M133" s="67"/>
      <c r="N133" s="67"/>
      <c r="O133" s="67"/>
      <c r="P133" s="67"/>
      <c r="Q133" s="67"/>
      <c r="R133" s="67"/>
      <c r="S133" s="67"/>
      <c r="T133" s="67"/>
      <c r="U133" s="67"/>
      <c r="V133" s="67"/>
      <c r="W133" s="67"/>
      <c r="X133" s="67"/>
      <c r="Y133" s="67"/>
      <c r="Z133" s="67"/>
    </row>
    <row r="134" spans="1:26" ht="15.75" hidden="1" customHeight="1" x14ac:dyDescent="0.15">
      <c r="A134" s="22" t="s">
        <v>454</v>
      </c>
      <c r="B134" s="22" t="s">
        <v>580</v>
      </c>
      <c r="C134" s="22" t="s">
        <v>11</v>
      </c>
      <c r="D134" s="22"/>
      <c r="E134" s="22" t="s">
        <v>388</v>
      </c>
      <c r="F134" s="22"/>
      <c r="G134" s="22"/>
      <c r="H134" s="22" t="s">
        <v>794</v>
      </c>
      <c r="I134" s="22"/>
      <c r="J134" s="67"/>
      <c r="K134" s="67"/>
      <c r="L134" s="67"/>
      <c r="M134" s="67"/>
      <c r="N134" s="67"/>
      <c r="O134" s="67"/>
      <c r="P134" s="67"/>
      <c r="Q134" s="67"/>
      <c r="R134" s="67"/>
      <c r="S134" s="67"/>
      <c r="T134" s="67"/>
      <c r="U134" s="67"/>
      <c r="V134" s="67"/>
      <c r="W134" s="67"/>
      <c r="X134" s="67"/>
      <c r="Y134" s="67"/>
      <c r="Z134" s="67"/>
    </row>
    <row r="135" spans="1:26" ht="15.75" hidden="1" customHeight="1" x14ac:dyDescent="0.15">
      <c r="A135" s="22" t="s">
        <v>454</v>
      </c>
      <c r="B135" s="22" t="s">
        <v>508</v>
      </c>
      <c r="C135" s="22" t="s">
        <v>11</v>
      </c>
      <c r="D135" s="22"/>
      <c r="E135" s="22" t="s">
        <v>795</v>
      </c>
      <c r="F135" s="22"/>
      <c r="G135" s="22"/>
      <c r="H135" s="22" t="s">
        <v>796</v>
      </c>
      <c r="I135" s="22"/>
      <c r="J135" s="67"/>
      <c r="K135" s="67"/>
      <c r="L135" s="67"/>
      <c r="M135" s="67"/>
      <c r="N135" s="67"/>
      <c r="O135" s="67"/>
      <c r="P135" s="67"/>
      <c r="Q135" s="67"/>
      <c r="R135" s="67"/>
      <c r="S135" s="67"/>
      <c r="T135" s="67"/>
      <c r="U135" s="67"/>
      <c r="V135" s="67"/>
      <c r="W135" s="67"/>
      <c r="X135" s="67"/>
      <c r="Y135" s="67"/>
      <c r="Z135" s="67"/>
    </row>
    <row r="136" spans="1:26" ht="15.75" hidden="1" customHeight="1" x14ac:dyDescent="0.15">
      <c r="A136" s="22" t="s">
        <v>454</v>
      </c>
      <c r="B136" s="22" t="s">
        <v>172</v>
      </c>
      <c r="C136" s="22" t="s">
        <v>11</v>
      </c>
      <c r="D136" s="22"/>
      <c r="E136" s="22" t="s">
        <v>388</v>
      </c>
      <c r="F136" s="22"/>
      <c r="G136" s="22"/>
      <c r="H136" s="22"/>
      <c r="I136" s="22"/>
      <c r="J136" s="67"/>
      <c r="K136" s="67"/>
      <c r="L136" s="67"/>
      <c r="M136" s="67"/>
      <c r="N136" s="67"/>
      <c r="O136" s="67"/>
      <c r="P136" s="67"/>
      <c r="Q136" s="67"/>
      <c r="R136" s="67"/>
      <c r="S136" s="67"/>
      <c r="T136" s="67"/>
      <c r="U136" s="67"/>
      <c r="V136" s="67"/>
      <c r="W136" s="67"/>
      <c r="X136" s="67"/>
      <c r="Y136" s="67"/>
      <c r="Z136" s="67"/>
    </row>
    <row r="137" spans="1:26" ht="15.75" hidden="1" customHeight="1" x14ac:dyDescent="0.15">
      <c r="A137" s="22" t="s">
        <v>454</v>
      </c>
      <c r="B137" s="22" t="s">
        <v>173</v>
      </c>
      <c r="C137" s="22" t="s">
        <v>8</v>
      </c>
      <c r="D137" s="22"/>
      <c r="E137" s="22" t="s">
        <v>779</v>
      </c>
      <c r="F137" s="22" t="s">
        <v>584</v>
      </c>
      <c r="G137" s="22"/>
      <c r="H137" s="22" t="s">
        <v>941</v>
      </c>
      <c r="I137" s="22" t="s">
        <v>942</v>
      </c>
      <c r="J137" s="67"/>
      <c r="K137" s="67"/>
      <c r="L137" s="67"/>
      <c r="M137" s="67"/>
      <c r="N137" s="67"/>
      <c r="O137" s="67"/>
      <c r="P137" s="67"/>
      <c r="Q137" s="67"/>
      <c r="R137" s="67"/>
      <c r="S137" s="67"/>
      <c r="T137" s="67"/>
      <c r="U137" s="67"/>
      <c r="V137" s="67"/>
      <c r="W137" s="67"/>
      <c r="X137" s="67"/>
      <c r="Y137" s="67"/>
      <c r="Z137" s="67"/>
    </row>
    <row r="138" spans="1:26" ht="15.75" hidden="1" customHeight="1" x14ac:dyDescent="0.15">
      <c r="A138" s="22" t="s">
        <v>454</v>
      </c>
      <c r="B138" s="22" t="s">
        <v>175</v>
      </c>
      <c r="C138" s="22" t="s">
        <v>11</v>
      </c>
      <c r="D138" s="22"/>
      <c r="E138" s="22" t="s">
        <v>733</v>
      </c>
      <c r="F138" s="22"/>
      <c r="G138" s="22"/>
      <c r="H138" s="22"/>
      <c r="I138" s="22"/>
      <c r="J138" s="67"/>
      <c r="K138" s="67"/>
      <c r="L138" s="67"/>
      <c r="M138" s="67"/>
      <c r="N138" s="67"/>
      <c r="O138" s="67"/>
      <c r="P138" s="67"/>
      <c r="Q138" s="67"/>
      <c r="R138" s="67"/>
      <c r="S138" s="67"/>
      <c r="T138" s="67"/>
      <c r="U138" s="67"/>
      <c r="V138" s="67"/>
      <c r="W138" s="67"/>
      <c r="X138" s="67"/>
      <c r="Y138" s="67"/>
      <c r="Z138" s="67"/>
    </row>
    <row r="139" spans="1:26" ht="15.75" hidden="1" customHeight="1" x14ac:dyDescent="0.15">
      <c r="A139" s="22" t="s">
        <v>454</v>
      </c>
      <c r="B139" s="22" t="s">
        <v>361</v>
      </c>
      <c r="C139" s="22" t="s">
        <v>11</v>
      </c>
      <c r="D139" s="22"/>
      <c r="E139" s="22" t="s">
        <v>799</v>
      </c>
      <c r="F139" s="22"/>
      <c r="G139" s="22"/>
      <c r="H139" s="22" t="s">
        <v>800</v>
      </c>
      <c r="I139" s="22"/>
      <c r="J139" s="67"/>
      <c r="K139" s="67"/>
      <c r="L139" s="67"/>
      <c r="M139" s="67"/>
      <c r="N139" s="67"/>
      <c r="O139" s="67"/>
      <c r="P139" s="67"/>
      <c r="Q139" s="67"/>
      <c r="R139" s="67"/>
      <c r="S139" s="67"/>
      <c r="T139" s="67"/>
      <c r="U139" s="67"/>
      <c r="V139" s="67"/>
      <c r="W139" s="67"/>
      <c r="X139" s="67"/>
      <c r="Y139" s="67"/>
      <c r="Z139" s="67"/>
    </row>
    <row r="140" spans="1:26" ht="15.75" hidden="1" customHeight="1" x14ac:dyDescent="0.15">
      <c r="A140" s="22" t="s">
        <v>454</v>
      </c>
      <c r="B140" s="22" t="s">
        <v>509</v>
      </c>
      <c r="C140" s="22" t="s">
        <v>11</v>
      </c>
      <c r="D140" s="22"/>
      <c r="E140" s="22" t="s">
        <v>745</v>
      </c>
      <c r="F140" s="22"/>
      <c r="G140" s="22"/>
      <c r="H140" s="22" t="s">
        <v>801</v>
      </c>
      <c r="I140" s="22"/>
      <c r="J140" s="67"/>
      <c r="K140" s="67"/>
      <c r="L140" s="67"/>
      <c r="M140" s="67"/>
      <c r="N140" s="67"/>
      <c r="O140" s="67"/>
      <c r="P140" s="67"/>
      <c r="Q140" s="67"/>
      <c r="R140" s="67"/>
      <c r="S140" s="67"/>
      <c r="T140" s="67"/>
      <c r="U140" s="67"/>
      <c r="V140" s="67"/>
      <c r="W140" s="67"/>
      <c r="X140" s="67"/>
      <c r="Y140" s="67"/>
      <c r="Z140" s="67"/>
    </row>
    <row r="141" spans="1:26" ht="15.75" hidden="1" customHeight="1" x14ac:dyDescent="0.15">
      <c r="A141" s="22" t="s">
        <v>454</v>
      </c>
      <c r="B141" s="22" t="s">
        <v>802</v>
      </c>
      <c r="C141" s="22" t="s">
        <v>11</v>
      </c>
      <c r="D141" s="22"/>
      <c r="E141" s="22" t="s">
        <v>388</v>
      </c>
      <c r="F141" s="22"/>
      <c r="G141" s="22"/>
      <c r="H141" s="22" t="s">
        <v>803</v>
      </c>
      <c r="I141" s="22" t="s">
        <v>804</v>
      </c>
      <c r="J141" s="67"/>
      <c r="K141" s="67"/>
      <c r="L141" s="67"/>
      <c r="M141" s="67"/>
      <c r="N141" s="67"/>
      <c r="O141" s="67"/>
      <c r="P141" s="67"/>
      <c r="Q141" s="67"/>
      <c r="R141" s="67"/>
      <c r="S141" s="67"/>
      <c r="T141" s="67"/>
      <c r="U141" s="67"/>
      <c r="V141" s="67"/>
      <c r="W141" s="67"/>
      <c r="X141" s="67"/>
      <c r="Y141" s="67"/>
      <c r="Z141" s="67"/>
    </row>
    <row r="142" spans="1:26" ht="15.75" hidden="1" customHeight="1" x14ac:dyDescent="0.15">
      <c r="A142" s="22" t="s">
        <v>454</v>
      </c>
      <c r="B142" s="22" t="s">
        <v>178</v>
      </c>
      <c r="C142" s="22" t="s">
        <v>11</v>
      </c>
      <c r="D142" s="22"/>
      <c r="E142" s="22" t="s">
        <v>620</v>
      </c>
      <c r="F142" s="22"/>
      <c r="G142" s="22"/>
      <c r="H142" s="22"/>
      <c r="I142" s="22"/>
      <c r="J142" s="67"/>
      <c r="K142" s="67"/>
      <c r="L142" s="67"/>
      <c r="M142" s="67"/>
      <c r="N142" s="67"/>
      <c r="O142" s="67"/>
      <c r="P142" s="67"/>
      <c r="Q142" s="67"/>
      <c r="R142" s="67"/>
      <c r="S142" s="67"/>
      <c r="T142" s="67"/>
      <c r="U142" s="67"/>
      <c r="V142" s="67"/>
      <c r="W142" s="67"/>
      <c r="X142" s="67"/>
      <c r="Y142" s="67"/>
      <c r="Z142" s="67"/>
    </row>
    <row r="143" spans="1:26" ht="15.75" hidden="1" customHeight="1" x14ac:dyDescent="0.15">
      <c r="A143" s="22" t="s">
        <v>454</v>
      </c>
      <c r="B143" s="22" t="s">
        <v>179</v>
      </c>
      <c r="C143" s="22" t="s">
        <v>8</v>
      </c>
      <c r="D143" s="22"/>
      <c r="E143" s="22" t="s">
        <v>779</v>
      </c>
      <c r="F143" s="22" t="s">
        <v>807</v>
      </c>
      <c r="G143" s="22"/>
      <c r="H143" s="22" t="s">
        <v>364</v>
      </c>
      <c r="I143" s="22" t="s">
        <v>943</v>
      </c>
      <c r="J143" s="67"/>
      <c r="K143" s="67"/>
      <c r="L143" s="67"/>
      <c r="M143" s="67"/>
      <c r="N143" s="67"/>
      <c r="O143" s="67"/>
      <c r="P143" s="67"/>
      <c r="Q143" s="67"/>
      <c r="R143" s="67"/>
      <c r="S143" s="67"/>
      <c r="T143" s="67"/>
      <c r="U143" s="67"/>
      <c r="V143" s="67"/>
      <c r="W143" s="67"/>
      <c r="X143" s="67"/>
      <c r="Y143" s="67"/>
      <c r="Z143" s="67"/>
    </row>
    <row r="144" spans="1:26" ht="15.75" hidden="1" customHeight="1" x14ac:dyDescent="0.15">
      <c r="A144" s="22" t="s">
        <v>454</v>
      </c>
      <c r="B144" s="22" t="s">
        <v>181</v>
      </c>
      <c r="C144" s="22" t="s">
        <v>11</v>
      </c>
      <c r="D144" s="22"/>
      <c r="E144" s="22" t="s">
        <v>388</v>
      </c>
      <c r="F144" s="22"/>
      <c r="G144" s="22"/>
      <c r="H144" s="22" t="s">
        <v>809</v>
      </c>
      <c r="I144" s="22" t="s">
        <v>810</v>
      </c>
      <c r="J144" s="67"/>
      <c r="K144" s="67"/>
      <c r="L144" s="67"/>
      <c r="M144" s="67"/>
      <c r="N144" s="67"/>
      <c r="O144" s="67"/>
      <c r="P144" s="67"/>
      <c r="Q144" s="67"/>
      <c r="R144" s="67"/>
      <c r="S144" s="67"/>
      <c r="T144" s="67"/>
      <c r="U144" s="67"/>
      <c r="V144" s="67"/>
      <c r="W144" s="67"/>
      <c r="X144" s="67"/>
      <c r="Y144" s="67"/>
      <c r="Z144" s="67"/>
    </row>
    <row r="145" spans="1:26" ht="15.75" hidden="1" customHeight="1" x14ac:dyDescent="0.15">
      <c r="A145" s="22" t="s">
        <v>454</v>
      </c>
      <c r="B145" s="22" t="s">
        <v>182</v>
      </c>
      <c r="C145" s="22" t="s">
        <v>11</v>
      </c>
      <c r="D145" s="22"/>
      <c r="E145" s="22" t="s">
        <v>811</v>
      </c>
      <c r="F145" s="22"/>
      <c r="G145" s="22"/>
      <c r="H145" s="22" t="s">
        <v>812</v>
      </c>
      <c r="I145" s="22"/>
      <c r="J145" s="67"/>
      <c r="K145" s="67"/>
      <c r="L145" s="67"/>
      <c r="M145" s="67"/>
      <c r="N145" s="67"/>
      <c r="O145" s="67"/>
      <c r="P145" s="67"/>
      <c r="Q145" s="67"/>
      <c r="R145" s="67"/>
      <c r="S145" s="67"/>
      <c r="T145" s="67"/>
      <c r="U145" s="67"/>
      <c r="V145" s="67"/>
      <c r="W145" s="67"/>
      <c r="X145" s="67"/>
      <c r="Y145" s="67"/>
      <c r="Z145" s="67"/>
    </row>
    <row r="146" spans="1:26" ht="15.75" hidden="1" customHeight="1" x14ac:dyDescent="0.15">
      <c r="A146" s="22" t="s">
        <v>454</v>
      </c>
      <c r="B146" s="22" t="s">
        <v>183</v>
      </c>
      <c r="C146" s="22" t="s">
        <v>11</v>
      </c>
      <c r="D146" s="22"/>
      <c r="E146" s="22" t="s">
        <v>727</v>
      </c>
      <c r="F146" s="22"/>
      <c r="G146" s="22"/>
      <c r="H146" s="22" t="s">
        <v>813</v>
      </c>
      <c r="I146" s="22"/>
      <c r="J146" s="67"/>
      <c r="K146" s="67"/>
      <c r="L146" s="67"/>
      <c r="M146" s="67"/>
      <c r="N146" s="67"/>
      <c r="O146" s="67"/>
      <c r="P146" s="67"/>
      <c r="Q146" s="67"/>
      <c r="R146" s="67"/>
      <c r="S146" s="67"/>
      <c r="T146" s="67"/>
      <c r="U146" s="67"/>
      <c r="V146" s="67"/>
      <c r="W146" s="67"/>
      <c r="X146" s="67"/>
      <c r="Y146" s="67"/>
      <c r="Z146" s="67"/>
    </row>
    <row r="147" spans="1:26" ht="15.75" hidden="1" customHeight="1" x14ac:dyDescent="0.15">
      <c r="A147" s="22" t="s">
        <v>454</v>
      </c>
      <c r="B147" s="22" t="s">
        <v>184</v>
      </c>
      <c r="C147" s="22" t="s">
        <v>11</v>
      </c>
      <c r="D147" s="22"/>
      <c r="E147" s="22" t="s">
        <v>706</v>
      </c>
      <c r="F147" s="22"/>
      <c r="G147" s="22"/>
      <c r="H147" s="22"/>
      <c r="I147" s="22"/>
      <c r="J147" s="67"/>
      <c r="K147" s="67"/>
      <c r="L147" s="67"/>
      <c r="M147" s="67"/>
      <c r="N147" s="67"/>
      <c r="O147" s="67"/>
      <c r="P147" s="67"/>
      <c r="Q147" s="67"/>
      <c r="R147" s="67"/>
      <c r="S147" s="67"/>
      <c r="T147" s="67"/>
      <c r="U147" s="67"/>
      <c r="V147" s="67"/>
      <c r="W147" s="67"/>
      <c r="X147" s="67"/>
      <c r="Y147" s="67"/>
      <c r="Z147" s="67"/>
    </row>
    <row r="148" spans="1:26" ht="15.75" hidden="1" customHeight="1" x14ac:dyDescent="0.15">
      <c r="A148" s="22" t="s">
        <v>454</v>
      </c>
      <c r="B148" s="22" t="s">
        <v>185</v>
      </c>
      <c r="C148" s="22" t="s">
        <v>11</v>
      </c>
      <c r="D148" s="22"/>
      <c r="E148" s="22" t="s">
        <v>765</v>
      </c>
      <c r="F148" s="22"/>
      <c r="G148" s="22"/>
      <c r="H148" s="22"/>
      <c r="I148" s="22"/>
      <c r="J148" s="67"/>
      <c r="K148" s="67"/>
      <c r="L148" s="67"/>
      <c r="M148" s="67"/>
      <c r="N148" s="67"/>
      <c r="O148" s="67"/>
      <c r="P148" s="67"/>
      <c r="Q148" s="67"/>
      <c r="R148" s="67"/>
      <c r="S148" s="67"/>
      <c r="T148" s="67"/>
      <c r="U148" s="67"/>
      <c r="V148" s="67"/>
      <c r="W148" s="67"/>
      <c r="X148" s="67"/>
      <c r="Y148" s="67"/>
      <c r="Z148" s="67"/>
    </row>
    <row r="149" spans="1:26" ht="15.75" hidden="1" customHeight="1" x14ac:dyDescent="0.15">
      <c r="A149" s="22" t="s">
        <v>454</v>
      </c>
      <c r="B149" s="22" t="s">
        <v>186</v>
      </c>
      <c r="C149" s="22" t="s">
        <v>11</v>
      </c>
      <c r="D149" s="22"/>
      <c r="E149" s="22" t="s">
        <v>664</v>
      </c>
      <c r="F149" s="22"/>
      <c r="G149" s="22"/>
      <c r="H149" s="22"/>
      <c r="I149" s="22"/>
      <c r="J149" s="67"/>
      <c r="K149" s="67"/>
      <c r="L149" s="67"/>
      <c r="M149" s="67"/>
      <c r="N149" s="67"/>
      <c r="O149" s="67"/>
      <c r="P149" s="67"/>
      <c r="Q149" s="67"/>
      <c r="R149" s="67"/>
      <c r="S149" s="67"/>
      <c r="T149" s="67"/>
      <c r="U149" s="67"/>
      <c r="V149" s="67"/>
      <c r="W149" s="67"/>
      <c r="X149" s="67"/>
      <c r="Y149" s="67"/>
      <c r="Z149" s="67"/>
    </row>
    <row r="150" spans="1:26" ht="15.75" hidden="1" customHeight="1" x14ac:dyDescent="0.15">
      <c r="A150" s="22" t="s">
        <v>454</v>
      </c>
      <c r="B150" s="22" t="s">
        <v>187</v>
      </c>
      <c r="C150" s="22" t="s">
        <v>11</v>
      </c>
      <c r="D150" s="22"/>
      <c r="E150" s="22" t="s">
        <v>710</v>
      </c>
      <c r="F150" s="22"/>
      <c r="G150" s="22"/>
      <c r="H150" s="22"/>
      <c r="I150" s="22"/>
      <c r="J150" s="67"/>
      <c r="K150" s="67"/>
      <c r="L150" s="67"/>
      <c r="M150" s="67"/>
      <c r="N150" s="67"/>
      <c r="O150" s="67"/>
      <c r="P150" s="67"/>
      <c r="Q150" s="67"/>
      <c r="R150" s="67"/>
      <c r="S150" s="67"/>
      <c r="T150" s="67"/>
      <c r="U150" s="67"/>
      <c r="V150" s="67"/>
      <c r="W150" s="67"/>
      <c r="X150" s="67"/>
      <c r="Y150" s="67"/>
      <c r="Z150" s="67"/>
    </row>
    <row r="151" spans="1:26" ht="15.75" hidden="1" customHeight="1" x14ac:dyDescent="0.15">
      <c r="A151" s="22" t="s">
        <v>454</v>
      </c>
      <c r="B151" s="22" t="s">
        <v>188</v>
      </c>
      <c r="C151" s="22" t="s">
        <v>24</v>
      </c>
      <c r="D151" s="22"/>
      <c r="E151" s="22" t="s">
        <v>628</v>
      </c>
      <c r="F151" s="22" t="s">
        <v>814</v>
      </c>
      <c r="G151" s="22"/>
      <c r="H151" s="22"/>
      <c r="I151" s="22" t="s">
        <v>815</v>
      </c>
      <c r="J151" s="67"/>
      <c r="K151" s="67"/>
      <c r="L151" s="67"/>
      <c r="M151" s="67"/>
      <c r="N151" s="67"/>
      <c r="O151" s="67"/>
      <c r="P151" s="67"/>
      <c r="Q151" s="67"/>
      <c r="R151" s="67"/>
      <c r="S151" s="67"/>
      <c r="T151" s="67"/>
      <c r="U151" s="67"/>
      <c r="V151" s="67"/>
      <c r="W151" s="67"/>
      <c r="X151" s="67"/>
      <c r="Y151" s="67"/>
      <c r="Z151" s="67"/>
    </row>
    <row r="152" spans="1:26" ht="15.75" hidden="1" customHeight="1" x14ac:dyDescent="0.15">
      <c r="A152" s="22" t="s">
        <v>454</v>
      </c>
      <c r="B152" s="22" t="s">
        <v>189</v>
      </c>
      <c r="C152" s="22" t="s">
        <v>5</v>
      </c>
      <c r="D152" s="22"/>
      <c r="E152" s="22" t="s">
        <v>634</v>
      </c>
      <c r="F152" s="22" t="s">
        <v>816</v>
      </c>
      <c r="G152" s="22"/>
      <c r="H152" s="22"/>
      <c r="I152" s="22" t="s">
        <v>817</v>
      </c>
      <c r="J152" s="67"/>
      <c r="K152" s="67"/>
      <c r="L152" s="67"/>
      <c r="M152" s="67"/>
      <c r="N152" s="67"/>
      <c r="O152" s="67"/>
      <c r="P152" s="67"/>
      <c r="Q152" s="67"/>
      <c r="R152" s="67"/>
      <c r="S152" s="67"/>
      <c r="T152" s="67"/>
      <c r="U152" s="67"/>
      <c r="V152" s="67"/>
      <c r="W152" s="67"/>
      <c r="X152" s="67"/>
      <c r="Y152" s="67"/>
      <c r="Z152" s="67"/>
    </row>
    <row r="153" spans="1:26" ht="15.75" hidden="1" customHeight="1" x14ac:dyDescent="0.15">
      <c r="A153" s="22" t="s">
        <v>454</v>
      </c>
      <c r="B153" s="22" t="s">
        <v>190</v>
      </c>
      <c r="C153" s="22" t="s">
        <v>5</v>
      </c>
      <c r="D153" s="22"/>
      <c r="E153" s="22" t="s">
        <v>620</v>
      </c>
      <c r="F153" s="22" t="s">
        <v>818</v>
      </c>
      <c r="G153" s="22"/>
      <c r="H153" s="22"/>
      <c r="I153" s="22" t="s">
        <v>759</v>
      </c>
      <c r="J153" s="67"/>
      <c r="K153" s="67"/>
      <c r="L153" s="67"/>
      <c r="M153" s="67"/>
      <c r="N153" s="67"/>
      <c r="O153" s="67"/>
      <c r="P153" s="67"/>
      <c r="Q153" s="67"/>
      <c r="R153" s="67"/>
      <c r="S153" s="67"/>
      <c r="T153" s="67"/>
      <c r="U153" s="67"/>
      <c r="V153" s="67"/>
      <c r="W153" s="67"/>
      <c r="X153" s="67"/>
      <c r="Y153" s="67"/>
      <c r="Z153" s="67"/>
    </row>
    <row r="154" spans="1:26" ht="15.75" hidden="1" customHeight="1" x14ac:dyDescent="0.15">
      <c r="A154" s="22" t="s">
        <v>454</v>
      </c>
      <c r="B154" s="22" t="s">
        <v>371</v>
      </c>
      <c r="C154" s="22" t="s">
        <v>11</v>
      </c>
      <c r="D154" s="22"/>
      <c r="E154" s="22" t="s">
        <v>778</v>
      </c>
      <c r="F154" s="22"/>
      <c r="G154" s="22"/>
      <c r="H154" s="22"/>
      <c r="I154" s="22"/>
      <c r="J154" s="67"/>
      <c r="K154" s="67"/>
      <c r="L154" s="67"/>
      <c r="M154" s="67"/>
      <c r="N154" s="67"/>
      <c r="O154" s="67"/>
      <c r="P154" s="67"/>
      <c r="Q154" s="67"/>
      <c r="R154" s="67"/>
      <c r="S154" s="67"/>
      <c r="T154" s="67"/>
      <c r="U154" s="67"/>
      <c r="V154" s="67"/>
      <c r="W154" s="67"/>
      <c r="X154" s="67"/>
      <c r="Y154" s="67"/>
      <c r="Z154" s="67"/>
    </row>
    <row r="155" spans="1:26" ht="15.75" hidden="1" customHeight="1" x14ac:dyDescent="0.15">
      <c r="A155" s="69" t="s">
        <v>33</v>
      </c>
      <c r="B155" s="22" t="s">
        <v>373</v>
      </c>
      <c r="C155" s="69" t="s">
        <v>84</v>
      </c>
      <c r="D155" s="69"/>
      <c r="E155" s="69" t="s">
        <v>819</v>
      </c>
      <c r="F155" s="69"/>
      <c r="G155" s="69"/>
      <c r="H155" s="69"/>
      <c r="I155" s="22"/>
      <c r="J155" s="67"/>
      <c r="K155" s="67"/>
      <c r="L155" s="67"/>
      <c r="M155" s="67"/>
      <c r="N155" s="67"/>
      <c r="O155" s="67"/>
      <c r="P155" s="67"/>
      <c r="Q155" s="67"/>
      <c r="R155" s="67"/>
      <c r="S155" s="67"/>
      <c r="T155" s="67"/>
      <c r="U155" s="67"/>
      <c r="V155" s="67"/>
      <c r="W155" s="67"/>
      <c r="X155" s="67"/>
      <c r="Y155" s="67"/>
      <c r="Z155" s="67"/>
    </row>
    <row r="156" spans="1:26" ht="15.75" hidden="1" customHeight="1" x14ac:dyDescent="0.15">
      <c r="A156" s="69" t="s">
        <v>33</v>
      </c>
      <c r="B156" s="22" t="s">
        <v>34</v>
      </c>
      <c r="C156" s="69" t="s">
        <v>84</v>
      </c>
      <c r="D156" s="69"/>
      <c r="E156" s="69" t="s">
        <v>819</v>
      </c>
      <c r="F156" s="69"/>
      <c r="G156" s="69"/>
      <c r="H156" s="69"/>
      <c r="I156" s="22"/>
      <c r="J156" s="67"/>
      <c r="K156" s="67"/>
      <c r="L156" s="67"/>
      <c r="M156" s="67"/>
      <c r="N156" s="67"/>
      <c r="O156" s="67"/>
      <c r="P156" s="67"/>
      <c r="Q156" s="67"/>
      <c r="R156" s="67"/>
      <c r="S156" s="67"/>
      <c r="T156" s="67"/>
      <c r="U156" s="67"/>
      <c r="V156" s="67"/>
      <c r="W156" s="67"/>
      <c r="X156" s="67"/>
      <c r="Y156" s="67"/>
      <c r="Z156" s="67"/>
    </row>
    <row r="157" spans="1:26" ht="15.75" hidden="1" customHeight="1" x14ac:dyDescent="0.15">
      <c r="A157" s="69" t="s">
        <v>33</v>
      </c>
      <c r="B157" s="22" t="s">
        <v>375</v>
      </c>
      <c r="C157" s="69" t="s">
        <v>84</v>
      </c>
      <c r="D157" s="69"/>
      <c r="E157" s="69" t="s">
        <v>819</v>
      </c>
      <c r="F157" s="69"/>
      <c r="G157" s="69"/>
      <c r="H157" s="69"/>
      <c r="I157" s="22"/>
      <c r="J157" s="67"/>
      <c r="K157" s="67"/>
      <c r="L157" s="67"/>
      <c r="M157" s="67"/>
      <c r="N157" s="67"/>
      <c r="O157" s="67"/>
      <c r="P157" s="67"/>
      <c r="Q157" s="67"/>
      <c r="R157" s="67"/>
      <c r="S157" s="67"/>
      <c r="T157" s="67"/>
      <c r="U157" s="67"/>
      <c r="V157" s="67"/>
      <c r="W157" s="67"/>
      <c r="X157" s="67"/>
      <c r="Y157" s="67"/>
      <c r="Z157" s="67"/>
    </row>
    <row r="158" spans="1:26" ht="15.75" hidden="1" customHeight="1" x14ac:dyDescent="0.15">
      <c r="A158" s="69" t="s">
        <v>33</v>
      </c>
      <c r="B158" s="22" t="s">
        <v>64</v>
      </c>
      <c r="C158" s="69" t="s">
        <v>84</v>
      </c>
      <c r="D158" s="69" t="s">
        <v>821</v>
      </c>
      <c r="E158" s="69" t="s">
        <v>819</v>
      </c>
      <c r="F158" s="69"/>
      <c r="G158" s="69"/>
      <c r="H158" s="69" t="s">
        <v>822</v>
      </c>
      <c r="I158" s="22"/>
      <c r="J158" s="67"/>
      <c r="K158" s="67"/>
      <c r="L158" s="67"/>
      <c r="M158" s="67"/>
      <c r="N158" s="67"/>
      <c r="O158" s="67"/>
      <c r="P158" s="67"/>
      <c r="Q158" s="67"/>
      <c r="R158" s="67"/>
      <c r="S158" s="67"/>
      <c r="T158" s="67"/>
      <c r="U158" s="67"/>
      <c r="V158" s="67"/>
      <c r="W158" s="67"/>
      <c r="X158" s="67"/>
      <c r="Y158" s="67"/>
      <c r="Z158" s="67"/>
    </row>
    <row r="159" spans="1:26" ht="15.75" hidden="1" customHeight="1" x14ac:dyDescent="0.15">
      <c r="A159" s="69" t="s">
        <v>33</v>
      </c>
      <c r="B159" s="22" t="s">
        <v>589</v>
      </c>
      <c r="C159" s="69" t="s">
        <v>84</v>
      </c>
      <c r="D159" s="69"/>
      <c r="E159" s="69" t="s">
        <v>819</v>
      </c>
      <c r="F159" s="69"/>
      <c r="G159" s="69"/>
      <c r="H159" s="69"/>
      <c r="I159" s="22"/>
      <c r="J159" s="67"/>
      <c r="K159" s="67"/>
      <c r="L159" s="67"/>
      <c r="M159" s="67"/>
      <c r="N159" s="67"/>
      <c r="O159" s="67"/>
      <c r="P159" s="67"/>
      <c r="Q159" s="67"/>
      <c r="R159" s="67"/>
      <c r="S159" s="67"/>
      <c r="T159" s="67"/>
      <c r="U159" s="67"/>
      <c r="V159" s="67"/>
      <c r="W159" s="67"/>
      <c r="X159" s="67"/>
      <c r="Y159" s="67"/>
      <c r="Z159" s="67"/>
    </row>
    <row r="160" spans="1:26" ht="15.75" hidden="1" customHeight="1" x14ac:dyDescent="0.15">
      <c r="A160" s="69" t="s">
        <v>33</v>
      </c>
      <c r="B160" s="22" t="s">
        <v>153</v>
      </c>
      <c r="C160" s="69" t="s">
        <v>84</v>
      </c>
      <c r="D160" s="69"/>
      <c r="E160" s="69" t="s">
        <v>819</v>
      </c>
      <c r="F160" s="69"/>
      <c r="G160" s="69"/>
      <c r="H160" s="69"/>
      <c r="I160" s="22"/>
      <c r="J160" s="67"/>
      <c r="K160" s="67"/>
      <c r="L160" s="67"/>
      <c r="M160" s="67"/>
      <c r="N160" s="67"/>
      <c r="O160" s="67"/>
      <c r="P160" s="67"/>
      <c r="Q160" s="67"/>
      <c r="R160" s="67"/>
      <c r="S160" s="67"/>
      <c r="T160" s="67"/>
      <c r="U160" s="67"/>
      <c r="V160" s="67"/>
      <c r="W160" s="67"/>
      <c r="X160" s="67"/>
      <c r="Y160" s="67"/>
      <c r="Z160" s="67"/>
    </row>
    <row r="161" spans="1:26" ht="15.75" hidden="1" customHeight="1" x14ac:dyDescent="0.15">
      <c r="A161" s="69" t="s">
        <v>33</v>
      </c>
      <c r="B161" s="22" t="s">
        <v>378</v>
      </c>
      <c r="C161" s="69" t="s">
        <v>84</v>
      </c>
      <c r="D161" s="69"/>
      <c r="E161" s="69" t="s">
        <v>819</v>
      </c>
      <c r="F161" s="69"/>
      <c r="G161" s="69"/>
      <c r="H161" s="69"/>
      <c r="I161" s="22"/>
      <c r="J161" s="67"/>
      <c r="K161" s="67"/>
      <c r="L161" s="67"/>
      <c r="M161" s="67"/>
      <c r="N161" s="67"/>
      <c r="O161" s="67"/>
      <c r="P161" s="67"/>
      <c r="Q161" s="67"/>
      <c r="R161" s="67"/>
      <c r="S161" s="67"/>
      <c r="T161" s="67"/>
      <c r="U161" s="67"/>
      <c r="V161" s="67"/>
      <c r="W161" s="67"/>
      <c r="X161" s="67"/>
      <c r="Y161" s="67"/>
      <c r="Z161" s="67"/>
    </row>
    <row r="162" spans="1:26" ht="15.75" customHeight="1" x14ac:dyDescent="0.15">
      <c r="A162" s="22" t="s">
        <v>3</v>
      </c>
      <c r="B162" s="22" t="s">
        <v>488</v>
      </c>
      <c r="C162" s="22" t="s">
        <v>11</v>
      </c>
      <c r="D162" s="22" t="s">
        <v>609</v>
      </c>
      <c r="E162" s="22" t="s">
        <v>664</v>
      </c>
      <c r="F162" s="22"/>
      <c r="G162" s="22"/>
      <c r="H162" s="22" t="s">
        <v>379</v>
      </c>
      <c r="I162" s="22" t="s">
        <v>824</v>
      </c>
      <c r="J162" s="67"/>
      <c r="K162" s="67"/>
      <c r="L162" s="67"/>
      <c r="M162" s="67"/>
      <c r="N162" s="67"/>
      <c r="O162" s="67"/>
      <c r="P162" s="67"/>
      <c r="Q162" s="67"/>
      <c r="R162" s="67"/>
      <c r="S162" s="67"/>
      <c r="T162" s="67"/>
      <c r="U162" s="67"/>
      <c r="V162" s="67"/>
      <c r="W162" s="67"/>
      <c r="X162" s="67"/>
      <c r="Y162" s="67"/>
      <c r="Z162" s="67"/>
    </row>
    <row r="163" spans="1:26" ht="15.75" customHeight="1" x14ac:dyDescent="0.15">
      <c r="A163" s="22" t="s">
        <v>3</v>
      </c>
      <c r="B163" s="22" t="s">
        <v>9</v>
      </c>
      <c r="C163" s="22" t="s">
        <v>11</v>
      </c>
      <c r="D163" s="22" t="s">
        <v>609</v>
      </c>
      <c r="E163" s="22" t="s">
        <v>664</v>
      </c>
      <c r="F163" s="22"/>
      <c r="G163" s="22"/>
      <c r="H163" s="22"/>
      <c r="I163" s="22"/>
      <c r="J163" s="67"/>
      <c r="K163" s="67"/>
      <c r="L163" s="67"/>
      <c r="M163" s="67"/>
      <c r="N163" s="67"/>
      <c r="O163" s="67"/>
      <c r="P163" s="67"/>
      <c r="Q163" s="67"/>
      <c r="R163" s="67"/>
      <c r="S163" s="67"/>
      <c r="T163" s="67"/>
      <c r="U163" s="67"/>
      <c r="V163" s="67"/>
      <c r="W163" s="67"/>
      <c r="X163" s="67"/>
      <c r="Y163" s="67"/>
      <c r="Z163" s="67"/>
    </row>
    <row r="164" spans="1:26" ht="15.75" customHeight="1" x14ac:dyDescent="0.15">
      <c r="A164" s="22" t="s">
        <v>3</v>
      </c>
      <c r="B164" s="22" t="s">
        <v>380</v>
      </c>
      <c r="C164" s="22" t="s">
        <v>11</v>
      </c>
      <c r="D164" s="22"/>
      <c r="E164" s="22" t="s">
        <v>826</v>
      </c>
      <c r="F164" s="22"/>
      <c r="G164" s="22"/>
      <c r="H164" s="22" t="s">
        <v>827</v>
      </c>
      <c r="I164" s="22" t="s">
        <v>828</v>
      </c>
      <c r="J164" s="67"/>
      <c r="K164" s="67"/>
      <c r="L164" s="67"/>
      <c r="M164" s="67"/>
      <c r="N164" s="67"/>
      <c r="O164" s="67"/>
      <c r="P164" s="67"/>
      <c r="Q164" s="67"/>
      <c r="R164" s="67"/>
      <c r="S164" s="67"/>
      <c r="T164" s="67"/>
      <c r="U164" s="67"/>
      <c r="V164" s="67"/>
      <c r="W164" s="67"/>
      <c r="X164" s="67"/>
      <c r="Y164" s="67"/>
      <c r="Z164" s="67"/>
    </row>
    <row r="165" spans="1:26" ht="15.75" customHeight="1" x14ac:dyDescent="0.15">
      <c r="A165" s="22" t="s">
        <v>3</v>
      </c>
      <c r="B165" s="22" t="s">
        <v>383</v>
      </c>
      <c r="C165" s="22" t="s">
        <v>11</v>
      </c>
      <c r="D165" s="22"/>
      <c r="E165" s="22" t="s">
        <v>664</v>
      </c>
      <c r="F165" s="22"/>
      <c r="G165" s="22"/>
      <c r="H165" s="22"/>
      <c r="I165" s="22"/>
      <c r="J165" s="67"/>
      <c r="K165" s="67"/>
      <c r="L165" s="67"/>
      <c r="M165" s="67"/>
      <c r="N165" s="67"/>
      <c r="O165" s="67"/>
      <c r="P165" s="67"/>
      <c r="Q165" s="67"/>
      <c r="R165" s="67"/>
      <c r="S165" s="67"/>
      <c r="T165" s="67"/>
      <c r="U165" s="67"/>
      <c r="V165" s="67"/>
      <c r="W165" s="67"/>
      <c r="X165" s="67"/>
      <c r="Y165" s="67"/>
      <c r="Z165" s="67"/>
    </row>
    <row r="166" spans="1:26" ht="15.75" customHeight="1" x14ac:dyDescent="0.15">
      <c r="A166" s="22" t="s">
        <v>3</v>
      </c>
      <c r="B166" s="22" t="s">
        <v>25</v>
      </c>
      <c r="C166" s="22" t="s">
        <v>5</v>
      </c>
      <c r="D166" s="22"/>
      <c r="E166" s="22" t="s">
        <v>388</v>
      </c>
      <c r="F166" s="22" t="s">
        <v>221</v>
      </c>
      <c r="G166" s="22"/>
      <c r="H166" s="22"/>
      <c r="I166" s="22" t="s">
        <v>830</v>
      </c>
      <c r="J166" s="67"/>
      <c r="K166" s="67"/>
      <c r="L166" s="67"/>
      <c r="M166" s="67"/>
      <c r="N166" s="67"/>
      <c r="O166" s="67"/>
      <c r="P166" s="67"/>
      <c r="Q166" s="67"/>
      <c r="R166" s="67"/>
      <c r="S166" s="67"/>
      <c r="T166" s="67"/>
      <c r="U166" s="67"/>
      <c r="V166" s="67"/>
      <c r="W166" s="67"/>
      <c r="X166" s="67"/>
      <c r="Y166" s="67"/>
      <c r="Z166" s="67"/>
    </row>
    <row r="167" spans="1:26" ht="15.75" customHeight="1" x14ac:dyDescent="0.15">
      <c r="A167" s="22" t="s">
        <v>3</v>
      </c>
      <c r="B167" s="22" t="s">
        <v>386</v>
      </c>
      <c r="C167" s="22" t="s">
        <v>11</v>
      </c>
      <c r="D167" s="22"/>
      <c r="E167" s="22" t="s">
        <v>832</v>
      </c>
      <c r="F167" s="22"/>
      <c r="G167" s="22"/>
      <c r="H167" s="22" t="s">
        <v>833</v>
      </c>
      <c r="I167" s="22"/>
      <c r="J167" s="67"/>
      <c r="K167" s="67"/>
      <c r="L167" s="67"/>
      <c r="M167" s="67"/>
      <c r="N167" s="67"/>
      <c r="O167" s="67"/>
      <c r="P167" s="67"/>
      <c r="Q167" s="67"/>
      <c r="R167" s="67"/>
      <c r="S167" s="67"/>
      <c r="T167" s="67"/>
      <c r="U167" s="67"/>
      <c r="V167" s="67"/>
      <c r="W167" s="67"/>
      <c r="X167" s="67"/>
      <c r="Y167" s="67"/>
      <c r="Z167" s="67"/>
    </row>
    <row r="168" spans="1:26" ht="15.75" customHeight="1" x14ac:dyDescent="0.15">
      <c r="A168" s="22" t="s">
        <v>3</v>
      </c>
      <c r="B168" s="22" t="s">
        <v>834</v>
      </c>
      <c r="C168" s="22" t="s">
        <v>11</v>
      </c>
      <c r="D168" s="22"/>
      <c r="E168" s="22" t="s">
        <v>664</v>
      </c>
      <c r="F168" s="22"/>
      <c r="G168" s="22"/>
      <c r="H168" s="22"/>
      <c r="I168" s="22"/>
      <c r="J168" s="67"/>
      <c r="K168" s="67"/>
      <c r="L168" s="67"/>
      <c r="M168" s="67"/>
      <c r="N168" s="67"/>
      <c r="O168" s="67"/>
      <c r="P168" s="67"/>
      <c r="Q168" s="67"/>
      <c r="R168" s="67"/>
      <c r="S168" s="67"/>
      <c r="T168" s="67"/>
      <c r="U168" s="67"/>
      <c r="V168" s="67"/>
      <c r="W168" s="67"/>
      <c r="X168" s="67"/>
      <c r="Y168" s="67"/>
      <c r="Z168" s="67"/>
    </row>
    <row r="169" spans="1:26" ht="15.75" customHeight="1" x14ac:dyDescent="0.15">
      <c r="A169" s="22" t="s">
        <v>3</v>
      </c>
      <c r="B169" s="22" t="s">
        <v>389</v>
      </c>
      <c r="C169" s="22" t="s">
        <v>11</v>
      </c>
      <c r="D169" s="22"/>
      <c r="E169" s="22" t="s">
        <v>664</v>
      </c>
      <c r="F169" s="22"/>
      <c r="G169" s="22"/>
      <c r="H169" s="22"/>
      <c r="I169" s="22"/>
      <c r="J169" s="67"/>
      <c r="K169" s="67"/>
      <c r="L169" s="67"/>
      <c r="M169" s="67"/>
      <c r="N169" s="67"/>
      <c r="O169" s="67"/>
      <c r="P169" s="67"/>
      <c r="Q169" s="67"/>
      <c r="R169" s="67"/>
      <c r="S169" s="67"/>
      <c r="T169" s="67"/>
      <c r="U169" s="67"/>
      <c r="V169" s="67"/>
      <c r="W169" s="67"/>
      <c r="X169" s="67"/>
      <c r="Y169" s="67"/>
      <c r="Z169" s="67"/>
    </row>
    <row r="170" spans="1:26" ht="15.75" customHeight="1" x14ac:dyDescent="0.15">
      <c r="A170" s="22" t="s">
        <v>3</v>
      </c>
      <c r="B170" s="22" t="s">
        <v>1160</v>
      </c>
      <c r="C170" s="22" t="s">
        <v>11</v>
      </c>
      <c r="D170" s="22"/>
      <c r="E170" s="22" t="s">
        <v>664</v>
      </c>
      <c r="F170" s="22"/>
      <c r="G170" s="22"/>
      <c r="H170" s="22"/>
      <c r="I170" s="22"/>
      <c r="J170" s="67"/>
      <c r="K170" s="67"/>
      <c r="L170" s="67"/>
      <c r="M170" s="67"/>
      <c r="N170" s="67"/>
      <c r="O170" s="67"/>
      <c r="P170" s="67"/>
      <c r="Q170" s="67"/>
      <c r="R170" s="67"/>
      <c r="S170" s="67"/>
      <c r="T170" s="67"/>
      <c r="U170" s="67"/>
      <c r="V170" s="67"/>
      <c r="W170" s="67"/>
      <c r="X170" s="67"/>
      <c r="Y170" s="67"/>
      <c r="Z170" s="67"/>
    </row>
    <row r="171" spans="1:26" ht="15.75" customHeight="1" x14ac:dyDescent="0.15">
      <c r="A171" s="22" t="s">
        <v>3</v>
      </c>
      <c r="B171" s="22" t="s">
        <v>392</v>
      </c>
      <c r="C171" s="22" t="s">
        <v>11</v>
      </c>
      <c r="D171" s="22"/>
      <c r="E171" s="22" t="s">
        <v>664</v>
      </c>
      <c r="F171" s="22"/>
      <c r="G171" s="22"/>
      <c r="H171" s="22" t="s">
        <v>835</v>
      </c>
      <c r="I171" s="22"/>
      <c r="J171" s="67"/>
      <c r="K171" s="67"/>
      <c r="L171" s="67"/>
      <c r="M171" s="67"/>
      <c r="N171" s="67"/>
      <c r="O171" s="67"/>
      <c r="P171" s="67"/>
      <c r="Q171" s="67"/>
      <c r="R171" s="67"/>
      <c r="S171" s="67"/>
      <c r="T171" s="67"/>
      <c r="U171" s="67"/>
      <c r="V171" s="67"/>
      <c r="W171" s="67"/>
      <c r="X171" s="67"/>
      <c r="Y171" s="67"/>
      <c r="Z171" s="67"/>
    </row>
    <row r="172" spans="1:26" ht="15.75" customHeight="1" x14ac:dyDescent="0.15">
      <c r="A172" s="22" t="s">
        <v>3</v>
      </c>
      <c r="B172" s="22" t="s">
        <v>76</v>
      </c>
      <c r="C172" s="22" t="s">
        <v>11</v>
      </c>
      <c r="D172" s="22"/>
      <c r="E172" s="22" t="s">
        <v>836</v>
      </c>
      <c r="F172" s="22"/>
      <c r="G172" s="22"/>
      <c r="H172" s="22"/>
      <c r="I172" s="22"/>
      <c r="J172" s="67"/>
      <c r="K172" s="67"/>
      <c r="L172" s="67"/>
      <c r="M172" s="67"/>
      <c r="N172" s="67"/>
      <c r="O172" s="67"/>
      <c r="P172" s="67"/>
      <c r="Q172" s="67"/>
      <c r="R172" s="67"/>
      <c r="S172" s="67"/>
      <c r="T172" s="67"/>
      <c r="U172" s="67"/>
      <c r="V172" s="67"/>
      <c r="W172" s="67"/>
      <c r="X172" s="67"/>
      <c r="Y172" s="67"/>
      <c r="Z172" s="67"/>
    </row>
    <row r="173" spans="1:26" ht="15.75" customHeight="1" x14ac:dyDescent="0.15">
      <c r="A173" s="22" t="s">
        <v>3</v>
      </c>
      <c r="B173" s="22" t="s">
        <v>393</v>
      </c>
      <c r="C173" s="22" t="s">
        <v>11</v>
      </c>
      <c r="D173" s="22"/>
      <c r="E173" s="22" t="s">
        <v>837</v>
      </c>
      <c r="F173" s="22"/>
      <c r="G173" s="22"/>
      <c r="H173" s="22"/>
      <c r="I173" s="22" t="s">
        <v>838</v>
      </c>
      <c r="J173" s="67"/>
      <c r="K173" s="67"/>
      <c r="L173" s="67"/>
      <c r="M173" s="67"/>
      <c r="N173" s="67"/>
      <c r="O173" s="67"/>
      <c r="P173" s="67"/>
      <c r="Q173" s="67"/>
      <c r="R173" s="67"/>
      <c r="S173" s="67"/>
      <c r="T173" s="67"/>
      <c r="U173" s="67"/>
      <c r="V173" s="67"/>
      <c r="W173" s="67"/>
      <c r="X173" s="67"/>
      <c r="Y173" s="67"/>
      <c r="Z173" s="67"/>
    </row>
    <row r="174" spans="1:26" ht="15.75" customHeight="1" x14ac:dyDescent="0.15">
      <c r="A174" s="22" t="s">
        <v>3</v>
      </c>
      <c r="B174" s="22" t="s">
        <v>394</v>
      </c>
      <c r="C174" s="22" t="s">
        <v>11</v>
      </c>
      <c r="D174" s="22"/>
      <c r="E174" s="22" t="s">
        <v>388</v>
      </c>
      <c r="F174" s="22"/>
      <c r="G174" s="22"/>
      <c r="H174" s="22"/>
      <c r="I174" s="22"/>
      <c r="J174" s="67"/>
      <c r="K174" s="67"/>
      <c r="L174" s="67"/>
      <c r="M174" s="67"/>
      <c r="N174" s="67"/>
      <c r="O174" s="67"/>
      <c r="P174" s="67"/>
      <c r="Q174" s="67"/>
      <c r="R174" s="67"/>
      <c r="S174" s="67"/>
      <c r="T174" s="67"/>
      <c r="U174" s="67"/>
      <c r="V174" s="67"/>
      <c r="W174" s="67"/>
      <c r="X174" s="67"/>
      <c r="Y174" s="67"/>
      <c r="Z174" s="67"/>
    </row>
    <row r="175" spans="1:26" ht="15.75" customHeight="1" x14ac:dyDescent="0.15">
      <c r="A175" s="22" t="s">
        <v>3</v>
      </c>
      <c r="B175" s="22" t="s">
        <v>515</v>
      </c>
      <c r="C175" s="22" t="s">
        <v>11</v>
      </c>
      <c r="D175" s="22"/>
      <c r="E175" s="22" t="s">
        <v>664</v>
      </c>
      <c r="F175" s="22"/>
      <c r="G175" s="22"/>
      <c r="H175" s="22" t="s">
        <v>839</v>
      </c>
      <c r="I175" s="22" t="s">
        <v>946</v>
      </c>
      <c r="J175" s="67"/>
      <c r="K175" s="67"/>
      <c r="L175" s="67"/>
      <c r="M175" s="67"/>
      <c r="N175" s="67"/>
      <c r="O175" s="67"/>
      <c r="P175" s="67"/>
      <c r="Q175" s="67"/>
      <c r="R175" s="67"/>
      <c r="S175" s="67"/>
      <c r="T175" s="67"/>
      <c r="U175" s="67"/>
      <c r="V175" s="67"/>
      <c r="W175" s="67"/>
      <c r="X175" s="67"/>
      <c r="Y175" s="67"/>
      <c r="Z175" s="67"/>
    </row>
    <row r="176" spans="1:26" ht="15.75" customHeight="1" x14ac:dyDescent="0.15">
      <c r="A176" s="22" t="s">
        <v>3</v>
      </c>
      <c r="B176" s="22" t="s">
        <v>516</v>
      </c>
      <c r="C176" s="22" t="s">
        <v>11</v>
      </c>
      <c r="D176" s="22"/>
      <c r="E176" s="22" t="s">
        <v>664</v>
      </c>
      <c r="F176" s="22"/>
      <c r="G176" s="22"/>
      <c r="H176" s="22"/>
      <c r="I176" s="22"/>
      <c r="J176" s="67"/>
      <c r="K176" s="67"/>
      <c r="L176" s="67"/>
      <c r="M176" s="67"/>
      <c r="N176" s="67"/>
      <c r="O176" s="67"/>
      <c r="P176" s="67"/>
      <c r="Q176" s="67"/>
      <c r="R176" s="67"/>
      <c r="S176" s="67"/>
      <c r="T176" s="67"/>
      <c r="U176" s="67"/>
      <c r="V176" s="67"/>
      <c r="W176" s="67"/>
      <c r="X176" s="67"/>
      <c r="Y176" s="67"/>
      <c r="Z176" s="67"/>
    </row>
    <row r="177" spans="1:26" ht="15.75" customHeight="1" x14ac:dyDescent="0.15">
      <c r="A177" s="22" t="s">
        <v>3</v>
      </c>
      <c r="B177" s="22" t="s">
        <v>517</v>
      </c>
      <c r="C177" s="22" t="s">
        <v>11</v>
      </c>
      <c r="D177" s="22"/>
      <c r="E177" s="22" t="s">
        <v>841</v>
      </c>
      <c r="F177" s="22"/>
      <c r="G177" s="22"/>
      <c r="H177" s="22"/>
      <c r="I177" s="22"/>
      <c r="J177" s="67"/>
      <c r="K177" s="67"/>
      <c r="L177" s="67"/>
      <c r="M177" s="67"/>
      <c r="N177" s="67"/>
      <c r="O177" s="67"/>
      <c r="P177" s="67"/>
      <c r="Q177" s="67"/>
      <c r="R177" s="67"/>
      <c r="S177" s="67"/>
      <c r="T177" s="67"/>
      <c r="U177" s="67"/>
      <c r="V177" s="67"/>
      <c r="W177" s="67"/>
      <c r="X177" s="67"/>
      <c r="Y177" s="67"/>
      <c r="Z177" s="67"/>
    </row>
    <row r="178" spans="1:26" ht="15.75" customHeight="1" x14ac:dyDescent="0.15">
      <c r="A178" s="22" t="s">
        <v>3</v>
      </c>
      <c r="B178" s="22" t="s">
        <v>105</v>
      </c>
      <c r="C178" s="22" t="s">
        <v>11</v>
      </c>
      <c r="D178" s="22"/>
      <c r="E178" s="22" t="s">
        <v>664</v>
      </c>
      <c r="F178" s="22"/>
      <c r="G178" s="22"/>
      <c r="H178" s="22"/>
      <c r="I178" s="22"/>
      <c r="J178" s="67"/>
      <c r="K178" s="67"/>
      <c r="L178" s="67"/>
      <c r="M178" s="67"/>
      <c r="N178" s="67"/>
      <c r="O178" s="67"/>
      <c r="P178" s="67"/>
      <c r="Q178" s="67"/>
      <c r="R178" s="67"/>
      <c r="S178" s="67"/>
      <c r="T178" s="67"/>
      <c r="U178" s="67"/>
      <c r="V178" s="67"/>
      <c r="W178" s="67"/>
      <c r="X178" s="67"/>
      <c r="Y178" s="67"/>
      <c r="Z178" s="67"/>
    </row>
    <row r="179" spans="1:26" ht="15.75" customHeight="1" x14ac:dyDescent="0.15">
      <c r="A179" s="22" t="s">
        <v>3</v>
      </c>
      <c r="B179" s="22" t="s">
        <v>109</v>
      </c>
      <c r="C179" s="22" t="s">
        <v>11</v>
      </c>
      <c r="D179" s="22"/>
      <c r="E179" s="22" t="s">
        <v>735</v>
      </c>
      <c r="F179" s="22"/>
      <c r="G179" s="22"/>
      <c r="H179" s="22"/>
      <c r="I179" s="22"/>
      <c r="J179" s="67"/>
      <c r="K179" s="67"/>
      <c r="L179" s="67"/>
      <c r="M179" s="67"/>
      <c r="N179" s="67"/>
      <c r="O179" s="67"/>
      <c r="P179" s="67"/>
      <c r="Q179" s="67"/>
      <c r="R179" s="67"/>
      <c r="S179" s="67"/>
      <c r="T179" s="67"/>
      <c r="U179" s="67"/>
      <c r="V179" s="67"/>
      <c r="W179" s="67"/>
      <c r="X179" s="67"/>
      <c r="Y179" s="67"/>
      <c r="Z179" s="67"/>
    </row>
    <row r="180" spans="1:26" ht="15.75" customHeight="1" x14ac:dyDescent="0.15">
      <c r="A180" s="22" t="s">
        <v>3</v>
      </c>
      <c r="B180" s="22" t="s">
        <v>111</v>
      </c>
      <c r="C180" s="22" t="s">
        <v>11</v>
      </c>
      <c r="D180" s="22"/>
      <c r="E180" s="22" t="s">
        <v>664</v>
      </c>
      <c r="F180" s="22"/>
      <c r="G180" s="22"/>
      <c r="H180" s="22"/>
      <c r="I180" s="22"/>
      <c r="J180" s="67"/>
      <c r="K180" s="67"/>
      <c r="L180" s="67"/>
      <c r="M180" s="67"/>
      <c r="N180" s="67"/>
      <c r="O180" s="67"/>
      <c r="P180" s="67"/>
      <c r="Q180" s="67"/>
      <c r="R180" s="67"/>
      <c r="S180" s="67"/>
      <c r="T180" s="67"/>
      <c r="U180" s="67"/>
      <c r="V180" s="67"/>
      <c r="W180" s="67"/>
      <c r="X180" s="67"/>
      <c r="Y180" s="67"/>
      <c r="Z180" s="67"/>
    </row>
    <row r="181" spans="1:26" ht="15.75" customHeight="1" x14ac:dyDescent="0.15">
      <c r="A181" s="22" t="s">
        <v>3</v>
      </c>
      <c r="B181" s="22" t="s">
        <v>117</v>
      </c>
      <c r="C181" s="22" t="s">
        <v>11</v>
      </c>
      <c r="D181" s="22"/>
      <c r="E181" s="22" t="s">
        <v>664</v>
      </c>
      <c r="F181" s="22"/>
      <c r="G181" s="22"/>
      <c r="H181" s="22" t="s">
        <v>842</v>
      </c>
      <c r="I181" s="22" t="s">
        <v>843</v>
      </c>
      <c r="J181" s="67"/>
      <c r="K181" s="67"/>
      <c r="L181" s="67"/>
      <c r="M181" s="67"/>
      <c r="N181" s="67"/>
      <c r="O181" s="67"/>
      <c r="P181" s="67"/>
      <c r="Q181" s="67"/>
      <c r="R181" s="67"/>
      <c r="S181" s="67"/>
      <c r="T181" s="67"/>
      <c r="U181" s="67"/>
      <c r="V181" s="67"/>
      <c r="W181" s="67"/>
      <c r="X181" s="67"/>
      <c r="Y181" s="67"/>
      <c r="Z181" s="67"/>
    </row>
    <row r="182" spans="1:26" ht="15.75" customHeight="1" x14ac:dyDescent="0.15">
      <c r="A182" s="22" t="s">
        <v>3</v>
      </c>
      <c r="B182" s="22" t="s">
        <v>127</v>
      </c>
      <c r="C182" s="22" t="s">
        <v>11</v>
      </c>
      <c r="D182" s="22"/>
      <c r="E182" s="22" t="s">
        <v>664</v>
      </c>
      <c r="F182" s="22"/>
      <c r="G182" s="22"/>
      <c r="H182" s="22" t="s">
        <v>396</v>
      </c>
      <c r="I182" s="22"/>
      <c r="J182" s="67"/>
      <c r="K182" s="67"/>
      <c r="L182" s="67"/>
      <c r="M182" s="67"/>
      <c r="N182" s="67"/>
      <c r="O182" s="67"/>
      <c r="P182" s="67"/>
      <c r="Q182" s="67"/>
      <c r="R182" s="67"/>
      <c r="S182" s="67"/>
      <c r="T182" s="67"/>
      <c r="U182" s="67"/>
      <c r="V182" s="67"/>
      <c r="W182" s="67"/>
      <c r="X182" s="67"/>
      <c r="Y182" s="67"/>
      <c r="Z182" s="67"/>
    </row>
    <row r="183" spans="1:26" ht="15.75" customHeight="1" x14ac:dyDescent="0.15">
      <c r="A183" s="22" t="s">
        <v>3</v>
      </c>
      <c r="B183" s="22" t="s">
        <v>324</v>
      </c>
      <c r="C183" s="22" t="s">
        <v>11</v>
      </c>
      <c r="D183" s="22"/>
      <c r="E183" s="22" t="s">
        <v>662</v>
      </c>
      <c r="F183" s="22"/>
      <c r="G183" s="22"/>
      <c r="H183" s="22" t="s">
        <v>846</v>
      </c>
      <c r="I183" s="22"/>
      <c r="J183" s="67"/>
      <c r="K183" s="67"/>
      <c r="L183" s="67"/>
      <c r="M183" s="67"/>
      <c r="N183" s="67"/>
      <c r="O183" s="67"/>
      <c r="P183" s="67"/>
      <c r="Q183" s="67"/>
      <c r="R183" s="67"/>
      <c r="S183" s="67"/>
      <c r="T183" s="67"/>
      <c r="U183" s="67"/>
      <c r="V183" s="67"/>
      <c r="W183" s="67"/>
      <c r="X183" s="67"/>
      <c r="Y183" s="67"/>
      <c r="Z183" s="67"/>
    </row>
    <row r="184" spans="1:26" ht="15.75" customHeight="1" x14ac:dyDescent="0.15">
      <c r="A184" s="22" t="s">
        <v>3</v>
      </c>
      <c r="B184" s="22" t="s">
        <v>397</v>
      </c>
      <c r="C184" s="22" t="s">
        <v>11</v>
      </c>
      <c r="D184" s="22"/>
      <c r="E184" s="22" t="s">
        <v>664</v>
      </c>
      <c r="F184" s="22"/>
      <c r="G184" s="22"/>
      <c r="H184" s="22"/>
      <c r="I184" s="22"/>
      <c r="J184" s="67"/>
      <c r="K184" s="67"/>
      <c r="L184" s="67"/>
      <c r="M184" s="67"/>
      <c r="N184" s="67"/>
      <c r="O184" s="67"/>
      <c r="P184" s="67"/>
      <c r="Q184" s="67"/>
      <c r="R184" s="67"/>
      <c r="S184" s="67"/>
      <c r="T184" s="67"/>
      <c r="U184" s="67"/>
      <c r="V184" s="67"/>
      <c r="W184" s="67"/>
      <c r="X184" s="67"/>
      <c r="Y184" s="67"/>
      <c r="Z184" s="67"/>
    </row>
    <row r="185" spans="1:26" ht="15.75" customHeight="1" x14ac:dyDescent="0.15">
      <c r="A185" s="22" t="s">
        <v>3</v>
      </c>
      <c r="B185" s="22" t="s">
        <v>134</v>
      </c>
      <c r="C185" s="22" t="s">
        <v>11</v>
      </c>
      <c r="D185" s="22"/>
      <c r="E185" s="22" t="s">
        <v>847</v>
      </c>
      <c r="F185" s="22"/>
      <c r="G185" s="22"/>
      <c r="H185" s="22"/>
      <c r="I185" s="22"/>
      <c r="J185" s="67"/>
      <c r="K185" s="67"/>
      <c r="L185" s="67"/>
      <c r="M185" s="67"/>
      <c r="N185" s="67"/>
      <c r="O185" s="67"/>
      <c r="P185" s="67"/>
      <c r="Q185" s="67"/>
      <c r="R185" s="67"/>
      <c r="S185" s="67"/>
      <c r="T185" s="67"/>
      <c r="U185" s="67"/>
      <c r="V185" s="67"/>
      <c r="W185" s="67"/>
      <c r="X185" s="67"/>
      <c r="Y185" s="67"/>
      <c r="Z185" s="67"/>
    </row>
    <row r="186" spans="1:26" ht="15.75" customHeight="1" x14ac:dyDescent="0.15">
      <c r="A186" s="22" t="s">
        <v>3</v>
      </c>
      <c r="B186" s="22" t="s">
        <v>135</v>
      </c>
      <c r="C186" s="22" t="s">
        <v>11</v>
      </c>
      <c r="D186" s="22"/>
      <c r="E186" s="22" t="s">
        <v>664</v>
      </c>
      <c r="F186" s="22"/>
      <c r="G186" s="22"/>
      <c r="H186" s="22" t="s">
        <v>848</v>
      </c>
      <c r="I186" s="22"/>
      <c r="J186" s="67"/>
      <c r="K186" s="67"/>
      <c r="L186" s="67"/>
      <c r="M186" s="67"/>
      <c r="N186" s="67"/>
      <c r="O186" s="67"/>
      <c r="P186" s="67"/>
      <c r="Q186" s="67"/>
      <c r="R186" s="67"/>
      <c r="S186" s="67"/>
      <c r="T186" s="67"/>
      <c r="U186" s="67"/>
      <c r="V186" s="67"/>
      <c r="W186" s="67"/>
      <c r="X186" s="67"/>
      <c r="Y186" s="67"/>
      <c r="Z186" s="67"/>
    </row>
    <row r="187" spans="1:26" ht="15.75" customHeight="1" x14ac:dyDescent="0.15">
      <c r="A187" s="22" t="s">
        <v>3</v>
      </c>
      <c r="B187" s="22" t="s">
        <v>141</v>
      </c>
      <c r="C187" s="22" t="s">
        <v>11</v>
      </c>
      <c r="D187" s="22"/>
      <c r="E187" s="22" t="s">
        <v>664</v>
      </c>
      <c r="F187" s="22"/>
      <c r="G187" s="22"/>
      <c r="H187" s="22"/>
      <c r="I187" s="22"/>
      <c r="J187" s="67"/>
      <c r="K187" s="67"/>
      <c r="L187" s="67"/>
      <c r="M187" s="67"/>
      <c r="N187" s="67"/>
      <c r="O187" s="67"/>
      <c r="P187" s="67"/>
      <c r="Q187" s="67"/>
      <c r="R187" s="67"/>
      <c r="S187" s="67"/>
      <c r="T187" s="67"/>
      <c r="U187" s="67"/>
      <c r="V187" s="67"/>
      <c r="W187" s="67"/>
      <c r="X187" s="67"/>
      <c r="Y187" s="67"/>
      <c r="Z187" s="67"/>
    </row>
    <row r="188" spans="1:26" ht="15.75" customHeight="1" x14ac:dyDescent="0.15">
      <c r="A188" s="22" t="s">
        <v>3</v>
      </c>
      <c r="B188" s="22" t="s">
        <v>142</v>
      </c>
      <c r="C188" s="22" t="s">
        <v>11</v>
      </c>
      <c r="D188" s="22"/>
      <c r="E188" s="22" t="s">
        <v>664</v>
      </c>
      <c r="F188" s="22"/>
      <c r="G188" s="22"/>
      <c r="H188" s="22"/>
      <c r="I188" s="22"/>
      <c r="J188" s="67"/>
      <c r="K188" s="67"/>
      <c r="L188" s="67"/>
      <c r="M188" s="67"/>
      <c r="N188" s="67"/>
      <c r="O188" s="67"/>
      <c r="P188" s="67"/>
      <c r="Q188" s="67"/>
      <c r="R188" s="67"/>
      <c r="S188" s="67"/>
      <c r="T188" s="67"/>
      <c r="U188" s="67"/>
      <c r="V188" s="67"/>
      <c r="W188" s="67"/>
      <c r="X188" s="67"/>
      <c r="Y188" s="67"/>
      <c r="Z188" s="67"/>
    </row>
    <row r="189" spans="1:26" ht="15.75" customHeight="1" x14ac:dyDescent="0.15">
      <c r="A189" s="22" t="s">
        <v>3</v>
      </c>
      <c r="B189" s="22" t="s">
        <v>849</v>
      </c>
      <c r="C189" s="22" t="s">
        <v>11</v>
      </c>
      <c r="D189" s="22"/>
      <c r="E189" s="22" t="s">
        <v>664</v>
      </c>
      <c r="F189" s="22"/>
      <c r="G189" s="22"/>
      <c r="H189" s="22"/>
      <c r="I189" s="22" t="s">
        <v>850</v>
      </c>
      <c r="J189" s="67"/>
      <c r="K189" s="67"/>
      <c r="L189" s="67"/>
      <c r="M189" s="67"/>
      <c r="N189" s="67"/>
      <c r="O189" s="67"/>
      <c r="P189" s="67"/>
      <c r="Q189" s="67"/>
      <c r="R189" s="67"/>
      <c r="S189" s="67"/>
      <c r="T189" s="67"/>
      <c r="U189" s="67"/>
      <c r="V189" s="67"/>
      <c r="W189" s="67"/>
      <c r="X189" s="67"/>
      <c r="Y189" s="67"/>
      <c r="Z189" s="67"/>
    </row>
    <row r="190" spans="1:26" ht="15.75" customHeight="1" x14ac:dyDescent="0.15">
      <c r="A190" s="22" t="s">
        <v>3</v>
      </c>
      <c r="B190" s="22" t="s">
        <v>165</v>
      </c>
      <c r="C190" s="22" t="s">
        <v>11</v>
      </c>
      <c r="D190" s="22"/>
      <c r="E190" s="22" t="s">
        <v>664</v>
      </c>
      <c r="F190" s="22"/>
      <c r="G190" s="22"/>
      <c r="H190" s="22"/>
      <c r="I190" s="22"/>
      <c r="J190" s="67"/>
      <c r="K190" s="67"/>
      <c r="L190" s="67"/>
      <c r="M190" s="67"/>
      <c r="N190" s="67"/>
      <c r="O190" s="67"/>
      <c r="P190" s="67"/>
      <c r="Q190" s="67"/>
      <c r="R190" s="67"/>
      <c r="S190" s="67"/>
      <c r="T190" s="67"/>
      <c r="U190" s="67"/>
      <c r="V190" s="67"/>
      <c r="W190" s="67"/>
      <c r="X190" s="67"/>
      <c r="Y190" s="67"/>
      <c r="Z190" s="67"/>
    </row>
    <row r="191" spans="1:26" ht="15.75" customHeight="1" x14ac:dyDescent="0.15">
      <c r="A191" s="22" t="s">
        <v>3</v>
      </c>
      <c r="B191" s="22" t="s">
        <v>185</v>
      </c>
      <c r="C191" s="22" t="s">
        <v>11</v>
      </c>
      <c r="D191" s="22"/>
      <c r="E191" s="22" t="s">
        <v>718</v>
      </c>
      <c r="F191" s="22"/>
      <c r="G191" s="22"/>
      <c r="H191" s="22"/>
      <c r="I191" s="22" t="s">
        <v>851</v>
      </c>
      <c r="J191" s="67"/>
      <c r="K191" s="67"/>
      <c r="L191" s="67"/>
      <c r="M191" s="67"/>
      <c r="N191" s="67"/>
      <c r="O191" s="67"/>
      <c r="P191" s="67"/>
      <c r="Q191" s="67"/>
      <c r="R191" s="67"/>
      <c r="S191" s="67"/>
      <c r="T191" s="67"/>
      <c r="U191" s="67"/>
      <c r="V191" s="67"/>
      <c r="W191" s="67"/>
      <c r="X191" s="67"/>
      <c r="Y191" s="67"/>
      <c r="Z191" s="67"/>
    </row>
    <row r="192" spans="1:26" ht="15.75" hidden="1" customHeight="1" x14ac:dyDescent="0.15">
      <c r="A192" s="69" t="s">
        <v>26</v>
      </c>
      <c r="B192" s="22" t="s">
        <v>404</v>
      </c>
      <c r="C192" s="69" t="s">
        <v>84</v>
      </c>
      <c r="D192" s="69"/>
      <c r="E192" s="69" t="s">
        <v>620</v>
      </c>
      <c r="F192" s="69" t="s">
        <v>852</v>
      </c>
      <c r="G192" s="69"/>
      <c r="H192" s="69"/>
      <c r="I192" s="22" t="s">
        <v>853</v>
      </c>
      <c r="J192" s="67"/>
      <c r="K192" s="67"/>
      <c r="L192" s="67"/>
      <c r="M192" s="67"/>
      <c r="N192" s="67"/>
      <c r="O192" s="67"/>
      <c r="P192" s="67"/>
      <c r="Q192" s="67"/>
      <c r="R192" s="67"/>
      <c r="S192" s="67"/>
      <c r="T192" s="67"/>
      <c r="U192" s="67"/>
      <c r="V192" s="67"/>
      <c r="W192" s="67"/>
      <c r="X192" s="67"/>
      <c r="Y192" s="67"/>
      <c r="Z192" s="67"/>
    </row>
    <row r="193" spans="1:26" ht="15.75" hidden="1" customHeight="1" x14ac:dyDescent="0.15">
      <c r="A193" s="69" t="s">
        <v>26</v>
      </c>
      <c r="B193" s="22" t="s">
        <v>406</v>
      </c>
      <c r="C193" s="69" t="s">
        <v>84</v>
      </c>
      <c r="D193" s="69"/>
      <c r="E193" s="69" t="s">
        <v>620</v>
      </c>
      <c r="F193" s="69" t="s">
        <v>855</v>
      </c>
      <c r="G193" s="69"/>
      <c r="H193" s="69"/>
      <c r="I193" s="22" t="s">
        <v>856</v>
      </c>
      <c r="J193" s="67"/>
      <c r="K193" s="67"/>
      <c r="L193" s="67"/>
      <c r="M193" s="67"/>
      <c r="N193" s="67"/>
      <c r="O193" s="67"/>
      <c r="P193" s="67"/>
      <c r="Q193" s="67"/>
      <c r="R193" s="67"/>
      <c r="S193" s="67"/>
      <c r="T193" s="67"/>
      <c r="U193" s="67"/>
      <c r="V193" s="67"/>
      <c r="W193" s="67"/>
      <c r="X193" s="67"/>
      <c r="Y193" s="67"/>
      <c r="Z193" s="67"/>
    </row>
    <row r="194" spans="1:26" ht="15.75" hidden="1" customHeight="1" x14ac:dyDescent="0.15">
      <c r="A194" s="69" t="s">
        <v>26</v>
      </c>
      <c r="B194" s="22" t="s">
        <v>27</v>
      </c>
      <c r="C194" s="69" t="s">
        <v>24</v>
      </c>
      <c r="D194" s="69"/>
      <c r="E194" s="69" t="s">
        <v>620</v>
      </c>
      <c r="F194" s="69" t="s">
        <v>857</v>
      </c>
      <c r="G194" s="69"/>
      <c r="H194" s="69"/>
      <c r="I194" s="22" t="s">
        <v>858</v>
      </c>
      <c r="J194" s="67"/>
      <c r="K194" s="67"/>
      <c r="L194" s="67"/>
      <c r="M194" s="67"/>
      <c r="N194" s="67"/>
      <c r="O194" s="67"/>
      <c r="P194" s="67"/>
      <c r="Q194" s="67"/>
      <c r="R194" s="67"/>
      <c r="S194" s="67"/>
      <c r="T194" s="67"/>
      <c r="U194" s="67"/>
      <c r="V194" s="67"/>
      <c r="W194" s="67"/>
      <c r="X194" s="67"/>
      <c r="Y194" s="67"/>
      <c r="Z194" s="67"/>
    </row>
    <row r="195" spans="1:26" ht="15.75" hidden="1" customHeight="1" x14ac:dyDescent="0.15">
      <c r="A195" s="69" t="s">
        <v>26</v>
      </c>
      <c r="B195" s="22" t="s">
        <v>409</v>
      </c>
      <c r="C195" s="69" t="s">
        <v>84</v>
      </c>
      <c r="D195" s="69"/>
      <c r="E195" s="69" t="s">
        <v>620</v>
      </c>
      <c r="F195" s="69" t="s">
        <v>859</v>
      </c>
      <c r="G195" s="69"/>
      <c r="H195" s="69"/>
      <c r="I195" s="22" t="s">
        <v>860</v>
      </c>
      <c r="J195" s="67"/>
      <c r="K195" s="67"/>
      <c r="L195" s="67"/>
      <c r="M195" s="67"/>
      <c r="N195" s="67"/>
      <c r="O195" s="67"/>
      <c r="P195" s="67"/>
      <c r="Q195" s="67"/>
      <c r="R195" s="67"/>
      <c r="S195" s="67"/>
      <c r="T195" s="67"/>
      <c r="U195" s="67"/>
      <c r="V195" s="67"/>
      <c r="W195" s="67"/>
      <c r="X195" s="67"/>
      <c r="Y195" s="67"/>
      <c r="Z195" s="67"/>
    </row>
    <row r="196" spans="1:26" ht="15.75" hidden="1" customHeight="1" x14ac:dyDescent="0.15">
      <c r="A196" s="69" t="s">
        <v>26</v>
      </c>
      <c r="B196" s="22" t="s">
        <v>598</v>
      </c>
      <c r="C196" s="69" t="s">
        <v>84</v>
      </c>
      <c r="D196" s="69"/>
      <c r="E196" s="69" t="s">
        <v>620</v>
      </c>
      <c r="F196" s="69" t="s">
        <v>859</v>
      </c>
      <c r="G196" s="69"/>
      <c r="H196" s="69"/>
      <c r="I196" s="22" t="s">
        <v>861</v>
      </c>
      <c r="J196" s="67"/>
      <c r="K196" s="67"/>
      <c r="L196" s="67"/>
      <c r="M196" s="67"/>
      <c r="N196" s="67"/>
      <c r="O196" s="67"/>
      <c r="P196" s="67"/>
      <c r="Q196" s="67"/>
      <c r="R196" s="67"/>
      <c r="S196" s="67"/>
      <c r="T196" s="67"/>
      <c r="U196" s="67"/>
      <c r="V196" s="67"/>
      <c r="W196" s="67"/>
      <c r="X196" s="67"/>
      <c r="Y196" s="67"/>
      <c r="Z196" s="67"/>
    </row>
    <row r="197" spans="1:26" ht="15.75" hidden="1" customHeight="1" x14ac:dyDescent="0.15">
      <c r="A197" s="69" t="s">
        <v>26</v>
      </c>
      <c r="B197" s="22" t="s">
        <v>40</v>
      </c>
      <c r="C197" s="69" t="s">
        <v>84</v>
      </c>
      <c r="D197" s="69"/>
      <c r="E197" s="69" t="s">
        <v>620</v>
      </c>
      <c r="F197" s="69" t="s">
        <v>757</v>
      </c>
      <c r="G197" s="69"/>
      <c r="H197" s="69"/>
      <c r="I197" s="22" t="s">
        <v>862</v>
      </c>
      <c r="J197" s="67"/>
      <c r="K197" s="67"/>
      <c r="L197" s="67"/>
      <c r="M197" s="67"/>
      <c r="N197" s="67"/>
      <c r="O197" s="67"/>
      <c r="P197" s="67"/>
      <c r="Q197" s="67"/>
      <c r="R197" s="67"/>
      <c r="S197" s="67"/>
      <c r="T197" s="67"/>
      <c r="U197" s="67"/>
      <c r="V197" s="67"/>
      <c r="W197" s="67"/>
      <c r="X197" s="67"/>
      <c r="Y197" s="67"/>
      <c r="Z197" s="67"/>
    </row>
    <row r="198" spans="1:26" ht="15.75" hidden="1" customHeight="1" x14ac:dyDescent="0.15">
      <c r="A198" s="69" t="s">
        <v>26</v>
      </c>
      <c r="B198" s="22" t="s">
        <v>410</v>
      </c>
      <c r="C198" s="69" t="s">
        <v>84</v>
      </c>
      <c r="D198" s="69"/>
      <c r="E198" s="69" t="s">
        <v>620</v>
      </c>
      <c r="F198" s="69" t="s">
        <v>852</v>
      </c>
      <c r="G198" s="69"/>
      <c r="H198" s="69"/>
      <c r="I198" s="22" t="s">
        <v>863</v>
      </c>
      <c r="J198" s="67"/>
      <c r="K198" s="67"/>
      <c r="L198" s="67"/>
      <c r="M198" s="67"/>
      <c r="N198" s="67"/>
      <c r="O198" s="67"/>
      <c r="P198" s="67"/>
      <c r="Q198" s="67"/>
      <c r="R198" s="67"/>
      <c r="S198" s="67"/>
      <c r="T198" s="67"/>
      <c r="U198" s="67"/>
      <c r="V198" s="67"/>
      <c r="W198" s="67"/>
      <c r="X198" s="67"/>
      <c r="Y198" s="67"/>
      <c r="Z198" s="67"/>
    </row>
    <row r="199" spans="1:26" ht="15.75" hidden="1" customHeight="1" x14ac:dyDescent="0.15">
      <c r="A199" s="69" t="s">
        <v>26</v>
      </c>
      <c r="B199" s="22" t="s">
        <v>411</v>
      </c>
      <c r="C199" s="69" t="s">
        <v>84</v>
      </c>
      <c r="D199" s="69"/>
      <c r="E199" s="69" t="s">
        <v>620</v>
      </c>
      <c r="F199" s="69" t="s">
        <v>757</v>
      </c>
      <c r="G199" s="69"/>
      <c r="H199" s="69"/>
      <c r="I199" s="22" t="s">
        <v>678</v>
      </c>
      <c r="J199" s="67"/>
      <c r="K199" s="67"/>
      <c r="L199" s="67"/>
      <c r="M199" s="67"/>
      <c r="N199" s="67"/>
      <c r="O199" s="67"/>
      <c r="P199" s="67"/>
      <c r="Q199" s="67"/>
      <c r="R199" s="67"/>
      <c r="S199" s="67"/>
      <c r="T199" s="67"/>
      <c r="U199" s="67"/>
      <c r="V199" s="67"/>
      <c r="W199" s="67"/>
      <c r="X199" s="67"/>
      <c r="Y199" s="67"/>
      <c r="Z199" s="67"/>
    </row>
    <row r="200" spans="1:26" ht="15.75" hidden="1" customHeight="1" x14ac:dyDescent="0.15">
      <c r="A200" s="69" t="s">
        <v>26</v>
      </c>
      <c r="B200" s="22" t="s">
        <v>864</v>
      </c>
      <c r="C200" s="69" t="s">
        <v>84</v>
      </c>
      <c r="D200" s="69"/>
      <c r="E200" s="69" t="s">
        <v>620</v>
      </c>
      <c r="F200" s="69" t="s">
        <v>757</v>
      </c>
      <c r="G200" s="69"/>
      <c r="H200" s="69"/>
      <c r="I200" s="22" t="s">
        <v>865</v>
      </c>
      <c r="J200" s="67"/>
      <c r="K200" s="67"/>
      <c r="L200" s="67"/>
      <c r="M200" s="67"/>
      <c r="N200" s="67"/>
      <c r="O200" s="67"/>
      <c r="P200" s="67"/>
      <c r="Q200" s="67"/>
      <c r="R200" s="67"/>
      <c r="S200" s="67"/>
      <c r="T200" s="67"/>
      <c r="U200" s="67"/>
      <c r="V200" s="67"/>
      <c r="W200" s="67"/>
      <c r="X200" s="67"/>
      <c r="Y200" s="67"/>
      <c r="Z200" s="67"/>
    </row>
    <row r="201" spans="1:26" ht="15.75" hidden="1" customHeight="1" x14ac:dyDescent="0.15">
      <c r="A201" s="69" t="s">
        <v>26</v>
      </c>
      <c r="B201" s="22" t="s">
        <v>413</v>
      </c>
      <c r="C201" s="69" t="s">
        <v>84</v>
      </c>
      <c r="D201" s="69"/>
      <c r="E201" s="69" t="s">
        <v>620</v>
      </c>
      <c r="F201" s="69" t="s">
        <v>859</v>
      </c>
      <c r="G201" s="69"/>
      <c r="H201" s="69"/>
      <c r="I201" s="22" t="s">
        <v>866</v>
      </c>
      <c r="J201" s="67"/>
      <c r="K201" s="67"/>
      <c r="L201" s="67"/>
      <c r="M201" s="67"/>
      <c r="N201" s="67"/>
      <c r="O201" s="67"/>
      <c r="P201" s="67"/>
      <c r="Q201" s="67"/>
      <c r="R201" s="67"/>
      <c r="S201" s="67"/>
      <c r="T201" s="67"/>
      <c r="U201" s="67"/>
      <c r="V201" s="67"/>
      <c r="W201" s="67"/>
      <c r="X201" s="67"/>
      <c r="Y201" s="67"/>
      <c r="Z201" s="67"/>
    </row>
    <row r="202" spans="1:26" ht="15.75" hidden="1" customHeight="1" x14ac:dyDescent="0.15">
      <c r="A202" s="69" t="s">
        <v>26</v>
      </c>
      <c r="B202" s="22" t="s">
        <v>414</v>
      </c>
      <c r="C202" s="69" t="s">
        <v>84</v>
      </c>
      <c r="D202" s="69"/>
      <c r="E202" s="69" t="s">
        <v>620</v>
      </c>
      <c r="F202" s="69" t="s">
        <v>867</v>
      </c>
      <c r="G202" s="69"/>
      <c r="H202" s="69"/>
      <c r="I202" s="22" t="s">
        <v>868</v>
      </c>
      <c r="J202" s="67"/>
      <c r="K202" s="67"/>
      <c r="L202" s="67"/>
      <c r="M202" s="67"/>
      <c r="N202" s="67"/>
      <c r="O202" s="67"/>
      <c r="P202" s="67"/>
      <c r="Q202" s="67"/>
      <c r="R202" s="67"/>
      <c r="S202" s="67"/>
      <c r="T202" s="67"/>
      <c r="U202" s="67"/>
      <c r="V202" s="67"/>
      <c r="W202" s="67"/>
      <c r="X202" s="67"/>
      <c r="Y202" s="67"/>
      <c r="Z202" s="67"/>
    </row>
    <row r="203" spans="1:26" ht="15.75" hidden="1" customHeight="1" x14ac:dyDescent="0.15">
      <c r="A203" s="69" t="s">
        <v>26</v>
      </c>
      <c r="B203" s="22" t="s">
        <v>417</v>
      </c>
      <c r="C203" s="69" t="s">
        <v>84</v>
      </c>
      <c r="D203" s="69"/>
      <c r="E203" s="69" t="s">
        <v>620</v>
      </c>
      <c r="F203" s="69" t="s">
        <v>869</v>
      </c>
      <c r="G203" s="69"/>
      <c r="H203" s="69"/>
      <c r="I203" s="22" t="s">
        <v>870</v>
      </c>
      <c r="J203" s="67"/>
      <c r="K203" s="67"/>
      <c r="L203" s="67"/>
      <c r="M203" s="67"/>
      <c r="N203" s="67"/>
      <c r="O203" s="67"/>
      <c r="P203" s="67"/>
      <c r="Q203" s="67"/>
      <c r="R203" s="67"/>
      <c r="S203" s="67"/>
      <c r="T203" s="67"/>
      <c r="U203" s="67"/>
      <c r="V203" s="67"/>
      <c r="W203" s="67"/>
      <c r="X203" s="67"/>
      <c r="Y203" s="67"/>
      <c r="Z203" s="67"/>
    </row>
    <row r="204" spans="1:26" ht="15.75" hidden="1" customHeight="1" x14ac:dyDescent="0.15">
      <c r="A204" s="69" t="s">
        <v>26</v>
      </c>
      <c r="B204" s="22" t="s">
        <v>418</v>
      </c>
      <c r="C204" s="69" t="s">
        <v>84</v>
      </c>
      <c r="D204" s="69"/>
      <c r="E204" s="69" t="s">
        <v>620</v>
      </c>
      <c r="F204" s="69" t="s">
        <v>857</v>
      </c>
      <c r="G204" s="69"/>
      <c r="H204" s="69"/>
      <c r="I204" s="22" t="s">
        <v>871</v>
      </c>
      <c r="J204" s="67"/>
      <c r="K204" s="67"/>
      <c r="L204" s="67"/>
      <c r="M204" s="67"/>
      <c r="N204" s="67"/>
      <c r="O204" s="67"/>
      <c r="P204" s="67"/>
      <c r="Q204" s="67"/>
      <c r="R204" s="67"/>
      <c r="S204" s="67"/>
      <c r="T204" s="67"/>
      <c r="U204" s="67"/>
      <c r="V204" s="67"/>
      <c r="W204" s="67"/>
      <c r="X204" s="67"/>
      <c r="Y204" s="67"/>
      <c r="Z204" s="67"/>
    </row>
    <row r="205" spans="1:26" ht="15.75" hidden="1" customHeight="1" x14ac:dyDescent="0.15">
      <c r="A205" s="69" t="s">
        <v>26</v>
      </c>
      <c r="B205" s="22" t="s">
        <v>419</v>
      </c>
      <c r="C205" s="69" t="s">
        <v>84</v>
      </c>
      <c r="D205" s="69"/>
      <c r="E205" s="69" t="s">
        <v>620</v>
      </c>
      <c r="F205" s="69" t="s">
        <v>872</v>
      </c>
      <c r="G205" s="69"/>
      <c r="H205" s="69"/>
      <c r="I205" s="22" t="s">
        <v>873</v>
      </c>
      <c r="J205" s="67"/>
      <c r="K205" s="67"/>
      <c r="L205" s="67"/>
      <c r="M205" s="67"/>
      <c r="N205" s="67"/>
      <c r="O205" s="67"/>
      <c r="P205" s="67"/>
      <c r="Q205" s="67"/>
      <c r="R205" s="67"/>
      <c r="S205" s="67"/>
      <c r="T205" s="67"/>
      <c r="U205" s="67"/>
      <c r="V205" s="67"/>
      <c r="W205" s="67"/>
      <c r="X205" s="67"/>
      <c r="Y205" s="67"/>
      <c r="Z205" s="67"/>
    </row>
    <row r="206" spans="1:26" ht="15.75" hidden="1" customHeight="1" x14ac:dyDescent="0.15">
      <c r="A206" s="69" t="s">
        <v>26</v>
      </c>
      <c r="B206" s="22" t="s">
        <v>420</v>
      </c>
      <c r="C206" s="69" t="s">
        <v>84</v>
      </c>
      <c r="D206" s="69"/>
      <c r="E206" s="69" t="s">
        <v>620</v>
      </c>
      <c r="F206" s="69" t="s">
        <v>852</v>
      </c>
      <c r="G206" s="69"/>
      <c r="H206" s="69"/>
      <c r="I206" s="22" t="s">
        <v>874</v>
      </c>
      <c r="J206" s="67"/>
      <c r="K206" s="67"/>
      <c r="L206" s="67"/>
      <c r="M206" s="67"/>
      <c r="N206" s="67"/>
      <c r="O206" s="67"/>
      <c r="P206" s="67"/>
      <c r="Q206" s="67"/>
      <c r="R206" s="67"/>
      <c r="S206" s="67"/>
      <c r="T206" s="67"/>
      <c r="U206" s="67"/>
      <c r="V206" s="67"/>
      <c r="W206" s="67"/>
      <c r="X206" s="67"/>
      <c r="Y206" s="67"/>
      <c r="Z206" s="67"/>
    </row>
    <row r="207" spans="1:26" ht="15.75" hidden="1" customHeight="1" x14ac:dyDescent="0.15">
      <c r="A207" s="69" t="s">
        <v>26</v>
      </c>
      <c r="B207" s="22" t="s">
        <v>421</v>
      </c>
      <c r="C207" s="69" t="s">
        <v>84</v>
      </c>
      <c r="D207" s="69"/>
      <c r="E207" s="69" t="s">
        <v>620</v>
      </c>
      <c r="F207" s="69" t="s">
        <v>757</v>
      </c>
      <c r="G207" s="69"/>
      <c r="H207" s="69"/>
      <c r="I207" s="22" t="s">
        <v>875</v>
      </c>
      <c r="J207" s="67"/>
      <c r="K207" s="67"/>
      <c r="L207" s="67"/>
      <c r="M207" s="67"/>
      <c r="N207" s="67"/>
      <c r="O207" s="67"/>
      <c r="P207" s="67"/>
      <c r="Q207" s="67"/>
      <c r="R207" s="67"/>
      <c r="S207" s="67"/>
      <c r="T207" s="67"/>
      <c r="U207" s="67"/>
      <c r="V207" s="67"/>
      <c r="W207" s="67"/>
      <c r="X207" s="67"/>
      <c r="Y207" s="67"/>
      <c r="Z207" s="67"/>
    </row>
    <row r="208" spans="1:26" ht="15.75" hidden="1" customHeight="1" x14ac:dyDescent="0.15">
      <c r="A208" s="69" t="s">
        <v>26</v>
      </c>
      <c r="B208" s="22" t="s">
        <v>422</v>
      </c>
      <c r="C208" s="69" t="s">
        <v>84</v>
      </c>
      <c r="D208" s="69"/>
      <c r="E208" s="69" t="s">
        <v>620</v>
      </c>
      <c r="F208" s="69" t="s">
        <v>757</v>
      </c>
      <c r="G208" s="69"/>
      <c r="H208" s="69"/>
      <c r="I208" s="22" t="s">
        <v>876</v>
      </c>
      <c r="J208" s="67"/>
      <c r="K208" s="67"/>
      <c r="L208" s="67"/>
      <c r="M208" s="67"/>
      <c r="N208" s="67"/>
      <c r="O208" s="67"/>
      <c r="P208" s="67"/>
      <c r="Q208" s="67"/>
      <c r="R208" s="67"/>
      <c r="S208" s="67"/>
      <c r="T208" s="67"/>
      <c r="U208" s="67"/>
      <c r="V208" s="67"/>
      <c r="W208" s="67"/>
      <c r="X208" s="67"/>
      <c r="Y208" s="67"/>
      <c r="Z208" s="67"/>
    </row>
    <row r="209" spans="1:26" ht="15.75" hidden="1" customHeight="1" x14ac:dyDescent="0.15">
      <c r="A209" s="69" t="s">
        <v>26</v>
      </c>
      <c r="B209" s="22" t="s">
        <v>423</v>
      </c>
      <c r="C209" s="69" t="s">
        <v>84</v>
      </c>
      <c r="D209" s="69"/>
      <c r="E209" s="69" t="s">
        <v>620</v>
      </c>
      <c r="F209" s="69" t="s">
        <v>877</v>
      </c>
      <c r="G209" s="69"/>
      <c r="H209" s="69"/>
      <c r="I209" s="22" t="s">
        <v>878</v>
      </c>
      <c r="J209" s="67"/>
      <c r="K209" s="67"/>
      <c r="L209" s="67"/>
      <c r="M209" s="67"/>
      <c r="N209" s="67"/>
      <c r="O209" s="67"/>
      <c r="P209" s="67"/>
      <c r="Q209" s="67"/>
      <c r="R209" s="67"/>
      <c r="S209" s="67"/>
      <c r="T209" s="67"/>
      <c r="U209" s="67"/>
      <c r="V209" s="67"/>
      <c r="W209" s="67"/>
      <c r="X209" s="67"/>
      <c r="Y209" s="67"/>
      <c r="Z209" s="67"/>
    </row>
    <row r="210" spans="1:26" ht="15.75" hidden="1" customHeight="1" x14ac:dyDescent="0.15">
      <c r="A210" s="69" t="s">
        <v>26</v>
      </c>
      <c r="B210" s="22" t="s">
        <v>424</v>
      </c>
      <c r="C210" s="69" t="s">
        <v>84</v>
      </c>
      <c r="D210" s="69"/>
      <c r="E210" s="69" t="s">
        <v>620</v>
      </c>
      <c r="F210" s="69" t="s">
        <v>879</v>
      </c>
      <c r="G210" s="69"/>
      <c r="H210" s="69"/>
      <c r="I210" s="22" t="s">
        <v>880</v>
      </c>
      <c r="J210" s="67"/>
      <c r="K210" s="67"/>
      <c r="L210" s="67"/>
      <c r="M210" s="67"/>
      <c r="N210" s="67"/>
      <c r="O210" s="67"/>
      <c r="P210" s="67"/>
      <c r="Q210" s="67"/>
      <c r="R210" s="67"/>
      <c r="S210" s="67"/>
      <c r="T210" s="67"/>
      <c r="U210" s="67"/>
      <c r="V210" s="67"/>
      <c r="W210" s="67"/>
      <c r="X210" s="67"/>
      <c r="Y210" s="67"/>
      <c r="Z210" s="67"/>
    </row>
    <row r="211" spans="1:26" ht="15.75" hidden="1" customHeight="1" x14ac:dyDescent="0.15">
      <c r="A211" s="69" t="s">
        <v>26</v>
      </c>
      <c r="B211" s="22" t="s">
        <v>425</v>
      </c>
      <c r="C211" s="69" t="s">
        <v>84</v>
      </c>
      <c r="D211" s="69"/>
      <c r="E211" s="69" t="s">
        <v>620</v>
      </c>
      <c r="F211" s="69" t="s">
        <v>859</v>
      </c>
      <c r="G211" s="69"/>
      <c r="H211" s="69" t="s">
        <v>881</v>
      </c>
      <c r="I211" s="22" t="s">
        <v>882</v>
      </c>
      <c r="J211" s="67"/>
      <c r="K211" s="67"/>
      <c r="L211" s="67"/>
      <c r="M211" s="67"/>
      <c r="N211" s="67"/>
      <c r="O211" s="67"/>
      <c r="P211" s="67"/>
      <c r="Q211" s="67"/>
      <c r="R211" s="67"/>
      <c r="S211" s="67"/>
      <c r="T211" s="67"/>
      <c r="U211" s="67"/>
      <c r="V211" s="67"/>
      <c r="W211" s="67"/>
      <c r="X211" s="67"/>
      <c r="Y211" s="67"/>
      <c r="Z211" s="67"/>
    </row>
    <row r="212" spans="1:26" ht="15.75" hidden="1" customHeight="1" x14ac:dyDescent="0.15">
      <c r="A212" s="69" t="s">
        <v>26</v>
      </c>
      <c r="B212" s="22" t="s">
        <v>883</v>
      </c>
      <c r="C212" s="69" t="s">
        <v>84</v>
      </c>
      <c r="D212" s="69"/>
      <c r="E212" s="69" t="s">
        <v>620</v>
      </c>
      <c r="F212" s="69" t="s">
        <v>884</v>
      </c>
      <c r="G212" s="69"/>
      <c r="H212" s="69"/>
      <c r="I212" s="22" t="s">
        <v>885</v>
      </c>
      <c r="J212" s="67"/>
      <c r="K212" s="67"/>
      <c r="L212" s="67"/>
      <c r="M212" s="67"/>
      <c r="N212" s="67"/>
      <c r="O212" s="67"/>
      <c r="P212" s="67"/>
      <c r="Q212" s="67"/>
      <c r="R212" s="67"/>
      <c r="S212" s="67"/>
      <c r="T212" s="67"/>
      <c r="U212" s="67"/>
      <c r="V212" s="67"/>
      <c r="W212" s="67"/>
      <c r="X212" s="67"/>
      <c r="Y212" s="67"/>
      <c r="Z212" s="67"/>
    </row>
    <row r="213" spans="1:26" ht="15.75" hidden="1" customHeight="1" x14ac:dyDescent="0.15">
      <c r="A213" s="69" t="s">
        <v>26</v>
      </c>
      <c r="B213" s="22" t="s">
        <v>426</v>
      </c>
      <c r="C213" s="69" t="s">
        <v>84</v>
      </c>
      <c r="D213" s="69"/>
      <c r="E213" s="69" t="s">
        <v>620</v>
      </c>
      <c r="F213" s="69" t="s">
        <v>852</v>
      </c>
      <c r="G213" s="69"/>
      <c r="H213" s="69"/>
      <c r="I213" s="22" t="s">
        <v>886</v>
      </c>
      <c r="J213" s="67"/>
      <c r="K213" s="67"/>
      <c r="L213" s="67"/>
      <c r="M213" s="67"/>
      <c r="N213" s="67"/>
      <c r="O213" s="67"/>
      <c r="P213" s="67"/>
      <c r="Q213" s="67"/>
      <c r="R213" s="67"/>
      <c r="S213" s="67"/>
      <c r="T213" s="67"/>
      <c r="U213" s="67"/>
      <c r="V213" s="67"/>
      <c r="W213" s="67"/>
      <c r="X213" s="67"/>
      <c r="Y213" s="67"/>
      <c r="Z213" s="67"/>
    </row>
    <row r="214" spans="1:26" ht="15.75" hidden="1" customHeight="1" x14ac:dyDescent="0.15">
      <c r="A214" s="69" t="s">
        <v>26</v>
      </c>
      <c r="B214" s="22" t="s">
        <v>314</v>
      </c>
      <c r="C214" s="69" t="s">
        <v>84</v>
      </c>
      <c r="D214" s="69"/>
      <c r="E214" s="69" t="s">
        <v>620</v>
      </c>
      <c r="F214" s="69" t="s">
        <v>757</v>
      </c>
      <c r="G214" s="69"/>
      <c r="H214" s="69"/>
      <c r="I214" s="22" t="s">
        <v>887</v>
      </c>
      <c r="J214" s="67"/>
      <c r="K214" s="67"/>
      <c r="L214" s="67"/>
      <c r="M214" s="67"/>
      <c r="N214" s="67"/>
      <c r="O214" s="67"/>
      <c r="P214" s="67"/>
      <c r="Q214" s="67"/>
      <c r="R214" s="67"/>
      <c r="S214" s="67"/>
      <c r="T214" s="67"/>
      <c r="U214" s="67"/>
      <c r="V214" s="67"/>
      <c r="W214" s="67"/>
      <c r="X214" s="67"/>
      <c r="Y214" s="67"/>
      <c r="Z214" s="67"/>
    </row>
    <row r="215" spans="1:26" ht="15.75" hidden="1" customHeight="1" x14ac:dyDescent="0.15">
      <c r="A215" s="69" t="s">
        <v>26</v>
      </c>
      <c r="B215" s="22" t="s">
        <v>427</v>
      </c>
      <c r="C215" s="69" t="s">
        <v>84</v>
      </c>
      <c r="D215" s="69"/>
      <c r="E215" s="69" t="s">
        <v>620</v>
      </c>
      <c r="F215" s="69" t="s">
        <v>888</v>
      </c>
      <c r="G215" s="69"/>
      <c r="H215" s="69"/>
      <c r="I215" s="22" t="s">
        <v>889</v>
      </c>
      <c r="J215" s="67"/>
      <c r="K215" s="67"/>
      <c r="L215" s="67"/>
      <c r="M215" s="67"/>
      <c r="N215" s="67"/>
      <c r="O215" s="67"/>
      <c r="P215" s="67"/>
      <c r="Q215" s="67"/>
      <c r="R215" s="67"/>
      <c r="S215" s="67"/>
      <c r="T215" s="67"/>
      <c r="U215" s="67"/>
      <c r="V215" s="67"/>
      <c r="W215" s="67"/>
      <c r="X215" s="67"/>
      <c r="Y215" s="67"/>
      <c r="Z215" s="67"/>
    </row>
    <row r="216" spans="1:26" ht="15.75" hidden="1" customHeight="1" x14ac:dyDescent="0.15">
      <c r="A216" s="69" t="s">
        <v>26</v>
      </c>
      <c r="B216" s="22" t="s">
        <v>428</v>
      </c>
      <c r="C216" s="69" t="s">
        <v>84</v>
      </c>
      <c r="D216" s="69"/>
      <c r="E216" s="69" t="s">
        <v>620</v>
      </c>
      <c r="F216" s="69" t="s">
        <v>869</v>
      </c>
      <c r="G216" s="69"/>
      <c r="H216" s="69"/>
      <c r="I216" s="22" t="s">
        <v>890</v>
      </c>
      <c r="J216" s="67"/>
      <c r="K216" s="67"/>
      <c r="L216" s="67"/>
      <c r="M216" s="67"/>
      <c r="N216" s="67"/>
      <c r="O216" s="67"/>
      <c r="P216" s="67"/>
      <c r="Q216" s="67"/>
      <c r="R216" s="67"/>
      <c r="S216" s="67"/>
      <c r="T216" s="67"/>
      <c r="U216" s="67"/>
      <c r="V216" s="67"/>
      <c r="W216" s="67"/>
      <c r="X216" s="67"/>
      <c r="Y216" s="67"/>
      <c r="Z216" s="67"/>
    </row>
    <row r="217" spans="1:26" ht="15.75" hidden="1" customHeight="1" x14ac:dyDescent="0.15">
      <c r="A217" s="69" t="s">
        <v>26</v>
      </c>
      <c r="B217" s="22" t="s">
        <v>134</v>
      </c>
      <c r="C217" s="69" t="s">
        <v>224</v>
      </c>
      <c r="D217" s="69"/>
      <c r="E217" s="69" t="s">
        <v>620</v>
      </c>
      <c r="F217" s="69"/>
      <c r="G217" s="69"/>
      <c r="H217" s="69"/>
      <c r="I217" s="22" t="s">
        <v>891</v>
      </c>
      <c r="J217" s="67"/>
      <c r="K217" s="67"/>
      <c r="L217" s="67"/>
      <c r="M217" s="67"/>
      <c r="N217" s="67"/>
      <c r="O217" s="67"/>
      <c r="P217" s="67"/>
      <c r="Q217" s="67"/>
      <c r="R217" s="67"/>
      <c r="S217" s="67"/>
      <c r="T217" s="67"/>
      <c r="U217" s="67"/>
      <c r="V217" s="67"/>
      <c r="W217" s="67"/>
      <c r="X217" s="67"/>
      <c r="Y217" s="67"/>
      <c r="Z217" s="67"/>
    </row>
    <row r="218" spans="1:26" ht="15.75" hidden="1" customHeight="1" x14ac:dyDescent="0.15">
      <c r="A218" s="69" t="s">
        <v>26</v>
      </c>
      <c r="B218" s="22" t="s">
        <v>429</v>
      </c>
      <c r="C218" s="69" t="s">
        <v>84</v>
      </c>
      <c r="D218" s="69"/>
      <c r="E218" s="69" t="s">
        <v>620</v>
      </c>
      <c r="F218" s="69" t="s">
        <v>892</v>
      </c>
      <c r="G218" s="69"/>
      <c r="H218" s="69"/>
      <c r="I218" s="22" t="s">
        <v>893</v>
      </c>
      <c r="J218" s="67"/>
      <c r="K218" s="67"/>
      <c r="L218" s="67"/>
      <c r="M218" s="67"/>
      <c r="N218" s="67"/>
      <c r="O218" s="67"/>
      <c r="P218" s="67"/>
      <c r="Q218" s="67"/>
      <c r="R218" s="67"/>
      <c r="S218" s="67"/>
      <c r="T218" s="67"/>
      <c r="U218" s="67"/>
      <c r="V218" s="67"/>
      <c r="W218" s="67"/>
      <c r="X218" s="67"/>
      <c r="Y218" s="67"/>
      <c r="Z218" s="67"/>
    </row>
    <row r="219" spans="1:26" ht="15.75" hidden="1" customHeight="1" x14ac:dyDescent="0.15">
      <c r="A219" s="69" t="s">
        <v>26</v>
      </c>
      <c r="B219" s="22" t="s">
        <v>430</v>
      </c>
      <c r="C219" s="69" t="s">
        <v>84</v>
      </c>
      <c r="D219" s="69"/>
      <c r="E219" s="69" t="s">
        <v>620</v>
      </c>
      <c r="F219" s="69" t="s">
        <v>867</v>
      </c>
      <c r="G219" s="69"/>
      <c r="H219" s="69"/>
      <c r="I219" s="22" t="s">
        <v>894</v>
      </c>
      <c r="J219" s="67"/>
      <c r="K219" s="67"/>
      <c r="L219" s="67"/>
      <c r="M219" s="67"/>
      <c r="N219" s="67"/>
      <c r="O219" s="67"/>
      <c r="P219" s="67"/>
      <c r="Q219" s="67"/>
      <c r="R219" s="67"/>
      <c r="S219" s="67"/>
      <c r="T219" s="67"/>
      <c r="U219" s="67"/>
      <c r="V219" s="67"/>
      <c r="W219" s="67"/>
      <c r="X219" s="67"/>
      <c r="Y219" s="67"/>
      <c r="Z219" s="67"/>
    </row>
    <row r="220" spans="1:26" ht="15.75" hidden="1" customHeight="1" x14ac:dyDescent="0.15">
      <c r="A220" s="69" t="s">
        <v>26</v>
      </c>
      <c r="B220" s="22" t="s">
        <v>431</v>
      </c>
      <c r="C220" s="69" t="s">
        <v>84</v>
      </c>
      <c r="D220" s="69"/>
      <c r="E220" s="69" t="s">
        <v>620</v>
      </c>
      <c r="F220" s="69" t="s">
        <v>859</v>
      </c>
      <c r="G220" s="69"/>
      <c r="H220" s="69"/>
      <c r="I220" s="22" t="s">
        <v>895</v>
      </c>
      <c r="J220" s="67"/>
      <c r="K220" s="67"/>
      <c r="L220" s="67"/>
      <c r="M220" s="67"/>
      <c r="N220" s="67"/>
      <c r="O220" s="67"/>
      <c r="P220" s="67"/>
      <c r="Q220" s="67"/>
      <c r="R220" s="67"/>
      <c r="S220" s="67"/>
      <c r="T220" s="67"/>
      <c r="U220" s="67"/>
      <c r="V220" s="67"/>
      <c r="W220" s="67"/>
      <c r="X220" s="67"/>
      <c r="Y220" s="67"/>
      <c r="Z220" s="67"/>
    </row>
    <row r="221" spans="1:26" ht="15.75" hidden="1" customHeight="1" x14ac:dyDescent="0.15">
      <c r="A221" s="69" t="s">
        <v>26</v>
      </c>
      <c r="B221" s="22" t="s">
        <v>896</v>
      </c>
      <c r="C221" s="69" t="s">
        <v>84</v>
      </c>
      <c r="D221" s="69"/>
      <c r="E221" s="69" t="s">
        <v>620</v>
      </c>
      <c r="F221" s="69" t="s">
        <v>897</v>
      </c>
      <c r="G221" s="69"/>
      <c r="H221" s="69" t="s">
        <v>898</v>
      </c>
      <c r="I221" s="22" t="s">
        <v>873</v>
      </c>
      <c r="J221" s="67"/>
      <c r="K221" s="67"/>
      <c r="L221" s="67"/>
      <c r="M221" s="67"/>
      <c r="N221" s="67"/>
      <c r="O221" s="67"/>
      <c r="P221" s="67"/>
      <c r="Q221" s="67"/>
      <c r="R221" s="67"/>
      <c r="S221" s="67"/>
      <c r="T221" s="67"/>
      <c r="U221" s="67"/>
      <c r="V221" s="67"/>
      <c r="W221" s="67"/>
      <c r="X221" s="67"/>
      <c r="Y221" s="67"/>
      <c r="Z221" s="67"/>
    </row>
    <row r="222" spans="1:26" ht="15.75" hidden="1" customHeight="1" x14ac:dyDescent="0.15">
      <c r="A222" s="69" t="s">
        <v>26</v>
      </c>
      <c r="B222" s="22" t="s">
        <v>432</v>
      </c>
      <c r="C222" s="69" t="s">
        <v>84</v>
      </c>
      <c r="D222" s="69"/>
      <c r="E222" s="69" t="s">
        <v>620</v>
      </c>
      <c r="F222" s="69" t="s">
        <v>899</v>
      </c>
      <c r="G222" s="69"/>
      <c r="H222" s="69"/>
      <c r="I222" s="22" t="s">
        <v>900</v>
      </c>
      <c r="J222" s="67"/>
      <c r="K222" s="67"/>
      <c r="L222" s="67"/>
      <c r="M222" s="67"/>
      <c r="N222" s="67"/>
      <c r="O222" s="67"/>
      <c r="P222" s="67"/>
      <c r="Q222" s="67"/>
      <c r="R222" s="67"/>
      <c r="S222" s="67"/>
      <c r="T222" s="67"/>
      <c r="U222" s="67"/>
      <c r="V222" s="67"/>
      <c r="W222" s="67"/>
      <c r="X222" s="67"/>
      <c r="Y222" s="67"/>
      <c r="Z222" s="67"/>
    </row>
    <row r="223" spans="1:26" ht="15.75" hidden="1" customHeight="1" x14ac:dyDescent="0.15">
      <c r="A223" s="69" t="s">
        <v>26</v>
      </c>
      <c r="B223" s="22" t="s">
        <v>433</v>
      </c>
      <c r="C223" s="69" t="s">
        <v>84</v>
      </c>
      <c r="D223" s="69"/>
      <c r="E223" s="69" t="s">
        <v>620</v>
      </c>
      <c r="F223" s="69" t="s">
        <v>888</v>
      </c>
      <c r="G223" s="69"/>
      <c r="H223" s="69"/>
      <c r="I223" s="22" t="s">
        <v>901</v>
      </c>
      <c r="J223" s="67"/>
      <c r="K223" s="67"/>
      <c r="L223" s="67"/>
      <c r="M223" s="67"/>
      <c r="N223" s="67"/>
      <c r="O223" s="67"/>
      <c r="P223" s="67"/>
      <c r="Q223" s="67"/>
      <c r="R223" s="67"/>
      <c r="S223" s="67"/>
      <c r="T223" s="67"/>
      <c r="U223" s="67"/>
      <c r="V223" s="67"/>
      <c r="W223" s="67"/>
      <c r="X223" s="67"/>
      <c r="Y223" s="67"/>
      <c r="Z223" s="67"/>
    </row>
    <row r="224" spans="1:26" ht="15.75" hidden="1" customHeight="1" x14ac:dyDescent="0.15">
      <c r="A224" s="69" t="s">
        <v>26</v>
      </c>
      <c r="B224" s="22" t="s">
        <v>434</v>
      </c>
      <c r="C224" s="69" t="s">
        <v>84</v>
      </c>
      <c r="D224" s="69"/>
      <c r="E224" s="69" t="s">
        <v>620</v>
      </c>
      <c r="F224" s="69" t="s">
        <v>859</v>
      </c>
      <c r="G224" s="69"/>
      <c r="H224" s="69"/>
      <c r="I224" s="22" t="s">
        <v>902</v>
      </c>
      <c r="J224" s="67"/>
      <c r="K224" s="67"/>
      <c r="L224" s="67"/>
      <c r="M224" s="67"/>
      <c r="N224" s="67"/>
      <c r="O224" s="67"/>
      <c r="P224" s="67"/>
      <c r="Q224" s="67"/>
      <c r="R224" s="67"/>
      <c r="S224" s="67"/>
      <c r="T224" s="67"/>
      <c r="U224" s="67"/>
      <c r="V224" s="67"/>
      <c r="W224" s="67"/>
      <c r="X224" s="67"/>
      <c r="Y224" s="67"/>
      <c r="Z224" s="67"/>
    </row>
    <row r="225" spans="1:26" ht="15.75" hidden="1" customHeight="1" x14ac:dyDescent="0.15">
      <c r="A225" s="69" t="s">
        <v>26</v>
      </c>
      <c r="B225" s="22" t="s">
        <v>435</v>
      </c>
      <c r="C225" s="69" t="s">
        <v>84</v>
      </c>
      <c r="D225" s="69"/>
      <c r="E225" s="69" t="s">
        <v>620</v>
      </c>
      <c r="F225" s="69" t="s">
        <v>903</v>
      </c>
      <c r="G225" s="69"/>
      <c r="H225" s="69"/>
      <c r="I225" s="22" t="s">
        <v>904</v>
      </c>
      <c r="J225" s="67"/>
      <c r="K225" s="67"/>
      <c r="L225" s="67"/>
      <c r="M225" s="67"/>
      <c r="N225" s="67"/>
      <c r="O225" s="67"/>
      <c r="P225" s="67"/>
      <c r="Q225" s="67"/>
      <c r="R225" s="67"/>
      <c r="S225" s="67"/>
      <c r="T225" s="67"/>
      <c r="U225" s="67"/>
      <c r="V225" s="67"/>
      <c r="W225" s="67"/>
      <c r="X225" s="67"/>
      <c r="Y225" s="67"/>
      <c r="Z225" s="67"/>
    </row>
    <row r="226" spans="1:26" ht="15.75" hidden="1" customHeight="1" x14ac:dyDescent="0.15">
      <c r="A226" s="69" t="s">
        <v>26</v>
      </c>
      <c r="B226" s="22" t="s">
        <v>436</v>
      </c>
      <c r="C226" s="69" t="s">
        <v>84</v>
      </c>
      <c r="D226" s="69"/>
      <c r="E226" s="69" t="s">
        <v>620</v>
      </c>
      <c r="F226" s="69" t="s">
        <v>905</v>
      </c>
      <c r="G226" s="69"/>
      <c r="H226" s="69"/>
      <c r="I226" s="22" t="s">
        <v>906</v>
      </c>
      <c r="J226" s="67"/>
      <c r="K226" s="67"/>
      <c r="L226" s="67"/>
      <c r="M226" s="67"/>
      <c r="N226" s="67"/>
      <c r="O226" s="67"/>
      <c r="P226" s="67"/>
      <c r="Q226" s="67"/>
      <c r="R226" s="67"/>
      <c r="S226" s="67"/>
      <c r="T226" s="67"/>
      <c r="U226" s="67"/>
      <c r="V226" s="67"/>
      <c r="W226" s="67"/>
      <c r="X226" s="67"/>
      <c r="Y226" s="67"/>
      <c r="Z226" s="67"/>
    </row>
    <row r="227" spans="1:26" ht="15.75" hidden="1" customHeight="1" x14ac:dyDescent="0.15">
      <c r="A227" s="69" t="s">
        <v>26</v>
      </c>
      <c r="B227" s="22" t="s">
        <v>437</v>
      </c>
      <c r="C227" s="69" t="s">
        <v>84</v>
      </c>
      <c r="D227" s="69"/>
      <c r="E227" s="69" t="s">
        <v>620</v>
      </c>
      <c r="F227" s="69" t="s">
        <v>859</v>
      </c>
      <c r="G227" s="69"/>
      <c r="H227" s="69"/>
      <c r="I227" s="22" t="s">
        <v>907</v>
      </c>
      <c r="J227" s="67"/>
      <c r="K227" s="67"/>
      <c r="L227" s="67"/>
      <c r="M227" s="67"/>
      <c r="N227" s="67"/>
      <c r="O227" s="67"/>
      <c r="P227" s="67"/>
      <c r="Q227" s="67"/>
      <c r="R227" s="67"/>
      <c r="S227" s="67"/>
      <c r="T227" s="67"/>
      <c r="U227" s="67"/>
      <c r="V227" s="67"/>
      <c r="W227" s="67"/>
      <c r="X227" s="67"/>
      <c r="Y227" s="67"/>
      <c r="Z227" s="67"/>
    </row>
    <row r="228" spans="1:26" ht="15.75" hidden="1" customHeight="1" x14ac:dyDescent="0.15">
      <c r="A228" s="69" t="s">
        <v>26</v>
      </c>
      <c r="B228" s="22" t="s">
        <v>438</v>
      </c>
      <c r="C228" s="69" t="s">
        <v>84</v>
      </c>
      <c r="D228" s="69"/>
      <c r="E228" s="69" t="s">
        <v>620</v>
      </c>
      <c r="F228" s="69" t="s">
        <v>859</v>
      </c>
      <c r="G228" s="69"/>
      <c r="H228" s="69"/>
      <c r="I228" s="22" t="s">
        <v>908</v>
      </c>
      <c r="J228" s="67"/>
      <c r="K228" s="67"/>
      <c r="L228" s="67"/>
      <c r="M228" s="67"/>
      <c r="N228" s="67"/>
      <c r="O228" s="67"/>
      <c r="P228" s="67"/>
      <c r="Q228" s="67"/>
      <c r="R228" s="67"/>
      <c r="S228" s="67"/>
      <c r="T228" s="67"/>
      <c r="U228" s="67"/>
      <c r="V228" s="67"/>
      <c r="W228" s="67"/>
      <c r="X228" s="67"/>
      <c r="Y228" s="67"/>
      <c r="Z228" s="67"/>
    </row>
    <row r="229" spans="1:26" ht="15.75" hidden="1" customHeight="1" x14ac:dyDescent="0.15">
      <c r="A229" s="69" t="s">
        <v>26</v>
      </c>
      <c r="B229" s="22" t="s">
        <v>439</v>
      </c>
      <c r="C229" s="69" t="s">
        <v>84</v>
      </c>
      <c r="D229" s="69"/>
      <c r="E229" s="69" t="s">
        <v>620</v>
      </c>
      <c r="F229" s="69" t="s">
        <v>905</v>
      </c>
      <c r="G229" s="69"/>
      <c r="H229" s="69"/>
      <c r="I229" s="22" t="s">
        <v>909</v>
      </c>
      <c r="J229" s="67"/>
      <c r="K229" s="67"/>
      <c r="L229" s="67"/>
      <c r="M229" s="67"/>
      <c r="N229" s="67"/>
      <c r="O229" s="67"/>
      <c r="P229" s="67"/>
      <c r="Q229" s="67"/>
      <c r="R229" s="67"/>
      <c r="S229" s="67"/>
      <c r="T229" s="67"/>
      <c r="U229" s="67"/>
      <c r="V229" s="67"/>
      <c r="W229" s="67"/>
      <c r="X229" s="67"/>
      <c r="Y229" s="67"/>
      <c r="Z229" s="67"/>
    </row>
    <row r="230" spans="1:26" ht="15.75" hidden="1" customHeight="1" x14ac:dyDescent="0.15">
      <c r="A230" s="69" t="s">
        <v>26</v>
      </c>
      <c r="B230" s="22" t="s">
        <v>440</v>
      </c>
      <c r="C230" s="69" t="s">
        <v>84</v>
      </c>
      <c r="D230" s="69"/>
      <c r="E230" s="69" t="s">
        <v>620</v>
      </c>
      <c r="F230" s="69" t="s">
        <v>757</v>
      </c>
      <c r="G230" s="69"/>
      <c r="H230" s="69"/>
      <c r="I230" s="22" t="s">
        <v>910</v>
      </c>
      <c r="J230" s="67"/>
      <c r="K230" s="67"/>
      <c r="L230" s="67"/>
      <c r="M230" s="67"/>
      <c r="N230" s="67"/>
      <c r="O230" s="67"/>
      <c r="P230" s="67"/>
      <c r="Q230" s="67"/>
      <c r="R230" s="67"/>
      <c r="S230" s="67"/>
      <c r="T230" s="67"/>
      <c r="U230" s="67"/>
      <c r="V230" s="67"/>
      <c r="W230" s="67"/>
      <c r="X230" s="67"/>
      <c r="Y230" s="67"/>
      <c r="Z230" s="67"/>
    </row>
    <row r="231" spans="1:26" ht="15.75" hidden="1" customHeight="1" x14ac:dyDescent="0.15">
      <c r="A231" s="69" t="s">
        <v>26</v>
      </c>
      <c r="B231" s="22" t="s">
        <v>441</v>
      </c>
      <c r="C231" s="69" t="s">
        <v>84</v>
      </c>
      <c r="D231" s="69"/>
      <c r="E231" s="69" t="s">
        <v>620</v>
      </c>
      <c r="F231" s="69" t="s">
        <v>859</v>
      </c>
      <c r="G231" s="69"/>
      <c r="H231" s="69"/>
      <c r="I231" s="22" t="s">
        <v>911</v>
      </c>
      <c r="J231" s="67"/>
      <c r="K231" s="67"/>
      <c r="L231" s="67"/>
      <c r="M231" s="67"/>
      <c r="N231" s="67"/>
      <c r="O231" s="67"/>
      <c r="P231" s="67"/>
      <c r="Q231" s="67"/>
      <c r="R231" s="67"/>
      <c r="S231" s="67"/>
      <c r="T231" s="67"/>
      <c r="U231" s="67"/>
      <c r="V231" s="67"/>
      <c r="W231" s="67"/>
      <c r="X231" s="67"/>
      <c r="Y231" s="67"/>
      <c r="Z231" s="67"/>
    </row>
    <row r="232" spans="1:26" ht="15.75" hidden="1" customHeight="1" x14ac:dyDescent="0.15">
      <c r="A232" s="69" t="s">
        <v>26</v>
      </c>
      <c r="B232" s="22" t="s">
        <v>442</v>
      </c>
      <c r="C232" s="69" t="s">
        <v>84</v>
      </c>
      <c r="D232" s="69"/>
      <c r="E232" s="69" t="s">
        <v>620</v>
      </c>
      <c r="F232" s="69" t="s">
        <v>852</v>
      </c>
      <c r="G232" s="69"/>
      <c r="H232" s="69"/>
      <c r="I232" s="22" t="s">
        <v>912</v>
      </c>
      <c r="J232" s="67"/>
      <c r="K232" s="67"/>
      <c r="L232" s="67"/>
      <c r="M232" s="67"/>
      <c r="N232" s="67"/>
      <c r="O232" s="67"/>
      <c r="P232" s="67"/>
      <c r="Q232" s="67"/>
      <c r="R232" s="67"/>
      <c r="S232" s="67"/>
      <c r="T232" s="67"/>
      <c r="U232" s="67"/>
      <c r="V232" s="67"/>
      <c r="W232" s="67"/>
      <c r="X232" s="67"/>
      <c r="Y232" s="67"/>
      <c r="Z232" s="67"/>
    </row>
    <row r="233" spans="1:26" ht="15.75" hidden="1" customHeight="1" x14ac:dyDescent="0.15">
      <c r="A233" s="69" t="s">
        <v>26</v>
      </c>
      <c r="B233" s="22" t="s">
        <v>444</v>
      </c>
      <c r="C233" s="69" t="s">
        <v>84</v>
      </c>
      <c r="D233" s="69"/>
      <c r="E233" s="69" t="s">
        <v>620</v>
      </c>
      <c r="F233" s="69" t="s">
        <v>913</v>
      </c>
      <c r="G233" s="69"/>
      <c r="H233" s="69"/>
      <c r="I233" s="22" t="s">
        <v>914</v>
      </c>
      <c r="J233" s="67"/>
      <c r="K233" s="67"/>
      <c r="L233" s="67"/>
      <c r="M233" s="67"/>
      <c r="N233" s="67"/>
      <c r="O233" s="67"/>
      <c r="P233" s="67"/>
      <c r="Q233" s="67"/>
      <c r="R233" s="67"/>
      <c r="S233" s="67"/>
      <c r="T233" s="67"/>
      <c r="U233" s="67"/>
      <c r="V233" s="67"/>
      <c r="W233" s="67"/>
      <c r="X233" s="67"/>
      <c r="Y233" s="67"/>
      <c r="Z233" s="67"/>
    </row>
    <row r="234" spans="1:26" ht="15.75" hidden="1" customHeight="1" x14ac:dyDescent="0.15">
      <c r="A234" s="69" t="s">
        <v>26</v>
      </c>
      <c r="B234" s="22" t="s">
        <v>445</v>
      </c>
      <c r="C234" s="69" t="s">
        <v>84</v>
      </c>
      <c r="D234" s="69"/>
      <c r="E234" s="69" t="s">
        <v>620</v>
      </c>
      <c r="F234" s="69" t="s">
        <v>888</v>
      </c>
      <c r="G234" s="69"/>
      <c r="H234" s="69"/>
      <c r="I234" s="22" t="s">
        <v>915</v>
      </c>
      <c r="J234" s="67"/>
      <c r="K234" s="67"/>
      <c r="L234" s="67"/>
      <c r="M234" s="67"/>
      <c r="N234" s="67"/>
      <c r="O234" s="67"/>
      <c r="P234" s="67"/>
      <c r="Q234" s="67"/>
      <c r="R234" s="67"/>
      <c r="S234" s="67"/>
      <c r="T234" s="67"/>
      <c r="U234" s="67"/>
      <c r="V234" s="67"/>
      <c r="W234" s="67"/>
      <c r="X234" s="67"/>
      <c r="Y234" s="67"/>
      <c r="Z234" s="67"/>
    </row>
    <row r="235" spans="1:26" ht="15.75" hidden="1" customHeight="1" x14ac:dyDescent="0.15">
      <c r="A235" s="69" t="s">
        <v>26</v>
      </c>
      <c r="B235" s="22" t="s">
        <v>446</v>
      </c>
      <c r="C235" s="69" t="s">
        <v>84</v>
      </c>
      <c r="D235" s="69"/>
      <c r="E235" s="69" t="s">
        <v>620</v>
      </c>
      <c r="F235" s="69" t="s">
        <v>888</v>
      </c>
      <c r="G235" s="69"/>
      <c r="H235" s="69"/>
      <c r="I235" s="22" t="s">
        <v>916</v>
      </c>
      <c r="J235" s="67"/>
      <c r="K235" s="67"/>
      <c r="L235" s="67"/>
      <c r="M235" s="67"/>
      <c r="N235" s="67"/>
      <c r="O235" s="67"/>
      <c r="P235" s="67"/>
      <c r="Q235" s="67"/>
      <c r="R235" s="67"/>
      <c r="S235" s="67"/>
      <c r="T235" s="67"/>
      <c r="U235" s="67"/>
      <c r="V235" s="67"/>
      <c r="W235" s="67"/>
      <c r="X235" s="67"/>
      <c r="Y235" s="67"/>
      <c r="Z235" s="67"/>
    </row>
    <row r="236" spans="1:26" ht="15.75" hidden="1" customHeight="1" x14ac:dyDescent="0.15">
      <c r="A236" s="69" t="s">
        <v>26</v>
      </c>
      <c r="B236" s="22" t="s">
        <v>190</v>
      </c>
      <c r="C236" s="69" t="s">
        <v>84</v>
      </c>
      <c r="D236" s="69"/>
      <c r="E236" s="69" t="s">
        <v>620</v>
      </c>
      <c r="F236" s="69"/>
      <c r="G236" s="69"/>
      <c r="H236" s="69"/>
      <c r="I236" s="22" t="s">
        <v>917</v>
      </c>
      <c r="J236" s="67"/>
      <c r="K236" s="67"/>
      <c r="L236" s="67"/>
      <c r="M236" s="67"/>
      <c r="N236" s="67"/>
      <c r="O236" s="67"/>
      <c r="P236" s="67"/>
      <c r="Q236" s="67"/>
      <c r="R236" s="67"/>
      <c r="S236" s="67"/>
      <c r="T236" s="67"/>
      <c r="U236" s="67"/>
      <c r="V236" s="67"/>
      <c r="W236" s="67"/>
      <c r="X236" s="67"/>
      <c r="Y236" s="67"/>
      <c r="Z236" s="67"/>
    </row>
    <row r="237" spans="1:26" ht="15.75" hidden="1" customHeight="1" x14ac:dyDescent="0.15">
      <c r="A237" s="69" t="s">
        <v>26</v>
      </c>
      <c r="B237" s="22" t="s">
        <v>918</v>
      </c>
      <c r="C237" s="69" t="s">
        <v>84</v>
      </c>
      <c r="D237" s="69"/>
      <c r="E237" s="69" t="s">
        <v>620</v>
      </c>
      <c r="F237" s="69" t="s">
        <v>888</v>
      </c>
      <c r="G237" s="69"/>
      <c r="H237" s="69"/>
      <c r="I237" s="22" t="s">
        <v>919</v>
      </c>
      <c r="J237" s="67"/>
      <c r="K237" s="67"/>
      <c r="L237" s="67"/>
      <c r="M237" s="67"/>
      <c r="N237" s="67"/>
      <c r="O237" s="67"/>
      <c r="P237" s="67"/>
      <c r="Q237" s="67"/>
      <c r="R237" s="67"/>
      <c r="S237" s="67"/>
      <c r="T237" s="67"/>
      <c r="U237" s="67"/>
      <c r="V237" s="67"/>
      <c r="W237" s="67"/>
      <c r="X237" s="67"/>
      <c r="Y237" s="67"/>
      <c r="Z237" s="67"/>
    </row>
    <row r="238" spans="1:26" ht="15.75" hidden="1" customHeight="1" x14ac:dyDescent="0.15">
      <c r="A238" s="70" t="s">
        <v>454</v>
      </c>
      <c r="B238" s="70" t="s">
        <v>760</v>
      </c>
      <c r="C238" s="71" t="s">
        <v>84</v>
      </c>
      <c r="D238" s="71"/>
      <c r="E238" s="72" t="s">
        <v>727</v>
      </c>
      <c r="F238" s="71"/>
      <c r="G238" s="71"/>
      <c r="H238" s="71"/>
      <c r="I238" s="46" t="s">
        <v>761</v>
      </c>
      <c r="J238" s="362"/>
      <c r="K238" s="362"/>
      <c r="L238" s="362"/>
      <c r="M238" s="362"/>
      <c r="N238" s="362"/>
      <c r="O238" s="362"/>
      <c r="P238" s="362"/>
      <c r="Q238" s="362"/>
      <c r="R238" s="362"/>
      <c r="S238" s="362"/>
      <c r="T238" s="362"/>
      <c r="U238" s="362"/>
      <c r="V238" s="362"/>
      <c r="W238" s="362"/>
      <c r="X238" s="362"/>
      <c r="Y238" s="362"/>
      <c r="Z238" s="362"/>
    </row>
    <row r="239" spans="1:26" ht="15.75" customHeight="1" x14ac:dyDescent="0.15">
      <c r="A239" s="22" t="s">
        <v>3</v>
      </c>
      <c r="B239" s="22" t="s">
        <v>116</v>
      </c>
      <c r="C239" s="22" t="s">
        <v>11</v>
      </c>
      <c r="D239" s="22"/>
      <c r="E239" s="22" t="s">
        <v>612</v>
      </c>
      <c r="F239" s="22"/>
      <c r="G239" s="22"/>
      <c r="H239" s="22"/>
      <c r="I239" s="22"/>
      <c r="J239" s="67"/>
      <c r="K239" s="67"/>
      <c r="L239" s="67"/>
      <c r="M239" s="67"/>
      <c r="N239" s="67"/>
      <c r="O239" s="67"/>
      <c r="P239" s="67"/>
      <c r="Q239" s="67"/>
      <c r="R239" s="67"/>
      <c r="S239" s="67"/>
      <c r="T239" s="67"/>
      <c r="U239" s="67"/>
      <c r="V239" s="67"/>
      <c r="W239" s="67"/>
      <c r="X239" s="67"/>
      <c r="Y239" s="67"/>
      <c r="Z239" s="67"/>
    </row>
    <row r="240" spans="1:26" ht="15.75" customHeight="1" x14ac:dyDescent="0.15">
      <c r="A240" s="22" t="s">
        <v>3</v>
      </c>
      <c r="B240" s="22" t="s">
        <v>125</v>
      </c>
      <c r="C240" s="22" t="s">
        <v>11</v>
      </c>
      <c r="D240" s="22"/>
      <c r="E240" s="22" t="s">
        <v>664</v>
      </c>
      <c r="F240" s="22"/>
      <c r="G240" s="22"/>
      <c r="H240" s="22" t="s">
        <v>845</v>
      </c>
      <c r="I240" s="22"/>
      <c r="J240" s="67"/>
      <c r="K240" s="67"/>
      <c r="L240" s="67"/>
      <c r="M240" s="67"/>
      <c r="N240" s="67"/>
      <c r="O240" s="67"/>
      <c r="P240" s="67"/>
      <c r="Q240" s="67"/>
      <c r="R240" s="67"/>
      <c r="S240" s="67"/>
      <c r="T240" s="67"/>
      <c r="U240" s="67"/>
      <c r="V240" s="67"/>
      <c r="W240" s="67"/>
      <c r="X240" s="67"/>
      <c r="Y240" s="67"/>
      <c r="Z240" s="67"/>
    </row>
    <row r="241" spans="1:26" ht="15.75" customHeight="1" x14ac:dyDescent="0.15">
      <c r="A241" s="22" t="s">
        <v>3</v>
      </c>
      <c r="B241" s="22" t="s">
        <v>18</v>
      </c>
      <c r="C241" s="22" t="s">
        <v>11</v>
      </c>
      <c r="D241" s="22" t="s">
        <v>194</v>
      </c>
      <c r="E241" s="22" t="s">
        <v>754</v>
      </c>
      <c r="F241" s="22"/>
      <c r="G241" s="22"/>
      <c r="H241" s="22" t="s">
        <v>829</v>
      </c>
      <c r="I241" s="22"/>
      <c r="J241" s="67"/>
      <c r="K241" s="67"/>
      <c r="L241" s="67"/>
      <c r="M241" s="67"/>
      <c r="N241" s="67"/>
      <c r="O241" s="67"/>
      <c r="P241" s="67"/>
      <c r="Q241" s="67"/>
      <c r="R241" s="67"/>
      <c r="S241" s="67"/>
      <c r="T241" s="67"/>
      <c r="U241" s="67"/>
      <c r="V241" s="67"/>
      <c r="W241" s="67"/>
      <c r="X241" s="67"/>
      <c r="Y241" s="67"/>
      <c r="Z241" s="67"/>
    </row>
    <row r="242" spans="1:26" ht="15.75" customHeight="1" x14ac:dyDescent="0.15"/>
    <row r="243" spans="1:26" ht="15.75" customHeight="1" x14ac:dyDescent="0.15"/>
    <row r="244" spans="1:26" ht="15.75" customHeight="1" x14ac:dyDescent="0.15"/>
    <row r="245" spans="1:26" ht="15.75" customHeight="1" x14ac:dyDescent="0.15"/>
    <row r="246" spans="1:26" ht="15.75" customHeight="1" x14ac:dyDescent="0.15"/>
    <row r="247" spans="1:26" ht="15.75" customHeight="1" x14ac:dyDescent="0.15"/>
    <row r="248" spans="1:26" ht="15.75" customHeight="1" x14ac:dyDescent="0.15"/>
    <row r="249" spans="1:26" ht="15.75" customHeight="1" x14ac:dyDescent="0.15"/>
    <row r="250" spans="1:26" ht="15.75" customHeight="1" x14ac:dyDescent="0.15"/>
    <row r="251" spans="1:26" ht="15.75" customHeight="1" x14ac:dyDescent="0.15"/>
    <row r="252" spans="1:26" ht="15.75" customHeight="1" x14ac:dyDescent="0.15"/>
    <row r="253" spans="1:26" ht="15.75" customHeight="1" x14ac:dyDescent="0.15"/>
    <row r="254" spans="1:26" ht="15.75" customHeight="1" x14ac:dyDescent="0.15"/>
    <row r="255" spans="1:26" ht="15.75" customHeight="1" x14ac:dyDescent="0.15"/>
    <row r="256" spans="1:2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Z241" xr:uid="{00000000-0009-0000-0000-00000C000000}">
    <filterColumn colId="0">
      <filters>
        <filter val="PM"/>
      </filters>
    </filterColumn>
  </autoFilter>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Z1000"/>
  <sheetViews>
    <sheetView workbookViewId="0"/>
  </sheetViews>
  <sheetFormatPr baseColWidth="10" defaultColWidth="12.6640625" defaultRowHeight="15" customHeight="1" x14ac:dyDescent="0.15"/>
  <cols>
    <col min="1" max="1" width="12.6640625" customWidth="1"/>
    <col min="2" max="2" width="23.5" customWidth="1"/>
    <col min="3" max="3" width="12.6640625" customWidth="1"/>
    <col min="4" max="4" width="16.33203125" customWidth="1"/>
    <col min="5" max="5" width="21.6640625" customWidth="1"/>
    <col min="6" max="6" width="22.1640625" customWidth="1"/>
    <col min="7" max="7" width="14.83203125" customWidth="1"/>
    <col min="8" max="8" width="49.33203125" customWidth="1"/>
    <col min="9" max="9" width="56.1640625" customWidth="1"/>
  </cols>
  <sheetData>
    <row r="1" spans="1:26" ht="15.75" customHeight="1" x14ac:dyDescent="0.15">
      <c r="A1" s="66" t="s">
        <v>483</v>
      </c>
      <c r="B1" s="66" t="s">
        <v>1</v>
      </c>
      <c r="C1" s="66" t="s">
        <v>485</v>
      </c>
      <c r="D1" s="66" t="s">
        <v>604</v>
      </c>
      <c r="E1" s="66" t="s">
        <v>605</v>
      </c>
      <c r="F1" s="66" t="s">
        <v>520</v>
      </c>
      <c r="G1" s="66" t="s">
        <v>1180</v>
      </c>
      <c r="H1" s="66" t="s">
        <v>606</v>
      </c>
      <c r="I1" s="66" t="s">
        <v>607</v>
      </c>
      <c r="J1" s="67"/>
      <c r="K1" s="67"/>
      <c r="L1" s="67"/>
      <c r="M1" s="67"/>
      <c r="N1" s="67"/>
      <c r="O1" s="67"/>
      <c r="P1" s="67"/>
      <c r="Q1" s="67"/>
      <c r="R1" s="67"/>
      <c r="S1" s="67"/>
      <c r="T1" s="67"/>
      <c r="U1" s="67"/>
      <c r="V1" s="67"/>
      <c r="W1" s="67"/>
      <c r="X1" s="67"/>
      <c r="Y1" s="67"/>
      <c r="Z1" s="67"/>
    </row>
    <row r="2" spans="1:26" ht="15.75" customHeight="1" x14ac:dyDescent="0.15">
      <c r="A2" s="22" t="s">
        <v>454</v>
      </c>
      <c r="B2" s="22" t="s">
        <v>7</v>
      </c>
      <c r="C2" s="22" t="s">
        <v>11</v>
      </c>
      <c r="D2" s="22" t="s">
        <v>609</v>
      </c>
      <c r="E2" s="22" t="s">
        <v>610</v>
      </c>
      <c r="F2" s="22"/>
      <c r="G2" s="22"/>
      <c r="H2" s="22"/>
      <c r="I2" s="22"/>
      <c r="J2" s="67"/>
      <c r="K2" s="67"/>
      <c r="L2" s="67"/>
      <c r="M2" s="67"/>
      <c r="N2" s="67"/>
      <c r="O2" s="67"/>
      <c r="P2" s="67"/>
      <c r="Q2" s="67"/>
      <c r="R2" s="67"/>
      <c r="S2" s="67"/>
      <c r="T2" s="67"/>
      <c r="U2" s="67"/>
      <c r="V2" s="67"/>
      <c r="W2" s="67"/>
      <c r="X2" s="67"/>
      <c r="Y2" s="67"/>
      <c r="Z2" s="67"/>
    </row>
    <row r="3" spans="1:26" ht="15.75" customHeight="1" x14ac:dyDescent="0.15">
      <c r="A3" s="22" t="s">
        <v>454</v>
      </c>
      <c r="B3" s="22" t="s">
        <v>10</v>
      </c>
      <c r="C3" s="22" t="s">
        <v>11</v>
      </c>
      <c r="D3" s="22" t="s">
        <v>609</v>
      </c>
      <c r="E3" s="22" t="s">
        <v>612</v>
      </c>
      <c r="F3" s="22"/>
      <c r="G3" s="22"/>
      <c r="H3" s="22"/>
      <c r="I3" s="22"/>
      <c r="J3" s="67"/>
      <c r="K3" s="67"/>
      <c r="L3" s="67"/>
      <c r="M3" s="67"/>
      <c r="N3" s="67"/>
      <c r="O3" s="67"/>
      <c r="P3" s="67"/>
      <c r="Q3" s="67"/>
      <c r="R3" s="67"/>
      <c r="S3" s="67"/>
      <c r="T3" s="67"/>
      <c r="U3" s="67"/>
      <c r="V3" s="67"/>
      <c r="W3" s="67"/>
      <c r="X3" s="67"/>
      <c r="Y3" s="67"/>
      <c r="Z3" s="67"/>
    </row>
    <row r="4" spans="1:26" ht="15.75" customHeight="1" x14ac:dyDescent="0.15">
      <c r="A4" s="22" t="s">
        <v>454</v>
      </c>
      <c r="B4" s="22" t="s">
        <v>13</v>
      </c>
      <c r="C4" s="22" t="s">
        <v>11</v>
      </c>
      <c r="D4" s="22"/>
      <c r="E4" s="22" t="s">
        <v>614</v>
      </c>
      <c r="F4" s="22"/>
      <c r="G4" s="22"/>
      <c r="H4" s="22" t="s">
        <v>615</v>
      </c>
      <c r="I4" s="22"/>
      <c r="J4" s="67"/>
      <c r="K4" s="67"/>
      <c r="L4" s="67"/>
      <c r="M4" s="67"/>
      <c r="N4" s="67"/>
      <c r="O4" s="67"/>
      <c r="P4" s="67"/>
      <c r="Q4" s="67"/>
      <c r="R4" s="67"/>
      <c r="S4" s="67"/>
      <c r="T4" s="67"/>
      <c r="U4" s="67"/>
      <c r="V4" s="67"/>
      <c r="W4" s="67"/>
      <c r="X4" s="67"/>
      <c r="Y4" s="67"/>
      <c r="Z4" s="67"/>
    </row>
    <row r="5" spans="1:26" ht="15.75" customHeight="1" x14ac:dyDescent="0.15">
      <c r="A5" s="22" t="s">
        <v>454</v>
      </c>
      <c r="B5" s="22" t="s">
        <v>13</v>
      </c>
      <c r="C5" s="22" t="s">
        <v>5</v>
      </c>
      <c r="D5" s="22" t="s">
        <v>609</v>
      </c>
      <c r="E5" s="22" t="s">
        <v>610</v>
      </c>
      <c r="F5" s="22" t="s">
        <v>617</v>
      </c>
      <c r="G5" s="22"/>
      <c r="H5" s="22" t="s">
        <v>615</v>
      </c>
      <c r="I5" s="22" t="s">
        <v>1181</v>
      </c>
      <c r="J5" s="67"/>
      <c r="K5" s="67"/>
      <c r="L5" s="67"/>
      <c r="M5" s="67"/>
      <c r="N5" s="67"/>
      <c r="O5" s="67"/>
      <c r="P5" s="67"/>
      <c r="Q5" s="67"/>
      <c r="R5" s="67"/>
      <c r="S5" s="67"/>
      <c r="T5" s="67"/>
      <c r="U5" s="67"/>
      <c r="V5" s="67"/>
      <c r="W5" s="67"/>
      <c r="X5" s="67"/>
      <c r="Y5" s="67"/>
      <c r="Z5" s="67"/>
    </row>
    <row r="6" spans="1:26" ht="15.75" customHeight="1" x14ac:dyDescent="0.15">
      <c r="A6" s="22" t="s">
        <v>454</v>
      </c>
      <c r="B6" s="22" t="s">
        <v>15</v>
      </c>
      <c r="C6" s="22" t="s">
        <v>11</v>
      </c>
      <c r="D6" s="22"/>
      <c r="E6" s="22" t="s">
        <v>620</v>
      </c>
      <c r="F6" s="22"/>
      <c r="G6" s="22"/>
      <c r="H6" s="22" t="s">
        <v>621</v>
      </c>
      <c r="I6" s="22" t="s">
        <v>622</v>
      </c>
      <c r="J6" s="67"/>
      <c r="K6" s="67"/>
      <c r="L6" s="67"/>
      <c r="M6" s="67"/>
      <c r="N6" s="67"/>
      <c r="O6" s="67"/>
      <c r="P6" s="67"/>
      <c r="Q6" s="67"/>
      <c r="R6" s="67"/>
      <c r="S6" s="67"/>
      <c r="T6" s="67"/>
      <c r="U6" s="67"/>
      <c r="V6" s="67"/>
      <c r="W6" s="67"/>
      <c r="X6" s="67"/>
      <c r="Y6" s="67"/>
      <c r="Z6" s="67"/>
    </row>
    <row r="7" spans="1:26" ht="15.75" customHeight="1" x14ac:dyDescent="0.15">
      <c r="A7" s="22" t="s">
        <v>454</v>
      </c>
      <c r="B7" s="22" t="s">
        <v>16</v>
      </c>
      <c r="C7" s="22" t="s">
        <v>11</v>
      </c>
      <c r="D7" s="22"/>
      <c r="E7" s="22" t="s">
        <v>623</v>
      </c>
      <c r="F7" s="22"/>
      <c r="G7" s="22"/>
      <c r="H7" s="22" t="s">
        <v>624</v>
      </c>
      <c r="I7" s="22"/>
      <c r="J7" s="67"/>
      <c r="K7" s="67"/>
      <c r="L7" s="67"/>
      <c r="M7" s="67"/>
      <c r="N7" s="67"/>
      <c r="O7" s="67"/>
      <c r="P7" s="67"/>
      <c r="Q7" s="67"/>
      <c r="R7" s="67"/>
      <c r="S7" s="67"/>
      <c r="T7" s="67"/>
      <c r="U7" s="67"/>
      <c r="V7" s="67"/>
      <c r="W7" s="67"/>
      <c r="X7" s="67"/>
      <c r="Y7" s="67"/>
      <c r="Z7" s="67"/>
    </row>
    <row r="8" spans="1:26" ht="15.75" customHeight="1" x14ac:dyDescent="0.15">
      <c r="A8" s="22" t="s">
        <v>454</v>
      </c>
      <c r="B8" s="22" t="s">
        <v>16</v>
      </c>
      <c r="C8" s="22" t="s">
        <v>5</v>
      </c>
      <c r="D8" s="22" t="s">
        <v>609</v>
      </c>
      <c r="E8" s="22" t="s">
        <v>625</v>
      </c>
      <c r="F8" s="22" t="s">
        <v>626</v>
      </c>
      <c r="G8" s="22"/>
      <c r="H8" s="22" t="s">
        <v>624</v>
      </c>
      <c r="I8" s="22" t="s">
        <v>1182</v>
      </c>
      <c r="J8" s="67"/>
      <c r="K8" s="67"/>
      <c r="L8" s="67"/>
      <c r="M8" s="67"/>
      <c r="N8" s="67"/>
      <c r="O8" s="67"/>
      <c r="P8" s="67"/>
      <c r="Q8" s="67"/>
      <c r="R8" s="67"/>
      <c r="S8" s="67"/>
      <c r="T8" s="67"/>
      <c r="U8" s="67"/>
      <c r="V8" s="67"/>
      <c r="W8" s="67"/>
      <c r="X8" s="67"/>
      <c r="Y8" s="67"/>
      <c r="Z8" s="67"/>
    </row>
    <row r="9" spans="1:26" ht="15.75" customHeight="1" x14ac:dyDescent="0.15">
      <c r="A9" s="22" t="s">
        <v>454</v>
      </c>
      <c r="B9" s="22" t="s">
        <v>222</v>
      </c>
      <c r="C9" s="22" t="s">
        <v>11</v>
      </c>
      <c r="D9" s="22"/>
      <c r="E9" s="22" t="s">
        <v>628</v>
      </c>
      <c r="F9" s="22"/>
      <c r="G9" s="22"/>
      <c r="H9" s="22" t="s">
        <v>629</v>
      </c>
      <c r="I9" s="22"/>
      <c r="J9" s="67"/>
      <c r="K9" s="67"/>
      <c r="L9" s="67"/>
      <c r="M9" s="67"/>
      <c r="N9" s="67"/>
      <c r="O9" s="67"/>
      <c r="P9" s="67"/>
      <c r="Q9" s="67"/>
      <c r="R9" s="67"/>
      <c r="S9" s="67"/>
      <c r="T9" s="67"/>
      <c r="U9" s="67"/>
      <c r="V9" s="67"/>
      <c r="W9" s="67"/>
      <c r="X9" s="67"/>
      <c r="Y9" s="67"/>
      <c r="Z9" s="67"/>
    </row>
    <row r="10" spans="1:26" ht="15.75" customHeight="1" x14ac:dyDescent="0.15">
      <c r="A10" s="22" t="s">
        <v>454</v>
      </c>
      <c r="B10" s="22" t="s">
        <v>18</v>
      </c>
      <c r="C10" s="22" t="s">
        <v>11</v>
      </c>
      <c r="D10" s="22" t="s">
        <v>194</v>
      </c>
      <c r="E10" s="22" t="s">
        <v>631</v>
      </c>
      <c r="F10" s="22"/>
      <c r="G10" s="22"/>
      <c r="H10" s="22" t="s">
        <v>632</v>
      </c>
      <c r="I10" s="22"/>
      <c r="J10" s="67"/>
      <c r="K10" s="67"/>
      <c r="L10" s="67"/>
      <c r="M10" s="67"/>
      <c r="N10" s="67"/>
      <c r="O10" s="67"/>
      <c r="P10" s="67"/>
      <c r="Q10" s="67"/>
      <c r="R10" s="67"/>
      <c r="S10" s="67"/>
      <c r="T10" s="67"/>
      <c r="U10" s="67"/>
      <c r="V10" s="67"/>
      <c r="W10" s="67"/>
      <c r="X10" s="67"/>
      <c r="Y10" s="67"/>
      <c r="Z10" s="67"/>
    </row>
    <row r="11" spans="1:26" ht="15.75" customHeight="1" x14ac:dyDescent="0.15">
      <c r="A11" s="22" t="s">
        <v>454</v>
      </c>
      <c r="B11" s="22" t="s">
        <v>19</v>
      </c>
      <c r="C11" s="22" t="s">
        <v>11</v>
      </c>
      <c r="D11" s="22"/>
      <c r="E11" s="22" t="s">
        <v>633</v>
      </c>
      <c r="F11" s="22"/>
      <c r="G11" s="22"/>
      <c r="H11" s="22"/>
      <c r="I11" s="22"/>
      <c r="J11" s="67"/>
      <c r="K11" s="67"/>
      <c r="L11" s="67"/>
      <c r="M11" s="67"/>
      <c r="N11" s="67"/>
      <c r="O11" s="67"/>
      <c r="P11" s="67"/>
      <c r="Q11" s="67"/>
      <c r="R11" s="67"/>
      <c r="S11" s="67"/>
      <c r="T11" s="67"/>
      <c r="U11" s="67"/>
      <c r="V11" s="67"/>
      <c r="W11" s="67"/>
      <c r="X11" s="67"/>
      <c r="Y11" s="67"/>
      <c r="Z11" s="67"/>
    </row>
    <row r="12" spans="1:26" ht="15.75" customHeight="1" x14ac:dyDescent="0.15">
      <c r="A12" s="22" t="s">
        <v>454</v>
      </c>
      <c r="B12" s="22" t="s">
        <v>20</v>
      </c>
      <c r="C12" s="22" t="s">
        <v>224</v>
      </c>
      <c r="D12" s="22"/>
      <c r="E12" s="22" t="s">
        <v>634</v>
      </c>
      <c r="F12" s="22"/>
      <c r="G12" s="22"/>
      <c r="H12" s="22"/>
      <c r="I12" s="22" t="s">
        <v>635</v>
      </c>
      <c r="J12" s="67"/>
      <c r="K12" s="67"/>
      <c r="L12" s="67"/>
      <c r="M12" s="67"/>
      <c r="N12" s="67"/>
      <c r="O12" s="67"/>
      <c r="P12" s="67"/>
      <c r="Q12" s="67"/>
      <c r="R12" s="67"/>
      <c r="S12" s="67"/>
      <c r="T12" s="67"/>
      <c r="U12" s="67"/>
      <c r="V12" s="67"/>
      <c r="W12" s="67"/>
      <c r="X12" s="67"/>
      <c r="Y12" s="67"/>
      <c r="Z12" s="67"/>
    </row>
    <row r="13" spans="1:26" ht="15.75" customHeight="1" x14ac:dyDescent="0.15">
      <c r="A13" s="22" t="s">
        <v>454</v>
      </c>
      <c r="B13" s="22" t="s">
        <v>227</v>
      </c>
      <c r="C13" s="22" t="s">
        <v>11</v>
      </c>
      <c r="D13" s="22"/>
      <c r="E13" s="22" t="s">
        <v>636</v>
      </c>
      <c r="F13" s="22"/>
      <c r="G13" s="22"/>
      <c r="H13" s="22" t="s">
        <v>229</v>
      </c>
      <c r="I13" s="22"/>
      <c r="J13" s="67"/>
      <c r="K13" s="67"/>
      <c r="L13" s="67"/>
      <c r="M13" s="67"/>
      <c r="N13" s="67"/>
      <c r="O13" s="67"/>
      <c r="P13" s="67"/>
      <c r="Q13" s="67"/>
      <c r="R13" s="67"/>
      <c r="S13" s="67"/>
      <c r="T13" s="67"/>
      <c r="U13" s="67"/>
      <c r="V13" s="67"/>
      <c r="W13" s="67"/>
      <c r="X13" s="67"/>
      <c r="Y13" s="67"/>
      <c r="Z13" s="67"/>
    </row>
    <row r="14" spans="1:26" ht="15.75" customHeight="1" x14ac:dyDescent="0.15">
      <c r="A14" s="22" t="s">
        <v>454</v>
      </c>
      <c r="B14" s="22" t="s">
        <v>227</v>
      </c>
      <c r="C14" s="22" t="s">
        <v>5</v>
      </c>
      <c r="D14" s="22"/>
      <c r="E14" s="22" t="s">
        <v>634</v>
      </c>
      <c r="F14" s="22" t="s">
        <v>206</v>
      </c>
      <c r="G14" s="22"/>
      <c r="H14" s="22" t="s">
        <v>229</v>
      </c>
      <c r="I14" s="22" t="s">
        <v>638</v>
      </c>
      <c r="J14" s="67"/>
      <c r="K14" s="67"/>
      <c r="L14" s="67"/>
      <c r="M14" s="67"/>
      <c r="N14" s="67"/>
      <c r="O14" s="67"/>
      <c r="P14" s="67"/>
      <c r="Q14" s="67"/>
      <c r="R14" s="67"/>
      <c r="S14" s="67"/>
      <c r="T14" s="67"/>
      <c r="U14" s="67"/>
      <c r="V14" s="67"/>
      <c r="W14" s="67"/>
      <c r="X14" s="67"/>
      <c r="Y14" s="67"/>
      <c r="Z14" s="67"/>
    </row>
    <row r="15" spans="1:26" ht="15.75" customHeight="1" x14ac:dyDescent="0.15">
      <c r="A15" s="22" t="s">
        <v>454</v>
      </c>
      <c r="B15" s="22" t="s">
        <v>639</v>
      </c>
      <c r="C15" s="22" t="s">
        <v>24</v>
      </c>
      <c r="D15" s="22"/>
      <c r="E15" s="22" t="s">
        <v>640</v>
      </c>
      <c r="F15" s="22" t="s">
        <v>641</v>
      </c>
      <c r="G15" s="22"/>
      <c r="H15" s="22" t="s">
        <v>642</v>
      </c>
      <c r="I15" s="22" t="s">
        <v>705</v>
      </c>
      <c r="J15" s="67"/>
      <c r="K15" s="67"/>
      <c r="L15" s="67"/>
      <c r="M15" s="67"/>
      <c r="N15" s="67"/>
      <c r="O15" s="67"/>
      <c r="P15" s="67"/>
      <c r="Q15" s="67"/>
      <c r="R15" s="67"/>
      <c r="S15" s="67"/>
      <c r="T15" s="67"/>
      <c r="U15" s="67"/>
      <c r="V15" s="67"/>
      <c r="W15" s="67"/>
      <c r="X15" s="67"/>
      <c r="Y15" s="67"/>
      <c r="Z15" s="67"/>
    </row>
    <row r="16" spans="1:26" ht="15.75" customHeight="1" x14ac:dyDescent="0.15">
      <c r="A16" s="22" t="s">
        <v>454</v>
      </c>
      <c r="B16" s="22" t="s">
        <v>238</v>
      </c>
      <c r="C16" s="22" t="s">
        <v>24</v>
      </c>
      <c r="D16" s="22"/>
      <c r="E16" s="22" t="s">
        <v>645</v>
      </c>
      <c r="F16" s="22" t="s">
        <v>646</v>
      </c>
      <c r="G16" s="22"/>
      <c r="H16" s="22" t="s">
        <v>647</v>
      </c>
      <c r="I16" s="22" t="s">
        <v>648</v>
      </c>
      <c r="J16" s="67"/>
      <c r="K16" s="67"/>
      <c r="L16" s="67"/>
      <c r="M16" s="67"/>
      <c r="N16" s="67"/>
      <c r="O16" s="67"/>
      <c r="P16" s="67"/>
      <c r="Q16" s="67"/>
      <c r="R16" s="67"/>
      <c r="S16" s="67"/>
      <c r="T16" s="67"/>
      <c r="U16" s="67"/>
      <c r="V16" s="67"/>
      <c r="W16" s="67"/>
      <c r="X16" s="67"/>
      <c r="Y16" s="67"/>
      <c r="Z16" s="67"/>
    </row>
    <row r="17" spans="1:26" ht="15.75" customHeight="1" x14ac:dyDescent="0.15">
      <c r="A17" s="22" t="s">
        <v>454</v>
      </c>
      <c r="B17" s="22" t="s">
        <v>245</v>
      </c>
      <c r="C17" s="22" t="s">
        <v>11</v>
      </c>
      <c r="D17" s="22"/>
      <c r="E17" s="22" t="s">
        <v>649</v>
      </c>
      <c r="F17" s="22"/>
      <c r="G17" s="22"/>
      <c r="H17" s="22" t="s">
        <v>650</v>
      </c>
      <c r="I17" s="22" t="s">
        <v>651</v>
      </c>
      <c r="J17" s="67"/>
      <c r="K17" s="67"/>
      <c r="L17" s="67"/>
      <c r="M17" s="67"/>
      <c r="N17" s="67"/>
      <c r="O17" s="67"/>
      <c r="P17" s="67"/>
      <c r="Q17" s="67"/>
      <c r="R17" s="67"/>
      <c r="S17" s="67"/>
      <c r="T17" s="67"/>
      <c r="U17" s="67"/>
      <c r="V17" s="67"/>
      <c r="W17" s="67"/>
      <c r="X17" s="67"/>
      <c r="Y17" s="67"/>
      <c r="Z17" s="67"/>
    </row>
    <row r="18" spans="1:26" ht="15.75" customHeight="1" x14ac:dyDescent="0.15">
      <c r="A18" s="22" t="s">
        <v>454</v>
      </c>
      <c r="B18" s="22" t="s">
        <v>31</v>
      </c>
      <c r="C18" s="22" t="s">
        <v>11</v>
      </c>
      <c r="D18" s="22"/>
      <c r="E18" s="22" t="s">
        <v>652</v>
      </c>
      <c r="F18" s="22"/>
      <c r="G18" s="22"/>
      <c r="H18" s="22" t="s">
        <v>653</v>
      </c>
      <c r="I18" s="22"/>
      <c r="J18" s="67"/>
      <c r="K18" s="67"/>
      <c r="L18" s="67"/>
      <c r="M18" s="67"/>
      <c r="N18" s="67"/>
      <c r="O18" s="67"/>
      <c r="P18" s="67"/>
      <c r="Q18" s="67"/>
      <c r="R18" s="67"/>
      <c r="S18" s="67"/>
      <c r="T18" s="67"/>
      <c r="U18" s="67"/>
      <c r="V18" s="67"/>
      <c r="W18" s="67"/>
      <c r="X18" s="67"/>
      <c r="Y18" s="67"/>
      <c r="Z18" s="67"/>
    </row>
    <row r="19" spans="1:26" ht="15.75" customHeight="1" x14ac:dyDescent="0.15">
      <c r="A19" s="22" t="s">
        <v>454</v>
      </c>
      <c r="B19" s="22" t="s">
        <v>31</v>
      </c>
      <c r="C19" s="22" t="s">
        <v>24</v>
      </c>
      <c r="D19" s="22"/>
      <c r="E19" s="22" t="s">
        <v>655</v>
      </c>
      <c r="F19" s="22" t="s">
        <v>656</v>
      </c>
      <c r="G19" s="22"/>
      <c r="H19" s="22" t="s">
        <v>653</v>
      </c>
      <c r="I19" s="22" t="s">
        <v>1183</v>
      </c>
      <c r="J19" s="67"/>
      <c r="K19" s="67"/>
      <c r="L19" s="67"/>
      <c r="M19" s="67"/>
      <c r="N19" s="67"/>
      <c r="O19" s="67"/>
      <c r="P19" s="67"/>
      <c r="Q19" s="67"/>
      <c r="R19" s="67"/>
      <c r="S19" s="67"/>
      <c r="T19" s="67"/>
      <c r="U19" s="67"/>
      <c r="V19" s="67"/>
      <c r="W19" s="67"/>
      <c r="X19" s="67"/>
      <c r="Y19" s="67"/>
      <c r="Z19" s="67"/>
    </row>
    <row r="20" spans="1:26" ht="15.75" customHeight="1" x14ac:dyDescent="0.15">
      <c r="A20" s="22" t="s">
        <v>454</v>
      </c>
      <c r="B20" s="22" t="s">
        <v>32</v>
      </c>
      <c r="C20" s="22" t="s">
        <v>24</v>
      </c>
      <c r="D20" s="22"/>
      <c r="E20" s="22" t="s">
        <v>659</v>
      </c>
      <c r="F20" s="22" t="s">
        <v>660</v>
      </c>
      <c r="G20" s="22"/>
      <c r="H20" s="22"/>
      <c r="I20" s="22" t="s">
        <v>661</v>
      </c>
      <c r="J20" s="67"/>
      <c r="K20" s="67"/>
      <c r="L20" s="67"/>
      <c r="M20" s="67"/>
      <c r="N20" s="67"/>
      <c r="O20" s="67"/>
      <c r="P20" s="67"/>
      <c r="Q20" s="67"/>
      <c r="R20" s="67"/>
      <c r="S20" s="67"/>
      <c r="T20" s="67"/>
      <c r="U20" s="67"/>
      <c r="V20" s="67"/>
      <c r="W20" s="67"/>
      <c r="X20" s="67"/>
      <c r="Y20" s="67"/>
      <c r="Z20" s="67"/>
    </row>
    <row r="21" spans="1:26" ht="15.75" customHeight="1" x14ac:dyDescent="0.15">
      <c r="A21" s="22" t="s">
        <v>454</v>
      </c>
      <c r="B21" s="22" t="s">
        <v>37</v>
      </c>
      <c r="C21" s="22" t="s">
        <v>11</v>
      </c>
      <c r="D21" s="22"/>
      <c r="E21" s="22" t="s">
        <v>662</v>
      </c>
      <c r="F21" s="22"/>
      <c r="G21" s="22"/>
      <c r="H21" s="22" t="s">
        <v>253</v>
      </c>
      <c r="I21" s="22"/>
      <c r="J21" s="67"/>
      <c r="K21" s="67"/>
      <c r="L21" s="67"/>
      <c r="M21" s="67"/>
      <c r="N21" s="67"/>
      <c r="O21" s="67"/>
      <c r="P21" s="67"/>
      <c r="Q21" s="67"/>
      <c r="R21" s="67"/>
      <c r="S21" s="67"/>
      <c r="T21" s="67"/>
      <c r="U21" s="67"/>
      <c r="V21" s="67"/>
      <c r="W21" s="67"/>
      <c r="X21" s="67"/>
      <c r="Y21" s="67"/>
      <c r="Z21" s="67"/>
    </row>
    <row r="22" spans="1:26" ht="15.75" customHeight="1" x14ac:dyDescent="0.15">
      <c r="A22" s="22" t="s">
        <v>454</v>
      </c>
      <c r="B22" s="22" t="s">
        <v>254</v>
      </c>
      <c r="C22" s="22" t="s">
        <v>11</v>
      </c>
      <c r="D22" s="22"/>
      <c r="E22" s="22" t="s">
        <v>610</v>
      </c>
      <c r="F22" s="22"/>
      <c r="G22" s="22"/>
      <c r="H22" s="22" t="s">
        <v>663</v>
      </c>
      <c r="I22" s="22"/>
      <c r="J22" s="67"/>
      <c r="K22" s="67"/>
      <c r="L22" s="67"/>
      <c r="M22" s="67"/>
      <c r="N22" s="67"/>
      <c r="O22" s="67"/>
      <c r="P22" s="67"/>
      <c r="Q22" s="67"/>
      <c r="R22" s="67"/>
      <c r="S22" s="67"/>
      <c r="T22" s="67"/>
      <c r="U22" s="67"/>
      <c r="V22" s="67"/>
      <c r="W22" s="67"/>
      <c r="X22" s="67"/>
      <c r="Y22" s="67"/>
      <c r="Z22" s="67"/>
    </row>
    <row r="23" spans="1:26" ht="15.75" customHeight="1" x14ac:dyDescent="0.15">
      <c r="A23" s="22" t="s">
        <v>454</v>
      </c>
      <c r="B23" s="22" t="s">
        <v>38</v>
      </c>
      <c r="C23" s="22" t="s">
        <v>11</v>
      </c>
      <c r="D23" s="22"/>
      <c r="E23" s="22" t="s">
        <v>664</v>
      </c>
      <c r="F23" s="22"/>
      <c r="G23" s="22"/>
      <c r="H23" s="22"/>
      <c r="I23" s="22" t="s">
        <v>665</v>
      </c>
      <c r="J23" s="67"/>
      <c r="K23" s="67"/>
      <c r="L23" s="67"/>
      <c r="M23" s="67"/>
      <c r="N23" s="67"/>
      <c r="O23" s="67"/>
      <c r="P23" s="67"/>
      <c r="Q23" s="67"/>
      <c r="R23" s="67"/>
      <c r="S23" s="67"/>
      <c r="T23" s="67"/>
      <c r="U23" s="67"/>
      <c r="V23" s="67"/>
      <c r="W23" s="67"/>
      <c r="X23" s="67"/>
      <c r="Y23" s="67"/>
      <c r="Z23" s="67"/>
    </row>
    <row r="24" spans="1:26" ht="15.75" customHeight="1" x14ac:dyDescent="0.15">
      <c r="A24" s="22" t="s">
        <v>454</v>
      </c>
      <c r="B24" s="22" t="s">
        <v>38</v>
      </c>
      <c r="C24" s="22" t="s">
        <v>24</v>
      </c>
      <c r="D24" s="22"/>
      <c r="E24" s="22" t="s">
        <v>388</v>
      </c>
      <c r="F24" s="22" t="s">
        <v>666</v>
      </c>
      <c r="G24" s="22"/>
      <c r="H24" s="22" t="s">
        <v>667</v>
      </c>
      <c r="I24" s="22" t="s">
        <v>668</v>
      </c>
      <c r="J24" s="67"/>
      <c r="K24" s="67"/>
      <c r="L24" s="67"/>
      <c r="M24" s="67"/>
      <c r="N24" s="67"/>
      <c r="O24" s="67"/>
      <c r="P24" s="67"/>
      <c r="Q24" s="67"/>
      <c r="R24" s="67"/>
      <c r="S24" s="67"/>
      <c r="T24" s="67"/>
      <c r="U24" s="67"/>
      <c r="V24" s="67"/>
      <c r="W24" s="67"/>
      <c r="X24" s="67"/>
      <c r="Y24" s="67"/>
      <c r="Z24" s="67"/>
    </row>
    <row r="25" spans="1:26" ht="15.75" customHeight="1" x14ac:dyDescent="0.15">
      <c r="A25" s="22" t="s">
        <v>454</v>
      </c>
      <c r="B25" s="22" t="s">
        <v>39</v>
      </c>
      <c r="C25" s="22" t="s">
        <v>11</v>
      </c>
      <c r="D25" s="22"/>
      <c r="E25" s="22" t="s">
        <v>669</v>
      </c>
      <c r="F25" s="22"/>
      <c r="G25" s="22"/>
      <c r="H25" s="22"/>
      <c r="I25" s="22"/>
      <c r="J25" s="67"/>
      <c r="K25" s="67"/>
      <c r="L25" s="67"/>
      <c r="M25" s="67"/>
      <c r="N25" s="67"/>
      <c r="O25" s="67"/>
      <c r="P25" s="67"/>
      <c r="Q25" s="67"/>
      <c r="R25" s="67"/>
      <c r="S25" s="67"/>
      <c r="T25" s="67"/>
      <c r="U25" s="67"/>
      <c r="V25" s="67"/>
      <c r="W25" s="67"/>
      <c r="X25" s="67"/>
      <c r="Y25" s="67"/>
      <c r="Z25" s="67"/>
    </row>
    <row r="26" spans="1:26" ht="15.75" customHeight="1" x14ac:dyDescent="0.15">
      <c r="A26" s="22" t="s">
        <v>454</v>
      </c>
      <c r="B26" s="22" t="s">
        <v>257</v>
      </c>
      <c r="C26" s="22" t="s">
        <v>24</v>
      </c>
      <c r="D26" s="22"/>
      <c r="E26" s="22" t="s">
        <v>664</v>
      </c>
      <c r="F26" s="22" t="s">
        <v>1184</v>
      </c>
      <c r="G26" s="22"/>
      <c r="H26" s="22"/>
      <c r="I26" s="22" t="s">
        <v>1185</v>
      </c>
      <c r="J26" s="67"/>
      <c r="K26" s="67"/>
      <c r="L26" s="67"/>
      <c r="M26" s="67"/>
      <c r="N26" s="67"/>
      <c r="O26" s="67"/>
      <c r="P26" s="67"/>
      <c r="Q26" s="67"/>
      <c r="R26" s="67"/>
      <c r="S26" s="67"/>
      <c r="T26" s="67"/>
      <c r="U26" s="67"/>
      <c r="V26" s="67"/>
      <c r="W26" s="67"/>
      <c r="X26" s="67"/>
      <c r="Y26" s="67"/>
      <c r="Z26" s="67"/>
    </row>
    <row r="27" spans="1:26" ht="15.75" customHeight="1" x14ac:dyDescent="0.15">
      <c r="A27" s="22" t="s">
        <v>454</v>
      </c>
      <c r="B27" s="22" t="s">
        <v>492</v>
      </c>
      <c r="C27" s="22" t="s">
        <v>24</v>
      </c>
      <c r="D27" s="22"/>
      <c r="E27" s="22" t="s">
        <v>620</v>
      </c>
      <c r="F27" s="22" t="s">
        <v>670</v>
      </c>
      <c r="G27" s="22"/>
      <c r="H27" s="22" t="s">
        <v>671</v>
      </c>
      <c r="I27" s="22" t="s">
        <v>672</v>
      </c>
      <c r="J27" s="67"/>
      <c r="K27" s="67"/>
      <c r="L27" s="67"/>
      <c r="M27" s="67"/>
      <c r="N27" s="67"/>
      <c r="O27" s="67"/>
      <c r="P27" s="67"/>
      <c r="Q27" s="67"/>
      <c r="R27" s="67"/>
      <c r="S27" s="67"/>
      <c r="T27" s="67"/>
      <c r="U27" s="67"/>
      <c r="V27" s="67"/>
      <c r="W27" s="67"/>
      <c r="X27" s="67"/>
      <c r="Y27" s="67"/>
      <c r="Z27" s="67"/>
    </row>
    <row r="28" spans="1:26" ht="15.75" customHeight="1" x14ac:dyDescent="0.15">
      <c r="A28" s="22" t="s">
        <v>454</v>
      </c>
      <c r="B28" s="22" t="s">
        <v>389</v>
      </c>
      <c r="C28" s="22" t="s">
        <v>11</v>
      </c>
      <c r="D28" s="22"/>
      <c r="E28" s="22" t="s">
        <v>673</v>
      </c>
      <c r="F28" s="22"/>
      <c r="G28" s="22"/>
      <c r="H28" s="22" t="s">
        <v>674</v>
      </c>
      <c r="I28" s="22"/>
      <c r="J28" s="67"/>
      <c r="K28" s="67"/>
      <c r="L28" s="67"/>
      <c r="M28" s="67"/>
      <c r="N28" s="67"/>
      <c r="O28" s="67"/>
      <c r="P28" s="67"/>
      <c r="Q28" s="67"/>
      <c r="R28" s="67"/>
      <c r="S28" s="67"/>
      <c r="T28" s="67"/>
      <c r="U28" s="67"/>
      <c r="V28" s="67"/>
      <c r="W28" s="67"/>
      <c r="X28" s="67"/>
      <c r="Y28" s="67"/>
      <c r="Z28" s="67"/>
    </row>
    <row r="29" spans="1:26" ht="15.75" customHeight="1" x14ac:dyDescent="0.15">
      <c r="A29" s="22" t="s">
        <v>454</v>
      </c>
      <c r="B29" s="22" t="s">
        <v>43</v>
      </c>
      <c r="C29" s="22" t="s">
        <v>11</v>
      </c>
      <c r="D29" s="22"/>
      <c r="E29" s="22" t="s">
        <v>664</v>
      </c>
      <c r="F29" s="22"/>
      <c r="G29" s="22"/>
      <c r="H29" s="22"/>
      <c r="I29" s="22" t="s">
        <v>675</v>
      </c>
      <c r="J29" s="67"/>
      <c r="K29" s="67"/>
      <c r="L29" s="67"/>
      <c r="M29" s="67"/>
      <c r="N29" s="67"/>
      <c r="O29" s="67"/>
      <c r="P29" s="67"/>
      <c r="Q29" s="67"/>
      <c r="R29" s="67"/>
      <c r="S29" s="67"/>
      <c r="T29" s="67"/>
      <c r="U29" s="67"/>
      <c r="V29" s="67"/>
      <c r="W29" s="67"/>
      <c r="X29" s="67"/>
      <c r="Y29" s="67"/>
      <c r="Z29" s="67"/>
    </row>
    <row r="30" spans="1:26" ht="15.75" customHeight="1" x14ac:dyDescent="0.15">
      <c r="A30" s="22" t="s">
        <v>454</v>
      </c>
      <c r="B30" s="22" t="s">
        <v>45</v>
      </c>
      <c r="C30" s="22" t="s">
        <v>24</v>
      </c>
      <c r="D30" s="22"/>
      <c r="E30" s="22" t="s">
        <v>664</v>
      </c>
      <c r="F30" s="22" t="s">
        <v>677</v>
      </c>
      <c r="G30" s="22"/>
      <c r="H30" s="22"/>
      <c r="I30" s="22" t="s">
        <v>678</v>
      </c>
      <c r="J30" s="67"/>
      <c r="K30" s="67"/>
      <c r="L30" s="67"/>
      <c r="M30" s="67"/>
      <c r="N30" s="67"/>
      <c r="O30" s="67"/>
      <c r="P30" s="67"/>
      <c r="Q30" s="67"/>
      <c r="R30" s="67"/>
      <c r="S30" s="67"/>
      <c r="T30" s="67"/>
      <c r="U30" s="67"/>
      <c r="V30" s="67"/>
      <c r="W30" s="67"/>
      <c r="X30" s="67"/>
      <c r="Y30" s="67"/>
      <c r="Z30" s="67"/>
    </row>
    <row r="31" spans="1:26" ht="15.75" customHeight="1" x14ac:dyDescent="0.15">
      <c r="A31" s="22" t="s">
        <v>454</v>
      </c>
      <c r="B31" s="22" t="s">
        <v>46</v>
      </c>
      <c r="C31" s="22" t="s">
        <v>24</v>
      </c>
      <c r="D31" s="22"/>
      <c r="E31" s="22" t="s">
        <v>664</v>
      </c>
      <c r="F31" s="22" t="s">
        <v>680</v>
      </c>
      <c r="G31" s="22"/>
      <c r="H31" s="22"/>
      <c r="I31" s="22" t="s">
        <v>678</v>
      </c>
      <c r="J31" s="67"/>
      <c r="K31" s="67"/>
      <c r="L31" s="67"/>
      <c r="M31" s="67"/>
      <c r="N31" s="67"/>
      <c r="O31" s="67"/>
      <c r="P31" s="67"/>
      <c r="Q31" s="67"/>
      <c r="R31" s="67"/>
      <c r="S31" s="67"/>
      <c r="T31" s="67"/>
      <c r="U31" s="67"/>
      <c r="V31" s="67"/>
      <c r="W31" s="67"/>
      <c r="X31" s="67"/>
      <c r="Y31" s="67"/>
      <c r="Z31" s="67"/>
    </row>
    <row r="32" spans="1:26" ht="15.75" customHeight="1" x14ac:dyDescent="0.15">
      <c r="A32" s="22" t="s">
        <v>454</v>
      </c>
      <c r="B32" s="22" t="s">
        <v>264</v>
      </c>
      <c r="C32" s="22" t="s">
        <v>11</v>
      </c>
      <c r="D32" s="22"/>
      <c r="E32" s="22" t="s">
        <v>837</v>
      </c>
      <c r="F32" s="22"/>
      <c r="G32" s="22"/>
      <c r="H32" s="22"/>
      <c r="I32" s="22"/>
      <c r="J32" s="67"/>
      <c r="K32" s="67"/>
      <c r="L32" s="67"/>
      <c r="M32" s="67"/>
      <c r="N32" s="67"/>
      <c r="O32" s="67"/>
      <c r="P32" s="67"/>
      <c r="Q32" s="67"/>
      <c r="R32" s="67"/>
      <c r="S32" s="67"/>
      <c r="T32" s="67"/>
      <c r="U32" s="67"/>
      <c r="V32" s="67"/>
      <c r="W32" s="67"/>
      <c r="X32" s="67"/>
      <c r="Y32" s="67"/>
      <c r="Z32" s="67"/>
    </row>
    <row r="33" spans="1:26" ht="15.75" customHeight="1" x14ac:dyDescent="0.15">
      <c r="A33" s="22" t="s">
        <v>454</v>
      </c>
      <c r="B33" s="22" t="s">
        <v>265</v>
      </c>
      <c r="C33" s="22" t="s">
        <v>11</v>
      </c>
      <c r="D33" s="22"/>
      <c r="E33" s="22" t="s">
        <v>778</v>
      </c>
      <c r="F33" s="22"/>
      <c r="G33" s="22"/>
      <c r="H33" s="22"/>
      <c r="I33" s="22"/>
      <c r="J33" s="67"/>
      <c r="K33" s="67"/>
      <c r="L33" s="67"/>
      <c r="M33" s="67"/>
      <c r="N33" s="67"/>
      <c r="O33" s="67"/>
      <c r="P33" s="67"/>
      <c r="Q33" s="67"/>
      <c r="R33" s="67"/>
      <c r="S33" s="67"/>
      <c r="T33" s="67"/>
      <c r="U33" s="67"/>
      <c r="V33" s="67"/>
      <c r="W33" s="67"/>
      <c r="X33" s="67"/>
      <c r="Y33" s="67"/>
      <c r="Z33" s="67"/>
    </row>
    <row r="34" spans="1:26" ht="15.75" customHeight="1" x14ac:dyDescent="0.15">
      <c r="A34" s="22" t="s">
        <v>454</v>
      </c>
      <c r="B34" s="22" t="s">
        <v>50</v>
      </c>
      <c r="C34" s="22" t="s">
        <v>11</v>
      </c>
      <c r="D34" s="22"/>
      <c r="E34" s="22" t="s">
        <v>681</v>
      </c>
      <c r="F34" s="22"/>
      <c r="G34" s="22"/>
      <c r="H34" s="22" t="s">
        <v>682</v>
      </c>
      <c r="I34" s="22"/>
      <c r="J34" s="67"/>
      <c r="K34" s="67"/>
      <c r="L34" s="67"/>
      <c r="M34" s="67"/>
      <c r="N34" s="67"/>
      <c r="O34" s="67"/>
      <c r="P34" s="67"/>
      <c r="Q34" s="67"/>
      <c r="R34" s="67"/>
      <c r="S34" s="67"/>
      <c r="T34" s="67"/>
      <c r="U34" s="67"/>
      <c r="V34" s="67"/>
      <c r="W34" s="67"/>
      <c r="X34" s="67"/>
      <c r="Y34" s="67"/>
      <c r="Z34" s="67"/>
    </row>
    <row r="35" spans="1:26" ht="15.75" customHeight="1" x14ac:dyDescent="0.15">
      <c r="A35" s="22" t="s">
        <v>454</v>
      </c>
      <c r="B35" s="22" t="s">
        <v>541</v>
      </c>
      <c r="C35" s="22" t="s">
        <v>5</v>
      </c>
      <c r="D35" s="22" t="s">
        <v>609</v>
      </c>
      <c r="E35" s="22" t="s">
        <v>634</v>
      </c>
      <c r="F35" s="22" t="s">
        <v>684</v>
      </c>
      <c r="G35" s="22"/>
      <c r="H35" s="22" t="s">
        <v>685</v>
      </c>
      <c r="I35" s="22" t="s">
        <v>686</v>
      </c>
      <c r="J35" s="67"/>
      <c r="K35" s="67"/>
      <c r="L35" s="67"/>
      <c r="M35" s="67"/>
      <c r="N35" s="67"/>
      <c r="O35" s="67"/>
      <c r="P35" s="67"/>
      <c r="Q35" s="67"/>
      <c r="R35" s="67"/>
      <c r="S35" s="67"/>
      <c r="T35" s="67"/>
      <c r="U35" s="67"/>
      <c r="V35" s="67"/>
      <c r="W35" s="67"/>
      <c r="X35" s="67"/>
      <c r="Y35" s="67"/>
      <c r="Z35" s="67"/>
    </row>
    <row r="36" spans="1:26" ht="15.75" customHeight="1" x14ac:dyDescent="0.15">
      <c r="A36" s="22" t="s">
        <v>454</v>
      </c>
      <c r="B36" s="22" t="s">
        <v>53</v>
      </c>
      <c r="C36" s="22" t="s">
        <v>11</v>
      </c>
      <c r="D36" s="22"/>
      <c r="E36" s="22" t="s">
        <v>628</v>
      </c>
      <c r="F36" s="22"/>
      <c r="G36" s="22"/>
      <c r="H36" s="22"/>
      <c r="I36" s="22"/>
      <c r="J36" s="67"/>
      <c r="K36" s="67"/>
      <c r="L36" s="67"/>
      <c r="M36" s="67"/>
      <c r="N36" s="67"/>
      <c r="O36" s="67"/>
      <c r="P36" s="67"/>
      <c r="Q36" s="67"/>
      <c r="R36" s="67"/>
      <c r="S36" s="67"/>
      <c r="T36" s="67"/>
      <c r="U36" s="67"/>
      <c r="V36" s="67"/>
      <c r="W36" s="67"/>
      <c r="X36" s="67"/>
      <c r="Y36" s="67"/>
      <c r="Z36" s="67"/>
    </row>
    <row r="37" spans="1:26" ht="15.75" customHeight="1" x14ac:dyDescent="0.15">
      <c r="A37" s="22" t="s">
        <v>454</v>
      </c>
      <c r="B37" s="22" t="s">
        <v>53</v>
      </c>
      <c r="C37" s="22" t="s">
        <v>687</v>
      </c>
      <c r="D37" s="22"/>
      <c r="E37" s="22" t="s">
        <v>628</v>
      </c>
      <c r="F37" s="22"/>
      <c r="G37" s="22"/>
      <c r="H37" s="22"/>
      <c r="I37" s="22" t="s">
        <v>688</v>
      </c>
      <c r="J37" s="67"/>
      <c r="K37" s="67"/>
      <c r="L37" s="67"/>
      <c r="M37" s="67"/>
      <c r="N37" s="67"/>
      <c r="O37" s="67"/>
      <c r="P37" s="67"/>
      <c r="Q37" s="67"/>
      <c r="R37" s="67"/>
      <c r="S37" s="67"/>
      <c r="T37" s="67"/>
      <c r="U37" s="67"/>
      <c r="V37" s="67"/>
      <c r="W37" s="67"/>
      <c r="X37" s="67"/>
      <c r="Y37" s="67"/>
      <c r="Z37" s="67"/>
    </row>
    <row r="38" spans="1:26" ht="15.75" customHeight="1" x14ac:dyDescent="0.15">
      <c r="A38" s="22" t="s">
        <v>454</v>
      </c>
      <c r="B38" s="22" t="s">
        <v>55</v>
      </c>
      <c r="C38" s="22" t="s">
        <v>11</v>
      </c>
      <c r="D38" s="22" t="s">
        <v>194</v>
      </c>
      <c r="E38" s="22" t="s">
        <v>689</v>
      </c>
      <c r="F38" s="22"/>
      <c r="G38" s="22"/>
      <c r="H38" s="22"/>
      <c r="I38" s="22"/>
      <c r="J38" s="67"/>
      <c r="K38" s="67"/>
      <c r="L38" s="67"/>
      <c r="M38" s="67"/>
      <c r="N38" s="67"/>
      <c r="O38" s="67"/>
      <c r="P38" s="67"/>
      <c r="Q38" s="67"/>
      <c r="R38" s="67"/>
      <c r="S38" s="67"/>
      <c r="T38" s="67"/>
      <c r="U38" s="67"/>
      <c r="V38" s="67"/>
      <c r="W38" s="67"/>
      <c r="X38" s="67"/>
      <c r="Y38" s="67"/>
      <c r="Z38" s="67"/>
    </row>
    <row r="39" spans="1:26" ht="15.75" customHeight="1" x14ac:dyDescent="0.15">
      <c r="A39" s="22" t="s">
        <v>454</v>
      </c>
      <c r="B39" s="22" t="s">
        <v>56</v>
      </c>
      <c r="C39" s="22" t="s">
        <v>11</v>
      </c>
      <c r="D39" s="22" t="s">
        <v>194</v>
      </c>
      <c r="E39" s="22" t="s">
        <v>689</v>
      </c>
      <c r="F39" s="22"/>
      <c r="G39" s="22"/>
      <c r="H39" s="22" t="s">
        <v>690</v>
      </c>
      <c r="I39" s="22"/>
      <c r="J39" s="67"/>
      <c r="K39" s="67"/>
      <c r="L39" s="67"/>
      <c r="M39" s="67"/>
      <c r="N39" s="67"/>
      <c r="O39" s="67"/>
      <c r="P39" s="67"/>
      <c r="Q39" s="67"/>
      <c r="R39" s="67"/>
      <c r="S39" s="67"/>
      <c r="T39" s="67"/>
      <c r="U39" s="67"/>
      <c r="V39" s="67"/>
      <c r="W39" s="67"/>
      <c r="X39" s="67"/>
      <c r="Y39" s="67"/>
      <c r="Z39" s="67"/>
    </row>
    <row r="40" spans="1:26" ht="15.75" customHeight="1" x14ac:dyDescent="0.15">
      <c r="A40" s="22" t="s">
        <v>454</v>
      </c>
      <c r="B40" s="22" t="s">
        <v>57</v>
      </c>
      <c r="C40" s="22" t="s">
        <v>224</v>
      </c>
      <c r="D40" s="22"/>
      <c r="E40" s="22" t="s">
        <v>691</v>
      </c>
      <c r="F40" s="22"/>
      <c r="G40" s="22"/>
      <c r="H40" s="22"/>
      <c r="I40" s="22"/>
      <c r="J40" s="67"/>
      <c r="K40" s="67"/>
      <c r="L40" s="67"/>
      <c r="M40" s="67"/>
      <c r="N40" s="67"/>
      <c r="O40" s="67"/>
      <c r="P40" s="67"/>
      <c r="Q40" s="67"/>
      <c r="R40" s="67"/>
      <c r="S40" s="67"/>
      <c r="T40" s="67"/>
      <c r="U40" s="67"/>
      <c r="V40" s="67"/>
      <c r="W40" s="67"/>
      <c r="X40" s="67"/>
      <c r="Y40" s="67"/>
      <c r="Z40" s="67"/>
    </row>
    <row r="41" spans="1:26" ht="15.75" customHeight="1" x14ac:dyDescent="0.15">
      <c r="A41" s="22" t="s">
        <v>454</v>
      </c>
      <c r="B41" s="22" t="s">
        <v>59</v>
      </c>
      <c r="C41" s="22" t="s">
        <v>11</v>
      </c>
      <c r="D41" s="22" t="s">
        <v>194</v>
      </c>
      <c r="E41" s="22" t="s">
        <v>693</v>
      </c>
      <c r="F41" s="22"/>
      <c r="G41" s="22"/>
      <c r="H41" s="22" t="s">
        <v>694</v>
      </c>
      <c r="I41" s="22"/>
      <c r="J41" s="67"/>
      <c r="K41" s="67"/>
      <c r="L41" s="67"/>
      <c r="M41" s="67"/>
      <c r="N41" s="67"/>
      <c r="O41" s="67"/>
      <c r="P41" s="67"/>
      <c r="Q41" s="67"/>
      <c r="R41" s="67"/>
      <c r="S41" s="67"/>
      <c r="T41" s="67"/>
      <c r="U41" s="67"/>
      <c r="V41" s="67"/>
      <c r="W41" s="67"/>
      <c r="X41" s="67"/>
      <c r="Y41" s="67"/>
      <c r="Z41" s="67"/>
    </row>
    <row r="42" spans="1:26" ht="15.75" customHeight="1" x14ac:dyDescent="0.15">
      <c r="A42" s="22" t="s">
        <v>454</v>
      </c>
      <c r="B42" s="22" t="s">
        <v>60</v>
      </c>
      <c r="C42" s="22" t="s">
        <v>11</v>
      </c>
      <c r="D42" s="22" t="s">
        <v>194</v>
      </c>
      <c r="E42" s="22" t="s">
        <v>695</v>
      </c>
      <c r="F42" s="22"/>
      <c r="G42" s="22"/>
      <c r="H42" s="22" t="s">
        <v>692</v>
      </c>
      <c r="I42" s="22"/>
      <c r="J42" s="67"/>
      <c r="K42" s="67"/>
      <c r="L42" s="67"/>
      <c r="M42" s="67"/>
      <c r="N42" s="67"/>
      <c r="O42" s="67"/>
      <c r="P42" s="67"/>
      <c r="Q42" s="67"/>
      <c r="R42" s="67"/>
      <c r="S42" s="67"/>
      <c r="T42" s="67"/>
      <c r="U42" s="67"/>
      <c r="V42" s="67"/>
      <c r="W42" s="67"/>
      <c r="X42" s="67"/>
      <c r="Y42" s="67"/>
      <c r="Z42" s="67"/>
    </row>
    <row r="43" spans="1:26" ht="15.75" customHeight="1" x14ac:dyDescent="0.15">
      <c r="A43" s="22" t="s">
        <v>454</v>
      </c>
      <c r="B43" s="22" t="s">
        <v>61</v>
      </c>
      <c r="C43" s="22" t="s">
        <v>11</v>
      </c>
      <c r="D43" s="22"/>
      <c r="E43" s="22" t="s">
        <v>610</v>
      </c>
      <c r="F43" s="22"/>
      <c r="G43" s="22"/>
      <c r="H43" s="22"/>
      <c r="I43" s="22"/>
      <c r="J43" s="67"/>
      <c r="K43" s="67"/>
      <c r="L43" s="67"/>
      <c r="M43" s="67"/>
      <c r="N43" s="67"/>
      <c r="O43" s="67"/>
      <c r="P43" s="67"/>
      <c r="Q43" s="67"/>
      <c r="R43" s="67"/>
      <c r="S43" s="67"/>
      <c r="T43" s="67"/>
      <c r="U43" s="67"/>
      <c r="V43" s="67"/>
      <c r="W43" s="67"/>
      <c r="X43" s="67"/>
      <c r="Y43" s="67"/>
      <c r="Z43" s="67"/>
    </row>
    <row r="44" spans="1:26" ht="15.75" customHeight="1" x14ac:dyDescent="0.15">
      <c r="A44" s="22" t="s">
        <v>454</v>
      </c>
      <c r="B44" s="22" t="s">
        <v>1083</v>
      </c>
      <c r="C44" s="22" t="s">
        <v>24</v>
      </c>
      <c r="D44" s="22"/>
      <c r="E44" s="22" t="s">
        <v>620</v>
      </c>
      <c r="F44" s="22" t="s">
        <v>1186</v>
      </c>
      <c r="G44" s="22"/>
      <c r="H44" s="22"/>
      <c r="I44" s="22"/>
      <c r="J44" s="67"/>
      <c r="K44" s="67"/>
      <c r="L44" s="67"/>
      <c r="M44" s="67"/>
      <c r="N44" s="67"/>
      <c r="O44" s="67"/>
      <c r="P44" s="67"/>
      <c r="Q44" s="67"/>
      <c r="R44" s="67"/>
      <c r="S44" s="67"/>
      <c r="T44" s="67"/>
      <c r="U44" s="67"/>
      <c r="V44" s="67"/>
      <c r="W44" s="67"/>
      <c r="X44" s="67"/>
      <c r="Y44" s="67"/>
      <c r="Z44" s="67"/>
    </row>
    <row r="45" spans="1:26" ht="15.75" customHeight="1" x14ac:dyDescent="0.15">
      <c r="A45" s="22" t="s">
        <v>454</v>
      </c>
      <c r="B45" s="22" t="s">
        <v>273</v>
      </c>
      <c r="C45" s="22" t="s">
        <v>11</v>
      </c>
      <c r="D45" s="22"/>
      <c r="E45" s="22" t="s">
        <v>620</v>
      </c>
      <c r="F45" s="22"/>
      <c r="G45" s="22"/>
      <c r="H45" s="22" t="s">
        <v>696</v>
      </c>
      <c r="I45" s="22" t="s">
        <v>697</v>
      </c>
      <c r="J45" s="67"/>
      <c r="K45" s="67"/>
      <c r="L45" s="67"/>
      <c r="M45" s="67"/>
      <c r="N45" s="67"/>
      <c r="O45" s="67"/>
      <c r="P45" s="67"/>
      <c r="Q45" s="67"/>
      <c r="R45" s="67"/>
      <c r="S45" s="67"/>
      <c r="T45" s="67"/>
      <c r="U45" s="67"/>
      <c r="V45" s="67"/>
      <c r="W45" s="67"/>
      <c r="X45" s="67"/>
      <c r="Y45" s="67"/>
      <c r="Z45" s="67"/>
    </row>
    <row r="46" spans="1:26" ht="15.75" customHeight="1" x14ac:dyDescent="0.15">
      <c r="A46" s="22" t="s">
        <v>454</v>
      </c>
      <c r="B46" s="22" t="s">
        <v>62</v>
      </c>
      <c r="C46" s="22" t="s">
        <v>11</v>
      </c>
      <c r="D46" s="22"/>
      <c r="E46" s="22" t="s">
        <v>664</v>
      </c>
      <c r="F46" s="22"/>
      <c r="G46" s="22"/>
      <c r="H46" s="22" t="s">
        <v>698</v>
      </c>
      <c r="I46" s="22"/>
      <c r="J46" s="67"/>
      <c r="K46" s="67"/>
      <c r="L46" s="67"/>
      <c r="M46" s="67"/>
      <c r="N46" s="67"/>
      <c r="O46" s="67"/>
      <c r="P46" s="67"/>
      <c r="Q46" s="67"/>
      <c r="R46" s="67"/>
      <c r="S46" s="67"/>
      <c r="T46" s="67"/>
      <c r="U46" s="67"/>
      <c r="V46" s="67"/>
      <c r="W46" s="67"/>
      <c r="X46" s="67"/>
      <c r="Y46" s="67"/>
      <c r="Z46" s="67"/>
    </row>
    <row r="47" spans="1:26" ht="15.75" customHeight="1" x14ac:dyDescent="0.15">
      <c r="A47" s="22" t="s">
        <v>454</v>
      </c>
      <c r="B47" s="22" t="s">
        <v>63</v>
      </c>
      <c r="C47" s="22" t="s">
        <v>11</v>
      </c>
      <c r="D47" s="22" t="s">
        <v>194</v>
      </c>
      <c r="E47" s="22" t="s">
        <v>699</v>
      </c>
      <c r="F47" s="22"/>
      <c r="G47" s="22"/>
      <c r="H47" s="22"/>
      <c r="I47" s="22"/>
      <c r="J47" s="67"/>
      <c r="K47" s="67"/>
      <c r="L47" s="67"/>
      <c r="M47" s="67"/>
      <c r="N47" s="67"/>
      <c r="O47" s="67"/>
      <c r="P47" s="67"/>
      <c r="Q47" s="67"/>
      <c r="R47" s="67"/>
      <c r="S47" s="67"/>
      <c r="T47" s="67"/>
      <c r="U47" s="67"/>
      <c r="V47" s="67"/>
      <c r="W47" s="67"/>
      <c r="X47" s="67"/>
      <c r="Y47" s="67"/>
      <c r="Z47" s="67"/>
    </row>
    <row r="48" spans="1:26" ht="15.75" customHeight="1" x14ac:dyDescent="0.15">
      <c r="A48" s="22" t="s">
        <v>454</v>
      </c>
      <c r="B48" s="22" t="s">
        <v>63</v>
      </c>
      <c r="C48" s="22" t="s">
        <v>24</v>
      </c>
      <c r="D48" s="22"/>
      <c r="E48" s="22" t="s">
        <v>610</v>
      </c>
      <c r="F48" s="22" t="s">
        <v>789</v>
      </c>
      <c r="G48" s="22"/>
      <c r="H48" s="22"/>
      <c r="I48" s="22"/>
      <c r="J48" s="67"/>
      <c r="K48" s="67"/>
      <c r="L48" s="67"/>
      <c r="M48" s="67"/>
      <c r="N48" s="67"/>
      <c r="O48" s="67"/>
      <c r="P48" s="67"/>
      <c r="Q48" s="67"/>
      <c r="R48" s="67"/>
      <c r="S48" s="67"/>
      <c r="T48" s="67"/>
      <c r="U48" s="67"/>
      <c r="V48" s="67"/>
      <c r="W48" s="67"/>
      <c r="X48" s="67"/>
      <c r="Y48" s="67"/>
      <c r="Z48" s="67"/>
    </row>
    <row r="49" spans="1:26" ht="15.75" customHeight="1" x14ac:dyDescent="0.15">
      <c r="A49" s="22" t="s">
        <v>454</v>
      </c>
      <c r="B49" s="22" t="s">
        <v>550</v>
      </c>
      <c r="C49" s="22" t="s">
        <v>11</v>
      </c>
      <c r="D49" s="22" t="s">
        <v>700</v>
      </c>
      <c r="E49" s="22" t="s">
        <v>701</v>
      </c>
      <c r="F49" s="22"/>
      <c r="G49" s="22"/>
      <c r="H49" s="22" t="s">
        <v>702</v>
      </c>
      <c r="I49" s="22"/>
      <c r="J49" s="67"/>
      <c r="K49" s="67"/>
      <c r="L49" s="67"/>
      <c r="M49" s="67"/>
      <c r="N49" s="67"/>
      <c r="O49" s="67"/>
      <c r="P49" s="67"/>
      <c r="Q49" s="67"/>
      <c r="R49" s="67"/>
      <c r="S49" s="67"/>
      <c r="T49" s="67"/>
      <c r="U49" s="67"/>
      <c r="V49" s="67"/>
      <c r="W49" s="67"/>
      <c r="X49" s="67"/>
      <c r="Y49" s="67"/>
      <c r="Z49" s="67"/>
    </row>
    <row r="50" spans="1:26" ht="15.75" customHeight="1" x14ac:dyDescent="0.15">
      <c r="A50" s="22" t="s">
        <v>454</v>
      </c>
      <c r="B50" s="22" t="s">
        <v>550</v>
      </c>
      <c r="C50" s="22" t="s">
        <v>5</v>
      </c>
      <c r="D50" s="22" t="s">
        <v>609</v>
      </c>
      <c r="E50" s="22" t="s">
        <v>703</v>
      </c>
      <c r="F50" s="22" t="s">
        <v>704</v>
      </c>
      <c r="G50" s="22"/>
      <c r="H50" s="22"/>
      <c r="I50" s="22" t="s">
        <v>705</v>
      </c>
      <c r="J50" s="67"/>
      <c r="K50" s="67"/>
      <c r="L50" s="67"/>
      <c r="M50" s="67"/>
      <c r="N50" s="67"/>
      <c r="O50" s="67"/>
      <c r="P50" s="67"/>
      <c r="Q50" s="67"/>
      <c r="R50" s="67"/>
      <c r="S50" s="67"/>
      <c r="T50" s="67"/>
      <c r="U50" s="67"/>
      <c r="V50" s="67"/>
      <c r="W50" s="67"/>
      <c r="X50" s="67"/>
      <c r="Y50" s="67"/>
      <c r="Z50" s="67"/>
    </row>
    <row r="51" spans="1:26" ht="15.75" customHeight="1" x14ac:dyDescent="0.15">
      <c r="A51" s="22" t="s">
        <v>454</v>
      </c>
      <c r="B51" s="22" t="s">
        <v>67</v>
      </c>
      <c r="C51" s="22" t="s">
        <v>224</v>
      </c>
      <c r="D51" s="22"/>
      <c r="E51" s="22" t="s">
        <v>620</v>
      </c>
      <c r="F51" s="22"/>
      <c r="G51" s="22"/>
      <c r="H51" s="22"/>
      <c r="I51" s="22"/>
      <c r="J51" s="67"/>
      <c r="K51" s="67"/>
      <c r="L51" s="67"/>
      <c r="M51" s="67"/>
      <c r="N51" s="67"/>
      <c r="O51" s="67"/>
      <c r="P51" s="67"/>
      <c r="Q51" s="67"/>
      <c r="R51" s="67"/>
      <c r="S51" s="67"/>
      <c r="T51" s="67"/>
      <c r="U51" s="67"/>
      <c r="V51" s="67"/>
      <c r="W51" s="67"/>
      <c r="X51" s="67"/>
      <c r="Y51" s="67"/>
      <c r="Z51" s="67"/>
    </row>
    <row r="52" spans="1:26" ht="15.75" customHeight="1" x14ac:dyDescent="0.15">
      <c r="A52" s="22" t="s">
        <v>454</v>
      </c>
      <c r="B52" s="22" t="s">
        <v>282</v>
      </c>
      <c r="C52" s="22" t="s">
        <v>11</v>
      </c>
      <c r="D52" s="22"/>
      <c r="E52" s="22" t="s">
        <v>706</v>
      </c>
      <c r="F52" s="22"/>
      <c r="G52" s="22"/>
      <c r="H52" s="22" t="s">
        <v>707</v>
      </c>
      <c r="I52" s="22"/>
      <c r="J52" s="67"/>
      <c r="K52" s="67"/>
      <c r="L52" s="67"/>
      <c r="M52" s="67"/>
      <c r="N52" s="67"/>
      <c r="O52" s="67"/>
      <c r="P52" s="67"/>
      <c r="Q52" s="67"/>
      <c r="R52" s="67"/>
      <c r="S52" s="67"/>
      <c r="T52" s="67"/>
      <c r="U52" s="67"/>
      <c r="V52" s="67"/>
      <c r="W52" s="67"/>
      <c r="X52" s="67"/>
      <c r="Y52" s="67"/>
      <c r="Z52" s="67"/>
    </row>
    <row r="53" spans="1:26" ht="15.75" customHeight="1" x14ac:dyDescent="0.15">
      <c r="A53" s="22" t="s">
        <v>454</v>
      </c>
      <c r="B53" s="22" t="s">
        <v>69</v>
      </c>
      <c r="C53" s="22" t="s">
        <v>11</v>
      </c>
      <c r="D53" s="22"/>
      <c r="E53" s="22" t="s">
        <v>664</v>
      </c>
      <c r="F53" s="22"/>
      <c r="G53" s="22"/>
      <c r="H53" s="22"/>
      <c r="I53" s="22" t="s">
        <v>708</v>
      </c>
      <c r="J53" s="67"/>
      <c r="K53" s="67"/>
      <c r="L53" s="67"/>
      <c r="M53" s="67"/>
      <c r="N53" s="67"/>
      <c r="O53" s="67"/>
      <c r="P53" s="67"/>
      <c r="Q53" s="67"/>
      <c r="R53" s="67"/>
      <c r="S53" s="67"/>
      <c r="T53" s="67"/>
      <c r="U53" s="67"/>
      <c r="V53" s="67"/>
      <c r="W53" s="67"/>
      <c r="X53" s="67"/>
      <c r="Y53" s="67"/>
      <c r="Z53" s="67"/>
    </row>
    <row r="54" spans="1:26" ht="15.75" customHeight="1" x14ac:dyDescent="0.15">
      <c r="A54" s="22" t="s">
        <v>454</v>
      </c>
      <c r="B54" s="22" t="s">
        <v>495</v>
      </c>
      <c r="C54" s="22" t="s">
        <v>11</v>
      </c>
      <c r="D54" s="22"/>
      <c r="E54" s="22" t="s">
        <v>709</v>
      </c>
      <c r="F54" s="22"/>
      <c r="G54" s="22"/>
      <c r="H54" s="22"/>
      <c r="I54" s="22"/>
      <c r="J54" s="67"/>
      <c r="K54" s="67"/>
      <c r="L54" s="67"/>
      <c r="M54" s="67"/>
      <c r="N54" s="67"/>
      <c r="O54" s="67"/>
      <c r="P54" s="67"/>
      <c r="Q54" s="67"/>
      <c r="R54" s="67"/>
      <c r="S54" s="67"/>
      <c r="T54" s="67"/>
      <c r="U54" s="67"/>
      <c r="V54" s="67"/>
      <c r="W54" s="67"/>
      <c r="X54" s="67"/>
      <c r="Y54" s="67"/>
      <c r="Z54" s="67"/>
    </row>
    <row r="55" spans="1:26" ht="15.75" customHeight="1" x14ac:dyDescent="0.15">
      <c r="A55" s="22" t="s">
        <v>454</v>
      </c>
      <c r="B55" s="22" t="s">
        <v>72</v>
      </c>
      <c r="C55" s="22" t="s">
        <v>11</v>
      </c>
      <c r="D55" s="22"/>
      <c r="E55" s="22" t="s">
        <v>710</v>
      </c>
      <c r="F55" s="22"/>
      <c r="G55" s="22"/>
      <c r="H55" s="22"/>
      <c r="I55" s="22"/>
      <c r="J55" s="67"/>
      <c r="K55" s="67"/>
      <c r="L55" s="67"/>
      <c r="M55" s="67"/>
      <c r="N55" s="67"/>
      <c r="O55" s="67"/>
      <c r="P55" s="67"/>
      <c r="Q55" s="67"/>
      <c r="R55" s="67"/>
      <c r="S55" s="67"/>
      <c r="T55" s="67"/>
      <c r="U55" s="67"/>
      <c r="V55" s="67"/>
      <c r="W55" s="67"/>
      <c r="X55" s="67"/>
      <c r="Y55" s="67"/>
      <c r="Z55" s="67"/>
    </row>
    <row r="56" spans="1:26" ht="15.75" customHeight="1" x14ac:dyDescent="0.15">
      <c r="A56" s="22" t="s">
        <v>454</v>
      </c>
      <c r="B56" s="22" t="s">
        <v>73</v>
      </c>
      <c r="C56" s="22" t="s">
        <v>11</v>
      </c>
      <c r="D56" s="22"/>
      <c r="E56" s="22" t="s">
        <v>711</v>
      </c>
      <c r="F56" s="22"/>
      <c r="G56" s="22"/>
      <c r="H56" s="22" t="s">
        <v>712</v>
      </c>
      <c r="I56" s="22"/>
      <c r="J56" s="67"/>
      <c r="K56" s="67"/>
      <c r="L56" s="67"/>
      <c r="M56" s="67"/>
      <c r="N56" s="67"/>
      <c r="O56" s="67"/>
      <c r="P56" s="67"/>
      <c r="Q56" s="67"/>
      <c r="R56" s="67"/>
      <c r="S56" s="67"/>
      <c r="T56" s="67"/>
      <c r="U56" s="67"/>
      <c r="V56" s="67"/>
      <c r="W56" s="67"/>
      <c r="X56" s="67"/>
      <c r="Y56" s="67"/>
      <c r="Z56" s="67"/>
    </row>
    <row r="57" spans="1:26" ht="15.75" customHeight="1" x14ac:dyDescent="0.15">
      <c r="A57" s="22" t="s">
        <v>454</v>
      </c>
      <c r="B57" s="22" t="s">
        <v>74</v>
      </c>
      <c r="C57" s="22" t="s">
        <v>11</v>
      </c>
      <c r="D57" s="22"/>
      <c r="E57" s="22" t="s">
        <v>664</v>
      </c>
      <c r="F57" s="22"/>
      <c r="G57" s="22"/>
      <c r="H57" s="22" t="s">
        <v>713</v>
      </c>
      <c r="I57" s="22"/>
      <c r="J57" s="67"/>
      <c r="K57" s="67"/>
      <c r="L57" s="67"/>
      <c r="M57" s="67"/>
      <c r="N57" s="67"/>
      <c r="O57" s="67"/>
      <c r="P57" s="67"/>
      <c r="Q57" s="67"/>
      <c r="R57" s="67"/>
      <c r="S57" s="67"/>
      <c r="T57" s="67"/>
      <c r="U57" s="67"/>
      <c r="V57" s="67"/>
      <c r="W57" s="67"/>
      <c r="X57" s="67"/>
      <c r="Y57" s="67"/>
      <c r="Z57" s="67"/>
    </row>
    <row r="58" spans="1:26" ht="15.75" customHeight="1" x14ac:dyDescent="0.15">
      <c r="A58" s="22" t="s">
        <v>454</v>
      </c>
      <c r="B58" s="22" t="s">
        <v>496</v>
      </c>
      <c r="C58" s="22" t="s">
        <v>224</v>
      </c>
      <c r="D58" s="22"/>
      <c r="E58" s="22" t="s">
        <v>714</v>
      </c>
      <c r="F58" s="22"/>
      <c r="G58" s="22"/>
      <c r="H58" s="22"/>
      <c r="I58" s="22"/>
      <c r="J58" s="67"/>
      <c r="K58" s="67"/>
      <c r="L58" s="67"/>
      <c r="M58" s="67"/>
      <c r="N58" s="67"/>
      <c r="O58" s="67"/>
      <c r="P58" s="67"/>
      <c r="Q58" s="67"/>
      <c r="R58" s="67"/>
      <c r="S58" s="67"/>
      <c r="T58" s="67"/>
      <c r="U58" s="67"/>
      <c r="V58" s="67"/>
      <c r="W58" s="67"/>
      <c r="X58" s="67"/>
      <c r="Y58" s="67"/>
      <c r="Z58" s="67"/>
    </row>
    <row r="59" spans="1:26" ht="15.75" customHeight="1" x14ac:dyDescent="0.15">
      <c r="A59" s="22" t="s">
        <v>454</v>
      </c>
      <c r="B59" s="22" t="s">
        <v>76</v>
      </c>
      <c r="C59" s="22" t="s">
        <v>11</v>
      </c>
      <c r="D59" s="22"/>
      <c r="E59" s="22" t="s">
        <v>715</v>
      </c>
      <c r="F59" s="22"/>
      <c r="G59" s="22"/>
      <c r="H59" s="22"/>
      <c r="I59" s="22"/>
      <c r="J59" s="67"/>
      <c r="K59" s="67"/>
      <c r="L59" s="67"/>
      <c r="M59" s="67"/>
      <c r="N59" s="67"/>
      <c r="O59" s="67"/>
      <c r="P59" s="67"/>
      <c r="Q59" s="67"/>
      <c r="R59" s="67"/>
      <c r="S59" s="67"/>
      <c r="T59" s="67"/>
      <c r="U59" s="67"/>
      <c r="V59" s="67"/>
      <c r="W59" s="67"/>
      <c r="X59" s="67"/>
      <c r="Y59" s="67"/>
      <c r="Z59" s="67"/>
    </row>
    <row r="60" spans="1:26" ht="15.75" customHeight="1" x14ac:dyDescent="0.15">
      <c r="A60" s="22" t="s">
        <v>454</v>
      </c>
      <c r="B60" s="22" t="s">
        <v>76</v>
      </c>
      <c r="C60" s="22" t="s">
        <v>5</v>
      </c>
      <c r="D60" s="22" t="s">
        <v>609</v>
      </c>
      <c r="E60" s="22" t="s">
        <v>625</v>
      </c>
      <c r="F60" s="22" t="s">
        <v>716</v>
      </c>
      <c r="G60" s="22" t="s">
        <v>1187</v>
      </c>
      <c r="H60" s="22"/>
      <c r="I60" s="22" t="s">
        <v>294</v>
      </c>
      <c r="J60" s="67"/>
      <c r="K60" s="67"/>
      <c r="L60" s="67"/>
      <c r="M60" s="67"/>
      <c r="N60" s="67"/>
      <c r="O60" s="67"/>
      <c r="P60" s="67"/>
      <c r="Q60" s="67"/>
      <c r="R60" s="67"/>
      <c r="S60" s="67"/>
      <c r="T60" s="67"/>
      <c r="U60" s="67"/>
      <c r="V60" s="67"/>
      <c r="W60" s="67"/>
      <c r="X60" s="67"/>
      <c r="Y60" s="67"/>
      <c r="Z60" s="67"/>
    </row>
    <row r="61" spans="1:26" ht="15.75" customHeight="1" x14ac:dyDescent="0.15">
      <c r="A61" s="22" t="s">
        <v>454</v>
      </c>
      <c r="B61" s="22" t="s">
        <v>77</v>
      </c>
      <c r="C61" s="22" t="s">
        <v>11</v>
      </c>
      <c r="D61" s="22"/>
      <c r="E61" s="22" t="s">
        <v>610</v>
      </c>
      <c r="F61" s="22"/>
      <c r="G61" s="22"/>
      <c r="H61" s="22"/>
      <c r="I61" s="22" t="s">
        <v>717</v>
      </c>
      <c r="J61" s="67"/>
      <c r="K61" s="67"/>
      <c r="L61" s="67"/>
      <c r="M61" s="67"/>
      <c r="N61" s="67"/>
      <c r="O61" s="67"/>
      <c r="P61" s="67"/>
      <c r="Q61" s="67"/>
      <c r="R61" s="67"/>
      <c r="S61" s="67"/>
      <c r="T61" s="67"/>
      <c r="U61" s="67"/>
      <c r="V61" s="67"/>
      <c r="W61" s="67"/>
      <c r="X61" s="67"/>
      <c r="Y61" s="67"/>
      <c r="Z61" s="67"/>
    </row>
    <row r="62" spans="1:26" ht="15.75" customHeight="1" x14ac:dyDescent="0.15">
      <c r="A62" s="22" t="s">
        <v>454</v>
      </c>
      <c r="B62" s="22" t="s">
        <v>296</v>
      </c>
      <c r="C62" s="22" t="s">
        <v>11</v>
      </c>
      <c r="D62" s="22"/>
      <c r="E62" s="22" t="s">
        <v>718</v>
      </c>
      <c r="F62" s="22"/>
      <c r="G62" s="22"/>
      <c r="H62" s="22"/>
      <c r="I62" s="22" t="s">
        <v>719</v>
      </c>
      <c r="J62" s="67"/>
      <c r="K62" s="67"/>
      <c r="L62" s="67"/>
      <c r="M62" s="67"/>
      <c r="N62" s="67"/>
      <c r="O62" s="67"/>
      <c r="P62" s="67"/>
      <c r="Q62" s="67"/>
      <c r="R62" s="67"/>
      <c r="S62" s="67"/>
      <c r="T62" s="67"/>
      <c r="U62" s="67"/>
      <c r="V62" s="67"/>
      <c r="W62" s="67"/>
      <c r="X62" s="67"/>
      <c r="Y62" s="67"/>
      <c r="Z62" s="67"/>
    </row>
    <row r="63" spans="1:26" ht="15.75" customHeight="1" x14ac:dyDescent="0.15">
      <c r="A63" s="22" t="s">
        <v>454</v>
      </c>
      <c r="B63" s="22" t="s">
        <v>297</v>
      </c>
      <c r="C63" s="22" t="s">
        <v>11</v>
      </c>
      <c r="D63" s="22"/>
      <c r="E63" s="22" t="s">
        <v>722</v>
      </c>
      <c r="F63" s="22"/>
      <c r="G63" s="22"/>
      <c r="H63" s="22"/>
      <c r="I63" s="22"/>
      <c r="J63" s="67"/>
      <c r="K63" s="67"/>
      <c r="L63" s="67"/>
      <c r="M63" s="67"/>
      <c r="N63" s="67"/>
      <c r="O63" s="67"/>
      <c r="P63" s="67"/>
      <c r="Q63" s="67"/>
      <c r="R63" s="67"/>
      <c r="S63" s="67"/>
      <c r="T63" s="67"/>
      <c r="U63" s="67"/>
      <c r="V63" s="67"/>
      <c r="W63" s="67"/>
      <c r="X63" s="67"/>
      <c r="Y63" s="67"/>
      <c r="Z63" s="67"/>
    </row>
    <row r="64" spans="1:26" ht="15.75" customHeight="1" x14ac:dyDescent="0.15">
      <c r="A64" s="22" t="s">
        <v>454</v>
      </c>
      <c r="B64" s="22" t="s">
        <v>81</v>
      </c>
      <c r="C64" s="22" t="s">
        <v>11</v>
      </c>
      <c r="D64" s="22"/>
      <c r="E64" s="22" t="s">
        <v>723</v>
      </c>
      <c r="F64" s="22"/>
      <c r="G64" s="22"/>
      <c r="H64" s="22" t="s">
        <v>724</v>
      </c>
      <c r="I64" s="22"/>
      <c r="J64" s="67"/>
      <c r="K64" s="67"/>
      <c r="L64" s="67"/>
      <c r="M64" s="67"/>
      <c r="N64" s="67"/>
      <c r="O64" s="67"/>
      <c r="P64" s="67"/>
      <c r="Q64" s="67"/>
      <c r="R64" s="67"/>
      <c r="S64" s="67"/>
      <c r="T64" s="67"/>
      <c r="U64" s="67"/>
      <c r="V64" s="67"/>
      <c r="W64" s="67"/>
      <c r="X64" s="67"/>
      <c r="Y64" s="67"/>
      <c r="Z64" s="67"/>
    </row>
    <row r="65" spans="1:26" ht="15.75" customHeight="1" x14ac:dyDescent="0.15">
      <c r="A65" s="22" t="s">
        <v>454</v>
      </c>
      <c r="B65" s="22" t="s">
        <v>394</v>
      </c>
      <c r="C65" s="22" t="s">
        <v>11</v>
      </c>
      <c r="D65" s="22"/>
      <c r="E65" s="22" t="s">
        <v>725</v>
      </c>
      <c r="F65" s="22"/>
      <c r="G65" s="22"/>
      <c r="H65" s="22" t="s">
        <v>726</v>
      </c>
      <c r="I65" s="22"/>
      <c r="J65" s="67"/>
      <c r="K65" s="67"/>
      <c r="L65" s="67"/>
      <c r="M65" s="67"/>
      <c r="N65" s="67"/>
      <c r="O65" s="67"/>
      <c r="P65" s="67"/>
      <c r="Q65" s="67"/>
      <c r="R65" s="67"/>
      <c r="S65" s="67"/>
      <c r="T65" s="67"/>
      <c r="U65" s="67"/>
      <c r="V65" s="67"/>
      <c r="W65" s="67"/>
      <c r="X65" s="67"/>
      <c r="Y65" s="67"/>
      <c r="Z65" s="67"/>
    </row>
    <row r="66" spans="1:26" ht="15.75" customHeight="1" x14ac:dyDescent="0.15">
      <c r="A66" s="22" t="s">
        <v>454</v>
      </c>
      <c r="B66" s="22" t="s">
        <v>394</v>
      </c>
      <c r="C66" s="22" t="s">
        <v>84</v>
      </c>
      <c r="D66" s="22"/>
      <c r="E66" s="22" t="s">
        <v>727</v>
      </c>
      <c r="F66" s="22"/>
      <c r="G66" s="22"/>
      <c r="H66" s="22"/>
      <c r="I66" s="22"/>
      <c r="J66" s="67"/>
      <c r="K66" s="67"/>
      <c r="L66" s="67"/>
      <c r="M66" s="67"/>
      <c r="N66" s="67"/>
      <c r="O66" s="67"/>
      <c r="P66" s="67"/>
      <c r="Q66" s="67"/>
      <c r="R66" s="67"/>
      <c r="S66" s="67"/>
      <c r="T66" s="67"/>
      <c r="U66" s="67"/>
      <c r="V66" s="67"/>
      <c r="W66" s="67"/>
      <c r="X66" s="67"/>
      <c r="Y66" s="67"/>
      <c r="Z66" s="67"/>
    </row>
    <row r="67" spans="1:26" ht="15.75" customHeight="1" x14ac:dyDescent="0.15">
      <c r="A67" s="22" t="s">
        <v>454</v>
      </c>
      <c r="B67" s="22" t="s">
        <v>85</v>
      </c>
      <c r="C67" s="22" t="s">
        <v>11</v>
      </c>
      <c r="D67" s="22"/>
      <c r="E67" s="22" t="s">
        <v>664</v>
      </c>
      <c r="F67" s="22"/>
      <c r="G67" s="22"/>
      <c r="H67" s="22"/>
      <c r="I67" s="22"/>
      <c r="J67" s="67"/>
      <c r="K67" s="67"/>
      <c r="L67" s="67"/>
      <c r="M67" s="67"/>
      <c r="N67" s="67"/>
      <c r="O67" s="67"/>
      <c r="P67" s="67"/>
      <c r="Q67" s="67"/>
      <c r="R67" s="67"/>
      <c r="S67" s="67"/>
      <c r="T67" s="67"/>
      <c r="U67" s="67"/>
      <c r="V67" s="67"/>
      <c r="W67" s="67"/>
      <c r="X67" s="67"/>
      <c r="Y67" s="67"/>
      <c r="Z67" s="67"/>
    </row>
    <row r="68" spans="1:26" ht="15.75" customHeight="1" x14ac:dyDescent="0.15">
      <c r="A68" s="22" t="s">
        <v>454</v>
      </c>
      <c r="B68" s="22" t="s">
        <v>497</v>
      </c>
      <c r="C68" s="22" t="s">
        <v>11</v>
      </c>
      <c r="D68" s="22"/>
      <c r="E68" s="22" t="s">
        <v>664</v>
      </c>
      <c r="F68" s="22"/>
      <c r="G68" s="22"/>
      <c r="H68" s="22" t="s">
        <v>728</v>
      </c>
      <c r="I68" s="22"/>
      <c r="J68" s="67"/>
      <c r="K68" s="67"/>
      <c r="L68" s="67"/>
      <c r="M68" s="67"/>
      <c r="N68" s="67"/>
      <c r="O68" s="67"/>
      <c r="P68" s="67"/>
      <c r="Q68" s="67"/>
      <c r="R68" s="67"/>
      <c r="S68" s="67"/>
      <c r="T68" s="67"/>
      <c r="U68" s="67"/>
      <c r="V68" s="67"/>
      <c r="W68" s="67"/>
      <c r="X68" s="67"/>
      <c r="Y68" s="67"/>
      <c r="Z68" s="67"/>
    </row>
    <row r="69" spans="1:26" ht="15.75" customHeight="1" x14ac:dyDescent="0.15">
      <c r="A69" s="22" t="s">
        <v>454</v>
      </c>
      <c r="B69" s="22" t="s">
        <v>91</v>
      </c>
      <c r="C69" s="22" t="s">
        <v>11</v>
      </c>
      <c r="D69" s="22"/>
      <c r="E69" s="22" t="s">
        <v>710</v>
      </c>
      <c r="F69" s="22"/>
      <c r="G69" s="22"/>
      <c r="H69" s="22" t="s">
        <v>729</v>
      </c>
      <c r="I69" s="22"/>
      <c r="J69" s="67"/>
      <c r="K69" s="67"/>
      <c r="L69" s="67"/>
      <c r="M69" s="67"/>
      <c r="N69" s="67"/>
      <c r="O69" s="67"/>
      <c r="P69" s="67"/>
      <c r="Q69" s="67"/>
      <c r="R69" s="67"/>
      <c r="S69" s="67"/>
      <c r="T69" s="67"/>
      <c r="U69" s="67"/>
      <c r="V69" s="67"/>
      <c r="W69" s="67"/>
      <c r="X69" s="67"/>
      <c r="Y69" s="67"/>
      <c r="Z69" s="67"/>
    </row>
    <row r="70" spans="1:26" ht="15.75" customHeight="1" x14ac:dyDescent="0.15">
      <c r="A70" s="22" t="s">
        <v>454</v>
      </c>
      <c r="B70" s="22" t="s">
        <v>92</v>
      </c>
      <c r="C70" s="22" t="s">
        <v>11</v>
      </c>
      <c r="D70" s="22"/>
      <c r="E70" s="22" t="s">
        <v>730</v>
      </c>
      <c r="F70" s="22"/>
      <c r="G70" s="22"/>
      <c r="H70" s="22"/>
      <c r="I70" s="22"/>
      <c r="J70" s="67"/>
      <c r="K70" s="67"/>
      <c r="L70" s="67"/>
      <c r="M70" s="67"/>
      <c r="N70" s="67"/>
      <c r="O70" s="67"/>
      <c r="P70" s="67"/>
      <c r="Q70" s="67"/>
      <c r="R70" s="67"/>
      <c r="S70" s="67"/>
      <c r="T70" s="67"/>
      <c r="U70" s="67"/>
      <c r="V70" s="67"/>
      <c r="W70" s="67"/>
      <c r="X70" s="67"/>
      <c r="Y70" s="67"/>
      <c r="Z70" s="67"/>
    </row>
    <row r="71" spans="1:26" ht="15.75" customHeight="1" x14ac:dyDescent="0.15">
      <c r="A71" s="22" t="s">
        <v>454</v>
      </c>
      <c r="B71" s="22" t="s">
        <v>306</v>
      </c>
      <c r="C71" s="22" t="s">
        <v>224</v>
      </c>
      <c r="D71" s="22"/>
      <c r="E71" s="22" t="s">
        <v>711</v>
      </c>
      <c r="F71" s="22"/>
      <c r="G71" s="22"/>
      <c r="H71" s="22"/>
      <c r="I71" s="22"/>
      <c r="J71" s="67"/>
      <c r="K71" s="67"/>
      <c r="L71" s="67"/>
      <c r="M71" s="67"/>
      <c r="N71" s="67"/>
      <c r="O71" s="67"/>
      <c r="P71" s="67"/>
      <c r="Q71" s="67"/>
      <c r="R71" s="67"/>
      <c r="S71" s="67"/>
      <c r="T71" s="67"/>
      <c r="U71" s="67"/>
      <c r="V71" s="67"/>
      <c r="W71" s="67"/>
      <c r="X71" s="67"/>
      <c r="Y71" s="67"/>
      <c r="Z71" s="67"/>
    </row>
    <row r="72" spans="1:26" ht="15.75" customHeight="1" x14ac:dyDescent="0.15">
      <c r="A72" s="22" t="s">
        <v>454</v>
      </c>
      <c r="B72" s="22" t="s">
        <v>94</v>
      </c>
      <c r="C72" s="22" t="s">
        <v>11</v>
      </c>
      <c r="D72" s="22"/>
      <c r="E72" s="22" t="s">
        <v>731</v>
      </c>
      <c r="F72" s="22"/>
      <c r="G72" s="22"/>
      <c r="H72" s="22"/>
      <c r="I72" s="22"/>
      <c r="J72" s="67"/>
      <c r="K72" s="67"/>
      <c r="L72" s="67"/>
      <c r="M72" s="67"/>
      <c r="N72" s="67"/>
      <c r="O72" s="67"/>
      <c r="P72" s="67"/>
      <c r="Q72" s="67"/>
      <c r="R72" s="67"/>
      <c r="S72" s="67"/>
      <c r="T72" s="67"/>
      <c r="U72" s="67"/>
      <c r="V72" s="67"/>
      <c r="W72" s="67"/>
      <c r="X72" s="67"/>
      <c r="Y72" s="67"/>
      <c r="Z72" s="67"/>
    </row>
    <row r="73" spans="1:26" ht="15.75" customHeight="1" x14ac:dyDescent="0.15">
      <c r="A73" s="22" t="s">
        <v>454</v>
      </c>
      <c r="B73" s="22" t="s">
        <v>95</v>
      </c>
      <c r="C73" s="22" t="s">
        <v>24</v>
      </c>
      <c r="D73" s="22"/>
      <c r="E73" s="22" t="s">
        <v>664</v>
      </c>
      <c r="F73" s="22" t="s">
        <v>677</v>
      </c>
      <c r="G73" s="22"/>
      <c r="H73" s="22"/>
      <c r="I73" s="22" t="s">
        <v>678</v>
      </c>
      <c r="J73" s="67"/>
      <c r="K73" s="67"/>
      <c r="L73" s="67"/>
      <c r="M73" s="67"/>
      <c r="N73" s="67"/>
      <c r="O73" s="67"/>
      <c r="P73" s="67"/>
      <c r="Q73" s="67"/>
      <c r="R73" s="67"/>
      <c r="S73" s="67"/>
      <c r="T73" s="67"/>
      <c r="U73" s="67"/>
      <c r="V73" s="67"/>
      <c r="W73" s="67"/>
      <c r="X73" s="67"/>
      <c r="Y73" s="67"/>
      <c r="Z73" s="67"/>
    </row>
    <row r="74" spans="1:26" ht="15.75" customHeight="1" x14ac:dyDescent="0.15">
      <c r="A74" s="22" t="s">
        <v>454</v>
      </c>
      <c r="B74" s="22" t="s">
        <v>732</v>
      </c>
      <c r="C74" s="22" t="s">
        <v>11</v>
      </c>
      <c r="D74" s="22"/>
      <c r="E74" s="22" t="s">
        <v>733</v>
      </c>
      <c r="F74" s="22"/>
      <c r="G74" s="22"/>
      <c r="H74" s="22" t="s">
        <v>734</v>
      </c>
      <c r="I74" s="22"/>
      <c r="J74" s="67"/>
      <c r="K74" s="67"/>
      <c r="L74" s="67"/>
      <c r="M74" s="67"/>
      <c r="N74" s="67"/>
      <c r="O74" s="67"/>
      <c r="P74" s="67"/>
      <c r="Q74" s="67"/>
      <c r="R74" s="67"/>
      <c r="S74" s="67"/>
      <c r="T74" s="67"/>
      <c r="U74" s="67"/>
      <c r="V74" s="67"/>
      <c r="W74" s="67"/>
      <c r="X74" s="67"/>
      <c r="Y74" s="67"/>
      <c r="Z74" s="67"/>
    </row>
    <row r="75" spans="1:26" ht="15.75" customHeight="1" x14ac:dyDescent="0.15">
      <c r="A75" s="22" t="s">
        <v>454</v>
      </c>
      <c r="B75" s="22" t="s">
        <v>98</v>
      </c>
      <c r="C75" s="22" t="s">
        <v>11</v>
      </c>
      <c r="D75" s="22"/>
      <c r="E75" s="22" t="s">
        <v>664</v>
      </c>
      <c r="F75" s="22"/>
      <c r="G75" s="22"/>
      <c r="H75" s="22"/>
      <c r="I75" s="22"/>
      <c r="J75" s="67"/>
      <c r="K75" s="67"/>
      <c r="L75" s="67"/>
      <c r="M75" s="67"/>
      <c r="N75" s="67"/>
      <c r="O75" s="67"/>
      <c r="P75" s="67"/>
      <c r="Q75" s="67"/>
      <c r="R75" s="67"/>
      <c r="S75" s="67"/>
      <c r="T75" s="67"/>
      <c r="U75" s="67"/>
      <c r="V75" s="67"/>
      <c r="W75" s="67"/>
      <c r="X75" s="67"/>
      <c r="Y75" s="67"/>
      <c r="Z75" s="67"/>
    </row>
    <row r="76" spans="1:26" ht="15.75" customHeight="1" x14ac:dyDescent="0.15">
      <c r="A76" s="22" t="s">
        <v>454</v>
      </c>
      <c r="B76" s="22" t="s">
        <v>99</v>
      </c>
      <c r="C76" s="22" t="s">
        <v>11</v>
      </c>
      <c r="D76" s="22"/>
      <c r="E76" s="22" t="s">
        <v>735</v>
      </c>
      <c r="F76" s="22"/>
      <c r="G76" s="22"/>
      <c r="H76" s="22" t="s">
        <v>736</v>
      </c>
      <c r="I76" s="22" t="s">
        <v>737</v>
      </c>
      <c r="J76" s="67"/>
      <c r="K76" s="67"/>
      <c r="L76" s="67"/>
      <c r="M76" s="67"/>
      <c r="N76" s="67"/>
      <c r="O76" s="67"/>
      <c r="P76" s="67"/>
      <c r="Q76" s="67"/>
      <c r="R76" s="67"/>
      <c r="S76" s="67"/>
      <c r="T76" s="67"/>
      <c r="U76" s="67"/>
      <c r="V76" s="67"/>
      <c r="W76" s="67"/>
      <c r="X76" s="67"/>
      <c r="Y76" s="67"/>
      <c r="Z76" s="67"/>
    </row>
    <row r="77" spans="1:26" ht="15.75" customHeight="1" x14ac:dyDescent="0.15">
      <c r="A77" s="22" t="s">
        <v>454</v>
      </c>
      <c r="B77" s="22" t="s">
        <v>102</v>
      </c>
      <c r="C77" s="22" t="s">
        <v>11</v>
      </c>
      <c r="D77" s="22"/>
      <c r="E77" s="22" t="s">
        <v>664</v>
      </c>
      <c r="F77" s="22"/>
      <c r="G77" s="22"/>
      <c r="H77" s="22" t="s">
        <v>738</v>
      </c>
      <c r="I77" s="22"/>
      <c r="J77" s="67"/>
      <c r="K77" s="67"/>
      <c r="L77" s="67"/>
      <c r="M77" s="67"/>
      <c r="N77" s="67"/>
      <c r="O77" s="67"/>
      <c r="P77" s="67"/>
      <c r="Q77" s="67"/>
      <c r="R77" s="67"/>
      <c r="S77" s="67"/>
      <c r="T77" s="67"/>
      <c r="U77" s="67"/>
      <c r="V77" s="67"/>
      <c r="W77" s="67"/>
      <c r="X77" s="67"/>
      <c r="Y77" s="67"/>
      <c r="Z77" s="67"/>
    </row>
    <row r="78" spans="1:26" ht="15.75" customHeight="1" x14ac:dyDescent="0.15">
      <c r="A78" s="22" t="s">
        <v>454</v>
      </c>
      <c r="B78" s="22" t="s">
        <v>103</v>
      </c>
      <c r="C78" s="22" t="s">
        <v>11</v>
      </c>
      <c r="D78" s="22"/>
      <c r="E78" s="22" t="s">
        <v>664</v>
      </c>
      <c r="F78" s="22"/>
      <c r="G78" s="22"/>
      <c r="H78" s="22"/>
      <c r="I78" s="22"/>
      <c r="J78" s="67"/>
      <c r="K78" s="67"/>
      <c r="L78" s="67"/>
      <c r="M78" s="67"/>
      <c r="N78" s="67"/>
      <c r="O78" s="67"/>
      <c r="P78" s="67"/>
      <c r="Q78" s="67"/>
      <c r="R78" s="67"/>
      <c r="S78" s="67"/>
      <c r="T78" s="67"/>
      <c r="U78" s="67"/>
      <c r="V78" s="67"/>
      <c r="W78" s="67"/>
      <c r="X78" s="67"/>
      <c r="Y78" s="67"/>
      <c r="Z78" s="67"/>
    </row>
    <row r="79" spans="1:26" ht="15.75" customHeight="1" x14ac:dyDescent="0.15">
      <c r="A79" s="22" t="s">
        <v>454</v>
      </c>
      <c r="B79" s="22" t="s">
        <v>104</v>
      </c>
      <c r="C79" s="22" t="s">
        <v>11</v>
      </c>
      <c r="D79" s="22"/>
      <c r="E79" s="22" t="s">
        <v>739</v>
      </c>
      <c r="F79" s="22"/>
      <c r="G79" s="22"/>
      <c r="H79" s="22"/>
      <c r="I79" s="22"/>
      <c r="J79" s="67"/>
      <c r="K79" s="67"/>
      <c r="L79" s="67"/>
      <c r="M79" s="67"/>
      <c r="N79" s="67"/>
      <c r="O79" s="67"/>
      <c r="P79" s="67"/>
      <c r="Q79" s="67"/>
      <c r="R79" s="67"/>
      <c r="S79" s="67"/>
      <c r="T79" s="67"/>
      <c r="U79" s="67"/>
      <c r="V79" s="67"/>
      <c r="W79" s="67"/>
      <c r="X79" s="67"/>
      <c r="Y79" s="67"/>
      <c r="Z79" s="67"/>
    </row>
    <row r="80" spans="1:26" ht="15.75" customHeight="1" x14ac:dyDescent="0.15">
      <c r="A80" s="22" t="s">
        <v>454</v>
      </c>
      <c r="B80" s="22" t="s">
        <v>105</v>
      </c>
      <c r="C80" s="22" t="s">
        <v>11</v>
      </c>
      <c r="D80" s="22"/>
      <c r="E80" s="22" t="s">
        <v>710</v>
      </c>
      <c r="F80" s="22"/>
      <c r="G80" s="22"/>
      <c r="H80" s="22"/>
      <c r="I80" s="22"/>
      <c r="J80" s="67"/>
      <c r="K80" s="67"/>
      <c r="L80" s="67"/>
      <c r="M80" s="67"/>
      <c r="N80" s="67"/>
      <c r="O80" s="67"/>
      <c r="P80" s="67"/>
      <c r="Q80" s="67"/>
      <c r="R80" s="67"/>
      <c r="S80" s="67"/>
      <c r="T80" s="67"/>
      <c r="U80" s="67"/>
      <c r="V80" s="67"/>
      <c r="W80" s="67"/>
      <c r="X80" s="67"/>
      <c r="Y80" s="67"/>
      <c r="Z80" s="67"/>
    </row>
    <row r="81" spans="1:26" ht="15.75" customHeight="1" x14ac:dyDescent="0.15">
      <c r="A81" s="22" t="s">
        <v>454</v>
      </c>
      <c r="B81" s="22" t="s">
        <v>498</v>
      </c>
      <c r="C81" s="22" t="s">
        <v>11</v>
      </c>
      <c r="D81" s="22"/>
      <c r="E81" s="22" t="s">
        <v>740</v>
      </c>
      <c r="F81" s="22"/>
      <c r="G81" s="22"/>
      <c r="H81" s="22"/>
      <c r="I81" s="22"/>
      <c r="J81" s="67"/>
      <c r="K81" s="67"/>
      <c r="L81" s="67"/>
      <c r="M81" s="67"/>
      <c r="N81" s="67"/>
      <c r="O81" s="67"/>
      <c r="P81" s="67"/>
      <c r="Q81" s="67"/>
      <c r="R81" s="67"/>
      <c r="S81" s="67"/>
      <c r="T81" s="67"/>
      <c r="U81" s="67"/>
      <c r="V81" s="67"/>
      <c r="W81" s="67"/>
      <c r="X81" s="67"/>
      <c r="Y81" s="67"/>
      <c r="Z81" s="67"/>
    </row>
    <row r="82" spans="1:26" ht="15.75" customHeight="1" x14ac:dyDescent="0.15">
      <c r="A82" s="22" t="s">
        <v>454</v>
      </c>
      <c r="B82" s="22" t="s">
        <v>107</v>
      </c>
      <c r="C82" s="22" t="s">
        <v>11</v>
      </c>
      <c r="D82" s="22"/>
      <c r="E82" s="22" t="s">
        <v>664</v>
      </c>
      <c r="F82" s="22"/>
      <c r="G82" s="22"/>
      <c r="H82" s="22"/>
      <c r="I82" s="22" t="s">
        <v>741</v>
      </c>
      <c r="J82" s="67"/>
      <c r="K82" s="67"/>
      <c r="L82" s="67"/>
      <c r="M82" s="67"/>
      <c r="N82" s="67"/>
      <c r="O82" s="67"/>
      <c r="P82" s="67"/>
      <c r="Q82" s="67"/>
      <c r="R82" s="67"/>
      <c r="S82" s="67"/>
      <c r="T82" s="67"/>
      <c r="U82" s="67"/>
      <c r="V82" s="67"/>
      <c r="W82" s="67"/>
      <c r="X82" s="67"/>
      <c r="Y82" s="67"/>
      <c r="Z82" s="67"/>
    </row>
    <row r="83" spans="1:26" ht="15.75" customHeight="1" x14ac:dyDescent="0.15">
      <c r="A83" s="22" t="s">
        <v>454</v>
      </c>
      <c r="B83" s="22" t="s">
        <v>314</v>
      </c>
      <c r="C83" s="22" t="s">
        <v>11</v>
      </c>
      <c r="D83" s="22"/>
      <c r="E83" s="22" t="s">
        <v>620</v>
      </c>
      <c r="F83" s="22"/>
      <c r="G83" s="22"/>
      <c r="H83" s="22"/>
      <c r="I83" s="22"/>
      <c r="J83" s="67"/>
      <c r="K83" s="67"/>
      <c r="L83" s="67"/>
      <c r="M83" s="67"/>
      <c r="N83" s="67"/>
      <c r="O83" s="67"/>
      <c r="P83" s="67"/>
      <c r="Q83" s="67"/>
      <c r="R83" s="67"/>
      <c r="S83" s="67"/>
      <c r="T83" s="67"/>
      <c r="U83" s="67"/>
      <c r="V83" s="67"/>
      <c r="W83" s="67"/>
      <c r="X83" s="67"/>
      <c r="Y83" s="67"/>
      <c r="Z83" s="67"/>
    </row>
    <row r="84" spans="1:26" ht="15.75" customHeight="1" x14ac:dyDescent="0.15">
      <c r="A84" s="22" t="s">
        <v>454</v>
      </c>
      <c r="B84" s="22" t="s">
        <v>109</v>
      </c>
      <c r="C84" s="22" t="s">
        <v>11</v>
      </c>
      <c r="D84" s="22"/>
      <c r="E84" s="22" t="s">
        <v>742</v>
      </c>
      <c r="F84" s="22"/>
      <c r="G84" s="22"/>
      <c r="H84" s="22"/>
      <c r="I84" s="22"/>
      <c r="J84" s="67"/>
      <c r="K84" s="67"/>
      <c r="L84" s="67"/>
      <c r="M84" s="67"/>
      <c r="N84" s="67"/>
      <c r="O84" s="67"/>
      <c r="P84" s="67"/>
      <c r="Q84" s="67"/>
      <c r="R84" s="67"/>
      <c r="S84" s="67"/>
      <c r="T84" s="67"/>
      <c r="U84" s="67"/>
      <c r="V84" s="67"/>
      <c r="W84" s="67"/>
      <c r="X84" s="67"/>
      <c r="Y84" s="67"/>
      <c r="Z84" s="67"/>
    </row>
    <row r="85" spans="1:26" ht="15.75" customHeight="1" x14ac:dyDescent="0.15">
      <c r="A85" s="22" t="s">
        <v>454</v>
      </c>
      <c r="B85" s="22" t="s">
        <v>743</v>
      </c>
      <c r="C85" s="22" t="s">
        <v>11</v>
      </c>
      <c r="D85" s="22"/>
      <c r="E85" s="22" t="s">
        <v>664</v>
      </c>
      <c r="F85" s="22"/>
      <c r="G85" s="22"/>
      <c r="H85" s="22" t="s">
        <v>744</v>
      </c>
      <c r="I85" s="22"/>
      <c r="J85" s="67"/>
      <c r="K85" s="67"/>
      <c r="L85" s="67"/>
      <c r="M85" s="67"/>
      <c r="N85" s="67"/>
      <c r="O85" s="67"/>
      <c r="P85" s="67"/>
      <c r="Q85" s="67"/>
      <c r="R85" s="67"/>
      <c r="S85" s="67"/>
      <c r="T85" s="67"/>
      <c r="U85" s="67"/>
      <c r="V85" s="67"/>
      <c r="W85" s="67"/>
      <c r="X85" s="67"/>
      <c r="Y85" s="67"/>
      <c r="Z85" s="67"/>
    </row>
    <row r="86" spans="1:26" ht="15.75" customHeight="1" x14ac:dyDescent="0.15">
      <c r="A86" s="22" t="s">
        <v>454</v>
      </c>
      <c r="B86" s="22" t="s">
        <v>110</v>
      </c>
      <c r="C86" s="22" t="s">
        <v>11</v>
      </c>
      <c r="D86" s="22"/>
      <c r="E86" s="22" t="s">
        <v>711</v>
      </c>
      <c r="F86" s="22"/>
      <c r="G86" s="22"/>
      <c r="H86" s="22"/>
      <c r="I86" s="22"/>
      <c r="J86" s="67"/>
      <c r="K86" s="67"/>
      <c r="L86" s="67"/>
      <c r="M86" s="67"/>
      <c r="N86" s="67"/>
      <c r="O86" s="67"/>
      <c r="P86" s="67"/>
      <c r="Q86" s="67"/>
      <c r="R86" s="67"/>
      <c r="S86" s="67"/>
      <c r="T86" s="67"/>
      <c r="U86" s="67"/>
      <c r="V86" s="67"/>
      <c r="W86" s="67"/>
      <c r="X86" s="67"/>
      <c r="Y86" s="67"/>
      <c r="Z86" s="67"/>
    </row>
    <row r="87" spans="1:26" ht="15.75" customHeight="1" x14ac:dyDescent="0.15">
      <c r="A87" s="22" t="s">
        <v>454</v>
      </c>
      <c r="B87" s="22" t="s">
        <v>111</v>
      </c>
      <c r="C87" s="22" t="s">
        <v>11</v>
      </c>
      <c r="D87" s="22"/>
      <c r="E87" s="22" t="s">
        <v>745</v>
      </c>
      <c r="F87" s="22"/>
      <c r="G87" s="22"/>
      <c r="H87" s="22"/>
      <c r="I87" s="22" t="s">
        <v>717</v>
      </c>
      <c r="J87" s="67"/>
      <c r="K87" s="67"/>
      <c r="L87" s="67"/>
      <c r="M87" s="67"/>
      <c r="N87" s="67"/>
      <c r="O87" s="67"/>
      <c r="P87" s="67"/>
      <c r="Q87" s="67"/>
      <c r="R87" s="67"/>
      <c r="S87" s="67"/>
      <c r="T87" s="67"/>
      <c r="U87" s="67"/>
      <c r="V87" s="67"/>
      <c r="W87" s="67"/>
      <c r="X87" s="67"/>
      <c r="Y87" s="67"/>
      <c r="Z87" s="67"/>
    </row>
    <row r="88" spans="1:26" ht="15.75" customHeight="1" x14ac:dyDescent="0.15">
      <c r="A88" s="22" t="s">
        <v>454</v>
      </c>
      <c r="B88" s="22" t="s">
        <v>114</v>
      </c>
      <c r="C88" s="22" t="s">
        <v>84</v>
      </c>
      <c r="D88" s="22"/>
      <c r="E88" s="22" t="s">
        <v>634</v>
      </c>
      <c r="F88" s="22"/>
      <c r="G88" s="22"/>
      <c r="H88" s="22"/>
      <c r="I88" s="22" t="s">
        <v>746</v>
      </c>
      <c r="J88" s="67"/>
      <c r="K88" s="67"/>
      <c r="L88" s="67"/>
      <c r="M88" s="67"/>
      <c r="N88" s="67"/>
      <c r="O88" s="67"/>
      <c r="P88" s="67"/>
      <c r="Q88" s="67"/>
      <c r="R88" s="67"/>
      <c r="S88" s="67"/>
      <c r="T88" s="67"/>
      <c r="U88" s="67"/>
      <c r="V88" s="67"/>
      <c r="W88" s="67"/>
      <c r="X88" s="67"/>
      <c r="Y88" s="67"/>
      <c r="Z88" s="67"/>
    </row>
    <row r="89" spans="1:26" ht="15.75" customHeight="1" x14ac:dyDescent="0.15">
      <c r="A89" s="22" t="s">
        <v>454</v>
      </c>
      <c r="B89" s="22" t="s">
        <v>115</v>
      </c>
      <c r="C89" s="22" t="s">
        <v>224</v>
      </c>
      <c r="D89" s="22"/>
      <c r="E89" s="22" t="s">
        <v>1188</v>
      </c>
      <c r="F89" s="22"/>
      <c r="G89" s="22"/>
      <c r="H89" s="22"/>
      <c r="I89" s="22" t="s">
        <v>1189</v>
      </c>
      <c r="J89" s="67"/>
      <c r="K89" s="67"/>
      <c r="L89" s="67"/>
      <c r="M89" s="67"/>
      <c r="N89" s="67"/>
      <c r="O89" s="67"/>
      <c r="P89" s="67"/>
      <c r="Q89" s="67"/>
      <c r="R89" s="67"/>
      <c r="S89" s="67"/>
      <c r="T89" s="67"/>
      <c r="U89" s="67"/>
      <c r="V89" s="67"/>
      <c r="W89" s="67"/>
      <c r="X89" s="67"/>
      <c r="Y89" s="67"/>
      <c r="Z89" s="67"/>
    </row>
    <row r="90" spans="1:26" ht="15.75" customHeight="1" x14ac:dyDescent="0.15">
      <c r="A90" s="22" t="s">
        <v>454</v>
      </c>
      <c r="B90" s="22" t="s">
        <v>115</v>
      </c>
      <c r="C90" s="22" t="s">
        <v>24</v>
      </c>
      <c r="D90" s="22"/>
      <c r="E90" s="22" t="s">
        <v>747</v>
      </c>
      <c r="F90" s="22" t="s">
        <v>748</v>
      </c>
      <c r="G90" s="22"/>
      <c r="H90" s="22" t="s">
        <v>500</v>
      </c>
      <c r="I90" s="22"/>
      <c r="J90" s="67"/>
      <c r="K90" s="67"/>
      <c r="L90" s="67"/>
      <c r="M90" s="67"/>
      <c r="N90" s="67"/>
      <c r="O90" s="67"/>
      <c r="P90" s="67"/>
      <c r="Q90" s="67"/>
      <c r="R90" s="67"/>
      <c r="S90" s="67"/>
      <c r="T90" s="67"/>
      <c r="U90" s="67"/>
      <c r="V90" s="67"/>
      <c r="W90" s="67"/>
      <c r="X90" s="67"/>
      <c r="Y90" s="67"/>
      <c r="Z90" s="67"/>
    </row>
    <row r="91" spans="1:26" ht="15.75" customHeight="1" x14ac:dyDescent="0.15">
      <c r="A91" s="22" t="s">
        <v>454</v>
      </c>
      <c r="B91" s="22" t="s">
        <v>117</v>
      </c>
      <c r="C91" s="22" t="s">
        <v>11</v>
      </c>
      <c r="D91" s="22"/>
      <c r="E91" s="22" t="s">
        <v>710</v>
      </c>
      <c r="F91" s="22"/>
      <c r="G91" s="22"/>
      <c r="H91" s="22" t="s">
        <v>749</v>
      </c>
      <c r="I91" s="22"/>
      <c r="J91" s="67"/>
      <c r="K91" s="67"/>
      <c r="L91" s="67"/>
      <c r="M91" s="67"/>
      <c r="N91" s="67"/>
      <c r="O91" s="67"/>
      <c r="P91" s="67"/>
      <c r="Q91" s="67"/>
      <c r="R91" s="67"/>
      <c r="S91" s="67"/>
      <c r="T91" s="67"/>
      <c r="U91" s="67"/>
      <c r="V91" s="67"/>
      <c r="W91" s="67"/>
      <c r="X91" s="67"/>
      <c r="Y91" s="67"/>
      <c r="Z91" s="67"/>
    </row>
    <row r="92" spans="1:26" ht="15.75" customHeight="1" x14ac:dyDescent="0.15">
      <c r="A92" s="22" t="s">
        <v>454</v>
      </c>
      <c r="B92" s="22" t="s">
        <v>122</v>
      </c>
      <c r="C92" s="22" t="s">
        <v>11</v>
      </c>
      <c r="D92" s="22"/>
      <c r="E92" s="22" t="s">
        <v>620</v>
      </c>
      <c r="F92" s="22"/>
      <c r="G92" s="22"/>
      <c r="H92" s="22"/>
      <c r="I92" s="22"/>
      <c r="J92" s="67"/>
      <c r="K92" s="67"/>
      <c r="L92" s="67"/>
      <c r="M92" s="67"/>
      <c r="N92" s="67"/>
      <c r="O92" s="67"/>
      <c r="P92" s="67"/>
      <c r="Q92" s="67"/>
      <c r="R92" s="67"/>
      <c r="S92" s="67"/>
      <c r="T92" s="67"/>
      <c r="U92" s="67"/>
      <c r="V92" s="67"/>
      <c r="W92" s="67"/>
      <c r="X92" s="67"/>
      <c r="Y92" s="67"/>
      <c r="Z92" s="67"/>
    </row>
    <row r="93" spans="1:26" ht="15.75" customHeight="1" x14ac:dyDescent="0.15">
      <c r="A93" s="22" t="s">
        <v>454</v>
      </c>
      <c r="B93" s="22" t="s">
        <v>126</v>
      </c>
      <c r="C93" s="22" t="s">
        <v>11</v>
      </c>
      <c r="D93" s="22"/>
      <c r="E93" s="22" t="s">
        <v>750</v>
      </c>
      <c r="F93" s="22"/>
      <c r="G93" s="22"/>
      <c r="H93" s="22"/>
      <c r="I93" s="22"/>
      <c r="J93" s="67"/>
      <c r="K93" s="67"/>
      <c r="L93" s="67"/>
      <c r="M93" s="67"/>
      <c r="N93" s="67"/>
      <c r="O93" s="67"/>
      <c r="P93" s="67"/>
      <c r="Q93" s="67"/>
      <c r="R93" s="67"/>
      <c r="S93" s="67"/>
      <c r="T93" s="67"/>
      <c r="U93" s="67"/>
      <c r="V93" s="67"/>
      <c r="W93" s="67"/>
      <c r="X93" s="67"/>
      <c r="Y93" s="67"/>
      <c r="Z93" s="67"/>
    </row>
    <row r="94" spans="1:26" ht="15.75" customHeight="1" x14ac:dyDescent="0.15">
      <c r="A94" s="22" t="s">
        <v>454</v>
      </c>
      <c r="B94" s="22" t="s">
        <v>127</v>
      </c>
      <c r="C94" s="22" t="s">
        <v>11</v>
      </c>
      <c r="D94" s="22"/>
      <c r="E94" s="22" t="s">
        <v>751</v>
      </c>
      <c r="F94" s="22"/>
      <c r="G94" s="22"/>
      <c r="H94" s="22"/>
      <c r="I94" s="22"/>
      <c r="J94" s="67"/>
      <c r="K94" s="67"/>
      <c r="L94" s="67"/>
      <c r="M94" s="67"/>
      <c r="N94" s="67"/>
      <c r="O94" s="67"/>
      <c r="P94" s="67"/>
      <c r="Q94" s="67"/>
      <c r="R94" s="67"/>
      <c r="S94" s="67"/>
      <c r="T94" s="67"/>
      <c r="U94" s="67"/>
      <c r="V94" s="67"/>
      <c r="W94" s="67"/>
      <c r="X94" s="67"/>
      <c r="Y94" s="67"/>
      <c r="Z94" s="67"/>
    </row>
    <row r="95" spans="1:26" ht="15.75" customHeight="1" x14ac:dyDescent="0.15">
      <c r="A95" s="22" t="s">
        <v>454</v>
      </c>
      <c r="B95" s="22" t="s">
        <v>324</v>
      </c>
      <c r="C95" s="22" t="s">
        <v>11</v>
      </c>
      <c r="D95" s="22" t="s">
        <v>194</v>
      </c>
      <c r="E95" s="22" t="s">
        <v>752</v>
      </c>
      <c r="F95" s="22"/>
      <c r="G95" s="22"/>
      <c r="H95" s="22" t="s">
        <v>753</v>
      </c>
      <c r="I95" s="22"/>
      <c r="J95" s="67"/>
      <c r="K95" s="67"/>
      <c r="L95" s="67"/>
      <c r="M95" s="67"/>
      <c r="N95" s="67"/>
      <c r="O95" s="67"/>
      <c r="P95" s="67"/>
      <c r="Q95" s="67"/>
      <c r="R95" s="67"/>
      <c r="S95" s="67"/>
      <c r="T95" s="67"/>
      <c r="U95" s="67"/>
      <c r="V95" s="67"/>
      <c r="W95" s="67"/>
      <c r="X95" s="67"/>
      <c r="Y95" s="67"/>
      <c r="Z95" s="67"/>
    </row>
    <row r="96" spans="1:26" ht="15.75" customHeight="1" x14ac:dyDescent="0.15">
      <c r="A96" s="22" t="s">
        <v>454</v>
      </c>
      <c r="B96" s="22" t="s">
        <v>128</v>
      </c>
      <c r="C96" s="22" t="s">
        <v>11</v>
      </c>
      <c r="D96" s="22" t="s">
        <v>194</v>
      </c>
      <c r="E96" s="22" t="s">
        <v>754</v>
      </c>
      <c r="F96" s="22"/>
      <c r="G96" s="22"/>
      <c r="H96" s="22"/>
      <c r="I96" s="22"/>
      <c r="J96" s="67"/>
      <c r="K96" s="67"/>
      <c r="L96" s="67"/>
      <c r="M96" s="67"/>
      <c r="N96" s="67"/>
      <c r="O96" s="67"/>
      <c r="P96" s="67"/>
      <c r="Q96" s="67"/>
      <c r="R96" s="67"/>
      <c r="S96" s="67"/>
      <c r="T96" s="67"/>
      <c r="U96" s="67"/>
      <c r="V96" s="67"/>
      <c r="W96" s="67"/>
      <c r="X96" s="67"/>
      <c r="Y96" s="67"/>
      <c r="Z96" s="67"/>
    </row>
    <row r="97" spans="1:26" ht="15.75" customHeight="1" x14ac:dyDescent="0.15">
      <c r="A97" s="22" t="s">
        <v>454</v>
      </c>
      <c r="B97" s="22" t="s">
        <v>129</v>
      </c>
      <c r="C97" s="22" t="s">
        <v>11</v>
      </c>
      <c r="D97" s="22"/>
      <c r="E97" s="22" t="s">
        <v>755</v>
      </c>
      <c r="F97" s="22"/>
      <c r="G97" s="22"/>
      <c r="H97" s="22"/>
      <c r="I97" s="22"/>
      <c r="J97" s="67"/>
      <c r="K97" s="67"/>
      <c r="L97" s="67"/>
      <c r="M97" s="67"/>
      <c r="N97" s="67"/>
      <c r="O97" s="67"/>
      <c r="P97" s="67"/>
      <c r="Q97" s="67"/>
      <c r="R97" s="67"/>
      <c r="S97" s="67"/>
      <c r="T97" s="67"/>
      <c r="U97" s="67"/>
      <c r="V97" s="67"/>
      <c r="W97" s="67"/>
      <c r="X97" s="67"/>
      <c r="Y97" s="67"/>
      <c r="Z97" s="67"/>
    </row>
    <row r="98" spans="1:26" ht="15.75" customHeight="1" x14ac:dyDescent="0.15">
      <c r="A98" s="22" t="s">
        <v>454</v>
      </c>
      <c r="B98" s="22" t="s">
        <v>129</v>
      </c>
      <c r="C98" s="22" t="s">
        <v>5</v>
      </c>
      <c r="D98" s="22"/>
      <c r="E98" s="22" t="s">
        <v>756</v>
      </c>
      <c r="F98" s="22" t="s">
        <v>757</v>
      </c>
      <c r="G98" s="22"/>
      <c r="H98" s="22" t="s">
        <v>758</v>
      </c>
      <c r="I98" s="22" t="s">
        <v>759</v>
      </c>
      <c r="J98" s="67"/>
      <c r="K98" s="67"/>
      <c r="L98" s="67"/>
      <c r="M98" s="67"/>
      <c r="N98" s="67"/>
      <c r="O98" s="67"/>
      <c r="P98" s="67"/>
      <c r="Q98" s="67"/>
      <c r="R98" s="67"/>
      <c r="S98" s="67"/>
      <c r="T98" s="67"/>
      <c r="U98" s="67"/>
      <c r="V98" s="67"/>
      <c r="W98" s="67"/>
      <c r="X98" s="67"/>
      <c r="Y98" s="67"/>
      <c r="Z98" s="67"/>
    </row>
    <row r="99" spans="1:26" ht="15.75" customHeight="1" x14ac:dyDescent="0.15">
      <c r="A99" s="22" t="s">
        <v>454</v>
      </c>
      <c r="B99" s="22" t="s">
        <v>130</v>
      </c>
      <c r="C99" s="22" t="s">
        <v>11</v>
      </c>
      <c r="D99" s="22"/>
      <c r="E99" s="22" t="s">
        <v>610</v>
      </c>
      <c r="F99" s="22"/>
      <c r="G99" s="22"/>
      <c r="H99" s="22"/>
      <c r="I99" s="22"/>
      <c r="J99" s="67"/>
      <c r="K99" s="67"/>
      <c r="L99" s="67"/>
      <c r="M99" s="67"/>
      <c r="N99" s="67"/>
      <c r="O99" s="67"/>
      <c r="P99" s="67"/>
      <c r="Q99" s="67"/>
      <c r="R99" s="67"/>
      <c r="S99" s="67"/>
      <c r="T99" s="67"/>
      <c r="U99" s="67"/>
      <c r="V99" s="67"/>
      <c r="W99" s="67"/>
      <c r="X99" s="67"/>
      <c r="Y99" s="67"/>
      <c r="Z99" s="67"/>
    </row>
    <row r="100" spans="1:26" ht="15.75" customHeight="1" x14ac:dyDescent="0.15">
      <c r="A100" s="22" t="s">
        <v>454</v>
      </c>
      <c r="B100" s="22" t="s">
        <v>132</v>
      </c>
      <c r="C100" s="22" t="s">
        <v>11</v>
      </c>
      <c r="D100" s="22"/>
      <c r="E100" s="22" t="s">
        <v>388</v>
      </c>
      <c r="F100" s="22"/>
      <c r="G100" s="22"/>
      <c r="H100" s="22"/>
      <c r="I100" s="22"/>
      <c r="J100" s="67"/>
      <c r="K100" s="67"/>
      <c r="L100" s="67"/>
      <c r="M100" s="67"/>
      <c r="N100" s="67"/>
      <c r="O100" s="67"/>
      <c r="P100" s="67"/>
      <c r="Q100" s="67"/>
      <c r="R100" s="67"/>
      <c r="S100" s="67"/>
      <c r="T100" s="67"/>
      <c r="U100" s="67"/>
      <c r="V100" s="67"/>
      <c r="W100" s="67"/>
      <c r="X100" s="67"/>
      <c r="Y100" s="67"/>
      <c r="Z100" s="67"/>
    </row>
    <row r="101" spans="1:26" ht="15.75" customHeight="1" x14ac:dyDescent="0.15">
      <c r="A101" s="22" t="s">
        <v>454</v>
      </c>
      <c r="B101" s="22" t="s">
        <v>133</v>
      </c>
      <c r="C101" s="22" t="s">
        <v>11</v>
      </c>
      <c r="D101" s="22"/>
      <c r="E101" s="22" t="s">
        <v>628</v>
      </c>
      <c r="F101" s="22"/>
      <c r="G101" s="22"/>
      <c r="H101" s="22" t="s">
        <v>329</v>
      </c>
      <c r="I101" s="22"/>
      <c r="J101" s="67"/>
      <c r="K101" s="67"/>
      <c r="L101" s="67"/>
      <c r="M101" s="67"/>
      <c r="N101" s="67"/>
      <c r="O101" s="67"/>
      <c r="P101" s="67"/>
      <c r="Q101" s="67"/>
      <c r="R101" s="67"/>
      <c r="S101" s="67"/>
      <c r="T101" s="67"/>
      <c r="U101" s="67"/>
      <c r="V101" s="67"/>
      <c r="W101" s="67"/>
      <c r="X101" s="67"/>
      <c r="Y101" s="67"/>
      <c r="Z101" s="67"/>
    </row>
    <row r="102" spans="1:26" ht="15.75" customHeight="1" x14ac:dyDescent="0.15">
      <c r="A102" s="22" t="s">
        <v>454</v>
      </c>
      <c r="B102" s="22" t="s">
        <v>134</v>
      </c>
      <c r="C102" s="22" t="s">
        <v>11</v>
      </c>
      <c r="D102" s="22"/>
      <c r="E102" s="22" t="s">
        <v>762</v>
      </c>
      <c r="F102" s="22"/>
      <c r="G102" s="22"/>
      <c r="H102" s="22"/>
      <c r="I102" s="22"/>
      <c r="J102" s="67"/>
      <c r="K102" s="67"/>
      <c r="L102" s="67"/>
      <c r="M102" s="67"/>
      <c r="N102" s="67"/>
      <c r="O102" s="67"/>
      <c r="P102" s="67"/>
      <c r="Q102" s="67"/>
      <c r="R102" s="67"/>
      <c r="S102" s="67"/>
      <c r="T102" s="67"/>
      <c r="U102" s="67"/>
      <c r="V102" s="67"/>
      <c r="W102" s="67"/>
      <c r="X102" s="67"/>
      <c r="Y102" s="67"/>
      <c r="Z102" s="67"/>
    </row>
    <row r="103" spans="1:26" ht="15.75" customHeight="1" x14ac:dyDescent="0.15">
      <c r="A103" s="22" t="s">
        <v>454</v>
      </c>
      <c r="B103" s="22" t="s">
        <v>501</v>
      </c>
      <c r="C103" s="22" t="s">
        <v>24</v>
      </c>
      <c r="D103" s="22"/>
      <c r="E103" s="22" t="s">
        <v>664</v>
      </c>
      <c r="F103" s="22" t="s">
        <v>763</v>
      </c>
      <c r="G103" s="22"/>
      <c r="H103" s="22" t="s">
        <v>764</v>
      </c>
      <c r="I103" s="22"/>
      <c r="J103" s="67"/>
      <c r="K103" s="67"/>
      <c r="L103" s="67"/>
      <c r="M103" s="67"/>
      <c r="N103" s="67"/>
      <c r="O103" s="67"/>
      <c r="P103" s="67"/>
      <c r="Q103" s="67"/>
      <c r="R103" s="67"/>
      <c r="S103" s="67"/>
      <c r="T103" s="67"/>
      <c r="U103" s="67"/>
      <c r="V103" s="67"/>
      <c r="W103" s="67"/>
      <c r="X103" s="67"/>
      <c r="Y103" s="67"/>
      <c r="Z103" s="67"/>
    </row>
    <row r="104" spans="1:26" ht="15.75" customHeight="1" x14ac:dyDescent="0.15">
      <c r="A104" s="22" t="s">
        <v>454</v>
      </c>
      <c r="B104" s="22" t="s">
        <v>137</v>
      </c>
      <c r="C104" s="22" t="s">
        <v>11</v>
      </c>
      <c r="D104" s="22"/>
      <c r="E104" s="22" t="s">
        <v>765</v>
      </c>
      <c r="F104" s="22"/>
      <c r="G104" s="22"/>
      <c r="H104" s="22"/>
      <c r="I104" s="22" t="s">
        <v>294</v>
      </c>
      <c r="J104" s="67"/>
      <c r="K104" s="67"/>
      <c r="L104" s="67"/>
      <c r="M104" s="67"/>
      <c r="N104" s="67"/>
      <c r="O104" s="67"/>
      <c r="P104" s="67"/>
      <c r="Q104" s="67"/>
      <c r="R104" s="67"/>
      <c r="S104" s="67"/>
      <c r="T104" s="67"/>
      <c r="U104" s="67"/>
      <c r="V104" s="67"/>
      <c r="W104" s="67"/>
      <c r="X104" s="67"/>
      <c r="Y104" s="67"/>
      <c r="Z104" s="67"/>
    </row>
    <row r="105" spans="1:26" ht="15.75" customHeight="1" x14ac:dyDescent="0.15">
      <c r="A105" s="22" t="s">
        <v>454</v>
      </c>
      <c r="B105" s="22" t="s">
        <v>137</v>
      </c>
      <c r="C105" s="22" t="s">
        <v>5</v>
      </c>
      <c r="D105" s="22" t="s">
        <v>609</v>
      </c>
      <c r="E105" s="22" t="s">
        <v>727</v>
      </c>
      <c r="F105" s="22" t="s">
        <v>766</v>
      </c>
      <c r="G105" s="22"/>
      <c r="H105" s="22" t="s">
        <v>767</v>
      </c>
      <c r="I105" s="22"/>
      <c r="J105" s="67"/>
      <c r="K105" s="67"/>
      <c r="L105" s="67"/>
      <c r="M105" s="67"/>
      <c r="N105" s="67"/>
      <c r="O105" s="67"/>
      <c r="P105" s="67"/>
      <c r="Q105" s="67"/>
      <c r="R105" s="67"/>
      <c r="S105" s="67"/>
      <c r="T105" s="67"/>
      <c r="U105" s="67"/>
      <c r="V105" s="67"/>
      <c r="W105" s="67"/>
      <c r="X105" s="67"/>
      <c r="Y105" s="67"/>
      <c r="Z105" s="67"/>
    </row>
    <row r="106" spans="1:26" ht="15.75" customHeight="1" x14ac:dyDescent="0.15">
      <c r="A106" s="22" t="s">
        <v>454</v>
      </c>
      <c r="B106" s="22" t="s">
        <v>332</v>
      </c>
      <c r="C106" s="22" t="s">
        <v>224</v>
      </c>
      <c r="D106" s="22"/>
      <c r="E106" s="22" t="s">
        <v>634</v>
      </c>
      <c r="F106" s="22"/>
      <c r="G106" s="22"/>
      <c r="H106" s="22"/>
      <c r="I106" s="22" t="s">
        <v>768</v>
      </c>
      <c r="J106" s="67"/>
      <c r="K106" s="67"/>
      <c r="L106" s="67"/>
      <c r="M106" s="67"/>
      <c r="N106" s="67"/>
      <c r="O106" s="67"/>
      <c r="P106" s="67"/>
      <c r="Q106" s="67"/>
      <c r="R106" s="67"/>
      <c r="S106" s="67"/>
      <c r="T106" s="67"/>
      <c r="U106" s="67"/>
      <c r="V106" s="67"/>
      <c r="W106" s="67"/>
      <c r="X106" s="67"/>
      <c r="Y106" s="67"/>
      <c r="Z106" s="67"/>
    </row>
    <row r="107" spans="1:26" ht="15.75" customHeight="1" x14ac:dyDescent="0.15">
      <c r="A107" s="22" t="s">
        <v>454</v>
      </c>
      <c r="B107" s="22" t="s">
        <v>138</v>
      </c>
      <c r="C107" s="22" t="s">
        <v>11</v>
      </c>
      <c r="D107" s="22"/>
      <c r="E107" s="22" t="s">
        <v>664</v>
      </c>
      <c r="F107" s="22"/>
      <c r="G107" s="22"/>
      <c r="H107" s="22"/>
      <c r="I107" s="22"/>
      <c r="J107" s="67"/>
      <c r="K107" s="67"/>
      <c r="L107" s="67"/>
      <c r="M107" s="67"/>
      <c r="N107" s="67"/>
      <c r="O107" s="67"/>
      <c r="P107" s="67"/>
      <c r="Q107" s="67"/>
      <c r="R107" s="67"/>
      <c r="S107" s="67"/>
      <c r="T107" s="67"/>
      <c r="U107" s="67"/>
      <c r="V107" s="67"/>
      <c r="W107" s="67"/>
      <c r="X107" s="67"/>
      <c r="Y107" s="67"/>
      <c r="Z107" s="67"/>
    </row>
    <row r="108" spans="1:26" ht="15.75" customHeight="1" x14ac:dyDescent="0.15">
      <c r="A108" s="22" t="s">
        <v>454</v>
      </c>
      <c r="B108" s="22" t="s">
        <v>140</v>
      </c>
      <c r="C108" s="22" t="s">
        <v>11</v>
      </c>
      <c r="D108" s="22"/>
      <c r="E108" s="22" t="s">
        <v>664</v>
      </c>
      <c r="F108" s="22"/>
      <c r="G108" s="22"/>
      <c r="H108" s="22"/>
      <c r="I108" s="22"/>
      <c r="J108" s="67"/>
      <c r="K108" s="67"/>
      <c r="L108" s="67"/>
      <c r="M108" s="67"/>
      <c r="N108" s="67"/>
      <c r="O108" s="67"/>
      <c r="P108" s="67"/>
      <c r="Q108" s="67"/>
      <c r="R108" s="67"/>
      <c r="S108" s="67"/>
      <c r="T108" s="67"/>
      <c r="U108" s="67"/>
      <c r="V108" s="67"/>
      <c r="W108" s="67"/>
      <c r="X108" s="67"/>
      <c r="Y108" s="67"/>
      <c r="Z108" s="67"/>
    </row>
    <row r="109" spans="1:26" ht="15.75" customHeight="1" x14ac:dyDescent="0.15">
      <c r="A109" s="113" t="s">
        <v>454</v>
      </c>
      <c r="B109" s="370" t="s">
        <v>1193</v>
      </c>
      <c r="C109" s="113" t="s">
        <v>11</v>
      </c>
      <c r="D109" s="113"/>
      <c r="E109" s="113" t="s">
        <v>706</v>
      </c>
      <c r="F109" s="113"/>
      <c r="G109" s="113"/>
      <c r="H109" s="113"/>
      <c r="I109" s="113" t="s">
        <v>1194</v>
      </c>
      <c r="J109" s="67"/>
      <c r="K109" s="67"/>
      <c r="L109" s="67"/>
      <c r="M109" s="67"/>
      <c r="N109" s="67"/>
      <c r="O109" s="67"/>
      <c r="P109" s="67"/>
      <c r="Q109" s="67"/>
      <c r="R109" s="67"/>
      <c r="S109" s="67"/>
      <c r="T109" s="67"/>
      <c r="U109" s="67"/>
      <c r="V109" s="67"/>
      <c r="W109" s="67"/>
      <c r="X109" s="67"/>
      <c r="Y109" s="67"/>
      <c r="Z109" s="67"/>
    </row>
    <row r="110" spans="1:26" ht="15.75" customHeight="1" x14ac:dyDescent="0.15">
      <c r="A110" s="22" t="s">
        <v>454</v>
      </c>
      <c r="B110" s="22" t="s">
        <v>333</v>
      </c>
      <c r="C110" s="22" t="s">
        <v>11</v>
      </c>
      <c r="D110" s="22"/>
      <c r="E110" s="22" t="s">
        <v>754</v>
      </c>
      <c r="F110" s="22"/>
      <c r="G110" s="22"/>
      <c r="H110" s="22"/>
      <c r="I110" s="22"/>
      <c r="J110" s="67"/>
      <c r="K110" s="67"/>
      <c r="L110" s="67"/>
      <c r="M110" s="67"/>
      <c r="N110" s="67"/>
      <c r="O110" s="67"/>
      <c r="P110" s="67"/>
      <c r="Q110" s="67"/>
      <c r="R110" s="67"/>
      <c r="S110" s="67"/>
      <c r="T110" s="67"/>
      <c r="U110" s="67"/>
      <c r="V110" s="67"/>
      <c r="W110" s="67"/>
      <c r="X110" s="67"/>
      <c r="Y110" s="67"/>
      <c r="Z110" s="67"/>
    </row>
    <row r="111" spans="1:26" ht="15.75" customHeight="1" x14ac:dyDescent="0.15">
      <c r="A111" s="22" t="s">
        <v>454</v>
      </c>
      <c r="B111" s="22" t="s">
        <v>141</v>
      </c>
      <c r="C111" s="22" t="s">
        <v>11</v>
      </c>
      <c r="D111" s="22"/>
      <c r="E111" s="22" t="s">
        <v>769</v>
      </c>
      <c r="F111" s="22"/>
      <c r="G111" s="22"/>
      <c r="H111" s="22" t="s">
        <v>770</v>
      </c>
      <c r="I111" s="22"/>
      <c r="J111" s="67"/>
      <c r="K111" s="67"/>
      <c r="L111" s="67"/>
      <c r="M111" s="67"/>
      <c r="N111" s="67"/>
      <c r="O111" s="67"/>
      <c r="P111" s="67"/>
      <c r="Q111" s="67"/>
      <c r="R111" s="67"/>
      <c r="S111" s="67"/>
      <c r="T111" s="67"/>
      <c r="U111" s="67"/>
      <c r="V111" s="67"/>
      <c r="W111" s="67"/>
      <c r="X111" s="67"/>
      <c r="Y111" s="67"/>
      <c r="Z111" s="67"/>
    </row>
    <row r="112" spans="1:26" ht="15.75" customHeight="1" x14ac:dyDescent="0.15">
      <c r="A112" s="22" t="s">
        <v>454</v>
      </c>
      <c r="B112" s="22" t="s">
        <v>142</v>
      </c>
      <c r="C112" s="22" t="s">
        <v>11</v>
      </c>
      <c r="D112" s="22"/>
      <c r="E112" s="22" t="s">
        <v>725</v>
      </c>
      <c r="F112" s="22"/>
      <c r="G112" s="22"/>
      <c r="H112" s="22" t="s">
        <v>771</v>
      </c>
      <c r="I112" s="22"/>
      <c r="J112" s="67"/>
      <c r="K112" s="67"/>
      <c r="L112" s="67"/>
      <c r="M112" s="67"/>
      <c r="N112" s="67"/>
      <c r="O112" s="67"/>
      <c r="P112" s="67"/>
      <c r="Q112" s="67"/>
      <c r="R112" s="67"/>
      <c r="S112" s="67"/>
      <c r="T112" s="67"/>
      <c r="U112" s="67"/>
      <c r="V112" s="67"/>
      <c r="W112" s="67"/>
      <c r="X112" s="67"/>
      <c r="Y112" s="67"/>
      <c r="Z112" s="67"/>
    </row>
    <row r="113" spans="1:26" ht="15.75" customHeight="1" x14ac:dyDescent="0.15">
      <c r="A113" s="22" t="s">
        <v>454</v>
      </c>
      <c r="B113" s="22" t="s">
        <v>142</v>
      </c>
      <c r="C113" s="22" t="s">
        <v>24</v>
      </c>
      <c r="D113" s="22"/>
      <c r="E113" s="22" t="s">
        <v>735</v>
      </c>
      <c r="F113" s="22" t="s">
        <v>772</v>
      </c>
      <c r="G113" s="22"/>
      <c r="H113" s="22"/>
      <c r="I113" s="22"/>
      <c r="J113" s="67"/>
      <c r="K113" s="67"/>
      <c r="L113" s="67"/>
      <c r="M113" s="67"/>
      <c r="N113" s="67"/>
      <c r="O113" s="67"/>
      <c r="P113" s="67"/>
      <c r="Q113" s="67"/>
      <c r="R113" s="67"/>
      <c r="S113" s="67"/>
      <c r="T113" s="67"/>
      <c r="U113" s="67"/>
      <c r="V113" s="67"/>
      <c r="W113" s="67"/>
      <c r="X113" s="67"/>
      <c r="Y113" s="67"/>
      <c r="Z113" s="67"/>
    </row>
    <row r="114" spans="1:26" ht="15.75" customHeight="1" x14ac:dyDescent="0.15">
      <c r="A114" s="22" t="s">
        <v>454</v>
      </c>
      <c r="B114" s="22" t="s">
        <v>144</v>
      </c>
      <c r="C114" s="22" t="s">
        <v>5</v>
      </c>
      <c r="D114" s="22"/>
      <c r="E114" s="22" t="s">
        <v>634</v>
      </c>
      <c r="F114" s="22" t="s">
        <v>206</v>
      </c>
      <c r="G114" s="22"/>
      <c r="H114" s="22" t="s">
        <v>1190</v>
      </c>
      <c r="I114" s="22" t="s">
        <v>1191</v>
      </c>
      <c r="J114" s="67"/>
      <c r="K114" s="67"/>
      <c r="L114" s="67"/>
      <c r="M114" s="67"/>
      <c r="N114" s="67"/>
      <c r="O114" s="67"/>
      <c r="P114" s="67"/>
      <c r="Q114" s="67"/>
      <c r="R114" s="67"/>
      <c r="S114" s="67"/>
      <c r="T114" s="67"/>
      <c r="U114" s="67"/>
      <c r="V114" s="67"/>
      <c r="W114" s="67"/>
      <c r="X114" s="67"/>
      <c r="Y114" s="67"/>
      <c r="Z114" s="67"/>
    </row>
    <row r="115" spans="1:26" ht="15.75" customHeight="1" x14ac:dyDescent="0.15">
      <c r="A115" s="22" t="s">
        <v>454</v>
      </c>
      <c r="B115" s="22" t="s">
        <v>338</v>
      </c>
      <c r="C115" s="22" t="s">
        <v>11</v>
      </c>
      <c r="D115" s="22"/>
      <c r="E115" s="22" t="s">
        <v>664</v>
      </c>
      <c r="F115" s="22"/>
      <c r="G115" s="22"/>
      <c r="H115" s="22" t="s">
        <v>776</v>
      </c>
      <c r="I115" s="22" t="s">
        <v>777</v>
      </c>
      <c r="J115" s="67"/>
      <c r="K115" s="67"/>
      <c r="L115" s="67"/>
      <c r="M115" s="67"/>
      <c r="N115" s="67"/>
      <c r="O115" s="67"/>
      <c r="P115" s="67"/>
      <c r="Q115" s="67"/>
      <c r="R115" s="67"/>
      <c r="S115" s="67"/>
      <c r="T115" s="67"/>
      <c r="U115" s="67"/>
      <c r="V115" s="67"/>
      <c r="W115" s="67"/>
      <c r="X115" s="67"/>
      <c r="Y115" s="67"/>
      <c r="Z115" s="67"/>
    </row>
    <row r="116" spans="1:26" ht="15.75" customHeight="1" x14ac:dyDescent="0.15">
      <c r="A116" s="22" t="s">
        <v>454</v>
      </c>
      <c r="B116" s="22" t="s">
        <v>340</v>
      </c>
      <c r="C116" s="22" t="s">
        <v>11</v>
      </c>
      <c r="D116" s="22"/>
      <c r="E116" s="22" t="s">
        <v>778</v>
      </c>
      <c r="F116" s="22"/>
      <c r="G116" s="22"/>
      <c r="H116" s="22"/>
      <c r="I116" s="22"/>
      <c r="J116" s="67"/>
      <c r="K116" s="67"/>
      <c r="L116" s="67"/>
      <c r="M116" s="67"/>
      <c r="N116" s="67"/>
      <c r="O116" s="67"/>
      <c r="P116" s="67"/>
      <c r="Q116" s="67"/>
      <c r="R116" s="67"/>
      <c r="S116" s="67"/>
      <c r="T116" s="67"/>
      <c r="U116" s="67"/>
      <c r="V116" s="67"/>
      <c r="W116" s="67"/>
      <c r="X116" s="67"/>
      <c r="Y116" s="67"/>
      <c r="Z116" s="67"/>
    </row>
    <row r="117" spans="1:26" ht="15.75" customHeight="1" x14ac:dyDescent="0.15">
      <c r="A117" s="22" t="s">
        <v>454</v>
      </c>
      <c r="B117" s="22" t="s">
        <v>341</v>
      </c>
      <c r="C117" s="22" t="s">
        <v>11</v>
      </c>
      <c r="D117" s="22"/>
      <c r="E117" s="22" t="s">
        <v>610</v>
      </c>
      <c r="F117" s="22"/>
      <c r="G117" s="22"/>
      <c r="H117" s="22"/>
      <c r="I117" s="22"/>
      <c r="J117" s="67"/>
      <c r="K117" s="67"/>
      <c r="L117" s="67"/>
      <c r="M117" s="67"/>
      <c r="N117" s="67"/>
      <c r="O117" s="67"/>
      <c r="P117" s="67"/>
      <c r="Q117" s="67"/>
      <c r="R117" s="67"/>
      <c r="S117" s="67"/>
      <c r="T117" s="67"/>
      <c r="U117" s="67"/>
      <c r="V117" s="67"/>
      <c r="W117" s="67"/>
      <c r="X117" s="67"/>
      <c r="Y117" s="67"/>
      <c r="Z117" s="67"/>
    </row>
    <row r="118" spans="1:26" ht="15.75" customHeight="1" x14ac:dyDescent="0.15">
      <c r="A118" s="22" t="s">
        <v>454</v>
      </c>
      <c r="B118" s="22" t="s">
        <v>149</v>
      </c>
      <c r="C118" s="22" t="s">
        <v>8</v>
      </c>
      <c r="D118" s="22"/>
      <c r="E118" s="22" t="s">
        <v>779</v>
      </c>
      <c r="F118" s="22"/>
      <c r="G118" s="22"/>
      <c r="H118" s="22"/>
      <c r="I118" s="22" t="s">
        <v>780</v>
      </c>
      <c r="J118" s="67"/>
      <c r="K118" s="67"/>
      <c r="L118" s="67"/>
      <c r="M118" s="67"/>
      <c r="N118" s="67"/>
      <c r="O118" s="67"/>
      <c r="P118" s="67"/>
      <c r="Q118" s="67"/>
      <c r="R118" s="67"/>
      <c r="S118" s="67"/>
      <c r="T118" s="67"/>
      <c r="U118" s="67"/>
      <c r="V118" s="67"/>
      <c r="W118" s="67"/>
      <c r="X118" s="67"/>
      <c r="Y118" s="67"/>
      <c r="Z118" s="67"/>
    </row>
    <row r="119" spans="1:26" ht="15.75" customHeight="1" x14ac:dyDescent="0.15">
      <c r="A119" s="22" t="s">
        <v>454</v>
      </c>
      <c r="B119" s="22" t="s">
        <v>151</v>
      </c>
      <c r="C119" s="22" t="s">
        <v>11</v>
      </c>
      <c r="D119" s="22"/>
      <c r="E119" s="22" t="s">
        <v>664</v>
      </c>
      <c r="F119" s="22"/>
      <c r="G119" s="22"/>
      <c r="H119" s="22" t="s">
        <v>343</v>
      </c>
      <c r="I119" s="22"/>
      <c r="J119" s="67"/>
      <c r="K119" s="67"/>
      <c r="L119" s="67"/>
      <c r="M119" s="67"/>
      <c r="N119" s="67"/>
      <c r="O119" s="67"/>
      <c r="P119" s="67"/>
      <c r="Q119" s="67"/>
      <c r="R119" s="67"/>
      <c r="S119" s="67"/>
      <c r="T119" s="67"/>
      <c r="U119" s="67"/>
      <c r="V119" s="67"/>
      <c r="W119" s="67"/>
      <c r="X119" s="67"/>
      <c r="Y119" s="67"/>
      <c r="Z119" s="67"/>
    </row>
    <row r="120" spans="1:26" ht="15.75" customHeight="1" x14ac:dyDescent="0.15">
      <c r="A120" s="22" t="s">
        <v>454</v>
      </c>
      <c r="B120" s="22" t="s">
        <v>504</v>
      </c>
      <c r="C120" s="22" t="s">
        <v>11</v>
      </c>
      <c r="D120" s="22"/>
      <c r="E120" s="22" t="s">
        <v>620</v>
      </c>
      <c r="F120" s="22"/>
      <c r="G120" s="22"/>
      <c r="H120" s="22" t="s">
        <v>781</v>
      </c>
      <c r="I120" s="22"/>
      <c r="J120" s="67"/>
      <c r="K120" s="67"/>
      <c r="L120" s="67"/>
      <c r="M120" s="67"/>
      <c r="N120" s="67"/>
      <c r="O120" s="67"/>
      <c r="P120" s="67"/>
      <c r="Q120" s="67"/>
      <c r="R120" s="67"/>
      <c r="S120" s="67"/>
      <c r="T120" s="67"/>
      <c r="U120" s="67"/>
      <c r="V120" s="67"/>
      <c r="W120" s="67"/>
      <c r="X120" s="67"/>
      <c r="Y120" s="67"/>
      <c r="Z120" s="67"/>
    </row>
    <row r="121" spans="1:26" ht="15.75" customHeight="1" x14ac:dyDescent="0.15">
      <c r="A121" s="22" t="s">
        <v>454</v>
      </c>
      <c r="B121" s="22" t="s">
        <v>345</v>
      </c>
      <c r="C121" s="22" t="s">
        <v>11</v>
      </c>
      <c r="D121" s="22"/>
      <c r="E121" s="22" t="s">
        <v>664</v>
      </c>
      <c r="F121" s="22"/>
      <c r="G121" s="22"/>
      <c r="H121" s="22" t="s">
        <v>346</v>
      </c>
      <c r="I121" s="22"/>
      <c r="J121" s="67"/>
      <c r="K121" s="67"/>
      <c r="L121" s="67"/>
      <c r="M121" s="67"/>
      <c r="N121" s="67"/>
      <c r="O121" s="67"/>
      <c r="P121" s="67"/>
      <c r="Q121" s="67"/>
      <c r="R121" s="67"/>
      <c r="S121" s="67"/>
      <c r="T121" s="67"/>
      <c r="U121" s="67"/>
      <c r="V121" s="67"/>
      <c r="W121" s="67"/>
      <c r="X121" s="67"/>
      <c r="Y121" s="67"/>
      <c r="Z121" s="67"/>
    </row>
    <row r="122" spans="1:26" ht="15.75" customHeight="1" x14ac:dyDescent="0.15">
      <c r="A122" s="22" t="s">
        <v>454</v>
      </c>
      <c r="B122" s="22" t="s">
        <v>347</v>
      </c>
      <c r="C122" s="22" t="s">
        <v>11</v>
      </c>
      <c r="D122" s="22"/>
      <c r="E122" s="22" t="s">
        <v>718</v>
      </c>
      <c r="F122" s="22"/>
      <c r="G122" s="22"/>
      <c r="H122" s="22"/>
      <c r="I122" s="22"/>
      <c r="J122" s="67"/>
      <c r="K122" s="67"/>
      <c r="L122" s="67"/>
      <c r="M122" s="67"/>
      <c r="N122" s="67"/>
      <c r="O122" s="67"/>
      <c r="P122" s="67"/>
      <c r="Q122" s="67"/>
      <c r="R122" s="67"/>
      <c r="S122" s="67"/>
      <c r="T122" s="67"/>
      <c r="U122" s="67"/>
      <c r="V122" s="67"/>
      <c r="W122" s="67"/>
      <c r="X122" s="67"/>
      <c r="Y122" s="67"/>
      <c r="Z122" s="67"/>
    </row>
    <row r="123" spans="1:26" ht="15.75" customHeight="1" x14ac:dyDescent="0.15">
      <c r="A123" s="22" t="s">
        <v>454</v>
      </c>
      <c r="B123" s="22" t="s">
        <v>157</v>
      </c>
      <c r="C123" s="22" t="s">
        <v>11</v>
      </c>
      <c r="D123" s="22"/>
      <c r="E123" s="22" t="s">
        <v>628</v>
      </c>
      <c r="F123" s="22"/>
      <c r="G123" s="22"/>
      <c r="H123" s="22"/>
      <c r="I123" s="22" t="s">
        <v>1192</v>
      </c>
      <c r="J123" s="67"/>
      <c r="K123" s="67"/>
      <c r="L123" s="67"/>
      <c r="M123" s="67"/>
      <c r="N123" s="67"/>
      <c r="O123" s="67"/>
      <c r="P123" s="67"/>
      <c r="Q123" s="67"/>
      <c r="R123" s="67"/>
      <c r="S123" s="67"/>
      <c r="T123" s="67"/>
      <c r="U123" s="67"/>
      <c r="V123" s="67"/>
      <c r="W123" s="67"/>
      <c r="X123" s="67"/>
      <c r="Y123" s="67"/>
      <c r="Z123" s="67"/>
    </row>
    <row r="124" spans="1:26" ht="15.75" customHeight="1" x14ac:dyDescent="0.15">
      <c r="A124" s="22" t="s">
        <v>454</v>
      </c>
      <c r="B124" s="22" t="s">
        <v>158</v>
      </c>
      <c r="C124" s="22" t="s">
        <v>11</v>
      </c>
      <c r="D124" s="22"/>
      <c r="E124" s="22" t="s">
        <v>620</v>
      </c>
      <c r="F124" s="22"/>
      <c r="G124" s="22"/>
      <c r="H124" s="22"/>
      <c r="I124" s="22"/>
      <c r="J124" s="67"/>
      <c r="K124" s="67"/>
      <c r="L124" s="67"/>
      <c r="M124" s="67"/>
      <c r="N124" s="67"/>
      <c r="O124" s="67"/>
      <c r="P124" s="67"/>
      <c r="Q124" s="67"/>
      <c r="R124" s="67"/>
      <c r="S124" s="67"/>
      <c r="T124" s="67"/>
      <c r="U124" s="67"/>
      <c r="V124" s="67"/>
      <c r="W124" s="67"/>
      <c r="X124" s="67"/>
      <c r="Y124" s="67"/>
      <c r="Z124" s="67"/>
    </row>
    <row r="125" spans="1:26" ht="15.75" customHeight="1" x14ac:dyDescent="0.15">
      <c r="A125" s="22" t="s">
        <v>454</v>
      </c>
      <c r="B125" s="22" t="s">
        <v>159</v>
      </c>
      <c r="C125" s="22" t="s">
        <v>11</v>
      </c>
      <c r="D125" s="22"/>
      <c r="E125" s="22" t="s">
        <v>388</v>
      </c>
      <c r="F125" s="22"/>
      <c r="G125" s="22"/>
      <c r="H125" s="22" t="s">
        <v>782</v>
      </c>
      <c r="I125" s="22" t="s">
        <v>783</v>
      </c>
      <c r="J125" s="67"/>
      <c r="K125" s="67"/>
      <c r="L125" s="67"/>
      <c r="M125" s="67"/>
      <c r="N125" s="67"/>
      <c r="O125" s="67"/>
      <c r="P125" s="67"/>
      <c r="Q125" s="67"/>
      <c r="R125" s="67"/>
      <c r="S125" s="67"/>
      <c r="T125" s="67"/>
      <c r="U125" s="67"/>
      <c r="V125" s="67"/>
      <c r="W125" s="67"/>
      <c r="X125" s="67"/>
      <c r="Y125" s="67"/>
      <c r="Z125" s="67"/>
    </row>
    <row r="126" spans="1:26" ht="15.75" customHeight="1" x14ac:dyDescent="0.15">
      <c r="A126" s="22" t="s">
        <v>454</v>
      </c>
      <c r="B126" s="22" t="s">
        <v>159</v>
      </c>
      <c r="C126" s="22" t="s">
        <v>5</v>
      </c>
      <c r="D126" s="22" t="s">
        <v>609</v>
      </c>
      <c r="E126" s="22" t="s">
        <v>784</v>
      </c>
      <c r="F126" s="22" t="s">
        <v>785</v>
      </c>
      <c r="G126" s="22"/>
      <c r="H126" s="22" t="s">
        <v>786</v>
      </c>
      <c r="I126" s="22"/>
      <c r="J126" s="67"/>
      <c r="K126" s="67"/>
      <c r="L126" s="67"/>
      <c r="M126" s="67"/>
      <c r="N126" s="67"/>
      <c r="O126" s="67"/>
      <c r="P126" s="67"/>
      <c r="Q126" s="67"/>
      <c r="R126" s="67"/>
      <c r="S126" s="67"/>
      <c r="T126" s="67"/>
      <c r="U126" s="67"/>
      <c r="V126" s="67"/>
      <c r="W126" s="67"/>
      <c r="X126" s="67"/>
      <c r="Y126" s="67"/>
      <c r="Z126" s="67"/>
    </row>
    <row r="127" spans="1:26" ht="15.75" customHeight="1" x14ac:dyDescent="0.15">
      <c r="A127" s="22" t="s">
        <v>454</v>
      </c>
      <c r="B127" s="22" t="s">
        <v>160</v>
      </c>
      <c r="C127" s="22" t="s">
        <v>11</v>
      </c>
      <c r="D127" s="22"/>
      <c r="E127" s="22" t="s">
        <v>711</v>
      </c>
      <c r="F127" s="22"/>
      <c r="G127" s="22"/>
      <c r="H127" s="22"/>
      <c r="I127" s="22"/>
      <c r="J127" s="67"/>
      <c r="K127" s="67"/>
      <c r="L127" s="67"/>
      <c r="M127" s="67"/>
      <c r="N127" s="67"/>
      <c r="O127" s="67"/>
      <c r="P127" s="67"/>
      <c r="Q127" s="67"/>
      <c r="R127" s="67"/>
      <c r="S127" s="67"/>
      <c r="T127" s="67"/>
      <c r="U127" s="67"/>
      <c r="V127" s="67"/>
      <c r="W127" s="67"/>
      <c r="X127" s="67"/>
      <c r="Y127" s="67"/>
      <c r="Z127" s="67"/>
    </row>
    <row r="128" spans="1:26" ht="15.75" customHeight="1" x14ac:dyDescent="0.15">
      <c r="A128" s="22" t="s">
        <v>454</v>
      </c>
      <c r="B128" s="22" t="s">
        <v>505</v>
      </c>
      <c r="C128" s="22" t="s">
        <v>11</v>
      </c>
      <c r="D128" s="22"/>
      <c r="E128" s="22" t="s">
        <v>787</v>
      </c>
      <c r="F128" s="22"/>
      <c r="G128" s="22"/>
      <c r="H128" s="22" t="s">
        <v>788</v>
      </c>
      <c r="I128" s="22"/>
      <c r="J128" s="67"/>
      <c r="K128" s="67"/>
      <c r="L128" s="67"/>
      <c r="M128" s="67"/>
      <c r="N128" s="67"/>
      <c r="O128" s="67"/>
      <c r="P128" s="67"/>
      <c r="Q128" s="67"/>
      <c r="R128" s="67"/>
      <c r="S128" s="67"/>
      <c r="T128" s="67"/>
      <c r="U128" s="67"/>
      <c r="V128" s="67"/>
      <c r="W128" s="67"/>
      <c r="X128" s="67"/>
      <c r="Y128" s="67"/>
      <c r="Z128" s="67"/>
    </row>
    <row r="129" spans="1:26" ht="15.75" customHeight="1" x14ac:dyDescent="0.15">
      <c r="A129" s="22" t="s">
        <v>454</v>
      </c>
      <c r="B129" s="22" t="s">
        <v>162</v>
      </c>
      <c r="C129" s="22" t="s">
        <v>24</v>
      </c>
      <c r="D129" s="22"/>
      <c r="E129" s="22" t="s">
        <v>610</v>
      </c>
      <c r="F129" s="22" t="s">
        <v>789</v>
      </c>
      <c r="G129" s="22"/>
      <c r="H129" s="22"/>
      <c r="I129" s="22"/>
      <c r="J129" s="67"/>
      <c r="K129" s="67"/>
      <c r="L129" s="67"/>
      <c r="M129" s="67"/>
      <c r="N129" s="67"/>
      <c r="O129" s="67"/>
      <c r="P129" s="67"/>
      <c r="Q129" s="67"/>
      <c r="R129" s="67"/>
      <c r="S129" s="67"/>
      <c r="T129" s="67"/>
      <c r="U129" s="67"/>
      <c r="V129" s="67"/>
      <c r="W129" s="67"/>
      <c r="X129" s="67"/>
      <c r="Y129" s="67"/>
      <c r="Z129" s="67"/>
    </row>
    <row r="130" spans="1:26" ht="15.75" customHeight="1" x14ac:dyDescent="0.15">
      <c r="A130" s="22" t="s">
        <v>454</v>
      </c>
      <c r="B130" s="22" t="s">
        <v>163</v>
      </c>
      <c r="C130" s="22" t="s">
        <v>11</v>
      </c>
      <c r="D130" s="22"/>
      <c r="E130" s="22" t="s">
        <v>790</v>
      </c>
      <c r="F130" s="22"/>
      <c r="G130" s="22"/>
      <c r="H130" s="22"/>
      <c r="I130" s="22"/>
      <c r="J130" s="67"/>
      <c r="K130" s="67"/>
      <c r="L130" s="67"/>
      <c r="M130" s="67"/>
      <c r="N130" s="67"/>
      <c r="O130" s="67"/>
      <c r="P130" s="67"/>
      <c r="Q130" s="67"/>
      <c r="R130" s="67"/>
      <c r="S130" s="67"/>
      <c r="T130" s="67"/>
      <c r="U130" s="67"/>
      <c r="V130" s="67"/>
      <c r="W130" s="67"/>
      <c r="X130" s="67"/>
      <c r="Y130" s="67"/>
      <c r="Z130" s="67"/>
    </row>
    <row r="131" spans="1:26" ht="15.75" customHeight="1" x14ac:dyDescent="0.15">
      <c r="A131" s="22" t="s">
        <v>454</v>
      </c>
      <c r="B131" s="22" t="s">
        <v>164</v>
      </c>
      <c r="C131" s="22" t="s">
        <v>224</v>
      </c>
      <c r="D131" s="22"/>
      <c r="E131" s="22" t="s">
        <v>711</v>
      </c>
      <c r="F131" s="22"/>
      <c r="G131" s="22"/>
      <c r="H131" s="22"/>
      <c r="I131" s="22"/>
      <c r="J131" s="67"/>
      <c r="K131" s="67"/>
      <c r="L131" s="67"/>
      <c r="M131" s="67"/>
      <c r="N131" s="67"/>
      <c r="O131" s="67"/>
      <c r="P131" s="67"/>
      <c r="Q131" s="67"/>
      <c r="R131" s="67"/>
      <c r="S131" s="67"/>
      <c r="T131" s="67"/>
      <c r="U131" s="67"/>
      <c r="V131" s="67"/>
      <c r="W131" s="67"/>
      <c r="X131" s="67"/>
      <c r="Y131" s="67"/>
      <c r="Z131" s="67"/>
    </row>
    <row r="132" spans="1:26" ht="15.75" customHeight="1" x14ac:dyDescent="0.15">
      <c r="A132" s="22" t="s">
        <v>454</v>
      </c>
      <c r="B132" s="22" t="s">
        <v>166</v>
      </c>
      <c r="C132" s="22" t="s">
        <v>11</v>
      </c>
      <c r="D132" s="22"/>
      <c r="E132" s="22" t="s">
        <v>612</v>
      </c>
      <c r="F132" s="22"/>
      <c r="G132" s="22"/>
      <c r="H132" s="22" t="s">
        <v>791</v>
      </c>
      <c r="I132" s="22" t="s">
        <v>672</v>
      </c>
      <c r="J132" s="67"/>
      <c r="K132" s="67"/>
      <c r="L132" s="67"/>
      <c r="M132" s="67"/>
      <c r="N132" s="67"/>
      <c r="O132" s="67"/>
      <c r="P132" s="67"/>
      <c r="Q132" s="67"/>
      <c r="R132" s="67"/>
      <c r="S132" s="67"/>
      <c r="T132" s="67"/>
      <c r="U132" s="67"/>
      <c r="V132" s="67"/>
      <c r="W132" s="67"/>
      <c r="X132" s="67"/>
      <c r="Y132" s="67"/>
      <c r="Z132" s="67"/>
    </row>
    <row r="133" spans="1:26" ht="15.75" customHeight="1" x14ac:dyDescent="0.15">
      <c r="A133" s="22" t="s">
        <v>454</v>
      </c>
      <c r="B133" s="22" t="s">
        <v>166</v>
      </c>
      <c r="C133" s="22" t="s">
        <v>24</v>
      </c>
      <c r="D133" s="22"/>
      <c r="E133" s="22" t="s">
        <v>634</v>
      </c>
      <c r="F133" s="22" t="s">
        <v>206</v>
      </c>
      <c r="G133" s="22"/>
      <c r="H133" s="22" t="s">
        <v>792</v>
      </c>
      <c r="I133" s="22"/>
      <c r="J133" s="67"/>
      <c r="K133" s="67"/>
      <c r="L133" s="67"/>
      <c r="M133" s="67"/>
      <c r="N133" s="67"/>
      <c r="O133" s="67"/>
      <c r="P133" s="67"/>
      <c r="Q133" s="67"/>
      <c r="R133" s="67"/>
      <c r="S133" s="67"/>
      <c r="T133" s="67"/>
      <c r="U133" s="67"/>
      <c r="V133" s="67"/>
      <c r="W133" s="67"/>
      <c r="X133" s="67"/>
      <c r="Y133" s="67"/>
      <c r="Z133" s="67"/>
    </row>
    <row r="134" spans="1:26" ht="15.75" customHeight="1" x14ac:dyDescent="0.15">
      <c r="A134" s="22" t="s">
        <v>454</v>
      </c>
      <c r="B134" s="22" t="s">
        <v>506</v>
      </c>
      <c r="C134" s="22" t="s">
        <v>11</v>
      </c>
      <c r="D134" s="22"/>
      <c r="E134" s="22" t="s">
        <v>727</v>
      </c>
      <c r="F134" s="22"/>
      <c r="G134" s="22"/>
      <c r="H134" s="22" t="s">
        <v>793</v>
      </c>
      <c r="I134" s="22"/>
      <c r="J134" s="67"/>
      <c r="K134" s="67"/>
      <c r="L134" s="67"/>
      <c r="M134" s="67"/>
      <c r="N134" s="67"/>
      <c r="O134" s="67"/>
      <c r="P134" s="67"/>
      <c r="Q134" s="67"/>
      <c r="R134" s="67"/>
      <c r="S134" s="67"/>
      <c r="T134" s="67"/>
      <c r="U134" s="67"/>
      <c r="V134" s="67"/>
      <c r="W134" s="67"/>
      <c r="X134" s="67"/>
      <c r="Y134" s="67"/>
      <c r="Z134" s="67"/>
    </row>
    <row r="135" spans="1:26" ht="15.75" customHeight="1" x14ac:dyDescent="0.15">
      <c r="A135" s="22" t="s">
        <v>454</v>
      </c>
      <c r="B135" s="22" t="s">
        <v>580</v>
      </c>
      <c r="C135" s="22" t="s">
        <v>11</v>
      </c>
      <c r="D135" s="22"/>
      <c r="E135" s="22" t="s">
        <v>388</v>
      </c>
      <c r="F135" s="22"/>
      <c r="G135" s="22"/>
      <c r="H135" s="22" t="s">
        <v>794</v>
      </c>
      <c r="I135" s="22"/>
      <c r="J135" s="67"/>
      <c r="K135" s="67"/>
      <c r="L135" s="67"/>
      <c r="M135" s="67"/>
      <c r="N135" s="67"/>
      <c r="O135" s="67"/>
      <c r="P135" s="67"/>
      <c r="Q135" s="67"/>
      <c r="R135" s="67"/>
      <c r="S135" s="67"/>
      <c r="T135" s="67"/>
      <c r="U135" s="67"/>
      <c r="V135" s="67"/>
      <c r="W135" s="67"/>
      <c r="X135" s="67"/>
      <c r="Y135" s="67"/>
      <c r="Z135" s="67"/>
    </row>
    <row r="136" spans="1:26" ht="15.75" customHeight="1" x14ac:dyDescent="0.15">
      <c r="A136" s="22" t="s">
        <v>454</v>
      </c>
      <c r="B136" s="22" t="s">
        <v>508</v>
      </c>
      <c r="C136" s="22" t="s">
        <v>11</v>
      </c>
      <c r="D136" s="22"/>
      <c r="E136" s="22" t="s">
        <v>795</v>
      </c>
      <c r="F136" s="22"/>
      <c r="G136" s="22"/>
      <c r="H136" s="22" t="s">
        <v>796</v>
      </c>
      <c r="I136" s="22"/>
      <c r="J136" s="67"/>
      <c r="K136" s="67"/>
      <c r="L136" s="67"/>
      <c r="M136" s="67"/>
      <c r="N136" s="67"/>
      <c r="O136" s="67"/>
      <c r="P136" s="67"/>
      <c r="Q136" s="67"/>
      <c r="R136" s="67"/>
      <c r="S136" s="67"/>
      <c r="T136" s="67"/>
      <c r="U136" s="67"/>
      <c r="V136" s="67"/>
      <c r="W136" s="67"/>
      <c r="X136" s="67"/>
      <c r="Y136" s="67"/>
      <c r="Z136" s="67"/>
    </row>
    <row r="137" spans="1:26" ht="15.75" customHeight="1" x14ac:dyDescent="0.15">
      <c r="A137" s="22" t="s">
        <v>454</v>
      </c>
      <c r="B137" s="22" t="s">
        <v>172</v>
      </c>
      <c r="C137" s="22" t="s">
        <v>11</v>
      </c>
      <c r="D137" s="22"/>
      <c r="E137" s="22" t="s">
        <v>388</v>
      </c>
      <c r="F137" s="22"/>
      <c r="G137" s="22"/>
      <c r="H137" s="22"/>
      <c r="I137" s="22"/>
      <c r="J137" s="67"/>
      <c r="K137" s="67"/>
      <c r="L137" s="67"/>
      <c r="M137" s="67"/>
      <c r="N137" s="67"/>
      <c r="O137" s="67"/>
      <c r="P137" s="67"/>
      <c r="Q137" s="67"/>
      <c r="R137" s="67"/>
      <c r="S137" s="67"/>
      <c r="T137" s="67"/>
      <c r="U137" s="67"/>
      <c r="V137" s="67"/>
      <c r="W137" s="67"/>
      <c r="X137" s="67"/>
      <c r="Y137" s="67"/>
      <c r="Z137" s="67"/>
    </row>
    <row r="138" spans="1:26" ht="15.75" customHeight="1" x14ac:dyDescent="0.15">
      <c r="A138" s="22" t="s">
        <v>454</v>
      </c>
      <c r="B138" s="22" t="s">
        <v>173</v>
      </c>
      <c r="C138" s="22" t="s">
        <v>8</v>
      </c>
      <c r="D138" s="22"/>
      <c r="E138" s="22" t="s">
        <v>779</v>
      </c>
      <c r="F138" s="22" t="s">
        <v>584</v>
      </c>
      <c r="G138" s="22"/>
      <c r="H138" s="22" t="s">
        <v>941</v>
      </c>
      <c r="I138" s="22" t="s">
        <v>942</v>
      </c>
      <c r="J138" s="67"/>
      <c r="K138" s="67"/>
      <c r="L138" s="67"/>
      <c r="M138" s="67"/>
      <c r="N138" s="67"/>
      <c r="O138" s="67"/>
      <c r="P138" s="67"/>
      <c r="Q138" s="67"/>
      <c r="R138" s="67"/>
      <c r="S138" s="67"/>
      <c r="T138" s="67"/>
      <c r="U138" s="67"/>
      <c r="V138" s="67"/>
      <c r="W138" s="67"/>
      <c r="X138" s="67"/>
      <c r="Y138" s="67"/>
      <c r="Z138" s="67"/>
    </row>
    <row r="139" spans="1:26" ht="15.75" customHeight="1" x14ac:dyDescent="0.15">
      <c r="A139" s="22" t="s">
        <v>454</v>
      </c>
      <c r="B139" s="22" t="s">
        <v>175</v>
      </c>
      <c r="C139" s="22" t="s">
        <v>11</v>
      </c>
      <c r="D139" s="22"/>
      <c r="E139" s="22" t="s">
        <v>733</v>
      </c>
      <c r="F139" s="22"/>
      <c r="G139" s="22"/>
      <c r="H139" s="22"/>
      <c r="I139" s="22"/>
      <c r="J139" s="67"/>
      <c r="K139" s="67"/>
      <c r="L139" s="67"/>
      <c r="M139" s="67"/>
      <c r="N139" s="67"/>
      <c r="O139" s="67"/>
      <c r="P139" s="67"/>
      <c r="Q139" s="67"/>
      <c r="R139" s="67"/>
      <c r="S139" s="67"/>
      <c r="T139" s="67"/>
      <c r="U139" s="67"/>
      <c r="V139" s="67"/>
      <c r="W139" s="67"/>
      <c r="X139" s="67"/>
      <c r="Y139" s="67"/>
      <c r="Z139" s="67"/>
    </row>
    <row r="140" spans="1:26" ht="15.75" customHeight="1" x14ac:dyDescent="0.15">
      <c r="A140" s="22" t="s">
        <v>454</v>
      </c>
      <c r="B140" s="22" t="s">
        <v>361</v>
      </c>
      <c r="C140" s="22" t="s">
        <v>11</v>
      </c>
      <c r="D140" s="22"/>
      <c r="E140" s="22" t="s">
        <v>799</v>
      </c>
      <c r="F140" s="22"/>
      <c r="G140" s="22"/>
      <c r="H140" s="22" t="s">
        <v>800</v>
      </c>
      <c r="I140" s="22"/>
      <c r="J140" s="67"/>
      <c r="K140" s="67"/>
      <c r="L140" s="67"/>
      <c r="M140" s="67"/>
      <c r="N140" s="67"/>
      <c r="O140" s="67"/>
      <c r="P140" s="67"/>
      <c r="Q140" s="67"/>
      <c r="R140" s="67"/>
      <c r="S140" s="67"/>
      <c r="T140" s="67"/>
      <c r="U140" s="67"/>
      <c r="V140" s="67"/>
      <c r="W140" s="67"/>
      <c r="X140" s="67"/>
      <c r="Y140" s="67"/>
      <c r="Z140" s="67"/>
    </row>
    <row r="141" spans="1:26" ht="15.75" customHeight="1" x14ac:dyDescent="0.15">
      <c r="A141" s="22" t="s">
        <v>454</v>
      </c>
      <c r="B141" s="22" t="s">
        <v>509</v>
      </c>
      <c r="C141" s="22" t="s">
        <v>11</v>
      </c>
      <c r="D141" s="22"/>
      <c r="E141" s="22" t="s">
        <v>745</v>
      </c>
      <c r="F141" s="22"/>
      <c r="G141" s="22"/>
      <c r="H141" s="22" t="s">
        <v>801</v>
      </c>
      <c r="I141" s="22"/>
      <c r="J141" s="67"/>
      <c r="K141" s="67"/>
      <c r="L141" s="67"/>
      <c r="M141" s="67"/>
      <c r="N141" s="67"/>
      <c r="O141" s="67"/>
      <c r="P141" s="67"/>
      <c r="Q141" s="67"/>
      <c r="R141" s="67"/>
      <c r="S141" s="67"/>
      <c r="T141" s="67"/>
      <c r="U141" s="67"/>
      <c r="V141" s="67"/>
      <c r="W141" s="67"/>
      <c r="X141" s="67"/>
      <c r="Y141" s="67"/>
      <c r="Z141" s="67"/>
    </row>
    <row r="142" spans="1:26" ht="15.75" customHeight="1" x14ac:dyDescent="0.15">
      <c r="A142" s="22" t="s">
        <v>454</v>
      </c>
      <c r="B142" s="22" t="s">
        <v>802</v>
      </c>
      <c r="C142" s="22" t="s">
        <v>11</v>
      </c>
      <c r="D142" s="22"/>
      <c r="E142" s="22" t="s">
        <v>388</v>
      </c>
      <c r="F142" s="22"/>
      <c r="G142" s="22"/>
      <c r="H142" s="22" t="s">
        <v>803</v>
      </c>
      <c r="I142" s="22" t="s">
        <v>804</v>
      </c>
      <c r="J142" s="67"/>
      <c r="K142" s="67"/>
      <c r="L142" s="67"/>
      <c r="M142" s="67"/>
      <c r="N142" s="67"/>
      <c r="O142" s="67"/>
      <c r="P142" s="67"/>
      <c r="Q142" s="67"/>
      <c r="R142" s="67"/>
      <c r="S142" s="67"/>
      <c r="T142" s="67"/>
      <c r="U142" s="67"/>
      <c r="V142" s="67"/>
      <c r="W142" s="67"/>
      <c r="X142" s="67"/>
      <c r="Y142" s="67"/>
      <c r="Z142" s="67"/>
    </row>
    <row r="143" spans="1:26" ht="15.75" customHeight="1" x14ac:dyDescent="0.15">
      <c r="A143" s="22" t="s">
        <v>454</v>
      </c>
      <c r="B143" s="22" t="s">
        <v>178</v>
      </c>
      <c r="C143" s="22" t="s">
        <v>11</v>
      </c>
      <c r="D143" s="22"/>
      <c r="E143" s="22" t="s">
        <v>620</v>
      </c>
      <c r="F143" s="22"/>
      <c r="G143" s="22"/>
      <c r="H143" s="22"/>
      <c r="I143" s="22"/>
      <c r="J143" s="67"/>
      <c r="K143" s="67"/>
      <c r="L143" s="67"/>
      <c r="M143" s="67"/>
      <c r="N143" s="67"/>
      <c r="O143" s="67"/>
      <c r="P143" s="67"/>
      <c r="Q143" s="67"/>
      <c r="R143" s="67"/>
      <c r="S143" s="67"/>
      <c r="T143" s="67"/>
      <c r="U143" s="67"/>
      <c r="V143" s="67"/>
      <c r="W143" s="67"/>
      <c r="X143" s="67"/>
      <c r="Y143" s="67"/>
      <c r="Z143" s="67"/>
    </row>
    <row r="144" spans="1:26" ht="15.75" customHeight="1" x14ac:dyDescent="0.15">
      <c r="A144" s="22" t="s">
        <v>454</v>
      </c>
      <c r="B144" s="22" t="s">
        <v>179</v>
      </c>
      <c r="C144" s="22" t="s">
        <v>8</v>
      </c>
      <c r="D144" s="22"/>
      <c r="E144" s="22" t="s">
        <v>779</v>
      </c>
      <c r="F144" s="22" t="s">
        <v>807</v>
      </c>
      <c r="G144" s="22"/>
      <c r="H144" s="22" t="s">
        <v>364</v>
      </c>
      <c r="I144" s="22" t="s">
        <v>943</v>
      </c>
      <c r="J144" s="67"/>
      <c r="K144" s="67"/>
      <c r="L144" s="67"/>
      <c r="M144" s="67"/>
      <c r="N144" s="67"/>
      <c r="O144" s="67"/>
      <c r="P144" s="67"/>
      <c r="Q144" s="67"/>
      <c r="R144" s="67"/>
      <c r="S144" s="67"/>
      <c r="T144" s="67"/>
      <c r="U144" s="67"/>
      <c r="V144" s="67"/>
      <c r="W144" s="67"/>
      <c r="X144" s="67"/>
      <c r="Y144" s="67"/>
      <c r="Z144" s="67"/>
    </row>
    <row r="145" spans="1:26" ht="15.75" customHeight="1" x14ac:dyDescent="0.15">
      <c r="A145" s="22" t="s">
        <v>454</v>
      </c>
      <c r="B145" s="22" t="s">
        <v>181</v>
      </c>
      <c r="C145" s="22" t="s">
        <v>11</v>
      </c>
      <c r="D145" s="22"/>
      <c r="E145" s="22" t="s">
        <v>388</v>
      </c>
      <c r="F145" s="22"/>
      <c r="G145" s="22"/>
      <c r="H145" s="22" t="s">
        <v>809</v>
      </c>
      <c r="I145" s="22" t="s">
        <v>810</v>
      </c>
      <c r="J145" s="67"/>
      <c r="K145" s="67"/>
      <c r="L145" s="67"/>
      <c r="M145" s="67"/>
      <c r="N145" s="67"/>
      <c r="O145" s="67"/>
      <c r="P145" s="67"/>
      <c r="Q145" s="67"/>
      <c r="R145" s="67"/>
      <c r="S145" s="67"/>
      <c r="T145" s="67"/>
      <c r="U145" s="67"/>
      <c r="V145" s="67"/>
      <c r="W145" s="67"/>
      <c r="X145" s="67"/>
      <c r="Y145" s="67"/>
      <c r="Z145" s="67"/>
    </row>
    <row r="146" spans="1:26" ht="15.75" customHeight="1" x14ac:dyDescent="0.15">
      <c r="A146" s="22" t="s">
        <v>454</v>
      </c>
      <c r="B146" s="22" t="s">
        <v>182</v>
      </c>
      <c r="C146" s="22" t="s">
        <v>11</v>
      </c>
      <c r="D146" s="22"/>
      <c r="E146" s="22" t="s">
        <v>811</v>
      </c>
      <c r="F146" s="22"/>
      <c r="G146" s="22"/>
      <c r="H146" s="22" t="s">
        <v>812</v>
      </c>
      <c r="I146" s="22"/>
      <c r="J146" s="67"/>
      <c r="K146" s="67"/>
      <c r="L146" s="67"/>
      <c r="M146" s="67"/>
      <c r="N146" s="67"/>
      <c r="O146" s="67"/>
      <c r="P146" s="67"/>
      <c r="Q146" s="67"/>
      <c r="R146" s="67"/>
      <c r="S146" s="67"/>
      <c r="T146" s="67"/>
      <c r="U146" s="67"/>
      <c r="V146" s="67"/>
      <c r="W146" s="67"/>
      <c r="X146" s="67"/>
      <c r="Y146" s="67"/>
      <c r="Z146" s="67"/>
    </row>
    <row r="147" spans="1:26" ht="15.75" customHeight="1" x14ac:dyDescent="0.15">
      <c r="A147" s="22" t="s">
        <v>454</v>
      </c>
      <c r="B147" s="22" t="s">
        <v>183</v>
      </c>
      <c r="C147" s="22" t="s">
        <v>11</v>
      </c>
      <c r="D147" s="22"/>
      <c r="E147" s="22" t="s">
        <v>727</v>
      </c>
      <c r="F147" s="22"/>
      <c r="G147" s="22"/>
      <c r="H147" s="22" t="s">
        <v>813</v>
      </c>
      <c r="I147" s="22"/>
      <c r="J147" s="67"/>
      <c r="K147" s="67"/>
      <c r="L147" s="67"/>
      <c r="M147" s="67"/>
      <c r="N147" s="67"/>
      <c r="O147" s="67"/>
      <c r="P147" s="67"/>
      <c r="Q147" s="67"/>
      <c r="R147" s="67"/>
      <c r="S147" s="67"/>
      <c r="T147" s="67"/>
      <c r="U147" s="67"/>
      <c r="V147" s="67"/>
      <c r="W147" s="67"/>
      <c r="X147" s="67"/>
      <c r="Y147" s="67"/>
      <c r="Z147" s="67"/>
    </row>
    <row r="148" spans="1:26" ht="15.75" customHeight="1" x14ac:dyDescent="0.15">
      <c r="A148" s="22" t="s">
        <v>454</v>
      </c>
      <c r="B148" s="22" t="s">
        <v>184</v>
      </c>
      <c r="C148" s="22" t="s">
        <v>11</v>
      </c>
      <c r="D148" s="22"/>
      <c r="E148" s="22" t="s">
        <v>706</v>
      </c>
      <c r="F148" s="22"/>
      <c r="G148" s="22"/>
      <c r="H148" s="22"/>
      <c r="I148" s="22"/>
      <c r="J148" s="67"/>
      <c r="K148" s="67"/>
      <c r="L148" s="67"/>
      <c r="M148" s="67"/>
      <c r="N148" s="67"/>
      <c r="O148" s="67"/>
      <c r="P148" s="67"/>
      <c r="Q148" s="67"/>
      <c r="R148" s="67"/>
      <c r="S148" s="67"/>
      <c r="T148" s="67"/>
      <c r="U148" s="67"/>
      <c r="V148" s="67"/>
      <c r="W148" s="67"/>
      <c r="X148" s="67"/>
      <c r="Y148" s="67"/>
      <c r="Z148" s="67"/>
    </row>
    <row r="149" spans="1:26" ht="15.75" customHeight="1" x14ac:dyDescent="0.15">
      <c r="A149" s="22" t="s">
        <v>454</v>
      </c>
      <c r="B149" s="22" t="s">
        <v>185</v>
      </c>
      <c r="C149" s="22" t="s">
        <v>11</v>
      </c>
      <c r="D149" s="22"/>
      <c r="E149" s="22" t="s">
        <v>765</v>
      </c>
      <c r="F149" s="22"/>
      <c r="G149" s="22"/>
      <c r="H149" s="22"/>
      <c r="I149" s="22"/>
      <c r="J149" s="67"/>
      <c r="K149" s="67"/>
      <c r="L149" s="67"/>
      <c r="M149" s="67"/>
      <c r="N149" s="67"/>
      <c r="O149" s="67"/>
      <c r="P149" s="67"/>
      <c r="Q149" s="67"/>
      <c r="R149" s="67"/>
      <c r="S149" s="67"/>
      <c r="T149" s="67"/>
      <c r="U149" s="67"/>
      <c r="V149" s="67"/>
      <c r="W149" s="67"/>
      <c r="X149" s="67"/>
      <c r="Y149" s="67"/>
      <c r="Z149" s="67"/>
    </row>
    <row r="150" spans="1:26" ht="15.75" customHeight="1" x14ac:dyDescent="0.15">
      <c r="A150" s="22" t="s">
        <v>454</v>
      </c>
      <c r="B150" s="22" t="s">
        <v>186</v>
      </c>
      <c r="C150" s="22" t="s">
        <v>11</v>
      </c>
      <c r="D150" s="22"/>
      <c r="E150" s="22" t="s">
        <v>664</v>
      </c>
      <c r="F150" s="22"/>
      <c r="G150" s="22"/>
      <c r="H150" s="22"/>
      <c r="I150" s="22"/>
      <c r="J150" s="67"/>
      <c r="K150" s="67"/>
      <c r="L150" s="67"/>
      <c r="M150" s="67"/>
      <c r="N150" s="67"/>
      <c r="O150" s="67"/>
      <c r="P150" s="67"/>
      <c r="Q150" s="67"/>
      <c r="R150" s="67"/>
      <c r="S150" s="67"/>
      <c r="T150" s="67"/>
      <c r="U150" s="67"/>
      <c r="V150" s="67"/>
      <c r="W150" s="67"/>
      <c r="X150" s="67"/>
      <c r="Y150" s="67"/>
      <c r="Z150" s="67"/>
    </row>
    <row r="151" spans="1:26" ht="15.75" customHeight="1" x14ac:dyDescent="0.15">
      <c r="A151" s="22" t="s">
        <v>454</v>
      </c>
      <c r="B151" s="22" t="s">
        <v>187</v>
      </c>
      <c r="C151" s="22" t="s">
        <v>11</v>
      </c>
      <c r="D151" s="22"/>
      <c r="E151" s="22" t="s">
        <v>710</v>
      </c>
      <c r="F151" s="22"/>
      <c r="G151" s="22"/>
      <c r="H151" s="22"/>
      <c r="I151" s="22"/>
      <c r="J151" s="67"/>
      <c r="K151" s="67"/>
      <c r="L151" s="67"/>
      <c r="M151" s="67"/>
      <c r="N151" s="67"/>
      <c r="O151" s="67"/>
      <c r="P151" s="67"/>
      <c r="Q151" s="67"/>
      <c r="R151" s="67"/>
      <c r="S151" s="67"/>
      <c r="T151" s="67"/>
      <c r="U151" s="67"/>
      <c r="V151" s="67"/>
      <c r="W151" s="67"/>
      <c r="X151" s="67"/>
      <c r="Y151" s="67"/>
      <c r="Z151" s="67"/>
    </row>
    <row r="152" spans="1:26" ht="15.75" customHeight="1" x14ac:dyDescent="0.15">
      <c r="A152" s="22" t="s">
        <v>454</v>
      </c>
      <c r="B152" s="22" t="s">
        <v>188</v>
      </c>
      <c r="C152" s="22" t="s">
        <v>24</v>
      </c>
      <c r="D152" s="22"/>
      <c r="E152" s="22" t="s">
        <v>628</v>
      </c>
      <c r="F152" s="22" t="s">
        <v>814</v>
      </c>
      <c r="G152" s="22"/>
      <c r="H152" s="22"/>
      <c r="I152" s="22" t="s">
        <v>815</v>
      </c>
      <c r="J152" s="67"/>
      <c r="K152" s="67"/>
      <c r="L152" s="67"/>
      <c r="M152" s="67"/>
      <c r="N152" s="67"/>
      <c r="O152" s="67"/>
      <c r="P152" s="67"/>
      <c r="Q152" s="67"/>
      <c r="R152" s="67"/>
      <c r="S152" s="67"/>
      <c r="T152" s="67"/>
      <c r="U152" s="67"/>
      <c r="V152" s="67"/>
      <c r="W152" s="67"/>
      <c r="X152" s="67"/>
      <c r="Y152" s="67"/>
      <c r="Z152" s="67"/>
    </row>
    <row r="153" spans="1:26" ht="15.75" customHeight="1" x14ac:dyDescent="0.15">
      <c r="A153" s="22" t="s">
        <v>454</v>
      </c>
      <c r="B153" s="22" t="s">
        <v>189</v>
      </c>
      <c r="C153" s="22" t="s">
        <v>5</v>
      </c>
      <c r="D153" s="22"/>
      <c r="E153" s="22" t="s">
        <v>634</v>
      </c>
      <c r="F153" s="22" t="s">
        <v>816</v>
      </c>
      <c r="G153" s="22"/>
      <c r="H153" s="22"/>
      <c r="I153" s="22" t="s">
        <v>817</v>
      </c>
      <c r="J153" s="67"/>
      <c r="K153" s="67"/>
      <c r="L153" s="67"/>
      <c r="M153" s="67"/>
      <c r="N153" s="67"/>
      <c r="O153" s="67"/>
      <c r="P153" s="67"/>
      <c r="Q153" s="67"/>
      <c r="R153" s="67"/>
      <c r="S153" s="67"/>
      <c r="T153" s="67"/>
      <c r="U153" s="67"/>
      <c r="V153" s="67"/>
      <c r="W153" s="67"/>
      <c r="X153" s="67"/>
      <c r="Y153" s="67"/>
      <c r="Z153" s="67"/>
    </row>
    <row r="154" spans="1:26" ht="15.75" customHeight="1" x14ac:dyDescent="0.15">
      <c r="A154" s="22" t="s">
        <v>454</v>
      </c>
      <c r="B154" s="22" t="s">
        <v>190</v>
      </c>
      <c r="C154" s="22" t="s">
        <v>5</v>
      </c>
      <c r="D154" s="22"/>
      <c r="E154" s="22" t="s">
        <v>620</v>
      </c>
      <c r="F154" s="22" t="s">
        <v>818</v>
      </c>
      <c r="G154" s="22"/>
      <c r="H154" s="22"/>
      <c r="I154" s="22" t="s">
        <v>759</v>
      </c>
      <c r="J154" s="67"/>
      <c r="K154" s="67"/>
      <c r="L154" s="67"/>
      <c r="M154" s="67"/>
      <c r="N154" s="67"/>
      <c r="O154" s="67"/>
      <c r="P154" s="67"/>
      <c r="Q154" s="67"/>
      <c r="R154" s="67"/>
      <c r="S154" s="67"/>
      <c r="T154" s="67"/>
      <c r="U154" s="67"/>
      <c r="V154" s="67"/>
      <c r="W154" s="67"/>
      <c r="X154" s="67"/>
      <c r="Y154" s="67"/>
      <c r="Z154" s="67"/>
    </row>
    <row r="155" spans="1:26" ht="15.75" customHeight="1" x14ac:dyDescent="0.15">
      <c r="A155" s="22" t="s">
        <v>454</v>
      </c>
      <c r="B155" s="22" t="s">
        <v>371</v>
      </c>
      <c r="C155" s="22" t="s">
        <v>11</v>
      </c>
      <c r="D155" s="22"/>
      <c r="E155" s="22" t="s">
        <v>778</v>
      </c>
      <c r="F155" s="22"/>
      <c r="G155" s="22"/>
      <c r="H155" s="22"/>
      <c r="I155" s="22"/>
      <c r="J155" s="67"/>
      <c r="K155" s="67"/>
      <c r="L155" s="67"/>
      <c r="M155" s="67"/>
      <c r="N155" s="67"/>
      <c r="O155" s="67"/>
      <c r="P155" s="67"/>
      <c r="Q155" s="67"/>
      <c r="R155" s="67"/>
      <c r="S155" s="67"/>
      <c r="T155" s="67"/>
      <c r="U155" s="67"/>
      <c r="V155" s="67"/>
      <c r="W155" s="67"/>
      <c r="X155" s="67"/>
      <c r="Y155" s="67"/>
      <c r="Z155" s="67"/>
    </row>
    <row r="156" spans="1:26" ht="15.75" customHeight="1" x14ac:dyDescent="0.15">
      <c r="A156" s="69" t="s">
        <v>33</v>
      </c>
      <c r="B156" s="22" t="s">
        <v>373</v>
      </c>
      <c r="C156" s="69" t="s">
        <v>84</v>
      </c>
      <c r="D156" s="69"/>
      <c r="E156" s="69" t="s">
        <v>819</v>
      </c>
      <c r="F156" s="69"/>
      <c r="G156" s="69"/>
      <c r="H156" s="69"/>
      <c r="I156" s="22"/>
      <c r="J156" s="67"/>
      <c r="K156" s="67"/>
      <c r="L156" s="67"/>
      <c r="M156" s="67"/>
      <c r="N156" s="67"/>
      <c r="O156" s="67"/>
      <c r="P156" s="67"/>
      <c r="Q156" s="67"/>
      <c r="R156" s="67"/>
      <c r="S156" s="67"/>
      <c r="T156" s="67"/>
      <c r="U156" s="67"/>
      <c r="V156" s="67"/>
      <c r="W156" s="67"/>
      <c r="X156" s="67"/>
      <c r="Y156" s="67"/>
      <c r="Z156" s="67"/>
    </row>
    <row r="157" spans="1:26" ht="15.75" customHeight="1" x14ac:dyDescent="0.15">
      <c r="A157" s="69" t="s">
        <v>33</v>
      </c>
      <c r="B157" s="22" t="s">
        <v>34</v>
      </c>
      <c r="C157" s="69" t="s">
        <v>84</v>
      </c>
      <c r="D157" s="69"/>
      <c r="E157" s="69" t="s">
        <v>819</v>
      </c>
      <c r="F157" s="69"/>
      <c r="G157" s="69"/>
      <c r="H157" s="69"/>
      <c r="I157" s="22"/>
      <c r="J157" s="67"/>
      <c r="K157" s="67"/>
      <c r="L157" s="67"/>
      <c r="M157" s="67"/>
      <c r="N157" s="67"/>
      <c r="O157" s="67"/>
      <c r="P157" s="67"/>
      <c r="Q157" s="67"/>
      <c r="R157" s="67"/>
      <c r="S157" s="67"/>
      <c r="T157" s="67"/>
      <c r="U157" s="67"/>
      <c r="V157" s="67"/>
      <c r="W157" s="67"/>
      <c r="X157" s="67"/>
      <c r="Y157" s="67"/>
      <c r="Z157" s="67"/>
    </row>
    <row r="158" spans="1:26" ht="15.75" customHeight="1" x14ac:dyDescent="0.15">
      <c r="A158" s="69" t="s">
        <v>33</v>
      </c>
      <c r="B158" s="22" t="s">
        <v>375</v>
      </c>
      <c r="C158" s="69" t="s">
        <v>84</v>
      </c>
      <c r="D158" s="69"/>
      <c r="E158" s="69" t="s">
        <v>819</v>
      </c>
      <c r="F158" s="69"/>
      <c r="G158" s="69"/>
      <c r="H158" s="69"/>
      <c r="I158" s="22"/>
      <c r="J158" s="67"/>
      <c r="K158" s="67"/>
      <c r="L158" s="67"/>
      <c r="M158" s="67"/>
      <c r="N158" s="67"/>
      <c r="O158" s="67"/>
      <c r="P158" s="67"/>
      <c r="Q158" s="67"/>
      <c r="R158" s="67"/>
      <c r="S158" s="67"/>
      <c r="T158" s="67"/>
      <c r="U158" s="67"/>
      <c r="V158" s="67"/>
      <c r="W158" s="67"/>
      <c r="X158" s="67"/>
      <c r="Y158" s="67"/>
      <c r="Z158" s="67"/>
    </row>
    <row r="159" spans="1:26" ht="15.75" customHeight="1" x14ac:dyDescent="0.15">
      <c r="A159" s="69" t="s">
        <v>33</v>
      </c>
      <c r="B159" s="22" t="s">
        <v>64</v>
      </c>
      <c r="C159" s="69" t="s">
        <v>84</v>
      </c>
      <c r="D159" s="69" t="s">
        <v>821</v>
      </c>
      <c r="E159" s="69" t="s">
        <v>819</v>
      </c>
      <c r="F159" s="69"/>
      <c r="G159" s="69"/>
      <c r="H159" s="69" t="s">
        <v>822</v>
      </c>
      <c r="I159" s="22"/>
      <c r="J159" s="67"/>
      <c r="K159" s="67"/>
      <c r="L159" s="67"/>
      <c r="M159" s="67"/>
      <c r="N159" s="67"/>
      <c r="O159" s="67"/>
      <c r="P159" s="67"/>
      <c r="Q159" s="67"/>
      <c r="R159" s="67"/>
      <c r="S159" s="67"/>
      <c r="T159" s="67"/>
      <c r="U159" s="67"/>
      <c r="V159" s="67"/>
      <c r="W159" s="67"/>
      <c r="X159" s="67"/>
      <c r="Y159" s="67"/>
      <c r="Z159" s="67"/>
    </row>
    <row r="160" spans="1:26" ht="15.75" customHeight="1" x14ac:dyDescent="0.15">
      <c r="A160" s="69" t="s">
        <v>33</v>
      </c>
      <c r="B160" s="22" t="s">
        <v>589</v>
      </c>
      <c r="C160" s="69" t="s">
        <v>84</v>
      </c>
      <c r="D160" s="69"/>
      <c r="E160" s="69" t="s">
        <v>819</v>
      </c>
      <c r="F160" s="69"/>
      <c r="G160" s="69"/>
      <c r="H160" s="69"/>
      <c r="I160" s="22"/>
      <c r="J160" s="67"/>
      <c r="K160" s="67"/>
      <c r="L160" s="67"/>
      <c r="M160" s="67"/>
      <c r="N160" s="67"/>
      <c r="O160" s="67"/>
      <c r="P160" s="67"/>
      <c r="Q160" s="67"/>
      <c r="R160" s="67"/>
      <c r="S160" s="67"/>
      <c r="T160" s="67"/>
      <c r="U160" s="67"/>
      <c r="V160" s="67"/>
      <c r="W160" s="67"/>
      <c r="X160" s="67"/>
      <c r="Y160" s="67"/>
      <c r="Z160" s="67"/>
    </row>
    <row r="161" spans="1:26" ht="15.75" customHeight="1" x14ac:dyDescent="0.15">
      <c r="A161" s="69" t="s">
        <v>33</v>
      </c>
      <c r="B161" s="22" t="s">
        <v>153</v>
      </c>
      <c r="C161" s="69" t="s">
        <v>84</v>
      </c>
      <c r="D161" s="69"/>
      <c r="E161" s="69" t="s">
        <v>819</v>
      </c>
      <c r="F161" s="69"/>
      <c r="G161" s="69"/>
      <c r="H161" s="69"/>
      <c r="I161" s="22"/>
      <c r="J161" s="67"/>
      <c r="K161" s="67"/>
      <c r="L161" s="67"/>
      <c r="M161" s="67"/>
      <c r="N161" s="67"/>
      <c r="O161" s="67"/>
      <c r="P161" s="67"/>
      <c r="Q161" s="67"/>
      <c r="R161" s="67"/>
      <c r="S161" s="67"/>
      <c r="T161" s="67"/>
      <c r="U161" s="67"/>
      <c r="V161" s="67"/>
      <c r="W161" s="67"/>
      <c r="X161" s="67"/>
      <c r="Y161" s="67"/>
      <c r="Z161" s="67"/>
    </row>
    <row r="162" spans="1:26" ht="15.75" customHeight="1" x14ac:dyDescent="0.15">
      <c r="A162" s="69" t="s">
        <v>33</v>
      </c>
      <c r="B162" s="22" t="s">
        <v>378</v>
      </c>
      <c r="C162" s="69" t="s">
        <v>84</v>
      </c>
      <c r="D162" s="69"/>
      <c r="E162" s="69" t="s">
        <v>819</v>
      </c>
      <c r="F162" s="69"/>
      <c r="G162" s="69"/>
      <c r="H162" s="69"/>
      <c r="I162" s="22"/>
      <c r="J162" s="67"/>
      <c r="K162" s="67"/>
      <c r="L162" s="67"/>
      <c r="M162" s="67"/>
      <c r="N162" s="67"/>
      <c r="O162" s="67"/>
      <c r="P162" s="67"/>
      <c r="Q162" s="67"/>
      <c r="R162" s="67"/>
      <c r="S162" s="67"/>
      <c r="T162" s="67"/>
      <c r="U162" s="67"/>
      <c r="V162" s="67"/>
      <c r="W162" s="67"/>
      <c r="X162" s="67"/>
      <c r="Y162" s="67"/>
      <c r="Z162" s="67"/>
    </row>
    <row r="163" spans="1:26" ht="15.75" customHeight="1" x14ac:dyDescent="0.15">
      <c r="A163" s="22" t="s">
        <v>3</v>
      </c>
      <c r="B163" s="22" t="s">
        <v>488</v>
      </c>
      <c r="C163" s="22" t="s">
        <v>11</v>
      </c>
      <c r="D163" s="22" t="s">
        <v>609</v>
      </c>
      <c r="E163" s="22" t="s">
        <v>664</v>
      </c>
      <c r="F163" s="22"/>
      <c r="G163" s="22"/>
      <c r="H163" s="22" t="s">
        <v>379</v>
      </c>
      <c r="I163" s="22" t="s">
        <v>824</v>
      </c>
      <c r="J163" s="67"/>
      <c r="K163" s="67"/>
      <c r="L163" s="67"/>
      <c r="M163" s="67"/>
      <c r="N163" s="67"/>
      <c r="O163" s="67"/>
      <c r="P163" s="67"/>
      <c r="Q163" s="67"/>
      <c r="R163" s="67"/>
      <c r="S163" s="67"/>
      <c r="T163" s="67"/>
      <c r="U163" s="67"/>
      <c r="V163" s="67"/>
      <c r="W163" s="67"/>
      <c r="X163" s="67"/>
      <c r="Y163" s="67"/>
      <c r="Z163" s="67"/>
    </row>
    <row r="164" spans="1:26" ht="15.75" customHeight="1" x14ac:dyDescent="0.15">
      <c r="A164" s="22" t="s">
        <v>3</v>
      </c>
      <c r="B164" s="22" t="s">
        <v>9</v>
      </c>
      <c r="C164" s="22" t="s">
        <v>11</v>
      </c>
      <c r="D164" s="22" t="s">
        <v>609</v>
      </c>
      <c r="E164" s="22" t="s">
        <v>664</v>
      </c>
      <c r="F164" s="22"/>
      <c r="G164" s="22"/>
      <c r="H164" s="22"/>
      <c r="I164" s="22"/>
      <c r="J164" s="67"/>
      <c r="K164" s="67"/>
      <c r="L164" s="67"/>
      <c r="M164" s="67"/>
      <c r="N164" s="67"/>
      <c r="O164" s="67"/>
      <c r="P164" s="67"/>
      <c r="Q164" s="67"/>
      <c r="R164" s="67"/>
      <c r="S164" s="67"/>
      <c r="T164" s="67"/>
      <c r="U164" s="67"/>
      <c r="V164" s="67"/>
      <c r="W164" s="67"/>
      <c r="X164" s="67"/>
      <c r="Y164" s="67"/>
      <c r="Z164" s="67"/>
    </row>
    <row r="165" spans="1:26" ht="15.75" customHeight="1" x14ac:dyDescent="0.15">
      <c r="A165" s="22" t="s">
        <v>3</v>
      </c>
      <c r="B165" s="22" t="s">
        <v>380</v>
      </c>
      <c r="C165" s="22" t="s">
        <v>11</v>
      </c>
      <c r="D165" s="22"/>
      <c r="E165" s="22" t="s">
        <v>826</v>
      </c>
      <c r="F165" s="22"/>
      <c r="G165" s="22"/>
      <c r="H165" s="22" t="s">
        <v>827</v>
      </c>
      <c r="I165" s="22" t="s">
        <v>828</v>
      </c>
      <c r="J165" s="67"/>
      <c r="K165" s="67"/>
      <c r="L165" s="67"/>
      <c r="M165" s="67"/>
      <c r="N165" s="67"/>
      <c r="O165" s="67"/>
      <c r="P165" s="67"/>
      <c r="Q165" s="67"/>
      <c r="R165" s="67"/>
      <c r="S165" s="67"/>
      <c r="T165" s="67"/>
      <c r="U165" s="67"/>
      <c r="V165" s="67"/>
      <c r="W165" s="67"/>
      <c r="X165" s="67"/>
      <c r="Y165" s="67"/>
      <c r="Z165" s="67"/>
    </row>
    <row r="166" spans="1:26" ht="15.75" customHeight="1" x14ac:dyDescent="0.15">
      <c r="A166" s="22" t="s">
        <v>3</v>
      </c>
      <c r="B166" s="22" t="s">
        <v>383</v>
      </c>
      <c r="C166" s="22" t="s">
        <v>11</v>
      </c>
      <c r="D166" s="22"/>
      <c r="E166" s="22" t="s">
        <v>664</v>
      </c>
      <c r="F166" s="22"/>
      <c r="G166" s="22"/>
      <c r="H166" s="22"/>
      <c r="I166" s="22"/>
      <c r="J166" s="67"/>
      <c r="K166" s="67"/>
      <c r="L166" s="67"/>
      <c r="M166" s="67"/>
      <c r="N166" s="67"/>
      <c r="O166" s="67"/>
      <c r="P166" s="67"/>
      <c r="Q166" s="67"/>
      <c r="R166" s="67"/>
      <c r="S166" s="67"/>
      <c r="T166" s="67"/>
      <c r="U166" s="67"/>
      <c r="V166" s="67"/>
      <c r="W166" s="67"/>
      <c r="X166" s="67"/>
      <c r="Y166" s="67"/>
      <c r="Z166" s="67"/>
    </row>
    <row r="167" spans="1:26" ht="15.75" customHeight="1" x14ac:dyDescent="0.15">
      <c r="A167" s="22" t="s">
        <v>3</v>
      </c>
      <c r="B167" s="22" t="s">
        <v>25</v>
      </c>
      <c r="C167" s="22" t="s">
        <v>5</v>
      </c>
      <c r="D167" s="22"/>
      <c r="E167" s="22" t="s">
        <v>388</v>
      </c>
      <c r="F167" s="22" t="s">
        <v>221</v>
      </c>
      <c r="G167" s="22"/>
      <c r="H167" s="22"/>
      <c r="I167" s="22" t="s">
        <v>830</v>
      </c>
      <c r="J167" s="67"/>
      <c r="K167" s="67"/>
      <c r="L167" s="67"/>
      <c r="M167" s="67"/>
      <c r="N167" s="67"/>
      <c r="O167" s="67"/>
      <c r="P167" s="67"/>
      <c r="Q167" s="67"/>
      <c r="R167" s="67"/>
      <c r="S167" s="67"/>
      <c r="T167" s="67"/>
      <c r="U167" s="67"/>
      <c r="V167" s="67"/>
      <c r="W167" s="67"/>
      <c r="X167" s="67"/>
      <c r="Y167" s="67"/>
      <c r="Z167" s="67"/>
    </row>
    <row r="168" spans="1:26" ht="15.75" customHeight="1" x14ac:dyDescent="0.15">
      <c r="A168" s="22" t="s">
        <v>3</v>
      </c>
      <c r="B168" s="22" t="s">
        <v>386</v>
      </c>
      <c r="C168" s="22" t="s">
        <v>11</v>
      </c>
      <c r="D168" s="22"/>
      <c r="E168" s="22" t="s">
        <v>832</v>
      </c>
      <c r="F168" s="22"/>
      <c r="G168" s="22"/>
      <c r="H168" s="22" t="s">
        <v>833</v>
      </c>
      <c r="I168" s="22"/>
      <c r="J168" s="67"/>
      <c r="K168" s="67"/>
      <c r="L168" s="67"/>
      <c r="M168" s="67"/>
      <c r="N168" s="67"/>
      <c r="O168" s="67"/>
      <c r="P168" s="67"/>
      <c r="Q168" s="67"/>
      <c r="R168" s="67"/>
      <c r="S168" s="67"/>
      <c r="T168" s="67"/>
      <c r="U168" s="67"/>
      <c r="V168" s="67"/>
      <c r="W168" s="67"/>
      <c r="X168" s="67"/>
      <c r="Y168" s="67"/>
      <c r="Z168" s="67"/>
    </row>
    <row r="169" spans="1:26" ht="15.75" customHeight="1" x14ac:dyDescent="0.15">
      <c r="A169" s="22" t="s">
        <v>3</v>
      </c>
      <c r="B169" s="22" t="s">
        <v>834</v>
      </c>
      <c r="C169" s="22" t="s">
        <v>11</v>
      </c>
      <c r="D169" s="22"/>
      <c r="E169" s="22" t="s">
        <v>664</v>
      </c>
      <c r="F169" s="22"/>
      <c r="G169" s="22"/>
      <c r="H169" s="22"/>
      <c r="I169" s="22"/>
      <c r="J169" s="67"/>
      <c r="K169" s="67"/>
      <c r="L169" s="67"/>
      <c r="M169" s="67"/>
      <c r="N169" s="67"/>
      <c r="O169" s="67"/>
      <c r="P169" s="67"/>
      <c r="Q169" s="67"/>
      <c r="R169" s="67"/>
      <c r="S169" s="67"/>
      <c r="T169" s="67"/>
      <c r="U169" s="67"/>
      <c r="V169" s="67"/>
      <c r="W169" s="67"/>
      <c r="X169" s="67"/>
      <c r="Y169" s="67"/>
      <c r="Z169" s="67"/>
    </row>
    <row r="170" spans="1:26" ht="15.75" customHeight="1" x14ac:dyDescent="0.15">
      <c r="A170" s="22" t="s">
        <v>3</v>
      </c>
      <c r="B170" s="22" t="s">
        <v>389</v>
      </c>
      <c r="C170" s="22" t="s">
        <v>11</v>
      </c>
      <c r="D170" s="22"/>
      <c r="E170" s="22" t="s">
        <v>664</v>
      </c>
      <c r="F170" s="22"/>
      <c r="G170" s="22"/>
      <c r="H170" s="22"/>
      <c r="I170" s="22"/>
      <c r="J170" s="67"/>
      <c r="K170" s="67"/>
      <c r="L170" s="67"/>
      <c r="M170" s="67"/>
      <c r="N170" s="67"/>
      <c r="O170" s="67"/>
      <c r="P170" s="67"/>
      <c r="Q170" s="67"/>
      <c r="R170" s="67"/>
      <c r="S170" s="67"/>
      <c r="T170" s="67"/>
      <c r="U170" s="67"/>
      <c r="V170" s="67"/>
      <c r="W170" s="67"/>
      <c r="X170" s="67"/>
      <c r="Y170" s="67"/>
      <c r="Z170" s="67"/>
    </row>
    <row r="171" spans="1:26" ht="15.75" customHeight="1" x14ac:dyDescent="0.15">
      <c r="A171" s="22" t="s">
        <v>3</v>
      </c>
      <c r="B171" s="22" t="s">
        <v>1160</v>
      </c>
      <c r="C171" s="22" t="s">
        <v>11</v>
      </c>
      <c r="D171" s="22"/>
      <c r="E171" s="22" t="s">
        <v>664</v>
      </c>
      <c r="F171" s="22"/>
      <c r="G171" s="22"/>
      <c r="H171" s="22"/>
      <c r="I171" s="22"/>
      <c r="J171" s="67"/>
      <c r="K171" s="67"/>
      <c r="L171" s="67"/>
      <c r="M171" s="67"/>
      <c r="N171" s="67"/>
      <c r="O171" s="67"/>
      <c r="P171" s="67"/>
      <c r="Q171" s="67"/>
      <c r="R171" s="67"/>
      <c r="S171" s="67"/>
      <c r="T171" s="67"/>
      <c r="U171" s="67"/>
      <c r="V171" s="67"/>
      <c r="W171" s="67"/>
      <c r="X171" s="67"/>
      <c r="Y171" s="67"/>
      <c r="Z171" s="67"/>
    </row>
    <row r="172" spans="1:26" ht="15.75" customHeight="1" x14ac:dyDescent="0.15">
      <c r="A172" s="22" t="s">
        <v>3</v>
      </c>
      <c r="B172" s="22" t="s">
        <v>392</v>
      </c>
      <c r="C172" s="22" t="s">
        <v>11</v>
      </c>
      <c r="D172" s="22"/>
      <c r="E172" s="22" t="s">
        <v>664</v>
      </c>
      <c r="F172" s="22"/>
      <c r="G172" s="22"/>
      <c r="H172" s="22" t="s">
        <v>835</v>
      </c>
      <c r="I172" s="22"/>
      <c r="J172" s="67"/>
      <c r="K172" s="67"/>
      <c r="L172" s="67"/>
      <c r="M172" s="67"/>
      <c r="N172" s="67"/>
      <c r="O172" s="67"/>
      <c r="P172" s="67"/>
      <c r="Q172" s="67"/>
      <c r="R172" s="67"/>
      <c r="S172" s="67"/>
      <c r="T172" s="67"/>
      <c r="U172" s="67"/>
      <c r="V172" s="67"/>
      <c r="W172" s="67"/>
      <c r="X172" s="67"/>
      <c r="Y172" s="67"/>
      <c r="Z172" s="67"/>
    </row>
    <row r="173" spans="1:26" ht="15.75" customHeight="1" x14ac:dyDescent="0.15">
      <c r="A173" s="22" t="s">
        <v>3</v>
      </c>
      <c r="B173" s="22" t="s">
        <v>76</v>
      </c>
      <c r="C173" s="22" t="s">
        <v>11</v>
      </c>
      <c r="D173" s="22"/>
      <c r="E173" s="22" t="s">
        <v>836</v>
      </c>
      <c r="F173" s="22"/>
      <c r="G173" s="22"/>
      <c r="H173" s="22"/>
      <c r="I173" s="22"/>
      <c r="J173" s="67"/>
      <c r="K173" s="67"/>
      <c r="L173" s="67"/>
      <c r="M173" s="67"/>
      <c r="N173" s="67"/>
      <c r="O173" s="67"/>
      <c r="P173" s="67"/>
      <c r="Q173" s="67"/>
      <c r="R173" s="67"/>
      <c r="S173" s="67"/>
      <c r="T173" s="67"/>
      <c r="U173" s="67"/>
      <c r="V173" s="67"/>
      <c r="W173" s="67"/>
      <c r="X173" s="67"/>
      <c r="Y173" s="67"/>
      <c r="Z173" s="67"/>
    </row>
    <row r="174" spans="1:26" ht="15.75" customHeight="1" x14ac:dyDescent="0.15">
      <c r="A174" s="22" t="s">
        <v>3</v>
      </c>
      <c r="B174" s="22" t="s">
        <v>393</v>
      </c>
      <c r="C174" s="22" t="s">
        <v>11</v>
      </c>
      <c r="D174" s="22"/>
      <c r="E174" s="22" t="s">
        <v>837</v>
      </c>
      <c r="F174" s="22"/>
      <c r="G174" s="22"/>
      <c r="H174" s="22"/>
      <c r="I174" s="22" t="s">
        <v>838</v>
      </c>
      <c r="J174" s="67"/>
      <c r="K174" s="67"/>
      <c r="L174" s="67"/>
      <c r="M174" s="67"/>
      <c r="N174" s="67"/>
      <c r="O174" s="67"/>
      <c r="P174" s="67"/>
      <c r="Q174" s="67"/>
      <c r="R174" s="67"/>
      <c r="S174" s="67"/>
      <c r="T174" s="67"/>
      <c r="U174" s="67"/>
      <c r="V174" s="67"/>
      <c r="W174" s="67"/>
      <c r="X174" s="67"/>
      <c r="Y174" s="67"/>
      <c r="Z174" s="67"/>
    </row>
    <row r="175" spans="1:26" ht="15.75" customHeight="1" x14ac:dyDescent="0.15">
      <c r="A175" s="22" t="s">
        <v>3</v>
      </c>
      <c r="B175" s="22" t="s">
        <v>394</v>
      </c>
      <c r="C175" s="22" t="s">
        <v>11</v>
      </c>
      <c r="D175" s="22"/>
      <c r="E175" s="22" t="s">
        <v>388</v>
      </c>
      <c r="F175" s="22"/>
      <c r="G175" s="22"/>
      <c r="H175" s="22"/>
      <c r="I175" s="22"/>
      <c r="J175" s="67"/>
      <c r="K175" s="67"/>
      <c r="L175" s="67"/>
      <c r="M175" s="67"/>
      <c r="N175" s="67"/>
      <c r="O175" s="67"/>
      <c r="P175" s="67"/>
      <c r="Q175" s="67"/>
      <c r="R175" s="67"/>
      <c r="S175" s="67"/>
      <c r="T175" s="67"/>
      <c r="U175" s="67"/>
      <c r="V175" s="67"/>
      <c r="W175" s="67"/>
      <c r="X175" s="67"/>
      <c r="Y175" s="67"/>
      <c r="Z175" s="67"/>
    </row>
    <row r="176" spans="1:26" ht="15.75" customHeight="1" x14ac:dyDescent="0.15">
      <c r="A176" s="22" t="s">
        <v>3</v>
      </c>
      <c r="B176" s="22" t="s">
        <v>515</v>
      </c>
      <c r="C176" s="22" t="s">
        <v>11</v>
      </c>
      <c r="D176" s="22"/>
      <c r="E176" s="22" t="s">
        <v>664</v>
      </c>
      <c r="F176" s="22"/>
      <c r="G176" s="22"/>
      <c r="H176" s="22" t="s">
        <v>839</v>
      </c>
      <c r="I176" s="22" t="s">
        <v>946</v>
      </c>
      <c r="J176" s="67"/>
      <c r="K176" s="67"/>
      <c r="L176" s="67"/>
      <c r="M176" s="67"/>
      <c r="N176" s="67"/>
      <c r="O176" s="67"/>
      <c r="P176" s="67"/>
      <c r="Q176" s="67"/>
      <c r="R176" s="67"/>
      <c r="S176" s="67"/>
      <c r="T176" s="67"/>
      <c r="U176" s="67"/>
      <c r="V176" s="67"/>
      <c r="W176" s="67"/>
      <c r="X176" s="67"/>
      <c r="Y176" s="67"/>
      <c r="Z176" s="67"/>
    </row>
    <row r="177" spans="1:26" ht="15.75" customHeight="1" x14ac:dyDescent="0.15">
      <c r="A177" s="22" t="s">
        <v>3</v>
      </c>
      <c r="B177" s="22" t="s">
        <v>516</v>
      </c>
      <c r="C177" s="22" t="s">
        <v>11</v>
      </c>
      <c r="D177" s="22"/>
      <c r="E177" s="22" t="s">
        <v>664</v>
      </c>
      <c r="F177" s="22"/>
      <c r="G177" s="22"/>
      <c r="H177" s="22"/>
      <c r="I177" s="22"/>
      <c r="J177" s="67"/>
      <c r="K177" s="67"/>
      <c r="L177" s="67"/>
      <c r="M177" s="67"/>
      <c r="N177" s="67"/>
      <c r="O177" s="67"/>
      <c r="P177" s="67"/>
      <c r="Q177" s="67"/>
      <c r="R177" s="67"/>
      <c r="S177" s="67"/>
      <c r="T177" s="67"/>
      <c r="U177" s="67"/>
      <c r="V177" s="67"/>
      <c r="W177" s="67"/>
      <c r="X177" s="67"/>
      <c r="Y177" s="67"/>
      <c r="Z177" s="67"/>
    </row>
    <row r="178" spans="1:26" ht="15.75" customHeight="1" x14ac:dyDescent="0.15">
      <c r="A178" s="22" t="s">
        <v>3</v>
      </c>
      <c r="B178" s="22" t="s">
        <v>517</v>
      </c>
      <c r="C178" s="22" t="s">
        <v>11</v>
      </c>
      <c r="D178" s="22"/>
      <c r="E178" s="22" t="s">
        <v>841</v>
      </c>
      <c r="F178" s="22"/>
      <c r="G178" s="22"/>
      <c r="H178" s="22"/>
      <c r="I178" s="22"/>
      <c r="J178" s="67"/>
      <c r="K178" s="67"/>
      <c r="L178" s="67"/>
      <c r="M178" s="67"/>
      <c r="N178" s="67"/>
      <c r="O178" s="67"/>
      <c r="P178" s="67"/>
      <c r="Q178" s="67"/>
      <c r="R178" s="67"/>
      <c r="S178" s="67"/>
      <c r="T178" s="67"/>
      <c r="U178" s="67"/>
      <c r="V178" s="67"/>
      <c r="W178" s="67"/>
      <c r="X178" s="67"/>
      <c r="Y178" s="67"/>
      <c r="Z178" s="67"/>
    </row>
    <row r="179" spans="1:26" ht="15.75" customHeight="1" x14ac:dyDescent="0.15">
      <c r="A179" s="22" t="s">
        <v>3</v>
      </c>
      <c r="B179" s="22" t="s">
        <v>105</v>
      </c>
      <c r="C179" s="22" t="s">
        <v>11</v>
      </c>
      <c r="D179" s="22"/>
      <c r="E179" s="22" t="s">
        <v>664</v>
      </c>
      <c r="F179" s="22"/>
      <c r="G179" s="22"/>
      <c r="H179" s="22"/>
      <c r="I179" s="22"/>
      <c r="J179" s="67"/>
      <c r="K179" s="67"/>
      <c r="L179" s="67"/>
      <c r="M179" s="67"/>
      <c r="N179" s="67"/>
      <c r="O179" s="67"/>
      <c r="P179" s="67"/>
      <c r="Q179" s="67"/>
      <c r="R179" s="67"/>
      <c r="S179" s="67"/>
      <c r="T179" s="67"/>
      <c r="U179" s="67"/>
      <c r="V179" s="67"/>
      <c r="W179" s="67"/>
      <c r="X179" s="67"/>
      <c r="Y179" s="67"/>
      <c r="Z179" s="67"/>
    </row>
    <row r="180" spans="1:26" ht="15.75" customHeight="1" x14ac:dyDescent="0.15">
      <c r="A180" s="22" t="s">
        <v>3</v>
      </c>
      <c r="B180" s="22" t="s">
        <v>109</v>
      </c>
      <c r="C180" s="22" t="s">
        <v>11</v>
      </c>
      <c r="D180" s="22"/>
      <c r="E180" s="22" t="s">
        <v>735</v>
      </c>
      <c r="F180" s="22"/>
      <c r="G180" s="22"/>
      <c r="H180" s="22"/>
      <c r="I180" s="22"/>
      <c r="J180" s="67"/>
      <c r="K180" s="67"/>
      <c r="L180" s="67"/>
      <c r="M180" s="67"/>
      <c r="N180" s="67"/>
      <c r="O180" s="67"/>
      <c r="P180" s="67"/>
      <c r="Q180" s="67"/>
      <c r="R180" s="67"/>
      <c r="S180" s="67"/>
      <c r="T180" s="67"/>
      <c r="U180" s="67"/>
      <c r="V180" s="67"/>
      <c r="W180" s="67"/>
      <c r="X180" s="67"/>
      <c r="Y180" s="67"/>
      <c r="Z180" s="67"/>
    </row>
    <row r="181" spans="1:26" ht="15.75" customHeight="1" x14ac:dyDescent="0.15">
      <c r="A181" s="22" t="s">
        <v>3</v>
      </c>
      <c r="B181" s="22" t="s">
        <v>111</v>
      </c>
      <c r="C181" s="22" t="s">
        <v>11</v>
      </c>
      <c r="D181" s="22"/>
      <c r="E181" s="22" t="s">
        <v>664</v>
      </c>
      <c r="F181" s="22"/>
      <c r="G181" s="22"/>
      <c r="H181" s="22"/>
      <c r="I181" s="22"/>
      <c r="J181" s="67"/>
      <c r="K181" s="67"/>
      <c r="L181" s="67"/>
      <c r="M181" s="67"/>
      <c r="N181" s="67"/>
      <c r="O181" s="67"/>
      <c r="P181" s="67"/>
      <c r="Q181" s="67"/>
      <c r="R181" s="67"/>
      <c r="S181" s="67"/>
      <c r="T181" s="67"/>
      <c r="U181" s="67"/>
      <c r="V181" s="67"/>
      <c r="W181" s="67"/>
      <c r="X181" s="67"/>
      <c r="Y181" s="67"/>
      <c r="Z181" s="67"/>
    </row>
    <row r="182" spans="1:26" ht="15.75" customHeight="1" x14ac:dyDescent="0.15">
      <c r="A182" s="22" t="s">
        <v>3</v>
      </c>
      <c r="B182" s="22" t="s">
        <v>117</v>
      </c>
      <c r="C182" s="22" t="s">
        <v>11</v>
      </c>
      <c r="D182" s="22"/>
      <c r="E182" s="22" t="s">
        <v>664</v>
      </c>
      <c r="F182" s="22"/>
      <c r="G182" s="22"/>
      <c r="H182" s="22" t="s">
        <v>842</v>
      </c>
      <c r="I182" s="22" t="s">
        <v>843</v>
      </c>
      <c r="J182" s="67"/>
      <c r="K182" s="67"/>
      <c r="L182" s="67"/>
      <c r="M182" s="67"/>
      <c r="N182" s="67"/>
      <c r="O182" s="67"/>
      <c r="P182" s="67"/>
      <c r="Q182" s="67"/>
      <c r="R182" s="67"/>
      <c r="S182" s="67"/>
      <c r="T182" s="67"/>
      <c r="U182" s="67"/>
      <c r="V182" s="67"/>
      <c r="W182" s="67"/>
      <c r="X182" s="67"/>
      <c r="Y182" s="67"/>
      <c r="Z182" s="67"/>
    </row>
    <row r="183" spans="1:26" ht="15.75" customHeight="1" x14ac:dyDescent="0.15">
      <c r="A183" s="22" t="s">
        <v>3</v>
      </c>
      <c r="B183" s="22" t="s">
        <v>127</v>
      </c>
      <c r="C183" s="22" t="s">
        <v>11</v>
      </c>
      <c r="D183" s="22"/>
      <c r="E183" s="22" t="s">
        <v>664</v>
      </c>
      <c r="F183" s="22"/>
      <c r="G183" s="22"/>
      <c r="H183" s="22" t="s">
        <v>396</v>
      </c>
      <c r="I183" s="22"/>
      <c r="J183" s="67"/>
      <c r="K183" s="67"/>
      <c r="L183" s="67"/>
      <c r="M183" s="67"/>
      <c r="N183" s="67"/>
      <c r="O183" s="67"/>
      <c r="P183" s="67"/>
      <c r="Q183" s="67"/>
      <c r="R183" s="67"/>
      <c r="S183" s="67"/>
      <c r="T183" s="67"/>
      <c r="U183" s="67"/>
      <c r="V183" s="67"/>
      <c r="W183" s="67"/>
      <c r="X183" s="67"/>
      <c r="Y183" s="67"/>
      <c r="Z183" s="67"/>
    </row>
    <row r="184" spans="1:26" ht="15.75" customHeight="1" x14ac:dyDescent="0.15">
      <c r="A184" s="22" t="s">
        <v>3</v>
      </c>
      <c r="B184" s="22" t="s">
        <v>324</v>
      </c>
      <c r="C184" s="22" t="s">
        <v>11</v>
      </c>
      <c r="D184" s="22"/>
      <c r="E184" s="22" t="s">
        <v>662</v>
      </c>
      <c r="F184" s="22"/>
      <c r="G184" s="22"/>
      <c r="H184" s="22" t="s">
        <v>846</v>
      </c>
      <c r="I184" s="22"/>
      <c r="J184" s="67"/>
      <c r="K184" s="67"/>
      <c r="L184" s="67"/>
      <c r="M184" s="67"/>
      <c r="N184" s="67"/>
      <c r="O184" s="67"/>
      <c r="P184" s="67"/>
      <c r="Q184" s="67"/>
      <c r="R184" s="67"/>
      <c r="S184" s="67"/>
      <c r="T184" s="67"/>
      <c r="U184" s="67"/>
      <c r="V184" s="67"/>
      <c r="W184" s="67"/>
      <c r="X184" s="67"/>
      <c r="Y184" s="67"/>
      <c r="Z184" s="67"/>
    </row>
    <row r="185" spans="1:26" ht="15.75" customHeight="1" x14ac:dyDescent="0.15">
      <c r="A185" s="22" t="s">
        <v>3</v>
      </c>
      <c r="B185" s="22" t="s">
        <v>397</v>
      </c>
      <c r="C185" s="22" t="s">
        <v>11</v>
      </c>
      <c r="D185" s="22"/>
      <c r="E185" s="22" t="s">
        <v>664</v>
      </c>
      <c r="F185" s="22"/>
      <c r="G185" s="22"/>
      <c r="H185" s="22"/>
      <c r="I185" s="22"/>
      <c r="J185" s="67"/>
      <c r="K185" s="67"/>
      <c r="L185" s="67"/>
      <c r="M185" s="67"/>
      <c r="N185" s="67"/>
      <c r="O185" s="67"/>
      <c r="P185" s="67"/>
      <c r="Q185" s="67"/>
      <c r="R185" s="67"/>
      <c r="S185" s="67"/>
      <c r="T185" s="67"/>
      <c r="U185" s="67"/>
      <c r="V185" s="67"/>
      <c r="W185" s="67"/>
      <c r="X185" s="67"/>
      <c r="Y185" s="67"/>
      <c r="Z185" s="67"/>
    </row>
    <row r="186" spans="1:26" ht="15.75" customHeight="1" x14ac:dyDescent="0.15">
      <c r="A186" s="22" t="s">
        <v>3</v>
      </c>
      <c r="B186" s="22" t="s">
        <v>134</v>
      </c>
      <c r="C186" s="22" t="s">
        <v>11</v>
      </c>
      <c r="D186" s="22"/>
      <c r="E186" s="22" t="s">
        <v>847</v>
      </c>
      <c r="F186" s="22"/>
      <c r="G186" s="22"/>
      <c r="H186" s="22"/>
      <c r="I186" s="22"/>
      <c r="J186" s="67"/>
      <c r="K186" s="67"/>
      <c r="L186" s="67"/>
      <c r="M186" s="67"/>
      <c r="N186" s="67"/>
      <c r="O186" s="67"/>
      <c r="P186" s="67"/>
      <c r="Q186" s="67"/>
      <c r="R186" s="67"/>
      <c r="S186" s="67"/>
      <c r="T186" s="67"/>
      <c r="U186" s="67"/>
      <c r="V186" s="67"/>
      <c r="W186" s="67"/>
      <c r="X186" s="67"/>
      <c r="Y186" s="67"/>
      <c r="Z186" s="67"/>
    </row>
    <row r="187" spans="1:26" ht="15.75" customHeight="1" x14ac:dyDescent="0.15">
      <c r="A187" s="22" t="s">
        <v>3</v>
      </c>
      <c r="B187" s="22" t="s">
        <v>135</v>
      </c>
      <c r="C187" s="22" t="s">
        <v>11</v>
      </c>
      <c r="D187" s="22"/>
      <c r="E187" s="22" t="s">
        <v>664</v>
      </c>
      <c r="F187" s="22"/>
      <c r="G187" s="22"/>
      <c r="H187" s="22" t="s">
        <v>848</v>
      </c>
      <c r="I187" s="22"/>
      <c r="J187" s="67"/>
      <c r="K187" s="67"/>
      <c r="L187" s="67"/>
      <c r="M187" s="67"/>
      <c r="N187" s="67"/>
      <c r="O187" s="67"/>
      <c r="P187" s="67"/>
      <c r="Q187" s="67"/>
      <c r="R187" s="67"/>
      <c r="S187" s="67"/>
      <c r="T187" s="67"/>
      <c r="U187" s="67"/>
      <c r="V187" s="67"/>
      <c r="W187" s="67"/>
      <c r="X187" s="67"/>
      <c r="Y187" s="67"/>
      <c r="Z187" s="67"/>
    </row>
    <row r="188" spans="1:26" ht="15.75" customHeight="1" x14ac:dyDescent="0.15">
      <c r="A188" s="22" t="s">
        <v>3</v>
      </c>
      <c r="B188" s="22" t="s">
        <v>141</v>
      </c>
      <c r="C188" s="22" t="s">
        <v>11</v>
      </c>
      <c r="D188" s="22"/>
      <c r="E188" s="22" t="s">
        <v>664</v>
      </c>
      <c r="F188" s="22"/>
      <c r="G188" s="22"/>
      <c r="H188" s="22"/>
      <c r="I188" s="22"/>
      <c r="J188" s="67"/>
      <c r="K188" s="67"/>
      <c r="L188" s="67"/>
      <c r="M188" s="67"/>
      <c r="N188" s="67"/>
      <c r="O188" s="67"/>
      <c r="P188" s="67"/>
      <c r="Q188" s="67"/>
      <c r="R188" s="67"/>
      <c r="S188" s="67"/>
      <c r="T188" s="67"/>
      <c r="U188" s="67"/>
      <c r="V188" s="67"/>
      <c r="W188" s="67"/>
      <c r="X188" s="67"/>
      <c r="Y188" s="67"/>
      <c r="Z188" s="67"/>
    </row>
    <row r="189" spans="1:26" ht="15.75" customHeight="1" x14ac:dyDescent="0.15">
      <c r="A189" s="22" t="s">
        <v>3</v>
      </c>
      <c r="B189" s="22" t="s">
        <v>142</v>
      </c>
      <c r="C189" s="22" t="s">
        <v>11</v>
      </c>
      <c r="D189" s="22"/>
      <c r="E189" s="22" t="s">
        <v>664</v>
      </c>
      <c r="F189" s="22"/>
      <c r="G189" s="22"/>
      <c r="H189" s="22"/>
      <c r="I189" s="22"/>
      <c r="J189" s="67"/>
      <c r="K189" s="67"/>
      <c r="L189" s="67"/>
      <c r="M189" s="67"/>
      <c r="N189" s="67"/>
      <c r="O189" s="67"/>
      <c r="P189" s="67"/>
      <c r="Q189" s="67"/>
      <c r="R189" s="67"/>
      <c r="S189" s="67"/>
      <c r="T189" s="67"/>
      <c r="U189" s="67"/>
      <c r="V189" s="67"/>
      <c r="W189" s="67"/>
      <c r="X189" s="67"/>
      <c r="Y189" s="67"/>
      <c r="Z189" s="67"/>
    </row>
    <row r="190" spans="1:26" ht="15.75" customHeight="1" x14ac:dyDescent="0.15">
      <c r="A190" s="22" t="s">
        <v>3</v>
      </c>
      <c r="B190" s="22" t="s">
        <v>849</v>
      </c>
      <c r="C190" s="22" t="s">
        <v>11</v>
      </c>
      <c r="D190" s="22"/>
      <c r="E190" s="22" t="s">
        <v>664</v>
      </c>
      <c r="F190" s="22"/>
      <c r="G190" s="22"/>
      <c r="H190" s="22"/>
      <c r="I190" s="22" t="s">
        <v>850</v>
      </c>
      <c r="J190" s="67"/>
      <c r="K190" s="67"/>
      <c r="L190" s="67"/>
      <c r="M190" s="67"/>
      <c r="N190" s="67"/>
      <c r="O190" s="67"/>
      <c r="P190" s="67"/>
      <c r="Q190" s="67"/>
      <c r="R190" s="67"/>
      <c r="S190" s="67"/>
      <c r="T190" s="67"/>
      <c r="U190" s="67"/>
      <c r="V190" s="67"/>
      <c r="W190" s="67"/>
      <c r="X190" s="67"/>
      <c r="Y190" s="67"/>
      <c r="Z190" s="67"/>
    </row>
    <row r="191" spans="1:26" ht="15.75" customHeight="1" x14ac:dyDescent="0.15">
      <c r="A191" s="22" t="s">
        <v>3</v>
      </c>
      <c r="B191" s="22" t="s">
        <v>165</v>
      </c>
      <c r="C191" s="22" t="s">
        <v>11</v>
      </c>
      <c r="D191" s="22"/>
      <c r="E191" s="22" t="s">
        <v>664</v>
      </c>
      <c r="F191" s="22"/>
      <c r="G191" s="22"/>
      <c r="H191" s="22"/>
      <c r="I191" s="22"/>
      <c r="J191" s="67"/>
      <c r="K191" s="67"/>
      <c r="L191" s="67"/>
      <c r="M191" s="67"/>
      <c r="N191" s="67"/>
      <c r="O191" s="67"/>
      <c r="P191" s="67"/>
      <c r="Q191" s="67"/>
      <c r="R191" s="67"/>
      <c r="S191" s="67"/>
      <c r="T191" s="67"/>
      <c r="U191" s="67"/>
      <c r="V191" s="67"/>
      <c r="W191" s="67"/>
      <c r="X191" s="67"/>
      <c r="Y191" s="67"/>
      <c r="Z191" s="67"/>
    </row>
    <row r="192" spans="1:26" ht="15.75" customHeight="1" x14ac:dyDescent="0.15">
      <c r="A192" s="22" t="s">
        <v>3</v>
      </c>
      <c r="B192" s="22" t="s">
        <v>185</v>
      </c>
      <c r="C192" s="22" t="s">
        <v>11</v>
      </c>
      <c r="D192" s="22"/>
      <c r="E192" s="22" t="s">
        <v>718</v>
      </c>
      <c r="F192" s="22"/>
      <c r="G192" s="22"/>
      <c r="H192" s="22"/>
      <c r="I192" s="22" t="s">
        <v>851</v>
      </c>
      <c r="J192" s="67"/>
      <c r="K192" s="67"/>
      <c r="L192" s="67"/>
      <c r="M192" s="67"/>
      <c r="N192" s="67"/>
      <c r="O192" s="67"/>
      <c r="P192" s="67"/>
      <c r="Q192" s="67"/>
      <c r="R192" s="67"/>
      <c r="S192" s="67"/>
      <c r="T192" s="67"/>
      <c r="U192" s="67"/>
      <c r="V192" s="67"/>
      <c r="W192" s="67"/>
      <c r="X192" s="67"/>
      <c r="Y192" s="67"/>
      <c r="Z192" s="67"/>
    </row>
    <row r="193" spans="1:26" ht="15.75" customHeight="1" x14ac:dyDescent="0.15">
      <c r="A193" s="69" t="s">
        <v>26</v>
      </c>
      <c r="B193" s="22" t="s">
        <v>404</v>
      </c>
      <c r="C193" s="69" t="s">
        <v>84</v>
      </c>
      <c r="D193" s="69"/>
      <c r="E193" s="69" t="s">
        <v>620</v>
      </c>
      <c r="F193" s="69" t="s">
        <v>852</v>
      </c>
      <c r="G193" s="69"/>
      <c r="H193" s="69"/>
      <c r="I193" s="22" t="s">
        <v>853</v>
      </c>
      <c r="J193" s="67"/>
      <c r="K193" s="67"/>
      <c r="L193" s="67"/>
      <c r="M193" s="67"/>
      <c r="N193" s="67"/>
      <c r="O193" s="67"/>
      <c r="P193" s="67"/>
      <c r="Q193" s="67"/>
      <c r="R193" s="67"/>
      <c r="S193" s="67"/>
      <c r="T193" s="67"/>
      <c r="U193" s="67"/>
      <c r="V193" s="67"/>
      <c r="W193" s="67"/>
      <c r="X193" s="67"/>
      <c r="Y193" s="67"/>
      <c r="Z193" s="67"/>
    </row>
    <row r="194" spans="1:26" ht="15.75" customHeight="1" x14ac:dyDescent="0.15">
      <c r="A194" s="69" t="s">
        <v>26</v>
      </c>
      <c r="B194" s="22" t="s">
        <v>406</v>
      </c>
      <c r="C194" s="69" t="s">
        <v>84</v>
      </c>
      <c r="D194" s="69"/>
      <c r="E194" s="69" t="s">
        <v>620</v>
      </c>
      <c r="F194" s="69" t="s">
        <v>855</v>
      </c>
      <c r="G194" s="69"/>
      <c r="H194" s="69"/>
      <c r="I194" s="22" t="s">
        <v>856</v>
      </c>
      <c r="J194" s="67"/>
      <c r="K194" s="67"/>
      <c r="L194" s="67"/>
      <c r="M194" s="67"/>
      <c r="N194" s="67"/>
      <c r="O194" s="67"/>
      <c r="P194" s="67"/>
      <c r="Q194" s="67"/>
      <c r="R194" s="67"/>
      <c r="S194" s="67"/>
      <c r="T194" s="67"/>
      <c r="U194" s="67"/>
      <c r="V194" s="67"/>
      <c r="W194" s="67"/>
      <c r="X194" s="67"/>
      <c r="Y194" s="67"/>
      <c r="Z194" s="67"/>
    </row>
    <row r="195" spans="1:26" ht="15.75" customHeight="1" x14ac:dyDescent="0.15">
      <c r="A195" s="69" t="s">
        <v>26</v>
      </c>
      <c r="B195" s="22" t="s">
        <v>27</v>
      </c>
      <c r="C195" s="69" t="s">
        <v>24</v>
      </c>
      <c r="D195" s="69"/>
      <c r="E195" s="69" t="s">
        <v>620</v>
      </c>
      <c r="F195" s="69" t="s">
        <v>857</v>
      </c>
      <c r="G195" s="69"/>
      <c r="H195" s="69"/>
      <c r="I195" s="22" t="s">
        <v>858</v>
      </c>
      <c r="J195" s="67"/>
      <c r="K195" s="67"/>
      <c r="L195" s="67"/>
      <c r="M195" s="67"/>
      <c r="N195" s="67"/>
      <c r="O195" s="67"/>
      <c r="P195" s="67"/>
      <c r="Q195" s="67"/>
      <c r="R195" s="67"/>
      <c r="S195" s="67"/>
      <c r="T195" s="67"/>
      <c r="U195" s="67"/>
      <c r="V195" s="67"/>
      <c r="W195" s="67"/>
      <c r="X195" s="67"/>
      <c r="Y195" s="67"/>
      <c r="Z195" s="67"/>
    </row>
    <row r="196" spans="1:26" ht="15.75" customHeight="1" x14ac:dyDescent="0.15">
      <c r="A196" s="69" t="s">
        <v>26</v>
      </c>
      <c r="B196" s="22" t="s">
        <v>409</v>
      </c>
      <c r="C196" s="69" t="s">
        <v>84</v>
      </c>
      <c r="D196" s="69"/>
      <c r="E196" s="69" t="s">
        <v>620</v>
      </c>
      <c r="F196" s="69" t="s">
        <v>859</v>
      </c>
      <c r="G196" s="69"/>
      <c r="H196" s="69"/>
      <c r="I196" s="22" t="s">
        <v>860</v>
      </c>
      <c r="J196" s="67"/>
      <c r="K196" s="67"/>
      <c r="L196" s="67"/>
      <c r="M196" s="67"/>
      <c r="N196" s="67"/>
      <c r="O196" s="67"/>
      <c r="P196" s="67"/>
      <c r="Q196" s="67"/>
      <c r="R196" s="67"/>
      <c r="S196" s="67"/>
      <c r="T196" s="67"/>
      <c r="U196" s="67"/>
      <c r="V196" s="67"/>
      <c r="W196" s="67"/>
      <c r="X196" s="67"/>
      <c r="Y196" s="67"/>
      <c r="Z196" s="67"/>
    </row>
    <row r="197" spans="1:26" ht="15.75" customHeight="1" x14ac:dyDescent="0.15">
      <c r="A197" s="69" t="s">
        <v>26</v>
      </c>
      <c r="B197" s="22" t="s">
        <v>598</v>
      </c>
      <c r="C197" s="69" t="s">
        <v>84</v>
      </c>
      <c r="D197" s="69"/>
      <c r="E197" s="69" t="s">
        <v>620</v>
      </c>
      <c r="F197" s="69" t="s">
        <v>859</v>
      </c>
      <c r="G197" s="69"/>
      <c r="H197" s="69"/>
      <c r="I197" s="22" t="s">
        <v>861</v>
      </c>
      <c r="J197" s="67"/>
      <c r="K197" s="67"/>
      <c r="L197" s="67"/>
      <c r="M197" s="67"/>
      <c r="N197" s="67"/>
      <c r="O197" s="67"/>
      <c r="P197" s="67"/>
      <c r="Q197" s="67"/>
      <c r="R197" s="67"/>
      <c r="S197" s="67"/>
      <c r="T197" s="67"/>
      <c r="U197" s="67"/>
      <c r="V197" s="67"/>
      <c r="W197" s="67"/>
      <c r="X197" s="67"/>
      <c r="Y197" s="67"/>
      <c r="Z197" s="67"/>
    </row>
    <row r="198" spans="1:26" ht="15.75" customHeight="1" x14ac:dyDescent="0.15">
      <c r="A198" s="69" t="s">
        <v>26</v>
      </c>
      <c r="B198" s="22" t="s">
        <v>40</v>
      </c>
      <c r="C198" s="69" t="s">
        <v>84</v>
      </c>
      <c r="D198" s="69"/>
      <c r="E198" s="69" t="s">
        <v>620</v>
      </c>
      <c r="F198" s="69" t="s">
        <v>757</v>
      </c>
      <c r="G198" s="69"/>
      <c r="H198" s="69"/>
      <c r="I198" s="22" t="s">
        <v>862</v>
      </c>
      <c r="J198" s="67"/>
      <c r="K198" s="67"/>
      <c r="L198" s="67"/>
      <c r="M198" s="67"/>
      <c r="N198" s="67"/>
      <c r="O198" s="67"/>
      <c r="P198" s="67"/>
      <c r="Q198" s="67"/>
      <c r="R198" s="67"/>
      <c r="S198" s="67"/>
      <c r="T198" s="67"/>
      <c r="U198" s="67"/>
      <c r="V198" s="67"/>
      <c r="W198" s="67"/>
      <c r="X198" s="67"/>
      <c r="Y198" s="67"/>
      <c r="Z198" s="67"/>
    </row>
    <row r="199" spans="1:26" ht="15.75" customHeight="1" x14ac:dyDescent="0.15">
      <c r="A199" s="69" t="s">
        <v>26</v>
      </c>
      <c r="B199" s="22" t="s">
        <v>410</v>
      </c>
      <c r="C199" s="69" t="s">
        <v>84</v>
      </c>
      <c r="D199" s="69"/>
      <c r="E199" s="69" t="s">
        <v>620</v>
      </c>
      <c r="F199" s="69" t="s">
        <v>852</v>
      </c>
      <c r="G199" s="69"/>
      <c r="H199" s="69"/>
      <c r="I199" s="22" t="s">
        <v>863</v>
      </c>
      <c r="J199" s="67"/>
      <c r="K199" s="67"/>
      <c r="L199" s="67"/>
      <c r="M199" s="67"/>
      <c r="N199" s="67"/>
      <c r="O199" s="67"/>
      <c r="P199" s="67"/>
      <c r="Q199" s="67"/>
      <c r="R199" s="67"/>
      <c r="S199" s="67"/>
      <c r="T199" s="67"/>
      <c r="U199" s="67"/>
      <c r="V199" s="67"/>
      <c r="W199" s="67"/>
      <c r="X199" s="67"/>
      <c r="Y199" s="67"/>
      <c r="Z199" s="67"/>
    </row>
    <row r="200" spans="1:26" ht="15.75" customHeight="1" x14ac:dyDescent="0.15">
      <c r="A200" s="69" t="s">
        <v>26</v>
      </c>
      <c r="B200" s="22" t="s">
        <v>411</v>
      </c>
      <c r="C200" s="69" t="s">
        <v>84</v>
      </c>
      <c r="D200" s="69"/>
      <c r="E200" s="69" t="s">
        <v>620</v>
      </c>
      <c r="F200" s="69" t="s">
        <v>757</v>
      </c>
      <c r="G200" s="69"/>
      <c r="H200" s="69"/>
      <c r="I200" s="22" t="s">
        <v>678</v>
      </c>
      <c r="J200" s="67"/>
      <c r="K200" s="67"/>
      <c r="L200" s="67"/>
      <c r="M200" s="67"/>
      <c r="N200" s="67"/>
      <c r="O200" s="67"/>
      <c r="P200" s="67"/>
      <c r="Q200" s="67"/>
      <c r="R200" s="67"/>
      <c r="S200" s="67"/>
      <c r="T200" s="67"/>
      <c r="U200" s="67"/>
      <c r="V200" s="67"/>
      <c r="W200" s="67"/>
      <c r="X200" s="67"/>
      <c r="Y200" s="67"/>
      <c r="Z200" s="67"/>
    </row>
    <row r="201" spans="1:26" ht="15.75" customHeight="1" x14ac:dyDescent="0.15">
      <c r="A201" s="69" t="s">
        <v>26</v>
      </c>
      <c r="B201" s="22" t="s">
        <v>864</v>
      </c>
      <c r="C201" s="69" t="s">
        <v>84</v>
      </c>
      <c r="D201" s="69"/>
      <c r="E201" s="69" t="s">
        <v>620</v>
      </c>
      <c r="F201" s="69" t="s">
        <v>757</v>
      </c>
      <c r="G201" s="69"/>
      <c r="H201" s="69"/>
      <c r="I201" s="22" t="s">
        <v>865</v>
      </c>
      <c r="J201" s="67"/>
      <c r="K201" s="67"/>
      <c r="L201" s="67"/>
      <c r="M201" s="67"/>
      <c r="N201" s="67"/>
      <c r="O201" s="67"/>
      <c r="P201" s="67"/>
      <c r="Q201" s="67"/>
      <c r="R201" s="67"/>
      <c r="S201" s="67"/>
      <c r="T201" s="67"/>
      <c r="U201" s="67"/>
      <c r="V201" s="67"/>
      <c r="W201" s="67"/>
      <c r="X201" s="67"/>
      <c r="Y201" s="67"/>
      <c r="Z201" s="67"/>
    </row>
    <row r="202" spans="1:26" ht="15.75" customHeight="1" x14ac:dyDescent="0.15">
      <c r="A202" s="69" t="s">
        <v>26</v>
      </c>
      <c r="B202" s="22" t="s">
        <v>413</v>
      </c>
      <c r="C202" s="69" t="s">
        <v>84</v>
      </c>
      <c r="D202" s="69"/>
      <c r="E202" s="69" t="s">
        <v>620</v>
      </c>
      <c r="F202" s="69" t="s">
        <v>859</v>
      </c>
      <c r="G202" s="69"/>
      <c r="H202" s="69"/>
      <c r="I202" s="22" t="s">
        <v>866</v>
      </c>
      <c r="J202" s="67"/>
      <c r="K202" s="67"/>
      <c r="L202" s="67"/>
      <c r="M202" s="67"/>
      <c r="N202" s="67"/>
      <c r="O202" s="67"/>
      <c r="P202" s="67"/>
      <c r="Q202" s="67"/>
      <c r="R202" s="67"/>
      <c r="S202" s="67"/>
      <c r="T202" s="67"/>
      <c r="U202" s="67"/>
      <c r="V202" s="67"/>
      <c r="W202" s="67"/>
      <c r="X202" s="67"/>
      <c r="Y202" s="67"/>
      <c r="Z202" s="67"/>
    </row>
    <row r="203" spans="1:26" ht="15.75" customHeight="1" x14ac:dyDescent="0.15">
      <c r="A203" s="69" t="s">
        <v>26</v>
      </c>
      <c r="B203" s="22" t="s">
        <v>414</v>
      </c>
      <c r="C203" s="69" t="s">
        <v>84</v>
      </c>
      <c r="D203" s="69"/>
      <c r="E203" s="69" t="s">
        <v>620</v>
      </c>
      <c r="F203" s="69" t="s">
        <v>867</v>
      </c>
      <c r="G203" s="69"/>
      <c r="H203" s="69"/>
      <c r="I203" s="22" t="s">
        <v>868</v>
      </c>
      <c r="J203" s="67"/>
      <c r="K203" s="67"/>
      <c r="L203" s="67"/>
      <c r="M203" s="67"/>
      <c r="N203" s="67"/>
      <c r="O203" s="67"/>
      <c r="P203" s="67"/>
      <c r="Q203" s="67"/>
      <c r="R203" s="67"/>
      <c r="S203" s="67"/>
      <c r="T203" s="67"/>
      <c r="U203" s="67"/>
      <c r="V203" s="67"/>
      <c r="W203" s="67"/>
      <c r="X203" s="67"/>
      <c r="Y203" s="67"/>
      <c r="Z203" s="67"/>
    </row>
    <row r="204" spans="1:26" ht="15.75" customHeight="1" x14ac:dyDescent="0.15">
      <c r="A204" s="69" t="s">
        <v>26</v>
      </c>
      <c r="B204" s="22" t="s">
        <v>417</v>
      </c>
      <c r="C204" s="69" t="s">
        <v>84</v>
      </c>
      <c r="D204" s="69"/>
      <c r="E204" s="69" t="s">
        <v>620</v>
      </c>
      <c r="F204" s="69" t="s">
        <v>869</v>
      </c>
      <c r="G204" s="69"/>
      <c r="H204" s="69"/>
      <c r="I204" s="22" t="s">
        <v>870</v>
      </c>
      <c r="J204" s="67"/>
      <c r="K204" s="67"/>
      <c r="L204" s="67"/>
      <c r="M204" s="67"/>
      <c r="N204" s="67"/>
      <c r="O204" s="67"/>
      <c r="P204" s="67"/>
      <c r="Q204" s="67"/>
      <c r="R204" s="67"/>
      <c r="S204" s="67"/>
      <c r="T204" s="67"/>
      <c r="U204" s="67"/>
      <c r="V204" s="67"/>
      <c r="W204" s="67"/>
      <c r="X204" s="67"/>
      <c r="Y204" s="67"/>
      <c r="Z204" s="67"/>
    </row>
    <row r="205" spans="1:26" ht="15.75" customHeight="1" x14ac:dyDescent="0.15">
      <c r="A205" s="69" t="s">
        <v>26</v>
      </c>
      <c r="B205" s="22" t="s">
        <v>418</v>
      </c>
      <c r="C205" s="69" t="s">
        <v>84</v>
      </c>
      <c r="D205" s="69"/>
      <c r="E205" s="69" t="s">
        <v>620</v>
      </c>
      <c r="F205" s="69" t="s">
        <v>857</v>
      </c>
      <c r="G205" s="69"/>
      <c r="H205" s="69"/>
      <c r="I205" s="22" t="s">
        <v>871</v>
      </c>
      <c r="J205" s="67"/>
      <c r="K205" s="67"/>
      <c r="L205" s="67"/>
      <c r="M205" s="67"/>
      <c r="N205" s="67"/>
      <c r="O205" s="67"/>
      <c r="P205" s="67"/>
      <c r="Q205" s="67"/>
      <c r="R205" s="67"/>
      <c r="S205" s="67"/>
      <c r="T205" s="67"/>
      <c r="U205" s="67"/>
      <c r="V205" s="67"/>
      <c r="W205" s="67"/>
      <c r="X205" s="67"/>
      <c r="Y205" s="67"/>
      <c r="Z205" s="67"/>
    </row>
    <row r="206" spans="1:26" ht="15.75" customHeight="1" x14ac:dyDescent="0.15">
      <c r="A206" s="69" t="s">
        <v>26</v>
      </c>
      <c r="B206" s="22" t="s">
        <v>419</v>
      </c>
      <c r="C206" s="69" t="s">
        <v>84</v>
      </c>
      <c r="D206" s="69"/>
      <c r="E206" s="69" t="s">
        <v>620</v>
      </c>
      <c r="F206" s="69" t="s">
        <v>872</v>
      </c>
      <c r="G206" s="69"/>
      <c r="H206" s="69"/>
      <c r="I206" s="22" t="s">
        <v>873</v>
      </c>
      <c r="J206" s="67"/>
      <c r="K206" s="67"/>
      <c r="L206" s="67"/>
      <c r="M206" s="67"/>
      <c r="N206" s="67"/>
      <c r="O206" s="67"/>
      <c r="P206" s="67"/>
      <c r="Q206" s="67"/>
      <c r="R206" s="67"/>
      <c r="S206" s="67"/>
      <c r="T206" s="67"/>
      <c r="U206" s="67"/>
      <c r="V206" s="67"/>
      <c r="W206" s="67"/>
      <c r="X206" s="67"/>
      <c r="Y206" s="67"/>
      <c r="Z206" s="67"/>
    </row>
    <row r="207" spans="1:26" ht="15.75" customHeight="1" x14ac:dyDescent="0.15">
      <c r="A207" s="69" t="s">
        <v>26</v>
      </c>
      <c r="B207" s="22" t="s">
        <v>420</v>
      </c>
      <c r="C207" s="69" t="s">
        <v>84</v>
      </c>
      <c r="D207" s="69"/>
      <c r="E207" s="69" t="s">
        <v>620</v>
      </c>
      <c r="F207" s="69" t="s">
        <v>852</v>
      </c>
      <c r="G207" s="69"/>
      <c r="H207" s="69"/>
      <c r="I207" s="22" t="s">
        <v>874</v>
      </c>
      <c r="J207" s="67"/>
      <c r="K207" s="67"/>
      <c r="L207" s="67"/>
      <c r="M207" s="67"/>
      <c r="N207" s="67"/>
      <c r="O207" s="67"/>
      <c r="P207" s="67"/>
      <c r="Q207" s="67"/>
      <c r="R207" s="67"/>
      <c r="S207" s="67"/>
      <c r="T207" s="67"/>
      <c r="U207" s="67"/>
      <c r="V207" s="67"/>
      <c r="W207" s="67"/>
      <c r="X207" s="67"/>
      <c r="Y207" s="67"/>
      <c r="Z207" s="67"/>
    </row>
    <row r="208" spans="1:26" ht="15.75" customHeight="1" x14ac:dyDescent="0.15">
      <c r="A208" s="69" t="s">
        <v>26</v>
      </c>
      <c r="B208" s="22" t="s">
        <v>421</v>
      </c>
      <c r="C208" s="69" t="s">
        <v>84</v>
      </c>
      <c r="D208" s="69"/>
      <c r="E208" s="69" t="s">
        <v>620</v>
      </c>
      <c r="F208" s="69" t="s">
        <v>757</v>
      </c>
      <c r="G208" s="69"/>
      <c r="H208" s="69"/>
      <c r="I208" s="22" t="s">
        <v>875</v>
      </c>
      <c r="J208" s="67"/>
      <c r="K208" s="67"/>
      <c r="L208" s="67"/>
      <c r="M208" s="67"/>
      <c r="N208" s="67"/>
      <c r="O208" s="67"/>
      <c r="P208" s="67"/>
      <c r="Q208" s="67"/>
      <c r="R208" s="67"/>
      <c r="S208" s="67"/>
      <c r="T208" s="67"/>
      <c r="U208" s="67"/>
      <c r="V208" s="67"/>
      <c r="W208" s="67"/>
      <c r="X208" s="67"/>
      <c r="Y208" s="67"/>
      <c r="Z208" s="67"/>
    </row>
    <row r="209" spans="1:26" ht="15.75" customHeight="1" x14ac:dyDescent="0.15">
      <c r="A209" s="69" t="s">
        <v>26</v>
      </c>
      <c r="B209" s="22" t="s">
        <v>422</v>
      </c>
      <c r="C209" s="69" t="s">
        <v>84</v>
      </c>
      <c r="D209" s="69"/>
      <c r="E209" s="69" t="s">
        <v>620</v>
      </c>
      <c r="F209" s="69" t="s">
        <v>757</v>
      </c>
      <c r="G209" s="69"/>
      <c r="H209" s="69"/>
      <c r="I209" s="22" t="s">
        <v>876</v>
      </c>
      <c r="J209" s="67"/>
      <c r="K209" s="67"/>
      <c r="L209" s="67"/>
      <c r="M209" s="67"/>
      <c r="N209" s="67"/>
      <c r="O209" s="67"/>
      <c r="P209" s="67"/>
      <c r="Q209" s="67"/>
      <c r="R209" s="67"/>
      <c r="S209" s="67"/>
      <c r="T209" s="67"/>
      <c r="U209" s="67"/>
      <c r="V209" s="67"/>
      <c r="W209" s="67"/>
      <c r="X209" s="67"/>
      <c r="Y209" s="67"/>
      <c r="Z209" s="67"/>
    </row>
    <row r="210" spans="1:26" ht="15.75" customHeight="1" x14ac:dyDescent="0.15">
      <c r="A210" s="69" t="s">
        <v>26</v>
      </c>
      <c r="B210" s="22" t="s">
        <v>423</v>
      </c>
      <c r="C210" s="69" t="s">
        <v>84</v>
      </c>
      <c r="D210" s="69"/>
      <c r="E210" s="69" t="s">
        <v>620</v>
      </c>
      <c r="F210" s="69" t="s">
        <v>877</v>
      </c>
      <c r="G210" s="69"/>
      <c r="H210" s="69"/>
      <c r="I210" s="22" t="s">
        <v>878</v>
      </c>
      <c r="J210" s="67"/>
      <c r="K210" s="67"/>
      <c r="L210" s="67"/>
      <c r="M210" s="67"/>
      <c r="N210" s="67"/>
      <c r="O210" s="67"/>
      <c r="P210" s="67"/>
      <c r="Q210" s="67"/>
      <c r="R210" s="67"/>
      <c r="S210" s="67"/>
      <c r="T210" s="67"/>
      <c r="U210" s="67"/>
      <c r="V210" s="67"/>
      <c r="W210" s="67"/>
      <c r="X210" s="67"/>
      <c r="Y210" s="67"/>
      <c r="Z210" s="67"/>
    </row>
    <row r="211" spans="1:26" ht="15.75" customHeight="1" x14ac:dyDescent="0.15">
      <c r="A211" s="69" t="s">
        <v>26</v>
      </c>
      <c r="B211" s="22" t="s">
        <v>424</v>
      </c>
      <c r="C211" s="69" t="s">
        <v>84</v>
      </c>
      <c r="D211" s="69"/>
      <c r="E211" s="69" t="s">
        <v>620</v>
      </c>
      <c r="F211" s="69" t="s">
        <v>879</v>
      </c>
      <c r="G211" s="69"/>
      <c r="H211" s="69"/>
      <c r="I211" s="22" t="s">
        <v>880</v>
      </c>
      <c r="J211" s="67"/>
      <c r="K211" s="67"/>
      <c r="L211" s="67"/>
      <c r="M211" s="67"/>
      <c r="N211" s="67"/>
      <c r="O211" s="67"/>
      <c r="P211" s="67"/>
      <c r="Q211" s="67"/>
      <c r="R211" s="67"/>
      <c r="S211" s="67"/>
      <c r="T211" s="67"/>
      <c r="U211" s="67"/>
      <c r="V211" s="67"/>
      <c r="W211" s="67"/>
      <c r="X211" s="67"/>
      <c r="Y211" s="67"/>
      <c r="Z211" s="67"/>
    </row>
    <row r="212" spans="1:26" ht="15.75" customHeight="1" x14ac:dyDescent="0.15">
      <c r="A212" s="69" t="s">
        <v>26</v>
      </c>
      <c r="B212" s="22" t="s">
        <v>425</v>
      </c>
      <c r="C212" s="69" t="s">
        <v>84</v>
      </c>
      <c r="D212" s="69"/>
      <c r="E212" s="69" t="s">
        <v>620</v>
      </c>
      <c r="F212" s="69" t="s">
        <v>859</v>
      </c>
      <c r="G212" s="69"/>
      <c r="H212" s="69" t="s">
        <v>881</v>
      </c>
      <c r="I212" s="22" t="s">
        <v>882</v>
      </c>
      <c r="J212" s="67"/>
      <c r="K212" s="67"/>
      <c r="L212" s="67"/>
      <c r="M212" s="67"/>
      <c r="N212" s="67"/>
      <c r="O212" s="67"/>
      <c r="P212" s="67"/>
      <c r="Q212" s="67"/>
      <c r="R212" s="67"/>
      <c r="S212" s="67"/>
      <c r="T212" s="67"/>
      <c r="U212" s="67"/>
      <c r="V212" s="67"/>
      <c r="W212" s="67"/>
      <c r="X212" s="67"/>
      <c r="Y212" s="67"/>
      <c r="Z212" s="67"/>
    </row>
    <row r="213" spans="1:26" ht="15.75" customHeight="1" x14ac:dyDescent="0.15">
      <c r="A213" s="69" t="s">
        <v>26</v>
      </c>
      <c r="B213" s="22" t="s">
        <v>883</v>
      </c>
      <c r="C213" s="69" t="s">
        <v>84</v>
      </c>
      <c r="D213" s="69"/>
      <c r="E213" s="69" t="s">
        <v>620</v>
      </c>
      <c r="F213" s="69" t="s">
        <v>884</v>
      </c>
      <c r="G213" s="69"/>
      <c r="H213" s="69"/>
      <c r="I213" s="22" t="s">
        <v>885</v>
      </c>
      <c r="J213" s="67"/>
      <c r="K213" s="67"/>
      <c r="L213" s="67"/>
      <c r="M213" s="67"/>
      <c r="N213" s="67"/>
      <c r="O213" s="67"/>
      <c r="P213" s="67"/>
      <c r="Q213" s="67"/>
      <c r="R213" s="67"/>
      <c r="S213" s="67"/>
      <c r="T213" s="67"/>
      <c r="U213" s="67"/>
      <c r="V213" s="67"/>
      <c r="W213" s="67"/>
      <c r="X213" s="67"/>
      <c r="Y213" s="67"/>
      <c r="Z213" s="67"/>
    </row>
    <row r="214" spans="1:26" ht="15.75" customHeight="1" x14ac:dyDescent="0.15">
      <c r="A214" s="69" t="s">
        <v>26</v>
      </c>
      <c r="B214" s="22" t="s">
        <v>426</v>
      </c>
      <c r="C214" s="69" t="s">
        <v>84</v>
      </c>
      <c r="D214" s="69"/>
      <c r="E214" s="69" t="s">
        <v>620</v>
      </c>
      <c r="F214" s="69" t="s">
        <v>852</v>
      </c>
      <c r="G214" s="69"/>
      <c r="H214" s="69"/>
      <c r="I214" s="22" t="s">
        <v>886</v>
      </c>
      <c r="J214" s="67"/>
      <c r="K214" s="67"/>
      <c r="L214" s="67"/>
      <c r="M214" s="67"/>
      <c r="N214" s="67"/>
      <c r="O214" s="67"/>
      <c r="P214" s="67"/>
      <c r="Q214" s="67"/>
      <c r="R214" s="67"/>
      <c r="S214" s="67"/>
      <c r="T214" s="67"/>
      <c r="U214" s="67"/>
      <c r="V214" s="67"/>
      <c r="W214" s="67"/>
      <c r="X214" s="67"/>
      <c r="Y214" s="67"/>
      <c r="Z214" s="67"/>
    </row>
    <row r="215" spans="1:26" ht="15.75" customHeight="1" x14ac:dyDescent="0.15">
      <c r="A215" s="69" t="s">
        <v>26</v>
      </c>
      <c r="B215" s="22" t="s">
        <v>314</v>
      </c>
      <c r="C215" s="69" t="s">
        <v>84</v>
      </c>
      <c r="D215" s="69"/>
      <c r="E215" s="69" t="s">
        <v>620</v>
      </c>
      <c r="F215" s="69" t="s">
        <v>757</v>
      </c>
      <c r="G215" s="69"/>
      <c r="H215" s="69"/>
      <c r="I215" s="22" t="s">
        <v>887</v>
      </c>
      <c r="J215" s="67"/>
      <c r="K215" s="67"/>
      <c r="L215" s="67"/>
      <c r="M215" s="67"/>
      <c r="N215" s="67"/>
      <c r="O215" s="67"/>
      <c r="P215" s="67"/>
      <c r="Q215" s="67"/>
      <c r="R215" s="67"/>
      <c r="S215" s="67"/>
      <c r="T215" s="67"/>
      <c r="U215" s="67"/>
      <c r="V215" s="67"/>
      <c r="W215" s="67"/>
      <c r="X215" s="67"/>
      <c r="Y215" s="67"/>
      <c r="Z215" s="67"/>
    </row>
    <row r="216" spans="1:26" ht="15.75" customHeight="1" x14ac:dyDescent="0.15">
      <c r="A216" s="69" t="s">
        <v>26</v>
      </c>
      <c r="B216" s="22" t="s">
        <v>427</v>
      </c>
      <c r="C216" s="69" t="s">
        <v>84</v>
      </c>
      <c r="D216" s="69"/>
      <c r="E216" s="69" t="s">
        <v>620</v>
      </c>
      <c r="F216" s="69" t="s">
        <v>888</v>
      </c>
      <c r="G216" s="69"/>
      <c r="H216" s="69"/>
      <c r="I216" s="22" t="s">
        <v>889</v>
      </c>
      <c r="J216" s="67"/>
      <c r="K216" s="67"/>
      <c r="L216" s="67"/>
      <c r="M216" s="67"/>
      <c r="N216" s="67"/>
      <c r="O216" s="67"/>
      <c r="P216" s="67"/>
      <c r="Q216" s="67"/>
      <c r="R216" s="67"/>
      <c r="S216" s="67"/>
      <c r="T216" s="67"/>
      <c r="U216" s="67"/>
      <c r="V216" s="67"/>
      <c r="W216" s="67"/>
      <c r="X216" s="67"/>
      <c r="Y216" s="67"/>
      <c r="Z216" s="67"/>
    </row>
    <row r="217" spans="1:26" ht="15.75" customHeight="1" x14ac:dyDescent="0.15">
      <c r="A217" s="69" t="s">
        <v>26</v>
      </c>
      <c r="B217" s="22" t="s">
        <v>428</v>
      </c>
      <c r="C217" s="69" t="s">
        <v>84</v>
      </c>
      <c r="D217" s="69"/>
      <c r="E217" s="69" t="s">
        <v>620</v>
      </c>
      <c r="F217" s="69" t="s">
        <v>869</v>
      </c>
      <c r="G217" s="69"/>
      <c r="H217" s="69"/>
      <c r="I217" s="22" t="s">
        <v>890</v>
      </c>
      <c r="J217" s="67"/>
      <c r="K217" s="67"/>
      <c r="L217" s="67"/>
      <c r="M217" s="67"/>
      <c r="N217" s="67"/>
      <c r="O217" s="67"/>
      <c r="P217" s="67"/>
      <c r="Q217" s="67"/>
      <c r="R217" s="67"/>
      <c r="S217" s="67"/>
      <c r="T217" s="67"/>
      <c r="U217" s="67"/>
      <c r="V217" s="67"/>
      <c r="W217" s="67"/>
      <c r="X217" s="67"/>
      <c r="Y217" s="67"/>
      <c r="Z217" s="67"/>
    </row>
    <row r="218" spans="1:26" ht="15.75" customHeight="1" x14ac:dyDescent="0.15">
      <c r="A218" s="69" t="s">
        <v>26</v>
      </c>
      <c r="B218" s="22" t="s">
        <v>134</v>
      </c>
      <c r="C218" s="69" t="s">
        <v>224</v>
      </c>
      <c r="D218" s="69"/>
      <c r="E218" s="69" t="s">
        <v>620</v>
      </c>
      <c r="F218" s="69"/>
      <c r="G218" s="69"/>
      <c r="H218" s="69"/>
      <c r="I218" s="22" t="s">
        <v>891</v>
      </c>
      <c r="J218" s="67"/>
      <c r="K218" s="67"/>
      <c r="L218" s="67"/>
      <c r="M218" s="67"/>
      <c r="N218" s="67"/>
      <c r="O218" s="67"/>
      <c r="P218" s="67"/>
      <c r="Q218" s="67"/>
      <c r="R218" s="67"/>
      <c r="S218" s="67"/>
      <c r="T218" s="67"/>
      <c r="U218" s="67"/>
      <c r="V218" s="67"/>
      <c r="W218" s="67"/>
      <c r="X218" s="67"/>
      <c r="Y218" s="67"/>
      <c r="Z218" s="67"/>
    </row>
    <row r="219" spans="1:26" ht="15.75" customHeight="1" x14ac:dyDescent="0.15">
      <c r="A219" s="69" t="s">
        <v>26</v>
      </c>
      <c r="B219" s="22" t="s">
        <v>429</v>
      </c>
      <c r="C219" s="69" t="s">
        <v>84</v>
      </c>
      <c r="D219" s="69"/>
      <c r="E219" s="69" t="s">
        <v>620</v>
      </c>
      <c r="F219" s="69" t="s">
        <v>892</v>
      </c>
      <c r="G219" s="69"/>
      <c r="H219" s="69"/>
      <c r="I219" s="22" t="s">
        <v>893</v>
      </c>
      <c r="J219" s="67"/>
      <c r="K219" s="67"/>
      <c r="L219" s="67"/>
      <c r="M219" s="67"/>
      <c r="N219" s="67"/>
      <c r="O219" s="67"/>
      <c r="P219" s="67"/>
      <c r="Q219" s="67"/>
      <c r="R219" s="67"/>
      <c r="S219" s="67"/>
      <c r="T219" s="67"/>
      <c r="U219" s="67"/>
      <c r="V219" s="67"/>
      <c r="W219" s="67"/>
      <c r="X219" s="67"/>
      <c r="Y219" s="67"/>
      <c r="Z219" s="67"/>
    </row>
    <row r="220" spans="1:26" ht="15.75" customHeight="1" x14ac:dyDescent="0.15">
      <c r="A220" s="69" t="s">
        <v>26</v>
      </c>
      <c r="B220" s="22" t="s">
        <v>430</v>
      </c>
      <c r="C220" s="69" t="s">
        <v>84</v>
      </c>
      <c r="D220" s="69"/>
      <c r="E220" s="69" t="s">
        <v>620</v>
      </c>
      <c r="F220" s="69" t="s">
        <v>867</v>
      </c>
      <c r="G220" s="69"/>
      <c r="H220" s="69"/>
      <c r="I220" s="22" t="s">
        <v>894</v>
      </c>
      <c r="J220" s="67"/>
      <c r="K220" s="67"/>
      <c r="L220" s="67"/>
      <c r="M220" s="67"/>
      <c r="N220" s="67"/>
      <c r="O220" s="67"/>
      <c r="P220" s="67"/>
      <c r="Q220" s="67"/>
      <c r="R220" s="67"/>
      <c r="S220" s="67"/>
      <c r="T220" s="67"/>
      <c r="U220" s="67"/>
      <c r="V220" s="67"/>
      <c r="W220" s="67"/>
      <c r="X220" s="67"/>
      <c r="Y220" s="67"/>
      <c r="Z220" s="67"/>
    </row>
    <row r="221" spans="1:26" ht="15.75" customHeight="1" x14ac:dyDescent="0.15">
      <c r="A221" s="69" t="s">
        <v>26</v>
      </c>
      <c r="B221" s="22" t="s">
        <v>431</v>
      </c>
      <c r="C221" s="69" t="s">
        <v>84</v>
      </c>
      <c r="D221" s="69"/>
      <c r="E221" s="69" t="s">
        <v>620</v>
      </c>
      <c r="F221" s="69" t="s">
        <v>859</v>
      </c>
      <c r="G221" s="69"/>
      <c r="H221" s="69"/>
      <c r="I221" s="22" t="s">
        <v>895</v>
      </c>
      <c r="J221" s="67"/>
      <c r="K221" s="67"/>
      <c r="L221" s="67"/>
      <c r="M221" s="67"/>
      <c r="N221" s="67"/>
      <c r="O221" s="67"/>
      <c r="P221" s="67"/>
      <c r="Q221" s="67"/>
      <c r="R221" s="67"/>
      <c r="S221" s="67"/>
      <c r="T221" s="67"/>
      <c r="U221" s="67"/>
      <c r="V221" s="67"/>
      <c r="W221" s="67"/>
      <c r="X221" s="67"/>
      <c r="Y221" s="67"/>
      <c r="Z221" s="67"/>
    </row>
    <row r="222" spans="1:26" ht="15.75" customHeight="1" x14ac:dyDescent="0.15">
      <c r="A222" s="69" t="s">
        <v>26</v>
      </c>
      <c r="B222" s="22" t="s">
        <v>896</v>
      </c>
      <c r="C222" s="69" t="s">
        <v>84</v>
      </c>
      <c r="D222" s="69"/>
      <c r="E222" s="69" t="s">
        <v>620</v>
      </c>
      <c r="F222" s="69" t="s">
        <v>897</v>
      </c>
      <c r="G222" s="69"/>
      <c r="H222" s="69" t="s">
        <v>898</v>
      </c>
      <c r="I222" s="22" t="s">
        <v>873</v>
      </c>
      <c r="J222" s="67"/>
      <c r="K222" s="67"/>
      <c r="L222" s="67"/>
      <c r="M222" s="67"/>
      <c r="N222" s="67"/>
      <c r="O222" s="67"/>
      <c r="P222" s="67"/>
      <c r="Q222" s="67"/>
      <c r="R222" s="67"/>
      <c r="S222" s="67"/>
      <c r="T222" s="67"/>
      <c r="U222" s="67"/>
      <c r="V222" s="67"/>
      <c r="W222" s="67"/>
      <c r="X222" s="67"/>
      <c r="Y222" s="67"/>
      <c r="Z222" s="67"/>
    </row>
    <row r="223" spans="1:26" ht="15.75" customHeight="1" x14ac:dyDescent="0.15">
      <c r="A223" s="69" t="s">
        <v>26</v>
      </c>
      <c r="B223" s="22" t="s">
        <v>432</v>
      </c>
      <c r="C223" s="69" t="s">
        <v>84</v>
      </c>
      <c r="D223" s="69"/>
      <c r="E223" s="69" t="s">
        <v>620</v>
      </c>
      <c r="F223" s="69" t="s">
        <v>899</v>
      </c>
      <c r="G223" s="69"/>
      <c r="H223" s="69"/>
      <c r="I223" s="22" t="s">
        <v>900</v>
      </c>
      <c r="J223" s="67"/>
      <c r="K223" s="67"/>
      <c r="L223" s="67"/>
      <c r="M223" s="67"/>
      <c r="N223" s="67"/>
      <c r="O223" s="67"/>
      <c r="P223" s="67"/>
      <c r="Q223" s="67"/>
      <c r="R223" s="67"/>
      <c r="S223" s="67"/>
      <c r="T223" s="67"/>
      <c r="U223" s="67"/>
      <c r="V223" s="67"/>
      <c r="W223" s="67"/>
      <c r="X223" s="67"/>
      <c r="Y223" s="67"/>
      <c r="Z223" s="67"/>
    </row>
    <row r="224" spans="1:26" ht="15.75" customHeight="1" x14ac:dyDescent="0.15">
      <c r="A224" s="69" t="s">
        <v>26</v>
      </c>
      <c r="B224" s="22" t="s">
        <v>433</v>
      </c>
      <c r="C224" s="69" t="s">
        <v>84</v>
      </c>
      <c r="D224" s="69"/>
      <c r="E224" s="69" t="s">
        <v>620</v>
      </c>
      <c r="F224" s="69" t="s">
        <v>888</v>
      </c>
      <c r="G224" s="69"/>
      <c r="H224" s="69"/>
      <c r="I224" s="22" t="s">
        <v>901</v>
      </c>
      <c r="J224" s="67"/>
      <c r="K224" s="67"/>
      <c r="L224" s="67"/>
      <c r="M224" s="67"/>
      <c r="N224" s="67"/>
      <c r="O224" s="67"/>
      <c r="P224" s="67"/>
      <c r="Q224" s="67"/>
      <c r="R224" s="67"/>
      <c r="S224" s="67"/>
      <c r="T224" s="67"/>
      <c r="U224" s="67"/>
      <c r="V224" s="67"/>
      <c r="W224" s="67"/>
      <c r="X224" s="67"/>
      <c r="Y224" s="67"/>
      <c r="Z224" s="67"/>
    </row>
    <row r="225" spans="1:26" ht="15.75" customHeight="1" x14ac:dyDescent="0.15">
      <c r="A225" s="69" t="s">
        <v>26</v>
      </c>
      <c r="B225" s="22" t="s">
        <v>434</v>
      </c>
      <c r="C225" s="69" t="s">
        <v>84</v>
      </c>
      <c r="D225" s="69"/>
      <c r="E225" s="69" t="s">
        <v>620</v>
      </c>
      <c r="F225" s="69" t="s">
        <v>859</v>
      </c>
      <c r="G225" s="69"/>
      <c r="H225" s="69"/>
      <c r="I225" s="22" t="s">
        <v>902</v>
      </c>
      <c r="J225" s="67"/>
      <c r="K225" s="67"/>
      <c r="L225" s="67"/>
      <c r="M225" s="67"/>
      <c r="N225" s="67"/>
      <c r="O225" s="67"/>
      <c r="P225" s="67"/>
      <c r="Q225" s="67"/>
      <c r="R225" s="67"/>
      <c r="S225" s="67"/>
      <c r="T225" s="67"/>
      <c r="U225" s="67"/>
      <c r="V225" s="67"/>
      <c r="W225" s="67"/>
      <c r="X225" s="67"/>
      <c r="Y225" s="67"/>
      <c r="Z225" s="67"/>
    </row>
    <row r="226" spans="1:26" ht="15.75" customHeight="1" x14ac:dyDescent="0.15">
      <c r="A226" s="69" t="s">
        <v>26</v>
      </c>
      <c r="B226" s="22" t="s">
        <v>435</v>
      </c>
      <c r="C226" s="69" t="s">
        <v>84</v>
      </c>
      <c r="D226" s="69"/>
      <c r="E226" s="69" t="s">
        <v>620</v>
      </c>
      <c r="F226" s="69" t="s">
        <v>903</v>
      </c>
      <c r="G226" s="69"/>
      <c r="H226" s="69"/>
      <c r="I226" s="22" t="s">
        <v>904</v>
      </c>
      <c r="J226" s="67"/>
      <c r="K226" s="67"/>
      <c r="L226" s="67"/>
      <c r="M226" s="67"/>
      <c r="N226" s="67"/>
      <c r="O226" s="67"/>
      <c r="P226" s="67"/>
      <c r="Q226" s="67"/>
      <c r="R226" s="67"/>
      <c r="S226" s="67"/>
      <c r="T226" s="67"/>
      <c r="U226" s="67"/>
      <c r="V226" s="67"/>
      <c r="W226" s="67"/>
      <c r="X226" s="67"/>
      <c r="Y226" s="67"/>
      <c r="Z226" s="67"/>
    </row>
    <row r="227" spans="1:26" ht="15.75" customHeight="1" x14ac:dyDescent="0.15">
      <c r="A227" s="69" t="s">
        <v>26</v>
      </c>
      <c r="B227" s="22" t="s">
        <v>436</v>
      </c>
      <c r="C227" s="69" t="s">
        <v>84</v>
      </c>
      <c r="D227" s="69"/>
      <c r="E227" s="69" t="s">
        <v>620</v>
      </c>
      <c r="F227" s="69" t="s">
        <v>905</v>
      </c>
      <c r="G227" s="69"/>
      <c r="H227" s="69"/>
      <c r="I227" s="22" t="s">
        <v>906</v>
      </c>
      <c r="J227" s="67"/>
      <c r="K227" s="67"/>
      <c r="L227" s="67"/>
      <c r="M227" s="67"/>
      <c r="N227" s="67"/>
      <c r="O227" s="67"/>
      <c r="P227" s="67"/>
      <c r="Q227" s="67"/>
      <c r="R227" s="67"/>
      <c r="S227" s="67"/>
      <c r="T227" s="67"/>
      <c r="U227" s="67"/>
      <c r="V227" s="67"/>
      <c r="W227" s="67"/>
      <c r="X227" s="67"/>
      <c r="Y227" s="67"/>
      <c r="Z227" s="67"/>
    </row>
    <row r="228" spans="1:26" ht="15.75" customHeight="1" x14ac:dyDescent="0.15">
      <c r="A228" s="69" t="s">
        <v>26</v>
      </c>
      <c r="B228" s="22" t="s">
        <v>437</v>
      </c>
      <c r="C228" s="69" t="s">
        <v>84</v>
      </c>
      <c r="D228" s="69"/>
      <c r="E228" s="69" t="s">
        <v>620</v>
      </c>
      <c r="F228" s="69" t="s">
        <v>859</v>
      </c>
      <c r="G228" s="69"/>
      <c r="H228" s="69"/>
      <c r="I228" s="22" t="s">
        <v>907</v>
      </c>
      <c r="J228" s="67"/>
      <c r="K228" s="67"/>
      <c r="L228" s="67"/>
      <c r="M228" s="67"/>
      <c r="N228" s="67"/>
      <c r="O228" s="67"/>
      <c r="P228" s="67"/>
      <c r="Q228" s="67"/>
      <c r="R228" s="67"/>
      <c r="S228" s="67"/>
      <c r="T228" s="67"/>
      <c r="U228" s="67"/>
      <c r="V228" s="67"/>
      <c r="W228" s="67"/>
      <c r="X228" s="67"/>
      <c r="Y228" s="67"/>
      <c r="Z228" s="67"/>
    </row>
    <row r="229" spans="1:26" ht="15.75" customHeight="1" x14ac:dyDescent="0.15">
      <c r="A229" s="69" t="s">
        <v>26</v>
      </c>
      <c r="B229" s="22" t="s">
        <v>438</v>
      </c>
      <c r="C229" s="69" t="s">
        <v>84</v>
      </c>
      <c r="D229" s="69"/>
      <c r="E229" s="69" t="s">
        <v>620</v>
      </c>
      <c r="F229" s="69" t="s">
        <v>859</v>
      </c>
      <c r="G229" s="69"/>
      <c r="H229" s="69"/>
      <c r="I229" s="22" t="s">
        <v>908</v>
      </c>
      <c r="J229" s="67"/>
      <c r="K229" s="67"/>
      <c r="L229" s="67"/>
      <c r="M229" s="67"/>
      <c r="N229" s="67"/>
      <c r="O229" s="67"/>
      <c r="P229" s="67"/>
      <c r="Q229" s="67"/>
      <c r="R229" s="67"/>
      <c r="S229" s="67"/>
      <c r="T229" s="67"/>
      <c r="U229" s="67"/>
      <c r="V229" s="67"/>
      <c r="W229" s="67"/>
      <c r="X229" s="67"/>
      <c r="Y229" s="67"/>
      <c r="Z229" s="67"/>
    </row>
    <row r="230" spans="1:26" ht="15.75" customHeight="1" x14ac:dyDescent="0.15">
      <c r="A230" s="69" t="s">
        <v>26</v>
      </c>
      <c r="B230" s="22" t="s">
        <v>439</v>
      </c>
      <c r="C230" s="69" t="s">
        <v>84</v>
      </c>
      <c r="D230" s="69"/>
      <c r="E230" s="69" t="s">
        <v>620</v>
      </c>
      <c r="F230" s="69" t="s">
        <v>905</v>
      </c>
      <c r="G230" s="69"/>
      <c r="H230" s="69"/>
      <c r="I230" s="22" t="s">
        <v>909</v>
      </c>
      <c r="J230" s="67"/>
      <c r="K230" s="67"/>
      <c r="L230" s="67"/>
      <c r="M230" s="67"/>
      <c r="N230" s="67"/>
      <c r="O230" s="67"/>
      <c r="P230" s="67"/>
      <c r="Q230" s="67"/>
      <c r="R230" s="67"/>
      <c r="S230" s="67"/>
      <c r="T230" s="67"/>
      <c r="U230" s="67"/>
      <c r="V230" s="67"/>
      <c r="W230" s="67"/>
      <c r="X230" s="67"/>
      <c r="Y230" s="67"/>
      <c r="Z230" s="67"/>
    </row>
    <row r="231" spans="1:26" ht="15.75" customHeight="1" x14ac:dyDescent="0.15">
      <c r="A231" s="69" t="s">
        <v>26</v>
      </c>
      <c r="B231" s="22" t="s">
        <v>440</v>
      </c>
      <c r="C231" s="69" t="s">
        <v>84</v>
      </c>
      <c r="D231" s="69"/>
      <c r="E231" s="69" t="s">
        <v>620</v>
      </c>
      <c r="F231" s="69" t="s">
        <v>757</v>
      </c>
      <c r="G231" s="69"/>
      <c r="H231" s="69"/>
      <c r="I231" s="22" t="s">
        <v>910</v>
      </c>
      <c r="J231" s="67"/>
      <c r="K231" s="67"/>
      <c r="L231" s="67"/>
      <c r="M231" s="67"/>
      <c r="N231" s="67"/>
      <c r="O231" s="67"/>
      <c r="P231" s="67"/>
      <c r="Q231" s="67"/>
      <c r="R231" s="67"/>
      <c r="S231" s="67"/>
      <c r="T231" s="67"/>
      <c r="U231" s="67"/>
      <c r="V231" s="67"/>
      <c r="W231" s="67"/>
      <c r="X231" s="67"/>
      <c r="Y231" s="67"/>
      <c r="Z231" s="67"/>
    </row>
    <row r="232" spans="1:26" ht="15.75" customHeight="1" x14ac:dyDescent="0.15">
      <c r="A232" s="69" t="s">
        <v>26</v>
      </c>
      <c r="B232" s="22" t="s">
        <v>441</v>
      </c>
      <c r="C232" s="69" t="s">
        <v>84</v>
      </c>
      <c r="D232" s="69"/>
      <c r="E232" s="69" t="s">
        <v>620</v>
      </c>
      <c r="F232" s="69" t="s">
        <v>859</v>
      </c>
      <c r="G232" s="69"/>
      <c r="H232" s="69"/>
      <c r="I232" s="22" t="s">
        <v>911</v>
      </c>
      <c r="J232" s="67"/>
      <c r="K232" s="67"/>
      <c r="L232" s="67"/>
      <c r="M232" s="67"/>
      <c r="N232" s="67"/>
      <c r="O232" s="67"/>
      <c r="P232" s="67"/>
      <c r="Q232" s="67"/>
      <c r="R232" s="67"/>
      <c r="S232" s="67"/>
      <c r="T232" s="67"/>
      <c r="U232" s="67"/>
      <c r="V232" s="67"/>
      <c r="W232" s="67"/>
      <c r="X232" s="67"/>
      <c r="Y232" s="67"/>
      <c r="Z232" s="67"/>
    </row>
    <row r="233" spans="1:26" ht="15.75" customHeight="1" x14ac:dyDescent="0.15">
      <c r="A233" s="69" t="s">
        <v>26</v>
      </c>
      <c r="B233" s="22" t="s">
        <v>442</v>
      </c>
      <c r="C233" s="69" t="s">
        <v>84</v>
      </c>
      <c r="D233" s="69"/>
      <c r="E233" s="69" t="s">
        <v>620</v>
      </c>
      <c r="F233" s="69" t="s">
        <v>852</v>
      </c>
      <c r="G233" s="69"/>
      <c r="H233" s="69"/>
      <c r="I233" s="22" t="s">
        <v>912</v>
      </c>
      <c r="J233" s="67"/>
      <c r="K233" s="67"/>
      <c r="L233" s="67"/>
      <c r="M233" s="67"/>
      <c r="N233" s="67"/>
      <c r="O233" s="67"/>
      <c r="P233" s="67"/>
      <c r="Q233" s="67"/>
      <c r="R233" s="67"/>
      <c r="S233" s="67"/>
      <c r="T233" s="67"/>
      <c r="U233" s="67"/>
      <c r="V233" s="67"/>
      <c r="W233" s="67"/>
      <c r="X233" s="67"/>
      <c r="Y233" s="67"/>
      <c r="Z233" s="67"/>
    </row>
    <row r="234" spans="1:26" ht="15.75" customHeight="1" x14ac:dyDescent="0.15">
      <c r="A234" s="69" t="s">
        <v>26</v>
      </c>
      <c r="B234" s="22" t="s">
        <v>444</v>
      </c>
      <c r="C234" s="69" t="s">
        <v>84</v>
      </c>
      <c r="D234" s="69"/>
      <c r="E234" s="69" t="s">
        <v>620</v>
      </c>
      <c r="F234" s="69" t="s">
        <v>913</v>
      </c>
      <c r="G234" s="69"/>
      <c r="H234" s="69"/>
      <c r="I234" s="22" t="s">
        <v>914</v>
      </c>
      <c r="J234" s="67"/>
      <c r="K234" s="67"/>
      <c r="L234" s="67"/>
      <c r="M234" s="67"/>
      <c r="N234" s="67"/>
      <c r="O234" s="67"/>
      <c r="P234" s="67"/>
      <c r="Q234" s="67"/>
      <c r="R234" s="67"/>
      <c r="S234" s="67"/>
      <c r="T234" s="67"/>
      <c r="U234" s="67"/>
      <c r="V234" s="67"/>
      <c r="W234" s="67"/>
      <c r="X234" s="67"/>
      <c r="Y234" s="67"/>
      <c r="Z234" s="67"/>
    </row>
    <row r="235" spans="1:26" ht="15.75" customHeight="1" x14ac:dyDescent="0.15">
      <c r="A235" s="69" t="s">
        <v>26</v>
      </c>
      <c r="B235" s="22" t="s">
        <v>445</v>
      </c>
      <c r="C235" s="69" t="s">
        <v>84</v>
      </c>
      <c r="D235" s="69"/>
      <c r="E235" s="69" t="s">
        <v>620</v>
      </c>
      <c r="F235" s="69" t="s">
        <v>888</v>
      </c>
      <c r="G235" s="69"/>
      <c r="H235" s="69"/>
      <c r="I235" s="22" t="s">
        <v>915</v>
      </c>
      <c r="J235" s="67"/>
      <c r="K235" s="67"/>
      <c r="L235" s="67"/>
      <c r="M235" s="67"/>
      <c r="N235" s="67"/>
      <c r="O235" s="67"/>
      <c r="P235" s="67"/>
      <c r="Q235" s="67"/>
      <c r="R235" s="67"/>
      <c r="S235" s="67"/>
      <c r="T235" s="67"/>
      <c r="U235" s="67"/>
      <c r="V235" s="67"/>
      <c r="W235" s="67"/>
      <c r="X235" s="67"/>
      <c r="Y235" s="67"/>
      <c r="Z235" s="67"/>
    </row>
    <row r="236" spans="1:26" ht="15.75" customHeight="1" x14ac:dyDescent="0.15">
      <c r="A236" s="69" t="s">
        <v>26</v>
      </c>
      <c r="B236" s="22" t="s">
        <v>446</v>
      </c>
      <c r="C236" s="69" t="s">
        <v>84</v>
      </c>
      <c r="D236" s="69"/>
      <c r="E236" s="69" t="s">
        <v>620</v>
      </c>
      <c r="F236" s="69" t="s">
        <v>888</v>
      </c>
      <c r="G236" s="69"/>
      <c r="H236" s="69"/>
      <c r="I236" s="22" t="s">
        <v>916</v>
      </c>
      <c r="J236" s="67"/>
      <c r="K236" s="67"/>
      <c r="L236" s="67"/>
      <c r="M236" s="67"/>
      <c r="N236" s="67"/>
      <c r="O236" s="67"/>
      <c r="P236" s="67"/>
      <c r="Q236" s="67"/>
      <c r="R236" s="67"/>
      <c r="S236" s="67"/>
      <c r="T236" s="67"/>
      <c r="U236" s="67"/>
      <c r="V236" s="67"/>
      <c r="W236" s="67"/>
      <c r="X236" s="67"/>
      <c r="Y236" s="67"/>
      <c r="Z236" s="67"/>
    </row>
    <row r="237" spans="1:26" ht="15.75" customHeight="1" x14ac:dyDescent="0.15">
      <c r="A237" s="69" t="s">
        <v>26</v>
      </c>
      <c r="B237" s="22" t="s">
        <v>190</v>
      </c>
      <c r="C237" s="69" t="s">
        <v>84</v>
      </c>
      <c r="D237" s="69"/>
      <c r="E237" s="69" t="s">
        <v>620</v>
      </c>
      <c r="F237" s="69"/>
      <c r="G237" s="69"/>
      <c r="H237" s="69"/>
      <c r="I237" s="22" t="s">
        <v>917</v>
      </c>
      <c r="J237" s="67"/>
      <c r="K237" s="67"/>
      <c r="L237" s="67"/>
      <c r="M237" s="67"/>
      <c r="N237" s="67"/>
      <c r="O237" s="67"/>
      <c r="P237" s="67"/>
      <c r="Q237" s="67"/>
      <c r="R237" s="67"/>
      <c r="S237" s="67"/>
      <c r="T237" s="67"/>
      <c r="U237" s="67"/>
      <c r="V237" s="67"/>
      <c r="W237" s="67"/>
      <c r="X237" s="67"/>
      <c r="Y237" s="67"/>
      <c r="Z237" s="67"/>
    </row>
    <row r="238" spans="1:26" ht="15.75" customHeight="1" x14ac:dyDescent="0.15">
      <c r="A238" s="69" t="s">
        <v>26</v>
      </c>
      <c r="B238" s="22" t="s">
        <v>918</v>
      </c>
      <c r="C238" s="69" t="s">
        <v>84</v>
      </c>
      <c r="D238" s="69"/>
      <c r="E238" s="69" t="s">
        <v>620</v>
      </c>
      <c r="F238" s="69" t="s">
        <v>888</v>
      </c>
      <c r="G238" s="69"/>
      <c r="H238" s="69"/>
      <c r="I238" s="22" t="s">
        <v>919</v>
      </c>
      <c r="J238" s="67"/>
      <c r="K238" s="67"/>
      <c r="L238" s="67"/>
      <c r="M238" s="67"/>
      <c r="N238" s="67"/>
      <c r="O238" s="67"/>
      <c r="P238" s="67"/>
      <c r="Q238" s="67"/>
      <c r="R238" s="67"/>
      <c r="S238" s="67"/>
      <c r="T238" s="67"/>
      <c r="U238" s="67"/>
      <c r="V238" s="67"/>
      <c r="W238" s="67"/>
      <c r="X238" s="67"/>
      <c r="Y238" s="67"/>
      <c r="Z238" s="67"/>
    </row>
    <row r="239" spans="1:26" ht="15.75" customHeight="1" x14ac:dyDescent="0.15">
      <c r="A239" s="70" t="s">
        <v>454</v>
      </c>
      <c r="B239" s="70" t="s">
        <v>760</v>
      </c>
      <c r="C239" s="71" t="s">
        <v>84</v>
      </c>
      <c r="D239" s="71"/>
      <c r="E239" s="72" t="s">
        <v>727</v>
      </c>
      <c r="F239" s="71"/>
      <c r="G239" s="71"/>
      <c r="H239" s="71"/>
      <c r="I239" s="46" t="s">
        <v>761</v>
      </c>
      <c r="J239" s="362"/>
      <c r="K239" s="362"/>
      <c r="L239" s="362"/>
      <c r="M239" s="362"/>
      <c r="N239" s="362"/>
      <c r="O239" s="362"/>
      <c r="P239" s="362"/>
      <c r="Q239" s="362"/>
      <c r="R239" s="362"/>
      <c r="S239" s="362"/>
      <c r="T239" s="362"/>
      <c r="U239" s="362"/>
      <c r="V239" s="362"/>
      <c r="W239" s="362"/>
      <c r="X239" s="362"/>
      <c r="Y239" s="362"/>
      <c r="Z239" s="362"/>
    </row>
    <row r="240" spans="1:26" ht="15.75" customHeight="1" x14ac:dyDescent="0.15">
      <c r="A240" s="22" t="s">
        <v>3</v>
      </c>
      <c r="B240" s="22" t="s">
        <v>116</v>
      </c>
      <c r="C240" s="22" t="s">
        <v>11</v>
      </c>
      <c r="D240" s="22"/>
      <c r="E240" s="22" t="s">
        <v>612</v>
      </c>
      <c r="F240" s="22"/>
      <c r="G240" s="22"/>
      <c r="H240" s="22"/>
      <c r="I240" s="22"/>
      <c r="J240" s="67"/>
      <c r="K240" s="67"/>
      <c r="L240" s="67"/>
      <c r="M240" s="67"/>
      <c r="N240" s="67"/>
      <c r="O240" s="67"/>
      <c r="P240" s="67"/>
      <c r="Q240" s="67"/>
      <c r="R240" s="67"/>
      <c r="S240" s="67"/>
      <c r="T240" s="67"/>
      <c r="U240" s="67"/>
      <c r="V240" s="67"/>
      <c r="W240" s="67"/>
      <c r="X240" s="67"/>
      <c r="Y240" s="67"/>
      <c r="Z240" s="67"/>
    </row>
    <row r="241" spans="1:26" ht="15.75" customHeight="1" x14ac:dyDescent="0.15">
      <c r="A241" s="22" t="s">
        <v>3</v>
      </c>
      <c r="B241" s="22" t="s">
        <v>125</v>
      </c>
      <c r="C241" s="22" t="s">
        <v>11</v>
      </c>
      <c r="D241" s="22"/>
      <c r="E241" s="22" t="s">
        <v>664</v>
      </c>
      <c r="F241" s="22"/>
      <c r="G241" s="22"/>
      <c r="H241" s="22" t="s">
        <v>845</v>
      </c>
      <c r="I241" s="22"/>
      <c r="J241" s="67"/>
      <c r="K241" s="67"/>
      <c r="L241" s="67"/>
      <c r="M241" s="67"/>
      <c r="N241" s="67"/>
      <c r="O241" s="67"/>
      <c r="P241" s="67"/>
      <c r="Q241" s="67"/>
      <c r="R241" s="67"/>
      <c r="S241" s="67"/>
      <c r="T241" s="67"/>
      <c r="U241" s="67"/>
      <c r="V241" s="67"/>
      <c r="W241" s="67"/>
      <c r="X241" s="67"/>
      <c r="Y241" s="67"/>
      <c r="Z241" s="67"/>
    </row>
    <row r="242" spans="1:26" ht="15.75" customHeight="1" x14ac:dyDescent="0.15">
      <c r="A242" s="22" t="s">
        <v>3</v>
      </c>
      <c r="B242" s="22" t="s">
        <v>18</v>
      </c>
      <c r="C242" s="22" t="s">
        <v>11</v>
      </c>
      <c r="D242" s="22" t="s">
        <v>194</v>
      </c>
      <c r="E242" s="22" t="s">
        <v>754</v>
      </c>
      <c r="F242" s="22"/>
      <c r="G242" s="22"/>
      <c r="H242" s="22" t="s">
        <v>829</v>
      </c>
      <c r="I242" s="22"/>
      <c r="J242" s="67"/>
      <c r="K242" s="67"/>
      <c r="L242" s="67"/>
      <c r="M242" s="67"/>
      <c r="N242" s="67"/>
      <c r="O242" s="67"/>
      <c r="P242" s="67"/>
      <c r="Q242" s="67"/>
      <c r="R242" s="67"/>
      <c r="S242" s="67"/>
      <c r="T242" s="67"/>
      <c r="U242" s="67"/>
      <c r="V242" s="67"/>
      <c r="W242" s="67"/>
      <c r="X242" s="67"/>
      <c r="Y242" s="67"/>
      <c r="Z242" s="67"/>
    </row>
    <row r="243" spans="1:26" ht="15.75" customHeight="1" x14ac:dyDescent="0.15"/>
    <row r="244" spans="1:26" ht="15.75" customHeight="1" x14ac:dyDescent="0.15"/>
    <row r="245" spans="1:26" ht="15.75" customHeight="1" x14ac:dyDescent="0.15"/>
    <row r="246" spans="1:26" ht="15.75" customHeight="1" x14ac:dyDescent="0.15"/>
    <row r="247" spans="1:26" ht="15.75" customHeight="1" x14ac:dyDescent="0.15"/>
    <row r="248" spans="1:26" ht="15.75" customHeight="1" x14ac:dyDescent="0.15"/>
    <row r="249" spans="1:26" ht="15.75" customHeight="1" x14ac:dyDescent="0.15"/>
    <row r="250" spans="1:26" ht="15.75" customHeight="1" x14ac:dyDescent="0.15"/>
    <row r="251" spans="1:26" ht="15.75" customHeight="1" x14ac:dyDescent="0.15"/>
    <row r="252" spans="1:26" ht="15.75" customHeight="1" x14ac:dyDescent="0.15"/>
    <row r="253" spans="1:26" ht="15.75" customHeight="1" x14ac:dyDescent="0.15"/>
    <row r="254" spans="1:26" ht="15.75" customHeight="1" x14ac:dyDescent="0.15"/>
    <row r="255" spans="1:26" ht="15.75" customHeight="1" x14ac:dyDescent="0.15"/>
    <row r="256" spans="1:2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Z242" xr:uid="{00000000-0009-0000-0000-00000D000000}"/>
  <customSheetViews>
    <customSheetView guid="{A28ED1D2-D07E-4712-BDDF-0E9DA6B370E2}" filter="1" showAutoFilter="1">
      <pageMargins left="0" right="0" top="0" bottom="0" header="0" footer="0"/>
      <autoFilter ref="A1:Z242" xr:uid="{9DF1D3A0-3CA4-9449-A132-9AF567934FFE}">
        <filterColumn colId="4">
          <customFilters>
            <customFilter val="*APA*"/>
          </customFilters>
        </filterColumn>
      </autoFilter>
      <extLst>
        <ext uri="GoogleSheetsCustomDataVersion1">
          <go:sheetsCustomData xmlns:go="http://customooxmlschemas.google.com/" filterViewId="158859345"/>
        </ext>
      </extLst>
    </customSheetView>
  </customSheetView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filterMode="1">
    <outlinePr summaryBelow="0" summaryRight="0"/>
  </sheetPr>
  <dimension ref="A1:Z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2.6640625" customWidth="1"/>
    <col min="2" max="2" width="23.5" customWidth="1"/>
    <col min="3" max="3" width="12.6640625" customWidth="1"/>
    <col min="4" max="4" width="16.33203125" customWidth="1"/>
    <col min="5" max="5" width="21.6640625" customWidth="1"/>
    <col min="6" max="6" width="22.1640625" customWidth="1"/>
    <col min="7" max="7" width="14.83203125" customWidth="1"/>
    <col min="8" max="8" width="49.33203125" customWidth="1"/>
    <col min="9" max="9" width="56.1640625" customWidth="1"/>
  </cols>
  <sheetData>
    <row r="1" spans="1:26" ht="15.75" customHeight="1" x14ac:dyDescent="0.15">
      <c r="A1" s="66" t="s">
        <v>483</v>
      </c>
      <c r="B1" s="66" t="s">
        <v>1</v>
      </c>
      <c r="C1" s="66" t="s">
        <v>485</v>
      </c>
      <c r="D1" s="66" t="s">
        <v>604</v>
      </c>
      <c r="E1" s="66" t="s">
        <v>605</v>
      </c>
      <c r="F1" s="66" t="s">
        <v>520</v>
      </c>
      <c r="G1" s="66" t="s">
        <v>1180</v>
      </c>
      <c r="H1" s="66" t="s">
        <v>606</v>
      </c>
      <c r="I1" s="66" t="s">
        <v>607</v>
      </c>
      <c r="J1" s="67"/>
      <c r="K1" s="67"/>
      <c r="L1" s="67"/>
      <c r="M1" s="67"/>
      <c r="N1" s="67"/>
      <c r="O1" s="67"/>
      <c r="P1" s="67"/>
      <c r="Q1" s="67"/>
      <c r="R1" s="67"/>
      <c r="S1" s="67"/>
      <c r="T1" s="67"/>
      <c r="U1" s="67"/>
      <c r="V1" s="67"/>
      <c r="W1" s="67"/>
      <c r="X1" s="67"/>
      <c r="Y1" s="67"/>
      <c r="Z1" s="67"/>
    </row>
    <row r="2" spans="1:26" ht="15.75" hidden="1" customHeight="1" x14ac:dyDescent="0.15">
      <c r="A2" s="70" t="s">
        <v>454</v>
      </c>
      <c r="B2" s="70" t="s">
        <v>760</v>
      </c>
      <c r="C2" s="71" t="s">
        <v>84</v>
      </c>
      <c r="D2" s="71"/>
      <c r="E2" s="72" t="s">
        <v>727</v>
      </c>
      <c r="F2" s="71"/>
      <c r="G2" s="71"/>
      <c r="H2" s="71"/>
      <c r="I2" s="46" t="s">
        <v>1195</v>
      </c>
      <c r="J2" s="362"/>
      <c r="K2" s="362"/>
      <c r="L2" s="362"/>
      <c r="M2" s="362"/>
      <c r="N2" s="362"/>
      <c r="O2" s="362"/>
      <c r="P2" s="362"/>
      <c r="Q2" s="362"/>
      <c r="R2" s="362"/>
      <c r="S2" s="362"/>
      <c r="T2" s="362"/>
      <c r="U2" s="362"/>
      <c r="V2" s="362"/>
      <c r="W2" s="362"/>
      <c r="X2" s="362"/>
      <c r="Y2" s="362"/>
      <c r="Z2" s="362"/>
    </row>
    <row r="3" spans="1:26" ht="15.75" hidden="1" customHeight="1" x14ac:dyDescent="0.15">
      <c r="A3" s="22" t="s">
        <v>454</v>
      </c>
      <c r="B3" s="22" t="s">
        <v>7</v>
      </c>
      <c r="C3" s="22" t="s">
        <v>11</v>
      </c>
      <c r="D3" s="22" t="s">
        <v>609</v>
      </c>
      <c r="E3" s="22" t="s">
        <v>610</v>
      </c>
      <c r="F3" s="22"/>
      <c r="G3" s="22"/>
      <c r="H3" s="22"/>
      <c r="I3" s="22"/>
      <c r="J3" s="67"/>
      <c r="K3" s="67"/>
      <c r="L3" s="67"/>
      <c r="M3" s="67"/>
      <c r="N3" s="67"/>
      <c r="O3" s="67"/>
      <c r="P3" s="67"/>
      <c r="Q3" s="67"/>
      <c r="R3" s="67"/>
      <c r="S3" s="67"/>
      <c r="T3" s="67"/>
      <c r="U3" s="67"/>
      <c r="V3" s="67"/>
      <c r="W3" s="67"/>
      <c r="X3" s="67"/>
      <c r="Y3" s="67"/>
      <c r="Z3" s="67"/>
    </row>
    <row r="4" spans="1:26" ht="15.75" hidden="1" customHeight="1" x14ac:dyDescent="0.15">
      <c r="A4" s="22" t="s">
        <v>454</v>
      </c>
      <c r="B4" s="22" t="s">
        <v>10</v>
      </c>
      <c r="C4" s="22" t="s">
        <v>11</v>
      </c>
      <c r="D4" s="22" t="s">
        <v>609</v>
      </c>
      <c r="E4" s="22" t="s">
        <v>612</v>
      </c>
      <c r="F4" s="22"/>
      <c r="G4" s="22"/>
      <c r="H4" s="22"/>
      <c r="I4" s="22"/>
      <c r="J4" s="67"/>
      <c r="K4" s="67"/>
      <c r="L4" s="67"/>
      <c r="M4" s="67"/>
      <c r="N4" s="67"/>
      <c r="O4" s="67"/>
      <c r="P4" s="67"/>
      <c r="Q4" s="67"/>
      <c r="R4" s="67"/>
      <c r="S4" s="67"/>
      <c r="T4" s="67"/>
      <c r="U4" s="67"/>
      <c r="V4" s="67"/>
      <c r="W4" s="67"/>
      <c r="X4" s="67"/>
      <c r="Y4" s="67"/>
      <c r="Z4" s="67"/>
    </row>
    <row r="5" spans="1:26" ht="15.75" hidden="1" customHeight="1" x14ac:dyDescent="0.15">
      <c r="A5" s="22" t="s">
        <v>454</v>
      </c>
      <c r="B5" s="22" t="s">
        <v>13</v>
      </c>
      <c r="C5" s="22" t="s">
        <v>11</v>
      </c>
      <c r="D5" s="22"/>
      <c r="E5" s="22" t="s">
        <v>614</v>
      </c>
      <c r="F5" s="22"/>
      <c r="G5" s="22"/>
      <c r="H5" s="22" t="s">
        <v>615</v>
      </c>
      <c r="I5" s="22"/>
      <c r="J5" s="67"/>
      <c r="K5" s="67"/>
      <c r="L5" s="67"/>
      <c r="M5" s="67"/>
      <c r="N5" s="67"/>
      <c r="O5" s="67"/>
      <c r="P5" s="67"/>
      <c r="Q5" s="67"/>
      <c r="R5" s="67"/>
      <c r="S5" s="67"/>
      <c r="T5" s="67"/>
      <c r="U5" s="67"/>
      <c r="V5" s="67"/>
      <c r="W5" s="67"/>
      <c r="X5" s="67"/>
      <c r="Y5" s="67"/>
      <c r="Z5" s="67"/>
    </row>
    <row r="6" spans="1:26" ht="15.75" hidden="1" customHeight="1" x14ac:dyDescent="0.15">
      <c r="A6" s="22" t="s">
        <v>454</v>
      </c>
      <c r="B6" s="22" t="s">
        <v>13</v>
      </c>
      <c r="C6" s="22" t="s">
        <v>5</v>
      </c>
      <c r="D6" s="22" t="s">
        <v>609</v>
      </c>
      <c r="E6" s="22" t="s">
        <v>610</v>
      </c>
      <c r="F6" s="22" t="s">
        <v>617</v>
      </c>
      <c r="G6" s="22"/>
      <c r="H6" s="22" t="s">
        <v>615</v>
      </c>
      <c r="I6" s="22" t="s">
        <v>1181</v>
      </c>
      <c r="J6" s="67"/>
      <c r="K6" s="67"/>
      <c r="L6" s="67"/>
      <c r="M6" s="67"/>
      <c r="N6" s="67"/>
      <c r="O6" s="67"/>
      <c r="P6" s="67"/>
      <c r="Q6" s="67"/>
      <c r="R6" s="67"/>
      <c r="S6" s="67"/>
      <c r="T6" s="67"/>
      <c r="U6" s="67"/>
      <c r="V6" s="67"/>
      <c r="W6" s="67"/>
      <c r="X6" s="67"/>
      <c r="Y6" s="67"/>
      <c r="Z6" s="67"/>
    </row>
    <row r="7" spans="1:26" ht="15.75" hidden="1" customHeight="1" x14ac:dyDescent="0.15">
      <c r="A7" s="22" t="s">
        <v>454</v>
      </c>
      <c r="B7" s="22" t="s">
        <v>15</v>
      </c>
      <c r="C7" s="22" t="s">
        <v>11</v>
      </c>
      <c r="D7" s="22"/>
      <c r="E7" s="22" t="s">
        <v>620</v>
      </c>
      <c r="F7" s="22"/>
      <c r="G7" s="22"/>
      <c r="H7" s="22" t="s">
        <v>621</v>
      </c>
      <c r="I7" s="22" t="s">
        <v>622</v>
      </c>
      <c r="J7" s="67"/>
      <c r="K7" s="67"/>
      <c r="L7" s="67"/>
      <c r="M7" s="67"/>
      <c r="N7" s="67"/>
      <c r="O7" s="67"/>
      <c r="P7" s="67"/>
      <c r="Q7" s="67"/>
      <c r="R7" s="67"/>
      <c r="S7" s="67"/>
      <c r="T7" s="67"/>
      <c r="U7" s="67"/>
      <c r="V7" s="67"/>
      <c r="W7" s="67"/>
      <c r="X7" s="67"/>
      <c r="Y7" s="67"/>
      <c r="Z7" s="67"/>
    </row>
    <row r="8" spans="1:26" ht="15.75" hidden="1" customHeight="1" x14ac:dyDescent="0.15">
      <c r="A8" s="22" t="s">
        <v>454</v>
      </c>
      <c r="B8" s="22" t="s">
        <v>16</v>
      </c>
      <c r="C8" s="22" t="s">
        <v>11</v>
      </c>
      <c r="D8" s="22"/>
      <c r="E8" s="22" t="s">
        <v>623</v>
      </c>
      <c r="F8" s="22"/>
      <c r="G8" s="22"/>
      <c r="H8" s="22" t="s">
        <v>624</v>
      </c>
      <c r="I8" s="22"/>
      <c r="J8" s="67"/>
      <c r="K8" s="67"/>
      <c r="L8" s="67"/>
      <c r="M8" s="67"/>
      <c r="N8" s="67"/>
      <c r="O8" s="67"/>
      <c r="P8" s="67"/>
      <c r="Q8" s="67"/>
      <c r="R8" s="67"/>
      <c r="S8" s="67"/>
      <c r="T8" s="67"/>
      <c r="U8" s="67"/>
      <c r="V8" s="67"/>
      <c r="W8" s="67"/>
      <c r="X8" s="67"/>
      <c r="Y8" s="67"/>
      <c r="Z8" s="67"/>
    </row>
    <row r="9" spans="1:26" ht="15.75" hidden="1" customHeight="1" x14ac:dyDescent="0.15">
      <c r="A9" s="22" t="s">
        <v>454</v>
      </c>
      <c r="B9" s="22" t="s">
        <v>16</v>
      </c>
      <c r="C9" s="22" t="s">
        <v>5</v>
      </c>
      <c r="D9" s="22" t="s">
        <v>609</v>
      </c>
      <c r="E9" s="22" t="s">
        <v>625</v>
      </c>
      <c r="F9" s="22" t="s">
        <v>626</v>
      </c>
      <c r="G9" s="22"/>
      <c r="H9" s="22" t="s">
        <v>624</v>
      </c>
      <c r="I9" s="22" t="s">
        <v>1182</v>
      </c>
      <c r="J9" s="67"/>
      <c r="K9" s="67"/>
      <c r="L9" s="67"/>
      <c r="M9" s="67"/>
      <c r="N9" s="67"/>
      <c r="O9" s="67"/>
      <c r="P9" s="67"/>
      <c r="Q9" s="67"/>
      <c r="R9" s="67"/>
      <c r="S9" s="67"/>
      <c r="T9" s="67"/>
      <c r="U9" s="67"/>
      <c r="V9" s="67"/>
      <c r="W9" s="67"/>
      <c r="X9" s="67"/>
      <c r="Y9" s="67"/>
      <c r="Z9" s="67"/>
    </row>
    <row r="10" spans="1:26" ht="15.75" hidden="1" customHeight="1" x14ac:dyDescent="0.15">
      <c r="A10" s="22" t="s">
        <v>454</v>
      </c>
      <c r="B10" s="22" t="s">
        <v>222</v>
      </c>
      <c r="C10" s="22" t="s">
        <v>11</v>
      </c>
      <c r="D10" s="22"/>
      <c r="E10" s="22" t="s">
        <v>628</v>
      </c>
      <c r="F10" s="22"/>
      <c r="G10" s="22"/>
      <c r="H10" s="22" t="s">
        <v>629</v>
      </c>
      <c r="I10" s="22"/>
      <c r="J10" s="67"/>
      <c r="K10" s="67"/>
      <c r="L10" s="67"/>
      <c r="M10" s="67"/>
      <c r="N10" s="67"/>
      <c r="O10" s="67"/>
      <c r="P10" s="67"/>
      <c r="Q10" s="67"/>
      <c r="R10" s="67"/>
      <c r="S10" s="67"/>
      <c r="T10" s="67"/>
      <c r="U10" s="67"/>
      <c r="V10" s="67"/>
      <c r="W10" s="67"/>
      <c r="X10" s="67"/>
      <c r="Y10" s="67"/>
      <c r="Z10" s="67"/>
    </row>
    <row r="11" spans="1:26" ht="15.75" hidden="1" customHeight="1" x14ac:dyDescent="0.15">
      <c r="A11" s="22" t="s">
        <v>454</v>
      </c>
      <c r="B11" s="22" t="s">
        <v>18</v>
      </c>
      <c r="C11" s="22" t="s">
        <v>11</v>
      </c>
      <c r="D11" s="22" t="s">
        <v>194</v>
      </c>
      <c r="E11" s="22" t="s">
        <v>631</v>
      </c>
      <c r="F11" s="22"/>
      <c r="G11" s="22"/>
      <c r="H11" s="22" t="s">
        <v>632</v>
      </c>
      <c r="I11" s="22"/>
      <c r="J11" s="67"/>
      <c r="K11" s="67"/>
      <c r="L11" s="67"/>
      <c r="M11" s="67"/>
      <c r="N11" s="67"/>
      <c r="O11" s="67"/>
      <c r="P11" s="67"/>
      <c r="Q11" s="67"/>
      <c r="R11" s="67"/>
      <c r="S11" s="67"/>
      <c r="T11" s="67"/>
      <c r="U11" s="67"/>
      <c r="V11" s="67"/>
      <c r="W11" s="67"/>
      <c r="X11" s="67"/>
      <c r="Y11" s="67"/>
      <c r="Z11" s="67"/>
    </row>
    <row r="12" spans="1:26" ht="15.75" hidden="1" customHeight="1" x14ac:dyDescent="0.15">
      <c r="A12" s="22" t="s">
        <v>454</v>
      </c>
      <c r="B12" s="22" t="s">
        <v>19</v>
      </c>
      <c r="C12" s="22" t="s">
        <v>11</v>
      </c>
      <c r="D12" s="22"/>
      <c r="E12" s="22" t="s">
        <v>633</v>
      </c>
      <c r="F12" s="22"/>
      <c r="G12" s="22"/>
      <c r="H12" s="22"/>
      <c r="I12" s="22"/>
      <c r="J12" s="67"/>
      <c r="K12" s="67"/>
      <c r="L12" s="67"/>
      <c r="M12" s="67"/>
      <c r="N12" s="67"/>
      <c r="O12" s="67"/>
      <c r="P12" s="67"/>
      <c r="Q12" s="67"/>
      <c r="R12" s="67"/>
      <c r="S12" s="67"/>
      <c r="T12" s="67"/>
      <c r="U12" s="67"/>
      <c r="V12" s="67"/>
      <c r="W12" s="67"/>
      <c r="X12" s="67"/>
      <c r="Y12" s="67"/>
      <c r="Z12" s="67"/>
    </row>
    <row r="13" spans="1:26" ht="15.75" hidden="1" customHeight="1" x14ac:dyDescent="0.15">
      <c r="A13" s="22" t="s">
        <v>454</v>
      </c>
      <c r="B13" s="22" t="s">
        <v>20</v>
      </c>
      <c r="C13" s="22" t="s">
        <v>224</v>
      </c>
      <c r="D13" s="22"/>
      <c r="E13" s="22" t="s">
        <v>634</v>
      </c>
      <c r="F13" s="22"/>
      <c r="G13" s="22"/>
      <c r="H13" s="22"/>
      <c r="I13" s="22" t="s">
        <v>635</v>
      </c>
      <c r="J13" s="67"/>
      <c r="K13" s="67"/>
      <c r="L13" s="67"/>
      <c r="M13" s="67"/>
      <c r="N13" s="67"/>
      <c r="O13" s="67"/>
      <c r="P13" s="67"/>
      <c r="Q13" s="67"/>
      <c r="R13" s="67"/>
      <c r="S13" s="67"/>
      <c r="T13" s="67"/>
      <c r="U13" s="67"/>
      <c r="V13" s="67"/>
      <c r="W13" s="67"/>
      <c r="X13" s="67"/>
      <c r="Y13" s="67"/>
      <c r="Z13" s="67"/>
    </row>
    <row r="14" spans="1:26" ht="15.75" hidden="1" customHeight="1" x14ac:dyDescent="0.15">
      <c r="A14" s="22" t="s">
        <v>454</v>
      </c>
      <c r="B14" s="22" t="s">
        <v>227</v>
      </c>
      <c r="C14" s="22" t="s">
        <v>11</v>
      </c>
      <c r="D14" s="22"/>
      <c r="E14" s="22" t="s">
        <v>636</v>
      </c>
      <c r="F14" s="22"/>
      <c r="G14" s="22"/>
      <c r="H14" s="22" t="s">
        <v>229</v>
      </c>
      <c r="I14" s="22"/>
      <c r="J14" s="67"/>
      <c r="K14" s="67"/>
      <c r="L14" s="67"/>
      <c r="M14" s="67"/>
      <c r="N14" s="67"/>
      <c r="O14" s="67"/>
      <c r="P14" s="67"/>
      <c r="Q14" s="67"/>
      <c r="R14" s="67"/>
      <c r="S14" s="67"/>
      <c r="T14" s="67"/>
      <c r="U14" s="67"/>
      <c r="V14" s="67"/>
      <c r="W14" s="67"/>
      <c r="X14" s="67"/>
      <c r="Y14" s="67"/>
      <c r="Z14" s="67"/>
    </row>
    <row r="15" spans="1:26" ht="15.75" hidden="1" customHeight="1" x14ac:dyDescent="0.15">
      <c r="A15" s="22" t="s">
        <v>454</v>
      </c>
      <c r="B15" s="22" t="s">
        <v>227</v>
      </c>
      <c r="C15" s="22" t="s">
        <v>5</v>
      </c>
      <c r="D15" s="22"/>
      <c r="E15" s="22" t="s">
        <v>634</v>
      </c>
      <c r="F15" s="22" t="s">
        <v>206</v>
      </c>
      <c r="G15" s="22"/>
      <c r="H15" s="22" t="s">
        <v>229</v>
      </c>
      <c r="I15" s="22" t="s">
        <v>638</v>
      </c>
      <c r="J15" s="67"/>
      <c r="K15" s="67"/>
      <c r="L15" s="67"/>
      <c r="M15" s="67"/>
      <c r="N15" s="67"/>
      <c r="O15" s="67"/>
      <c r="P15" s="67"/>
      <c r="Q15" s="67"/>
      <c r="R15" s="67"/>
      <c r="S15" s="67"/>
      <c r="T15" s="67"/>
      <c r="U15" s="67"/>
      <c r="V15" s="67"/>
      <c r="W15" s="67"/>
      <c r="X15" s="67"/>
      <c r="Y15" s="67"/>
      <c r="Z15" s="67"/>
    </row>
    <row r="16" spans="1:26" ht="15.75" hidden="1" customHeight="1" x14ac:dyDescent="0.15">
      <c r="A16" s="22" t="s">
        <v>454</v>
      </c>
      <c r="B16" s="22" t="s">
        <v>639</v>
      </c>
      <c r="C16" s="22" t="s">
        <v>24</v>
      </c>
      <c r="D16" s="22"/>
      <c r="E16" s="22" t="s">
        <v>640</v>
      </c>
      <c r="F16" s="22" t="s">
        <v>641</v>
      </c>
      <c r="G16" s="22"/>
      <c r="H16" s="22" t="s">
        <v>642</v>
      </c>
      <c r="I16" s="22" t="s">
        <v>705</v>
      </c>
      <c r="J16" s="67"/>
      <c r="K16" s="67"/>
      <c r="L16" s="67"/>
      <c r="M16" s="67"/>
      <c r="N16" s="67"/>
      <c r="O16" s="67"/>
      <c r="P16" s="67"/>
      <c r="Q16" s="67"/>
      <c r="R16" s="67"/>
      <c r="S16" s="67"/>
      <c r="T16" s="67"/>
      <c r="U16" s="67"/>
      <c r="V16" s="67"/>
      <c r="W16" s="67"/>
      <c r="X16" s="67"/>
      <c r="Y16" s="67"/>
      <c r="Z16" s="67"/>
    </row>
    <row r="17" spans="1:26" ht="15.75" hidden="1" customHeight="1" x14ac:dyDescent="0.15">
      <c r="A17" s="22" t="s">
        <v>454</v>
      </c>
      <c r="B17" s="22" t="s">
        <v>238</v>
      </c>
      <c r="C17" s="22" t="s">
        <v>24</v>
      </c>
      <c r="D17" s="22"/>
      <c r="E17" s="22" t="s">
        <v>645</v>
      </c>
      <c r="F17" s="22" t="s">
        <v>646</v>
      </c>
      <c r="G17" s="22"/>
      <c r="H17" s="22" t="s">
        <v>647</v>
      </c>
      <c r="I17" s="22" t="s">
        <v>648</v>
      </c>
      <c r="J17" s="67"/>
      <c r="K17" s="67"/>
      <c r="L17" s="67"/>
      <c r="M17" s="67"/>
      <c r="N17" s="67"/>
      <c r="O17" s="67"/>
      <c r="P17" s="67"/>
      <c r="Q17" s="67"/>
      <c r="R17" s="67"/>
      <c r="S17" s="67"/>
      <c r="T17" s="67"/>
      <c r="U17" s="67"/>
      <c r="V17" s="67"/>
      <c r="W17" s="67"/>
      <c r="X17" s="67"/>
      <c r="Y17" s="67"/>
      <c r="Z17" s="67"/>
    </row>
    <row r="18" spans="1:26" ht="15.75" hidden="1" customHeight="1" x14ac:dyDescent="0.15">
      <c r="A18" s="22" t="s">
        <v>454</v>
      </c>
      <c r="B18" s="22" t="s">
        <v>245</v>
      </c>
      <c r="C18" s="22" t="s">
        <v>11</v>
      </c>
      <c r="D18" s="22"/>
      <c r="E18" s="22" t="s">
        <v>649</v>
      </c>
      <c r="F18" s="22"/>
      <c r="G18" s="22"/>
      <c r="H18" s="22" t="s">
        <v>650</v>
      </c>
      <c r="I18" s="22" t="s">
        <v>651</v>
      </c>
      <c r="J18" s="67"/>
      <c r="K18" s="67"/>
      <c r="L18" s="67"/>
      <c r="M18" s="67"/>
      <c r="N18" s="67"/>
      <c r="O18" s="67"/>
      <c r="P18" s="67"/>
      <c r="Q18" s="67"/>
      <c r="R18" s="67"/>
      <c r="S18" s="67"/>
      <c r="T18" s="67"/>
      <c r="U18" s="67"/>
      <c r="V18" s="67"/>
      <c r="W18" s="67"/>
      <c r="X18" s="67"/>
      <c r="Y18" s="67"/>
      <c r="Z18" s="67"/>
    </row>
    <row r="19" spans="1:26" ht="15.75" hidden="1" customHeight="1" x14ac:dyDescent="0.15">
      <c r="A19" s="22" t="s">
        <v>454</v>
      </c>
      <c r="B19" s="22" t="s">
        <v>31</v>
      </c>
      <c r="C19" s="22" t="s">
        <v>11</v>
      </c>
      <c r="D19" s="22"/>
      <c r="E19" s="22" t="s">
        <v>652</v>
      </c>
      <c r="F19" s="22"/>
      <c r="G19" s="22"/>
      <c r="H19" s="22" t="s">
        <v>653</v>
      </c>
      <c r="I19" s="22"/>
      <c r="J19" s="67"/>
      <c r="K19" s="67"/>
      <c r="L19" s="67"/>
      <c r="M19" s="67"/>
      <c r="N19" s="67"/>
      <c r="O19" s="67"/>
      <c r="P19" s="67"/>
      <c r="Q19" s="67"/>
      <c r="R19" s="67"/>
      <c r="S19" s="67"/>
      <c r="T19" s="67"/>
      <c r="U19" s="67"/>
      <c r="V19" s="67"/>
      <c r="W19" s="67"/>
      <c r="X19" s="67"/>
      <c r="Y19" s="67"/>
      <c r="Z19" s="67"/>
    </row>
    <row r="20" spans="1:26" ht="15.75" hidden="1" customHeight="1" x14ac:dyDescent="0.15">
      <c r="A20" s="22" t="s">
        <v>454</v>
      </c>
      <c r="B20" s="22" t="s">
        <v>31</v>
      </c>
      <c r="C20" s="22" t="s">
        <v>24</v>
      </c>
      <c r="D20" s="22"/>
      <c r="E20" s="22" t="s">
        <v>655</v>
      </c>
      <c r="F20" s="22" t="s">
        <v>656</v>
      </c>
      <c r="G20" s="22"/>
      <c r="H20" s="22" t="s">
        <v>653</v>
      </c>
      <c r="I20" s="22" t="s">
        <v>1183</v>
      </c>
      <c r="J20" s="67"/>
      <c r="K20" s="67"/>
      <c r="L20" s="67"/>
      <c r="M20" s="67"/>
      <c r="N20" s="67"/>
      <c r="O20" s="67"/>
      <c r="P20" s="67"/>
      <c r="Q20" s="67"/>
      <c r="R20" s="67"/>
      <c r="S20" s="67"/>
      <c r="T20" s="67"/>
      <c r="U20" s="67"/>
      <c r="V20" s="67"/>
      <c r="W20" s="67"/>
      <c r="X20" s="67"/>
      <c r="Y20" s="67"/>
      <c r="Z20" s="67"/>
    </row>
    <row r="21" spans="1:26" ht="15.75" hidden="1" customHeight="1" x14ac:dyDescent="0.15">
      <c r="A21" s="22" t="s">
        <v>454</v>
      </c>
      <c r="B21" s="22" t="s">
        <v>32</v>
      </c>
      <c r="C21" s="22" t="s">
        <v>24</v>
      </c>
      <c r="D21" s="22"/>
      <c r="E21" s="22" t="s">
        <v>659</v>
      </c>
      <c r="F21" s="22" t="s">
        <v>660</v>
      </c>
      <c r="G21" s="22"/>
      <c r="H21" s="22"/>
      <c r="I21" s="22" t="s">
        <v>661</v>
      </c>
      <c r="J21" s="67"/>
      <c r="K21" s="67"/>
      <c r="L21" s="67"/>
      <c r="M21" s="67"/>
      <c r="N21" s="67"/>
      <c r="O21" s="67"/>
      <c r="P21" s="67"/>
      <c r="Q21" s="67"/>
      <c r="R21" s="67"/>
      <c r="S21" s="67"/>
      <c r="T21" s="67"/>
      <c r="U21" s="67"/>
      <c r="V21" s="67"/>
      <c r="W21" s="67"/>
      <c r="X21" s="67"/>
      <c r="Y21" s="67"/>
      <c r="Z21" s="67"/>
    </row>
    <row r="22" spans="1:26" ht="15.75" hidden="1" customHeight="1" x14ac:dyDescent="0.15">
      <c r="A22" s="22" t="s">
        <v>454</v>
      </c>
      <c r="B22" s="22" t="s">
        <v>37</v>
      </c>
      <c r="C22" s="22" t="s">
        <v>11</v>
      </c>
      <c r="D22" s="22"/>
      <c r="E22" s="22" t="s">
        <v>662</v>
      </c>
      <c r="F22" s="22"/>
      <c r="G22" s="22"/>
      <c r="H22" s="22" t="s">
        <v>253</v>
      </c>
      <c r="I22" s="22"/>
      <c r="J22" s="67"/>
      <c r="K22" s="67"/>
      <c r="L22" s="67"/>
      <c r="M22" s="67"/>
      <c r="N22" s="67"/>
      <c r="O22" s="67"/>
      <c r="P22" s="67"/>
      <c r="Q22" s="67"/>
      <c r="R22" s="67"/>
      <c r="S22" s="67"/>
      <c r="T22" s="67"/>
      <c r="U22" s="67"/>
      <c r="V22" s="67"/>
      <c r="W22" s="67"/>
      <c r="X22" s="67"/>
      <c r="Y22" s="67"/>
      <c r="Z22" s="67"/>
    </row>
    <row r="23" spans="1:26" ht="15.75" hidden="1" customHeight="1" x14ac:dyDescent="0.15">
      <c r="A23" s="22" t="s">
        <v>454</v>
      </c>
      <c r="B23" s="22" t="s">
        <v>254</v>
      </c>
      <c r="C23" s="22" t="s">
        <v>11</v>
      </c>
      <c r="D23" s="22"/>
      <c r="E23" s="22" t="s">
        <v>610</v>
      </c>
      <c r="F23" s="22"/>
      <c r="G23" s="22"/>
      <c r="H23" s="22" t="s">
        <v>663</v>
      </c>
      <c r="I23" s="22"/>
      <c r="J23" s="67"/>
      <c r="K23" s="67"/>
      <c r="L23" s="67"/>
      <c r="M23" s="67"/>
      <c r="N23" s="67"/>
      <c r="O23" s="67"/>
      <c r="P23" s="67"/>
      <c r="Q23" s="67"/>
      <c r="R23" s="67"/>
      <c r="S23" s="67"/>
      <c r="T23" s="67"/>
      <c r="U23" s="67"/>
      <c r="V23" s="67"/>
      <c r="W23" s="67"/>
      <c r="X23" s="67"/>
      <c r="Y23" s="67"/>
      <c r="Z23" s="67"/>
    </row>
    <row r="24" spans="1:26" ht="15.75" hidden="1" customHeight="1" x14ac:dyDescent="0.15">
      <c r="A24" s="22" t="s">
        <v>454</v>
      </c>
      <c r="B24" s="22" t="s">
        <v>38</v>
      </c>
      <c r="C24" s="22" t="s">
        <v>11</v>
      </c>
      <c r="D24" s="22"/>
      <c r="E24" s="22" t="s">
        <v>664</v>
      </c>
      <c r="F24" s="22"/>
      <c r="G24" s="22"/>
      <c r="H24" s="22"/>
      <c r="I24" s="22" t="s">
        <v>665</v>
      </c>
      <c r="J24" s="67"/>
      <c r="K24" s="67"/>
      <c r="L24" s="67"/>
      <c r="M24" s="67"/>
      <c r="N24" s="67"/>
      <c r="O24" s="67"/>
      <c r="P24" s="67"/>
      <c r="Q24" s="67"/>
      <c r="R24" s="67"/>
      <c r="S24" s="67"/>
      <c r="T24" s="67"/>
      <c r="U24" s="67"/>
      <c r="V24" s="67"/>
      <c r="W24" s="67"/>
      <c r="X24" s="67"/>
      <c r="Y24" s="67"/>
      <c r="Z24" s="67"/>
    </row>
    <row r="25" spans="1:26" ht="15.75" hidden="1" customHeight="1" x14ac:dyDescent="0.15">
      <c r="A25" s="22" t="s">
        <v>454</v>
      </c>
      <c r="B25" s="22" t="s">
        <v>38</v>
      </c>
      <c r="C25" s="22" t="s">
        <v>24</v>
      </c>
      <c r="D25" s="22"/>
      <c r="E25" s="22" t="s">
        <v>388</v>
      </c>
      <c r="F25" s="22" t="s">
        <v>666</v>
      </c>
      <c r="G25" s="22"/>
      <c r="H25" s="22" t="s">
        <v>667</v>
      </c>
      <c r="I25" s="22" t="s">
        <v>668</v>
      </c>
      <c r="J25" s="67"/>
      <c r="K25" s="67"/>
      <c r="L25" s="67"/>
      <c r="M25" s="67"/>
      <c r="N25" s="67"/>
      <c r="O25" s="67"/>
      <c r="P25" s="67"/>
      <c r="Q25" s="67"/>
      <c r="R25" s="67"/>
      <c r="S25" s="67"/>
      <c r="T25" s="67"/>
      <c r="U25" s="67"/>
      <c r="V25" s="67"/>
      <c r="W25" s="67"/>
      <c r="X25" s="67"/>
      <c r="Y25" s="67"/>
      <c r="Z25" s="67"/>
    </row>
    <row r="26" spans="1:26" ht="15.75" hidden="1" customHeight="1" x14ac:dyDescent="0.15">
      <c r="A26" s="22" t="s">
        <v>454</v>
      </c>
      <c r="B26" s="22" t="s">
        <v>39</v>
      </c>
      <c r="C26" s="22" t="s">
        <v>11</v>
      </c>
      <c r="D26" s="22"/>
      <c r="E26" s="22" t="s">
        <v>669</v>
      </c>
      <c r="F26" s="22"/>
      <c r="G26" s="22"/>
      <c r="H26" s="22"/>
      <c r="I26" s="22"/>
      <c r="J26" s="67"/>
      <c r="K26" s="67"/>
      <c r="L26" s="67"/>
      <c r="M26" s="67"/>
      <c r="N26" s="67"/>
      <c r="O26" s="67"/>
      <c r="P26" s="67"/>
      <c r="Q26" s="67"/>
      <c r="R26" s="67"/>
      <c r="S26" s="67"/>
      <c r="T26" s="67"/>
      <c r="U26" s="67"/>
      <c r="V26" s="67"/>
      <c r="W26" s="67"/>
      <c r="X26" s="67"/>
      <c r="Y26" s="67"/>
      <c r="Z26" s="67"/>
    </row>
    <row r="27" spans="1:26" ht="15.75" hidden="1" customHeight="1" x14ac:dyDescent="0.15">
      <c r="A27" s="22" t="s">
        <v>454</v>
      </c>
      <c r="B27" s="22" t="s">
        <v>257</v>
      </c>
      <c r="C27" s="22" t="s">
        <v>24</v>
      </c>
      <c r="D27" s="22"/>
      <c r="E27" s="22" t="s">
        <v>664</v>
      </c>
      <c r="F27" s="22" t="s">
        <v>1184</v>
      </c>
      <c r="G27" s="22"/>
      <c r="H27" s="22"/>
      <c r="I27" s="22" t="s">
        <v>1185</v>
      </c>
      <c r="J27" s="67"/>
      <c r="K27" s="67"/>
      <c r="L27" s="67"/>
      <c r="M27" s="67"/>
      <c r="N27" s="67"/>
      <c r="O27" s="67"/>
      <c r="P27" s="67"/>
      <c r="Q27" s="67"/>
      <c r="R27" s="67"/>
      <c r="S27" s="67"/>
      <c r="T27" s="67"/>
      <c r="U27" s="67"/>
      <c r="V27" s="67"/>
      <c r="W27" s="67"/>
      <c r="X27" s="67"/>
      <c r="Y27" s="67"/>
      <c r="Z27" s="67"/>
    </row>
    <row r="28" spans="1:26" ht="15.75" hidden="1" customHeight="1" x14ac:dyDescent="0.15">
      <c r="A28" s="22" t="s">
        <v>454</v>
      </c>
      <c r="B28" s="22" t="s">
        <v>492</v>
      </c>
      <c r="C28" s="22" t="s">
        <v>24</v>
      </c>
      <c r="D28" s="22"/>
      <c r="E28" s="22" t="s">
        <v>620</v>
      </c>
      <c r="F28" s="22" t="s">
        <v>670</v>
      </c>
      <c r="G28" s="22"/>
      <c r="H28" s="22" t="s">
        <v>671</v>
      </c>
      <c r="I28" s="22" t="s">
        <v>672</v>
      </c>
      <c r="J28" s="67"/>
      <c r="K28" s="67"/>
      <c r="L28" s="67"/>
      <c r="M28" s="67"/>
      <c r="N28" s="67"/>
      <c r="O28" s="67"/>
      <c r="P28" s="67"/>
      <c r="Q28" s="67"/>
      <c r="R28" s="67"/>
      <c r="S28" s="67"/>
      <c r="T28" s="67"/>
      <c r="U28" s="67"/>
      <c r="V28" s="67"/>
      <c r="W28" s="67"/>
      <c r="X28" s="67"/>
      <c r="Y28" s="67"/>
      <c r="Z28" s="67"/>
    </row>
    <row r="29" spans="1:26" ht="15.75" hidden="1" customHeight="1" x14ac:dyDescent="0.15">
      <c r="A29" s="22" t="s">
        <v>454</v>
      </c>
      <c r="B29" s="22" t="s">
        <v>389</v>
      </c>
      <c r="C29" s="22" t="s">
        <v>11</v>
      </c>
      <c r="D29" s="22"/>
      <c r="E29" s="22" t="s">
        <v>673</v>
      </c>
      <c r="F29" s="22"/>
      <c r="G29" s="22"/>
      <c r="H29" s="22" t="s">
        <v>674</v>
      </c>
      <c r="I29" s="22"/>
      <c r="J29" s="67"/>
      <c r="K29" s="67"/>
      <c r="L29" s="67"/>
      <c r="M29" s="67"/>
      <c r="N29" s="67"/>
      <c r="O29" s="67"/>
      <c r="P29" s="67"/>
      <c r="Q29" s="67"/>
      <c r="R29" s="67"/>
      <c r="S29" s="67"/>
      <c r="T29" s="67"/>
      <c r="U29" s="67"/>
      <c r="V29" s="67"/>
      <c r="W29" s="67"/>
      <c r="X29" s="67"/>
      <c r="Y29" s="67"/>
      <c r="Z29" s="67"/>
    </row>
    <row r="30" spans="1:26" ht="15.75" hidden="1" customHeight="1" x14ac:dyDescent="0.15">
      <c r="A30" s="22" t="s">
        <v>454</v>
      </c>
      <c r="B30" s="22" t="s">
        <v>43</v>
      </c>
      <c r="C30" s="22" t="s">
        <v>11</v>
      </c>
      <c r="D30" s="22"/>
      <c r="E30" s="22" t="s">
        <v>664</v>
      </c>
      <c r="F30" s="22"/>
      <c r="G30" s="22"/>
      <c r="H30" s="22"/>
      <c r="I30" s="22" t="s">
        <v>675</v>
      </c>
      <c r="J30" s="67"/>
      <c r="K30" s="67"/>
      <c r="L30" s="67"/>
      <c r="M30" s="67"/>
      <c r="N30" s="67"/>
      <c r="O30" s="67"/>
      <c r="P30" s="67"/>
      <c r="Q30" s="67"/>
      <c r="R30" s="67"/>
      <c r="S30" s="67"/>
      <c r="T30" s="67"/>
      <c r="U30" s="67"/>
      <c r="V30" s="67"/>
      <c r="W30" s="67"/>
      <c r="X30" s="67"/>
      <c r="Y30" s="67"/>
      <c r="Z30" s="67"/>
    </row>
    <row r="31" spans="1:26" ht="15.75" hidden="1" customHeight="1" x14ac:dyDescent="0.15">
      <c r="A31" s="22" t="s">
        <v>454</v>
      </c>
      <c r="B31" s="22" t="s">
        <v>45</v>
      </c>
      <c r="C31" s="22" t="s">
        <v>24</v>
      </c>
      <c r="D31" s="22"/>
      <c r="E31" s="22" t="s">
        <v>664</v>
      </c>
      <c r="F31" s="22" t="s">
        <v>677</v>
      </c>
      <c r="G31" s="22"/>
      <c r="H31" s="22"/>
      <c r="I31" s="22" t="s">
        <v>678</v>
      </c>
      <c r="J31" s="67"/>
      <c r="K31" s="67"/>
      <c r="L31" s="67"/>
      <c r="M31" s="67"/>
      <c r="N31" s="67"/>
      <c r="O31" s="67"/>
      <c r="P31" s="67"/>
      <c r="Q31" s="67"/>
      <c r="R31" s="67"/>
      <c r="S31" s="67"/>
      <c r="T31" s="67"/>
      <c r="U31" s="67"/>
      <c r="V31" s="67"/>
      <c r="W31" s="67"/>
      <c r="X31" s="67"/>
      <c r="Y31" s="67"/>
      <c r="Z31" s="67"/>
    </row>
    <row r="32" spans="1:26" ht="15.75" hidden="1" customHeight="1" x14ac:dyDescent="0.15">
      <c r="A32" s="22" t="s">
        <v>454</v>
      </c>
      <c r="B32" s="22" t="s">
        <v>46</v>
      </c>
      <c r="C32" s="22" t="s">
        <v>24</v>
      </c>
      <c r="D32" s="22"/>
      <c r="E32" s="22" t="s">
        <v>664</v>
      </c>
      <c r="F32" s="22" t="s">
        <v>680</v>
      </c>
      <c r="G32" s="22"/>
      <c r="H32" s="22"/>
      <c r="I32" s="22" t="s">
        <v>678</v>
      </c>
      <c r="J32" s="67"/>
      <c r="K32" s="67"/>
      <c r="L32" s="67"/>
      <c r="M32" s="67"/>
      <c r="N32" s="67"/>
      <c r="O32" s="67"/>
      <c r="P32" s="67"/>
      <c r="Q32" s="67"/>
      <c r="R32" s="67"/>
      <c r="S32" s="67"/>
      <c r="T32" s="67"/>
      <c r="U32" s="67"/>
      <c r="V32" s="67"/>
      <c r="W32" s="67"/>
      <c r="X32" s="67"/>
      <c r="Y32" s="67"/>
      <c r="Z32" s="67"/>
    </row>
    <row r="33" spans="1:26" ht="15.75" hidden="1" customHeight="1" x14ac:dyDescent="0.15">
      <c r="A33" s="22" t="s">
        <v>454</v>
      </c>
      <c r="B33" s="22" t="s">
        <v>47</v>
      </c>
      <c r="C33" s="22" t="s">
        <v>84</v>
      </c>
      <c r="D33" s="22"/>
      <c r="E33" s="22" t="s">
        <v>388</v>
      </c>
      <c r="F33" s="22"/>
      <c r="G33" s="22"/>
      <c r="H33" s="22"/>
      <c r="I33" s="22" t="s">
        <v>1196</v>
      </c>
      <c r="J33" s="67"/>
      <c r="K33" s="67"/>
      <c r="L33" s="67"/>
      <c r="M33" s="67"/>
      <c r="N33" s="67"/>
      <c r="O33" s="67"/>
      <c r="P33" s="67"/>
      <c r="Q33" s="67"/>
      <c r="R33" s="67"/>
      <c r="S33" s="67"/>
      <c r="T33" s="67"/>
      <c r="U33" s="67"/>
      <c r="V33" s="67"/>
      <c r="W33" s="67"/>
      <c r="X33" s="67"/>
      <c r="Y33" s="67"/>
      <c r="Z33" s="67"/>
    </row>
    <row r="34" spans="1:26" ht="15.75" hidden="1" customHeight="1" x14ac:dyDescent="0.15">
      <c r="A34" s="22" t="s">
        <v>454</v>
      </c>
      <c r="B34" s="22" t="s">
        <v>264</v>
      </c>
      <c r="C34" s="22" t="s">
        <v>11</v>
      </c>
      <c r="D34" s="22"/>
      <c r="E34" s="22" t="s">
        <v>837</v>
      </c>
      <c r="F34" s="22"/>
      <c r="G34" s="22"/>
      <c r="H34" s="22"/>
      <c r="I34" s="22"/>
      <c r="J34" s="67"/>
      <c r="K34" s="67"/>
      <c r="L34" s="67"/>
      <c r="M34" s="67"/>
      <c r="N34" s="67"/>
      <c r="O34" s="67"/>
      <c r="P34" s="67"/>
      <c r="Q34" s="67"/>
      <c r="R34" s="67"/>
      <c r="S34" s="67"/>
      <c r="T34" s="67"/>
      <c r="U34" s="67"/>
      <c r="V34" s="67"/>
      <c r="W34" s="67"/>
      <c r="X34" s="67"/>
      <c r="Y34" s="67"/>
      <c r="Z34" s="67"/>
    </row>
    <row r="35" spans="1:26" ht="15.75" hidden="1" customHeight="1" x14ac:dyDescent="0.15">
      <c r="A35" s="22" t="s">
        <v>454</v>
      </c>
      <c r="B35" s="22" t="s">
        <v>265</v>
      </c>
      <c r="C35" s="22" t="s">
        <v>11</v>
      </c>
      <c r="D35" s="22"/>
      <c r="E35" s="22" t="s">
        <v>778</v>
      </c>
      <c r="F35" s="22"/>
      <c r="G35" s="22"/>
      <c r="H35" s="22"/>
      <c r="I35" s="22"/>
      <c r="J35" s="67"/>
      <c r="K35" s="67"/>
      <c r="L35" s="67"/>
      <c r="M35" s="67"/>
      <c r="N35" s="67"/>
      <c r="O35" s="67"/>
      <c r="P35" s="67"/>
      <c r="Q35" s="67"/>
      <c r="R35" s="67"/>
      <c r="S35" s="67"/>
      <c r="T35" s="67"/>
      <c r="U35" s="67"/>
      <c r="V35" s="67"/>
      <c r="W35" s="67"/>
      <c r="X35" s="67"/>
      <c r="Y35" s="67"/>
      <c r="Z35" s="67"/>
    </row>
    <row r="36" spans="1:26" ht="15.75" hidden="1" customHeight="1" x14ac:dyDescent="0.15">
      <c r="A36" s="22" t="s">
        <v>454</v>
      </c>
      <c r="B36" s="22" t="s">
        <v>50</v>
      </c>
      <c r="C36" s="22" t="s">
        <v>11</v>
      </c>
      <c r="D36" s="22"/>
      <c r="E36" s="22" t="s">
        <v>681</v>
      </c>
      <c r="F36" s="22"/>
      <c r="G36" s="22"/>
      <c r="H36" s="22" t="s">
        <v>682</v>
      </c>
      <c r="I36" s="22"/>
      <c r="J36" s="67"/>
      <c r="K36" s="67"/>
      <c r="L36" s="67"/>
      <c r="M36" s="67"/>
      <c r="N36" s="67"/>
      <c r="O36" s="67"/>
      <c r="P36" s="67"/>
      <c r="Q36" s="67"/>
      <c r="R36" s="67"/>
      <c r="S36" s="67"/>
      <c r="T36" s="67"/>
      <c r="U36" s="67"/>
      <c r="V36" s="67"/>
      <c r="W36" s="67"/>
      <c r="X36" s="67"/>
      <c r="Y36" s="67"/>
      <c r="Z36" s="67"/>
    </row>
    <row r="37" spans="1:26" ht="15.75" hidden="1" customHeight="1" x14ac:dyDescent="0.15">
      <c r="A37" s="22" t="s">
        <v>454</v>
      </c>
      <c r="B37" s="22" t="s">
        <v>541</v>
      </c>
      <c r="C37" s="22" t="s">
        <v>5</v>
      </c>
      <c r="D37" s="22" t="s">
        <v>609</v>
      </c>
      <c r="E37" s="22" t="s">
        <v>634</v>
      </c>
      <c r="F37" s="22" t="s">
        <v>684</v>
      </c>
      <c r="G37" s="22"/>
      <c r="H37" s="22" t="s">
        <v>685</v>
      </c>
      <c r="I37" s="22" t="s">
        <v>686</v>
      </c>
      <c r="J37" s="67"/>
      <c r="K37" s="67"/>
      <c r="L37" s="67"/>
      <c r="M37" s="67"/>
      <c r="N37" s="67"/>
      <c r="O37" s="67"/>
      <c r="P37" s="67"/>
      <c r="Q37" s="67"/>
      <c r="R37" s="67"/>
      <c r="S37" s="67"/>
      <c r="T37" s="67"/>
      <c r="U37" s="67"/>
      <c r="V37" s="67"/>
      <c r="W37" s="67"/>
      <c r="X37" s="67"/>
      <c r="Y37" s="67"/>
      <c r="Z37" s="67"/>
    </row>
    <row r="38" spans="1:26" ht="15.75" hidden="1" customHeight="1" x14ac:dyDescent="0.15">
      <c r="A38" s="22" t="s">
        <v>454</v>
      </c>
      <c r="B38" s="22" t="s">
        <v>53</v>
      </c>
      <c r="C38" s="22" t="s">
        <v>11</v>
      </c>
      <c r="D38" s="22"/>
      <c r="E38" s="22" t="s">
        <v>628</v>
      </c>
      <c r="F38" s="22"/>
      <c r="G38" s="22"/>
      <c r="H38" s="22"/>
      <c r="I38" s="22"/>
      <c r="J38" s="67"/>
      <c r="K38" s="67"/>
      <c r="L38" s="67"/>
      <c r="M38" s="67"/>
      <c r="N38" s="67"/>
      <c r="O38" s="67"/>
      <c r="P38" s="67"/>
      <c r="Q38" s="67"/>
      <c r="R38" s="67"/>
      <c r="S38" s="67"/>
      <c r="T38" s="67"/>
      <c r="U38" s="67"/>
      <c r="V38" s="67"/>
      <c r="W38" s="67"/>
      <c r="X38" s="67"/>
      <c r="Y38" s="67"/>
      <c r="Z38" s="67"/>
    </row>
    <row r="39" spans="1:26" ht="15.75" hidden="1" customHeight="1" x14ac:dyDescent="0.15">
      <c r="A39" s="22" t="s">
        <v>454</v>
      </c>
      <c r="B39" s="22" t="s">
        <v>53</v>
      </c>
      <c r="C39" s="22" t="s">
        <v>687</v>
      </c>
      <c r="D39" s="22"/>
      <c r="E39" s="22" t="s">
        <v>628</v>
      </c>
      <c r="F39" s="22"/>
      <c r="G39" s="22"/>
      <c r="H39" s="22"/>
      <c r="I39" s="22" t="s">
        <v>688</v>
      </c>
      <c r="J39" s="67"/>
      <c r="K39" s="67"/>
      <c r="L39" s="67"/>
      <c r="M39" s="67"/>
      <c r="N39" s="67"/>
      <c r="O39" s="67"/>
      <c r="P39" s="67"/>
      <c r="Q39" s="67"/>
      <c r="R39" s="67"/>
      <c r="S39" s="67"/>
      <c r="T39" s="67"/>
      <c r="U39" s="67"/>
      <c r="V39" s="67"/>
      <c r="W39" s="67"/>
      <c r="X39" s="67"/>
      <c r="Y39" s="67"/>
      <c r="Z39" s="67"/>
    </row>
    <row r="40" spans="1:26" ht="15.75" hidden="1" customHeight="1" x14ac:dyDescent="0.15">
      <c r="A40" s="22" t="s">
        <v>454</v>
      </c>
      <c r="B40" s="22" t="s">
        <v>55</v>
      </c>
      <c r="C40" s="22" t="s">
        <v>11</v>
      </c>
      <c r="D40" s="22" t="s">
        <v>194</v>
      </c>
      <c r="E40" s="22" t="s">
        <v>689</v>
      </c>
      <c r="F40" s="22"/>
      <c r="G40" s="22"/>
      <c r="H40" s="22"/>
      <c r="I40" s="22"/>
      <c r="J40" s="67"/>
      <c r="K40" s="67"/>
      <c r="L40" s="67"/>
      <c r="M40" s="67"/>
      <c r="N40" s="67"/>
      <c r="O40" s="67"/>
      <c r="P40" s="67"/>
      <c r="Q40" s="67"/>
      <c r="R40" s="67"/>
      <c r="S40" s="67"/>
      <c r="T40" s="67"/>
      <c r="U40" s="67"/>
      <c r="V40" s="67"/>
      <c r="W40" s="67"/>
      <c r="X40" s="67"/>
      <c r="Y40" s="67"/>
      <c r="Z40" s="67"/>
    </row>
    <row r="41" spans="1:26" ht="15.75" hidden="1" customHeight="1" x14ac:dyDescent="0.15">
      <c r="A41" s="22" t="s">
        <v>454</v>
      </c>
      <c r="B41" s="22" t="s">
        <v>56</v>
      </c>
      <c r="C41" s="22" t="s">
        <v>11</v>
      </c>
      <c r="D41" s="22" t="s">
        <v>194</v>
      </c>
      <c r="E41" s="22" t="s">
        <v>689</v>
      </c>
      <c r="F41" s="22"/>
      <c r="G41" s="22"/>
      <c r="H41" s="22" t="s">
        <v>690</v>
      </c>
      <c r="I41" s="22"/>
      <c r="J41" s="67"/>
      <c r="K41" s="67"/>
      <c r="L41" s="67"/>
      <c r="M41" s="67"/>
      <c r="N41" s="67"/>
      <c r="O41" s="67"/>
      <c r="P41" s="67"/>
      <c r="Q41" s="67"/>
      <c r="R41" s="67"/>
      <c r="S41" s="67"/>
      <c r="T41" s="67"/>
      <c r="U41" s="67"/>
      <c r="V41" s="67"/>
      <c r="W41" s="67"/>
      <c r="X41" s="67"/>
      <c r="Y41" s="67"/>
      <c r="Z41" s="67"/>
    </row>
    <row r="42" spans="1:26" ht="15.75" hidden="1" customHeight="1" x14ac:dyDescent="0.15">
      <c r="A42" s="22" t="s">
        <v>454</v>
      </c>
      <c r="B42" s="22" t="s">
        <v>57</v>
      </c>
      <c r="C42" s="22" t="s">
        <v>224</v>
      </c>
      <c r="D42" s="22"/>
      <c r="E42" s="22" t="s">
        <v>691</v>
      </c>
      <c r="F42" s="22"/>
      <c r="G42" s="22"/>
      <c r="H42" s="22"/>
      <c r="I42" s="22"/>
      <c r="J42" s="67"/>
      <c r="K42" s="67"/>
      <c r="L42" s="67"/>
      <c r="M42" s="67"/>
      <c r="N42" s="67"/>
      <c r="O42" s="67"/>
      <c r="P42" s="67"/>
      <c r="Q42" s="67"/>
      <c r="R42" s="67"/>
      <c r="S42" s="67"/>
      <c r="T42" s="67"/>
      <c r="U42" s="67"/>
      <c r="V42" s="67"/>
      <c r="W42" s="67"/>
      <c r="X42" s="67"/>
      <c r="Y42" s="67"/>
      <c r="Z42" s="67"/>
    </row>
    <row r="43" spans="1:26" ht="15.75" hidden="1" customHeight="1" x14ac:dyDescent="0.15">
      <c r="A43" s="22" t="s">
        <v>454</v>
      </c>
      <c r="B43" s="22" t="s">
        <v>59</v>
      </c>
      <c r="C43" s="22" t="s">
        <v>11</v>
      </c>
      <c r="D43" s="22" t="s">
        <v>194</v>
      </c>
      <c r="E43" s="22" t="s">
        <v>693</v>
      </c>
      <c r="F43" s="22"/>
      <c r="G43" s="22"/>
      <c r="H43" s="22" t="s">
        <v>694</v>
      </c>
      <c r="I43" s="22"/>
      <c r="J43" s="67"/>
      <c r="K43" s="67"/>
      <c r="L43" s="67"/>
      <c r="M43" s="67"/>
      <c r="N43" s="67"/>
      <c r="O43" s="67"/>
      <c r="P43" s="67"/>
      <c r="Q43" s="67"/>
      <c r="R43" s="67"/>
      <c r="S43" s="67"/>
      <c r="T43" s="67"/>
      <c r="U43" s="67"/>
      <c r="V43" s="67"/>
      <c r="W43" s="67"/>
      <c r="X43" s="67"/>
      <c r="Y43" s="67"/>
      <c r="Z43" s="67"/>
    </row>
    <row r="44" spans="1:26" ht="15.75" hidden="1" customHeight="1" x14ac:dyDescent="0.15">
      <c r="A44" s="22" t="s">
        <v>454</v>
      </c>
      <c r="B44" s="22" t="s">
        <v>60</v>
      </c>
      <c r="C44" s="22" t="s">
        <v>11</v>
      </c>
      <c r="D44" s="22" t="s">
        <v>194</v>
      </c>
      <c r="E44" s="22" t="s">
        <v>695</v>
      </c>
      <c r="F44" s="22"/>
      <c r="G44" s="22"/>
      <c r="H44" s="22" t="s">
        <v>692</v>
      </c>
      <c r="I44" s="22"/>
      <c r="J44" s="67"/>
      <c r="K44" s="67"/>
      <c r="L44" s="67"/>
      <c r="M44" s="67"/>
      <c r="N44" s="67"/>
      <c r="O44" s="67"/>
      <c r="P44" s="67"/>
      <c r="Q44" s="67"/>
      <c r="R44" s="67"/>
      <c r="S44" s="67"/>
      <c r="T44" s="67"/>
      <c r="U44" s="67"/>
      <c r="V44" s="67"/>
      <c r="W44" s="67"/>
      <c r="X44" s="67"/>
      <c r="Y44" s="67"/>
      <c r="Z44" s="67"/>
    </row>
    <row r="45" spans="1:26" ht="15.75" hidden="1" customHeight="1" x14ac:dyDescent="0.15">
      <c r="A45" s="22" t="s">
        <v>454</v>
      </c>
      <c r="B45" s="22" t="s">
        <v>61</v>
      </c>
      <c r="C45" s="22" t="s">
        <v>11</v>
      </c>
      <c r="D45" s="22"/>
      <c r="E45" s="22" t="s">
        <v>610</v>
      </c>
      <c r="F45" s="22"/>
      <c r="G45" s="22"/>
      <c r="H45" s="22"/>
      <c r="I45" s="22"/>
      <c r="J45" s="67"/>
      <c r="K45" s="67"/>
      <c r="L45" s="67"/>
      <c r="M45" s="67"/>
      <c r="N45" s="67"/>
      <c r="O45" s="67"/>
      <c r="P45" s="67"/>
      <c r="Q45" s="67"/>
      <c r="R45" s="67"/>
      <c r="S45" s="67"/>
      <c r="T45" s="67"/>
      <c r="U45" s="67"/>
      <c r="V45" s="67"/>
      <c r="W45" s="67"/>
      <c r="X45" s="67"/>
      <c r="Y45" s="67"/>
      <c r="Z45" s="67"/>
    </row>
    <row r="46" spans="1:26" ht="15.75" hidden="1" customHeight="1" x14ac:dyDescent="0.15">
      <c r="A46" s="22" t="s">
        <v>454</v>
      </c>
      <c r="B46" s="22" t="s">
        <v>1083</v>
      </c>
      <c r="C46" s="22" t="s">
        <v>24</v>
      </c>
      <c r="D46" s="22"/>
      <c r="E46" s="22" t="s">
        <v>620</v>
      </c>
      <c r="F46" s="22" t="s">
        <v>1186</v>
      </c>
      <c r="G46" s="22"/>
      <c r="H46" s="22"/>
      <c r="I46" s="22"/>
      <c r="J46" s="67"/>
      <c r="K46" s="67"/>
      <c r="L46" s="67"/>
      <c r="M46" s="67"/>
      <c r="N46" s="67"/>
      <c r="O46" s="67"/>
      <c r="P46" s="67"/>
      <c r="Q46" s="67"/>
      <c r="R46" s="67"/>
      <c r="S46" s="67"/>
      <c r="T46" s="67"/>
      <c r="U46" s="67"/>
      <c r="V46" s="67"/>
      <c r="W46" s="67"/>
      <c r="X46" s="67"/>
      <c r="Y46" s="67"/>
      <c r="Z46" s="67"/>
    </row>
    <row r="47" spans="1:26" ht="15.75" hidden="1" customHeight="1" x14ac:dyDescent="0.15">
      <c r="A47" s="22" t="s">
        <v>454</v>
      </c>
      <c r="B47" s="22" t="s">
        <v>273</v>
      </c>
      <c r="C47" s="22" t="s">
        <v>11</v>
      </c>
      <c r="D47" s="22"/>
      <c r="E47" s="22" t="s">
        <v>620</v>
      </c>
      <c r="F47" s="22"/>
      <c r="G47" s="22"/>
      <c r="H47" s="22" t="s">
        <v>696</v>
      </c>
      <c r="I47" s="22" t="s">
        <v>697</v>
      </c>
      <c r="J47" s="67"/>
      <c r="K47" s="67"/>
      <c r="L47" s="67"/>
      <c r="M47" s="67"/>
      <c r="N47" s="67"/>
      <c r="O47" s="67"/>
      <c r="P47" s="67"/>
      <c r="Q47" s="67"/>
      <c r="R47" s="67"/>
      <c r="S47" s="67"/>
      <c r="T47" s="67"/>
      <c r="U47" s="67"/>
      <c r="V47" s="67"/>
      <c r="W47" s="67"/>
      <c r="X47" s="67"/>
      <c r="Y47" s="67"/>
      <c r="Z47" s="67"/>
    </row>
    <row r="48" spans="1:26" ht="15.75" hidden="1" customHeight="1" x14ac:dyDescent="0.15">
      <c r="A48" s="22" t="s">
        <v>454</v>
      </c>
      <c r="B48" s="22" t="s">
        <v>62</v>
      </c>
      <c r="C48" s="22" t="s">
        <v>11</v>
      </c>
      <c r="D48" s="22"/>
      <c r="E48" s="22" t="s">
        <v>664</v>
      </c>
      <c r="F48" s="22"/>
      <c r="G48" s="22"/>
      <c r="H48" s="22" t="s">
        <v>698</v>
      </c>
      <c r="I48" s="22"/>
      <c r="J48" s="67"/>
      <c r="K48" s="67"/>
      <c r="L48" s="67"/>
      <c r="M48" s="67"/>
      <c r="N48" s="67"/>
      <c r="O48" s="67"/>
      <c r="P48" s="67"/>
      <c r="Q48" s="67"/>
      <c r="R48" s="67"/>
      <c r="S48" s="67"/>
      <c r="T48" s="67"/>
      <c r="U48" s="67"/>
      <c r="V48" s="67"/>
      <c r="W48" s="67"/>
      <c r="X48" s="67"/>
      <c r="Y48" s="67"/>
      <c r="Z48" s="67"/>
    </row>
    <row r="49" spans="1:26" ht="15.75" hidden="1" customHeight="1" x14ac:dyDescent="0.15">
      <c r="A49" s="22" t="s">
        <v>454</v>
      </c>
      <c r="B49" s="22" t="s">
        <v>63</v>
      </c>
      <c r="C49" s="22" t="s">
        <v>11</v>
      </c>
      <c r="D49" s="22" t="s">
        <v>194</v>
      </c>
      <c r="E49" s="22" t="s">
        <v>699</v>
      </c>
      <c r="F49" s="22"/>
      <c r="G49" s="22"/>
      <c r="H49" s="22"/>
      <c r="I49" s="22"/>
      <c r="J49" s="67"/>
      <c r="K49" s="67"/>
      <c r="L49" s="67"/>
      <c r="M49" s="67"/>
      <c r="N49" s="67"/>
      <c r="O49" s="67"/>
      <c r="P49" s="67"/>
      <c r="Q49" s="67"/>
      <c r="R49" s="67"/>
      <c r="S49" s="67"/>
      <c r="T49" s="67"/>
      <c r="U49" s="67"/>
      <c r="V49" s="67"/>
      <c r="W49" s="67"/>
      <c r="X49" s="67"/>
      <c r="Y49" s="67"/>
      <c r="Z49" s="67"/>
    </row>
    <row r="50" spans="1:26" ht="15.75" hidden="1" customHeight="1" x14ac:dyDescent="0.15">
      <c r="A50" s="22" t="s">
        <v>454</v>
      </c>
      <c r="B50" s="22" t="s">
        <v>63</v>
      </c>
      <c r="C50" s="22" t="s">
        <v>24</v>
      </c>
      <c r="D50" s="22"/>
      <c r="E50" s="22" t="s">
        <v>610</v>
      </c>
      <c r="F50" s="22" t="s">
        <v>789</v>
      </c>
      <c r="G50" s="22"/>
      <c r="H50" s="22"/>
      <c r="I50" s="22"/>
      <c r="J50" s="67"/>
      <c r="K50" s="67"/>
      <c r="L50" s="67"/>
      <c r="M50" s="67"/>
      <c r="N50" s="67"/>
      <c r="O50" s="67"/>
      <c r="P50" s="67"/>
      <c r="Q50" s="67"/>
      <c r="R50" s="67"/>
      <c r="S50" s="67"/>
      <c r="T50" s="67"/>
      <c r="U50" s="67"/>
      <c r="V50" s="67"/>
      <c r="W50" s="67"/>
      <c r="X50" s="67"/>
      <c r="Y50" s="67"/>
      <c r="Z50" s="67"/>
    </row>
    <row r="51" spans="1:26" ht="15.75" hidden="1" customHeight="1" x14ac:dyDescent="0.15">
      <c r="A51" s="22" t="s">
        <v>454</v>
      </c>
      <c r="B51" s="22" t="s">
        <v>550</v>
      </c>
      <c r="C51" s="22" t="s">
        <v>11</v>
      </c>
      <c r="D51" s="22" t="s">
        <v>700</v>
      </c>
      <c r="E51" s="22" t="s">
        <v>701</v>
      </c>
      <c r="F51" s="22"/>
      <c r="G51" s="22"/>
      <c r="H51" s="22" t="s">
        <v>702</v>
      </c>
      <c r="I51" s="22"/>
      <c r="J51" s="67"/>
      <c r="K51" s="67"/>
      <c r="L51" s="67"/>
      <c r="M51" s="67"/>
      <c r="N51" s="67"/>
      <c r="O51" s="67"/>
      <c r="P51" s="67"/>
      <c r="Q51" s="67"/>
      <c r="R51" s="67"/>
      <c r="S51" s="67"/>
      <c r="T51" s="67"/>
      <c r="U51" s="67"/>
      <c r="V51" s="67"/>
      <c r="W51" s="67"/>
      <c r="X51" s="67"/>
      <c r="Y51" s="67"/>
      <c r="Z51" s="67"/>
    </row>
    <row r="52" spans="1:26" ht="15.75" hidden="1" customHeight="1" x14ac:dyDescent="0.15">
      <c r="A52" s="22" t="s">
        <v>454</v>
      </c>
      <c r="B52" s="22" t="s">
        <v>550</v>
      </c>
      <c r="C52" s="22" t="s">
        <v>5</v>
      </c>
      <c r="D52" s="22" t="s">
        <v>609</v>
      </c>
      <c r="E52" s="22" t="s">
        <v>703</v>
      </c>
      <c r="F52" s="22" t="s">
        <v>704</v>
      </c>
      <c r="G52" s="22"/>
      <c r="H52" s="22"/>
      <c r="I52" s="22" t="s">
        <v>705</v>
      </c>
      <c r="J52" s="67"/>
      <c r="K52" s="67"/>
      <c r="L52" s="67"/>
      <c r="M52" s="67"/>
      <c r="N52" s="67"/>
      <c r="O52" s="67"/>
      <c r="P52" s="67"/>
      <c r="Q52" s="67"/>
      <c r="R52" s="67"/>
      <c r="S52" s="67"/>
      <c r="T52" s="67"/>
      <c r="U52" s="67"/>
      <c r="V52" s="67"/>
      <c r="W52" s="67"/>
      <c r="X52" s="67"/>
      <c r="Y52" s="67"/>
      <c r="Z52" s="67"/>
    </row>
    <row r="53" spans="1:26" ht="15.75" hidden="1" customHeight="1" x14ac:dyDescent="0.15">
      <c r="A53" s="22" t="s">
        <v>454</v>
      </c>
      <c r="B53" s="22" t="s">
        <v>67</v>
      </c>
      <c r="C53" s="22" t="s">
        <v>224</v>
      </c>
      <c r="D53" s="22"/>
      <c r="E53" s="22" t="s">
        <v>620</v>
      </c>
      <c r="F53" s="22"/>
      <c r="G53" s="22"/>
      <c r="H53" s="22"/>
      <c r="I53" s="22"/>
      <c r="J53" s="67"/>
      <c r="K53" s="67"/>
      <c r="L53" s="67"/>
      <c r="M53" s="67"/>
      <c r="N53" s="67"/>
      <c r="O53" s="67"/>
      <c r="P53" s="67"/>
      <c r="Q53" s="67"/>
      <c r="R53" s="67"/>
      <c r="S53" s="67"/>
      <c r="T53" s="67"/>
      <c r="U53" s="67"/>
      <c r="V53" s="67"/>
      <c r="W53" s="67"/>
      <c r="X53" s="67"/>
      <c r="Y53" s="67"/>
      <c r="Z53" s="67"/>
    </row>
    <row r="54" spans="1:26" ht="15.75" hidden="1" customHeight="1" x14ac:dyDescent="0.15">
      <c r="A54" s="22" t="s">
        <v>454</v>
      </c>
      <c r="B54" s="22" t="s">
        <v>282</v>
      </c>
      <c r="C54" s="22" t="s">
        <v>11</v>
      </c>
      <c r="D54" s="22"/>
      <c r="E54" s="22" t="s">
        <v>706</v>
      </c>
      <c r="F54" s="22"/>
      <c r="G54" s="22"/>
      <c r="H54" s="22" t="s">
        <v>707</v>
      </c>
      <c r="I54" s="22"/>
      <c r="J54" s="67"/>
      <c r="K54" s="67"/>
      <c r="L54" s="67"/>
      <c r="M54" s="67"/>
      <c r="N54" s="67"/>
      <c r="O54" s="67"/>
      <c r="P54" s="67"/>
      <c r="Q54" s="67"/>
      <c r="R54" s="67"/>
      <c r="S54" s="67"/>
      <c r="T54" s="67"/>
      <c r="U54" s="67"/>
      <c r="V54" s="67"/>
      <c r="W54" s="67"/>
      <c r="X54" s="67"/>
      <c r="Y54" s="67"/>
      <c r="Z54" s="67"/>
    </row>
    <row r="55" spans="1:26" ht="15.75" hidden="1" customHeight="1" x14ac:dyDescent="0.15">
      <c r="A55" s="22" t="s">
        <v>454</v>
      </c>
      <c r="B55" s="22" t="s">
        <v>69</v>
      </c>
      <c r="C55" s="22" t="s">
        <v>11</v>
      </c>
      <c r="D55" s="22"/>
      <c r="E55" s="22" t="s">
        <v>664</v>
      </c>
      <c r="F55" s="22"/>
      <c r="G55" s="22"/>
      <c r="H55" s="22"/>
      <c r="I55" s="22" t="s">
        <v>708</v>
      </c>
      <c r="J55" s="67"/>
      <c r="K55" s="67"/>
      <c r="L55" s="67"/>
      <c r="M55" s="67"/>
      <c r="N55" s="67"/>
      <c r="O55" s="67"/>
      <c r="P55" s="67"/>
      <c r="Q55" s="67"/>
      <c r="R55" s="67"/>
      <c r="S55" s="67"/>
      <c r="T55" s="67"/>
      <c r="U55" s="67"/>
      <c r="V55" s="67"/>
      <c r="W55" s="67"/>
      <c r="X55" s="67"/>
      <c r="Y55" s="67"/>
      <c r="Z55" s="67"/>
    </row>
    <row r="56" spans="1:26" ht="15.75" customHeight="1" x14ac:dyDescent="0.15">
      <c r="A56" s="22" t="s">
        <v>454</v>
      </c>
      <c r="B56" s="22" t="s">
        <v>284</v>
      </c>
      <c r="C56" s="22" t="s">
        <v>11</v>
      </c>
      <c r="D56" s="22"/>
      <c r="E56" s="22" t="s">
        <v>1072</v>
      </c>
      <c r="F56" s="22"/>
      <c r="G56" s="22"/>
      <c r="H56" s="22"/>
      <c r="I56" s="22"/>
      <c r="J56" s="67"/>
      <c r="K56" s="67"/>
      <c r="L56" s="67"/>
      <c r="M56" s="67"/>
      <c r="N56" s="67"/>
      <c r="O56" s="67"/>
      <c r="P56" s="67"/>
      <c r="Q56" s="67"/>
      <c r="R56" s="67"/>
      <c r="S56" s="67"/>
      <c r="T56" s="67"/>
      <c r="U56" s="67"/>
      <c r="V56" s="67"/>
      <c r="W56" s="67"/>
      <c r="X56" s="67"/>
      <c r="Y56" s="67"/>
      <c r="Z56" s="67"/>
    </row>
    <row r="57" spans="1:26" ht="15.75" hidden="1" customHeight="1" x14ac:dyDescent="0.15">
      <c r="A57" s="22" t="s">
        <v>454</v>
      </c>
      <c r="B57" s="22" t="s">
        <v>495</v>
      </c>
      <c r="C57" s="22" t="s">
        <v>11</v>
      </c>
      <c r="D57" s="22"/>
      <c r="E57" s="22" t="s">
        <v>709</v>
      </c>
      <c r="F57" s="22"/>
      <c r="G57" s="22"/>
      <c r="H57" s="22"/>
      <c r="I57" s="22"/>
      <c r="J57" s="67"/>
      <c r="K57" s="67"/>
      <c r="L57" s="67"/>
      <c r="M57" s="67"/>
      <c r="N57" s="67"/>
      <c r="O57" s="67"/>
      <c r="P57" s="67"/>
      <c r="Q57" s="67"/>
      <c r="R57" s="67"/>
      <c r="S57" s="67"/>
      <c r="T57" s="67"/>
      <c r="U57" s="67"/>
      <c r="V57" s="67"/>
      <c r="W57" s="67"/>
      <c r="X57" s="67"/>
      <c r="Y57" s="67"/>
      <c r="Z57" s="67"/>
    </row>
    <row r="58" spans="1:26" ht="15.75" hidden="1" customHeight="1" x14ac:dyDescent="0.15">
      <c r="A58" s="22" t="s">
        <v>454</v>
      </c>
      <c r="B58" s="22" t="s">
        <v>72</v>
      </c>
      <c r="C58" s="22" t="s">
        <v>11</v>
      </c>
      <c r="D58" s="22"/>
      <c r="E58" s="22" t="s">
        <v>710</v>
      </c>
      <c r="F58" s="22"/>
      <c r="G58" s="22"/>
      <c r="H58" s="22"/>
      <c r="I58" s="22"/>
      <c r="J58" s="67"/>
      <c r="K58" s="67"/>
      <c r="L58" s="67"/>
      <c r="M58" s="67"/>
      <c r="N58" s="67"/>
      <c r="O58" s="67"/>
      <c r="P58" s="67"/>
      <c r="Q58" s="67"/>
      <c r="R58" s="67"/>
      <c r="S58" s="67"/>
      <c r="T58" s="67"/>
      <c r="U58" s="67"/>
      <c r="V58" s="67"/>
      <c r="W58" s="67"/>
      <c r="X58" s="67"/>
      <c r="Y58" s="67"/>
      <c r="Z58" s="67"/>
    </row>
    <row r="59" spans="1:26" ht="15.75" hidden="1" customHeight="1" x14ac:dyDescent="0.15">
      <c r="A59" s="22" t="s">
        <v>454</v>
      </c>
      <c r="B59" s="22" t="s">
        <v>73</v>
      </c>
      <c r="C59" s="22" t="s">
        <v>11</v>
      </c>
      <c r="D59" s="22"/>
      <c r="E59" s="22" t="s">
        <v>711</v>
      </c>
      <c r="F59" s="22"/>
      <c r="G59" s="22"/>
      <c r="H59" s="22" t="s">
        <v>712</v>
      </c>
      <c r="I59" s="22"/>
      <c r="J59" s="67"/>
      <c r="K59" s="67"/>
      <c r="L59" s="67"/>
      <c r="M59" s="67"/>
      <c r="N59" s="67"/>
      <c r="O59" s="67"/>
      <c r="P59" s="67"/>
      <c r="Q59" s="67"/>
      <c r="R59" s="67"/>
      <c r="S59" s="67"/>
      <c r="T59" s="67"/>
      <c r="U59" s="67"/>
      <c r="V59" s="67"/>
      <c r="W59" s="67"/>
      <c r="X59" s="67"/>
      <c r="Y59" s="67"/>
      <c r="Z59" s="67"/>
    </row>
    <row r="60" spans="1:26" ht="15.75" hidden="1" customHeight="1" x14ac:dyDescent="0.15">
      <c r="A60" s="22" t="s">
        <v>454</v>
      </c>
      <c r="B60" s="22" t="s">
        <v>74</v>
      </c>
      <c r="C60" s="22" t="s">
        <v>11</v>
      </c>
      <c r="D60" s="22"/>
      <c r="E60" s="22" t="s">
        <v>664</v>
      </c>
      <c r="F60" s="22"/>
      <c r="G60" s="22"/>
      <c r="H60" s="22" t="s">
        <v>713</v>
      </c>
      <c r="I60" s="22"/>
      <c r="J60" s="67"/>
      <c r="K60" s="67"/>
      <c r="L60" s="67"/>
      <c r="M60" s="67"/>
      <c r="N60" s="67"/>
      <c r="O60" s="67"/>
      <c r="P60" s="67"/>
      <c r="Q60" s="67"/>
      <c r="R60" s="67"/>
      <c r="S60" s="67"/>
      <c r="T60" s="67"/>
      <c r="U60" s="67"/>
      <c r="V60" s="67"/>
      <c r="W60" s="67"/>
      <c r="X60" s="67"/>
      <c r="Y60" s="67"/>
      <c r="Z60" s="67"/>
    </row>
    <row r="61" spans="1:26" ht="15.75" hidden="1" customHeight="1" x14ac:dyDescent="0.15">
      <c r="A61" s="22" t="s">
        <v>454</v>
      </c>
      <c r="B61" s="22" t="s">
        <v>496</v>
      </c>
      <c r="C61" s="22" t="s">
        <v>224</v>
      </c>
      <c r="D61" s="22"/>
      <c r="E61" s="22" t="s">
        <v>714</v>
      </c>
      <c r="F61" s="22"/>
      <c r="G61" s="22"/>
      <c r="H61" s="22"/>
      <c r="I61" s="22"/>
      <c r="J61" s="67"/>
      <c r="K61" s="67"/>
      <c r="L61" s="67"/>
      <c r="M61" s="67"/>
      <c r="N61" s="67"/>
      <c r="O61" s="67"/>
      <c r="P61" s="67"/>
      <c r="Q61" s="67"/>
      <c r="R61" s="67"/>
      <c r="S61" s="67"/>
      <c r="T61" s="67"/>
      <c r="U61" s="67"/>
      <c r="V61" s="67"/>
      <c r="W61" s="67"/>
      <c r="X61" s="67"/>
      <c r="Y61" s="67"/>
      <c r="Z61" s="67"/>
    </row>
    <row r="62" spans="1:26" ht="15.75" hidden="1" customHeight="1" x14ac:dyDescent="0.15">
      <c r="A62" s="22" t="s">
        <v>454</v>
      </c>
      <c r="B62" s="22" t="s">
        <v>76</v>
      </c>
      <c r="C62" s="22" t="s">
        <v>11</v>
      </c>
      <c r="D62" s="22"/>
      <c r="E62" s="22" t="s">
        <v>715</v>
      </c>
      <c r="F62" s="22"/>
      <c r="G62" s="22"/>
      <c r="H62" s="22"/>
      <c r="I62" s="22"/>
      <c r="J62" s="67"/>
      <c r="K62" s="67"/>
      <c r="L62" s="67"/>
      <c r="M62" s="67"/>
      <c r="N62" s="67"/>
      <c r="O62" s="67"/>
      <c r="P62" s="67"/>
      <c r="Q62" s="67"/>
      <c r="R62" s="67"/>
      <c r="S62" s="67"/>
      <c r="T62" s="67"/>
      <c r="U62" s="67"/>
      <c r="V62" s="67"/>
      <c r="W62" s="67"/>
      <c r="X62" s="67"/>
      <c r="Y62" s="67"/>
      <c r="Z62" s="67"/>
    </row>
    <row r="63" spans="1:26" ht="15.75" hidden="1" customHeight="1" x14ac:dyDescent="0.15">
      <c r="A63" s="22" t="s">
        <v>454</v>
      </c>
      <c r="B63" s="22" t="s">
        <v>76</v>
      </c>
      <c r="C63" s="22" t="s">
        <v>5</v>
      </c>
      <c r="D63" s="22" t="s">
        <v>609</v>
      </c>
      <c r="E63" s="22" t="s">
        <v>625</v>
      </c>
      <c r="F63" s="22" t="s">
        <v>716</v>
      </c>
      <c r="G63" s="22" t="s">
        <v>1187</v>
      </c>
      <c r="H63" s="22"/>
      <c r="I63" s="22" t="s">
        <v>294</v>
      </c>
      <c r="J63" s="67"/>
      <c r="K63" s="67"/>
      <c r="L63" s="67"/>
      <c r="M63" s="67"/>
      <c r="N63" s="67"/>
      <c r="O63" s="67"/>
      <c r="P63" s="67"/>
      <c r="Q63" s="67"/>
      <c r="R63" s="67"/>
      <c r="S63" s="67"/>
      <c r="T63" s="67"/>
      <c r="U63" s="67"/>
      <c r="V63" s="67"/>
      <c r="W63" s="67"/>
      <c r="X63" s="67"/>
      <c r="Y63" s="67"/>
      <c r="Z63" s="67"/>
    </row>
    <row r="64" spans="1:26" ht="15.75" hidden="1" customHeight="1" x14ac:dyDescent="0.15">
      <c r="A64" s="22" t="s">
        <v>454</v>
      </c>
      <c r="B64" s="22" t="s">
        <v>77</v>
      </c>
      <c r="C64" s="22" t="s">
        <v>11</v>
      </c>
      <c r="D64" s="22"/>
      <c r="E64" s="22" t="s">
        <v>610</v>
      </c>
      <c r="F64" s="22"/>
      <c r="G64" s="22"/>
      <c r="H64" s="22"/>
      <c r="I64" s="22" t="s">
        <v>717</v>
      </c>
      <c r="J64" s="67"/>
      <c r="K64" s="67"/>
      <c r="L64" s="67"/>
      <c r="M64" s="67"/>
      <c r="N64" s="67"/>
      <c r="O64" s="67"/>
      <c r="P64" s="67"/>
      <c r="Q64" s="67"/>
      <c r="R64" s="67"/>
      <c r="S64" s="67"/>
      <c r="T64" s="67"/>
      <c r="U64" s="67"/>
      <c r="V64" s="67"/>
      <c r="W64" s="67"/>
      <c r="X64" s="67"/>
      <c r="Y64" s="67"/>
      <c r="Z64" s="67"/>
    </row>
    <row r="65" spans="1:26" ht="15.75" hidden="1" customHeight="1" x14ac:dyDescent="0.15">
      <c r="A65" s="22" t="s">
        <v>454</v>
      </c>
      <c r="B65" s="22" t="s">
        <v>296</v>
      </c>
      <c r="C65" s="22" t="s">
        <v>11</v>
      </c>
      <c r="D65" s="22"/>
      <c r="E65" s="22" t="s">
        <v>718</v>
      </c>
      <c r="F65" s="22"/>
      <c r="G65" s="22"/>
      <c r="H65" s="22"/>
      <c r="I65" s="22" t="s">
        <v>719</v>
      </c>
      <c r="J65" s="67"/>
      <c r="K65" s="67"/>
      <c r="L65" s="67"/>
      <c r="M65" s="67"/>
      <c r="N65" s="67"/>
      <c r="O65" s="67"/>
      <c r="P65" s="67"/>
      <c r="Q65" s="67"/>
      <c r="R65" s="67"/>
      <c r="S65" s="67"/>
      <c r="T65" s="67"/>
      <c r="U65" s="67"/>
      <c r="V65" s="67"/>
      <c r="W65" s="67"/>
      <c r="X65" s="67"/>
      <c r="Y65" s="67"/>
      <c r="Z65" s="67"/>
    </row>
    <row r="66" spans="1:26" ht="15.75" hidden="1" customHeight="1" x14ac:dyDescent="0.15">
      <c r="A66" s="22" t="s">
        <v>454</v>
      </c>
      <c r="B66" s="22" t="s">
        <v>297</v>
      </c>
      <c r="C66" s="22" t="s">
        <v>11</v>
      </c>
      <c r="D66" s="22"/>
      <c r="E66" s="22" t="s">
        <v>722</v>
      </c>
      <c r="F66" s="22"/>
      <c r="G66" s="22"/>
      <c r="H66" s="22"/>
      <c r="I66" s="22"/>
      <c r="J66" s="67"/>
      <c r="K66" s="67"/>
      <c r="L66" s="67"/>
      <c r="M66" s="67"/>
      <c r="N66" s="67"/>
      <c r="O66" s="67"/>
      <c r="P66" s="67"/>
      <c r="Q66" s="67"/>
      <c r="R66" s="67"/>
      <c r="S66" s="67"/>
      <c r="T66" s="67"/>
      <c r="U66" s="67"/>
      <c r="V66" s="67"/>
      <c r="W66" s="67"/>
      <c r="X66" s="67"/>
      <c r="Y66" s="67"/>
      <c r="Z66" s="67"/>
    </row>
    <row r="67" spans="1:26" ht="15.75" hidden="1" customHeight="1" x14ac:dyDescent="0.15">
      <c r="A67" s="22" t="s">
        <v>454</v>
      </c>
      <c r="B67" s="22" t="s">
        <v>81</v>
      </c>
      <c r="C67" s="22" t="s">
        <v>11</v>
      </c>
      <c r="D67" s="22"/>
      <c r="E67" s="22" t="s">
        <v>723</v>
      </c>
      <c r="F67" s="22"/>
      <c r="G67" s="22"/>
      <c r="H67" s="22" t="s">
        <v>724</v>
      </c>
      <c r="I67" s="22"/>
      <c r="J67" s="67"/>
      <c r="K67" s="67"/>
      <c r="L67" s="67"/>
      <c r="M67" s="67"/>
      <c r="N67" s="67"/>
      <c r="O67" s="67"/>
      <c r="P67" s="67"/>
      <c r="Q67" s="67"/>
      <c r="R67" s="67"/>
      <c r="S67" s="67"/>
      <c r="T67" s="67"/>
      <c r="U67" s="67"/>
      <c r="V67" s="67"/>
      <c r="W67" s="67"/>
      <c r="X67" s="67"/>
      <c r="Y67" s="67"/>
      <c r="Z67" s="67"/>
    </row>
    <row r="68" spans="1:26" ht="15.75" hidden="1" customHeight="1" x14ac:dyDescent="0.15">
      <c r="A68" s="22" t="s">
        <v>454</v>
      </c>
      <c r="B68" s="22" t="s">
        <v>394</v>
      </c>
      <c r="C68" s="22" t="s">
        <v>11</v>
      </c>
      <c r="D68" s="22"/>
      <c r="E68" s="22" t="s">
        <v>725</v>
      </c>
      <c r="F68" s="22"/>
      <c r="G68" s="22"/>
      <c r="H68" s="22" t="s">
        <v>726</v>
      </c>
      <c r="I68" s="22"/>
      <c r="J68" s="67"/>
      <c r="K68" s="67"/>
      <c r="L68" s="67"/>
      <c r="M68" s="67"/>
      <c r="N68" s="67"/>
      <c r="O68" s="67"/>
      <c r="P68" s="67"/>
      <c r="Q68" s="67"/>
      <c r="R68" s="67"/>
      <c r="S68" s="67"/>
      <c r="T68" s="67"/>
      <c r="U68" s="67"/>
      <c r="V68" s="67"/>
      <c r="W68" s="67"/>
      <c r="X68" s="67"/>
      <c r="Y68" s="67"/>
      <c r="Z68" s="67"/>
    </row>
    <row r="69" spans="1:26" ht="15.75" hidden="1" customHeight="1" x14ac:dyDescent="0.15">
      <c r="A69" s="22" t="s">
        <v>454</v>
      </c>
      <c r="B69" s="22" t="s">
        <v>394</v>
      </c>
      <c r="C69" s="22" t="s">
        <v>84</v>
      </c>
      <c r="D69" s="22"/>
      <c r="E69" s="22" t="s">
        <v>727</v>
      </c>
      <c r="F69" s="22"/>
      <c r="G69" s="22"/>
      <c r="H69" s="22"/>
      <c r="I69" s="22"/>
      <c r="J69" s="67"/>
      <c r="K69" s="67"/>
      <c r="L69" s="67"/>
      <c r="M69" s="67"/>
      <c r="N69" s="67"/>
      <c r="O69" s="67"/>
      <c r="P69" s="67"/>
      <c r="Q69" s="67"/>
      <c r="R69" s="67"/>
      <c r="S69" s="67"/>
      <c r="T69" s="67"/>
      <c r="U69" s="67"/>
      <c r="V69" s="67"/>
      <c r="W69" s="67"/>
      <c r="X69" s="67"/>
      <c r="Y69" s="67"/>
      <c r="Z69" s="67"/>
    </row>
    <row r="70" spans="1:26" ht="15.75" hidden="1" customHeight="1" x14ac:dyDescent="0.15">
      <c r="A70" s="22" t="s">
        <v>454</v>
      </c>
      <c r="B70" s="22" t="s">
        <v>85</v>
      </c>
      <c r="C70" s="22" t="s">
        <v>11</v>
      </c>
      <c r="D70" s="22"/>
      <c r="E70" s="22" t="s">
        <v>664</v>
      </c>
      <c r="F70" s="22"/>
      <c r="G70" s="22"/>
      <c r="H70" s="22"/>
      <c r="I70" s="22"/>
      <c r="J70" s="67"/>
      <c r="K70" s="67"/>
      <c r="L70" s="67"/>
      <c r="M70" s="67"/>
      <c r="N70" s="67"/>
      <c r="O70" s="67"/>
      <c r="P70" s="67"/>
      <c r="Q70" s="67"/>
      <c r="R70" s="67"/>
      <c r="S70" s="67"/>
      <c r="T70" s="67"/>
      <c r="U70" s="67"/>
      <c r="V70" s="67"/>
      <c r="W70" s="67"/>
      <c r="X70" s="67"/>
      <c r="Y70" s="67"/>
      <c r="Z70" s="67"/>
    </row>
    <row r="71" spans="1:26" ht="15.75" hidden="1" customHeight="1" x14ac:dyDescent="0.15">
      <c r="A71" s="22" t="s">
        <v>454</v>
      </c>
      <c r="B71" s="22" t="s">
        <v>497</v>
      </c>
      <c r="C71" s="22" t="s">
        <v>11</v>
      </c>
      <c r="D71" s="22"/>
      <c r="E71" s="22" t="s">
        <v>664</v>
      </c>
      <c r="F71" s="22"/>
      <c r="G71" s="22"/>
      <c r="H71" s="22" t="s">
        <v>728</v>
      </c>
      <c r="I71" s="22"/>
      <c r="J71" s="67"/>
      <c r="K71" s="67"/>
      <c r="L71" s="67"/>
      <c r="M71" s="67"/>
      <c r="N71" s="67"/>
      <c r="O71" s="67"/>
      <c r="P71" s="67"/>
      <c r="Q71" s="67"/>
      <c r="R71" s="67"/>
      <c r="S71" s="67"/>
      <c r="T71" s="67"/>
      <c r="U71" s="67"/>
      <c r="V71" s="67"/>
      <c r="W71" s="67"/>
      <c r="X71" s="67"/>
      <c r="Y71" s="67"/>
      <c r="Z71" s="67"/>
    </row>
    <row r="72" spans="1:26" ht="15.75" hidden="1" customHeight="1" x14ac:dyDescent="0.15">
      <c r="A72" s="22" t="s">
        <v>454</v>
      </c>
      <c r="B72" s="22" t="s">
        <v>91</v>
      </c>
      <c r="C72" s="22" t="s">
        <v>11</v>
      </c>
      <c r="D72" s="22"/>
      <c r="E72" s="22" t="s">
        <v>710</v>
      </c>
      <c r="F72" s="22"/>
      <c r="G72" s="22"/>
      <c r="H72" s="22" t="s">
        <v>729</v>
      </c>
      <c r="I72" s="22"/>
      <c r="J72" s="67"/>
      <c r="K72" s="67"/>
      <c r="L72" s="67"/>
      <c r="M72" s="67"/>
      <c r="N72" s="67"/>
      <c r="O72" s="67"/>
      <c r="P72" s="67"/>
      <c r="Q72" s="67"/>
      <c r="R72" s="67"/>
      <c r="S72" s="67"/>
      <c r="T72" s="67"/>
      <c r="U72" s="67"/>
      <c r="V72" s="67"/>
      <c r="W72" s="67"/>
      <c r="X72" s="67"/>
      <c r="Y72" s="67"/>
      <c r="Z72" s="67"/>
    </row>
    <row r="73" spans="1:26" ht="15.75" hidden="1" customHeight="1" x14ac:dyDescent="0.15">
      <c r="A73" s="22" t="s">
        <v>454</v>
      </c>
      <c r="B73" s="22" t="s">
        <v>92</v>
      </c>
      <c r="C73" s="22" t="s">
        <v>11</v>
      </c>
      <c r="D73" s="22"/>
      <c r="E73" s="22" t="s">
        <v>730</v>
      </c>
      <c r="F73" s="22"/>
      <c r="G73" s="22"/>
      <c r="H73" s="22"/>
      <c r="I73" s="22"/>
      <c r="J73" s="67"/>
      <c r="K73" s="67"/>
      <c r="L73" s="67"/>
      <c r="M73" s="67"/>
      <c r="N73" s="67"/>
      <c r="O73" s="67"/>
      <c r="P73" s="67"/>
      <c r="Q73" s="67"/>
      <c r="R73" s="67"/>
      <c r="S73" s="67"/>
      <c r="T73" s="67"/>
      <c r="U73" s="67"/>
      <c r="V73" s="67"/>
      <c r="W73" s="67"/>
      <c r="X73" s="67"/>
      <c r="Y73" s="67"/>
      <c r="Z73" s="67"/>
    </row>
    <row r="74" spans="1:26" ht="15.75" hidden="1" customHeight="1" x14ac:dyDescent="0.15">
      <c r="A74" s="22" t="s">
        <v>454</v>
      </c>
      <c r="B74" s="22" t="s">
        <v>306</v>
      </c>
      <c r="C74" s="22" t="s">
        <v>224</v>
      </c>
      <c r="D74" s="22"/>
      <c r="E74" s="22" t="s">
        <v>711</v>
      </c>
      <c r="F74" s="22"/>
      <c r="G74" s="22"/>
      <c r="H74" s="22"/>
      <c r="I74" s="22"/>
      <c r="J74" s="67"/>
      <c r="K74" s="67"/>
      <c r="L74" s="67"/>
      <c r="M74" s="67"/>
      <c r="N74" s="67"/>
      <c r="O74" s="67"/>
      <c r="P74" s="67"/>
      <c r="Q74" s="67"/>
      <c r="R74" s="67"/>
      <c r="S74" s="67"/>
      <c r="T74" s="67"/>
      <c r="U74" s="67"/>
      <c r="V74" s="67"/>
      <c r="W74" s="67"/>
      <c r="X74" s="67"/>
      <c r="Y74" s="67"/>
      <c r="Z74" s="67"/>
    </row>
    <row r="75" spans="1:26" ht="15.75" hidden="1" customHeight="1" x14ac:dyDescent="0.15">
      <c r="A75" s="22" t="s">
        <v>454</v>
      </c>
      <c r="B75" s="22" t="s">
        <v>94</v>
      </c>
      <c r="C75" s="22" t="s">
        <v>11</v>
      </c>
      <c r="D75" s="22"/>
      <c r="E75" s="22" t="s">
        <v>731</v>
      </c>
      <c r="F75" s="22"/>
      <c r="G75" s="22"/>
      <c r="H75" s="22"/>
      <c r="I75" s="22"/>
      <c r="J75" s="67"/>
      <c r="K75" s="67"/>
      <c r="L75" s="67"/>
      <c r="M75" s="67"/>
      <c r="N75" s="67"/>
      <c r="O75" s="67"/>
      <c r="P75" s="67"/>
      <c r="Q75" s="67"/>
      <c r="R75" s="67"/>
      <c r="S75" s="67"/>
      <c r="T75" s="67"/>
      <c r="U75" s="67"/>
      <c r="V75" s="67"/>
      <c r="W75" s="67"/>
      <c r="X75" s="67"/>
      <c r="Y75" s="67"/>
      <c r="Z75" s="67"/>
    </row>
    <row r="76" spans="1:26" ht="15.75" hidden="1" customHeight="1" x14ac:dyDescent="0.15">
      <c r="A76" s="22" t="s">
        <v>454</v>
      </c>
      <c r="B76" s="22" t="s">
        <v>95</v>
      </c>
      <c r="C76" s="22" t="s">
        <v>24</v>
      </c>
      <c r="D76" s="22"/>
      <c r="E76" s="22" t="s">
        <v>664</v>
      </c>
      <c r="F76" s="22" t="s">
        <v>677</v>
      </c>
      <c r="G76" s="22"/>
      <c r="H76" s="22"/>
      <c r="I76" s="22" t="s">
        <v>678</v>
      </c>
      <c r="J76" s="67"/>
      <c r="K76" s="67"/>
      <c r="L76" s="67"/>
      <c r="M76" s="67"/>
      <c r="N76" s="67"/>
      <c r="O76" s="67"/>
      <c r="P76" s="67"/>
      <c r="Q76" s="67"/>
      <c r="R76" s="67"/>
      <c r="S76" s="67"/>
      <c r="T76" s="67"/>
      <c r="U76" s="67"/>
      <c r="V76" s="67"/>
      <c r="W76" s="67"/>
      <c r="X76" s="67"/>
      <c r="Y76" s="67"/>
      <c r="Z76" s="67"/>
    </row>
    <row r="77" spans="1:26" ht="15.75" hidden="1" customHeight="1" x14ac:dyDescent="0.15">
      <c r="A77" s="22" t="s">
        <v>454</v>
      </c>
      <c r="B77" s="22" t="s">
        <v>732</v>
      </c>
      <c r="C77" s="22" t="s">
        <v>11</v>
      </c>
      <c r="D77" s="22"/>
      <c r="E77" s="22" t="s">
        <v>733</v>
      </c>
      <c r="F77" s="22"/>
      <c r="G77" s="22"/>
      <c r="H77" s="22" t="s">
        <v>734</v>
      </c>
      <c r="I77" s="22"/>
      <c r="J77" s="67"/>
      <c r="K77" s="67"/>
      <c r="L77" s="67"/>
      <c r="M77" s="67"/>
      <c r="N77" s="67"/>
      <c r="O77" s="67"/>
      <c r="P77" s="67"/>
      <c r="Q77" s="67"/>
      <c r="R77" s="67"/>
      <c r="S77" s="67"/>
      <c r="T77" s="67"/>
      <c r="U77" s="67"/>
      <c r="V77" s="67"/>
      <c r="W77" s="67"/>
      <c r="X77" s="67"/>
      <c r="Y77" s="67"/>
      <c r="Z77" s="67"/>
    </row>
    <row r="78" spans="1:26" ht="15.75" hidden="1" customHeight="1" x14ac:dyDescent="0.15">
      <c r="A78" s="22" t="s">
        <v>454</v>
      </c>
      <c r="B78" s="22" t="s">
        <v>98</v>
      </c>
      <c r="C78" s="22" t="s">
        <v>11</v>
      </c>
      <c r="D78" s="22"/>
      <c r="E78" s="22" t="s">
        <v>664</v>
      </c>
      <c r="F78" s="22"/>
      <c r="G78" s="22"/>
      <c r="H78" s="22"/>
      <c r="I78" s="22"/>
      <c r="J78" s="67"/>
      <c r="K78" s="67"/>
      <c r="L78" s="67"/>
      <c r="M78" s="67"/>
      <c r="N78" s="67"/>
      <c r="O78" s="67"/>
      <c r="P78" s="67"/>
      <c r="Q78" s="67"/>
      <c r="R78" s="67"/>
      <c r="S78" s="67"/>
      <c r="T78" s="67"/>
      <c r="U78" s="67"/>
      <c r="V78" s="67"/>
      <c r="W78" s="67"/>
      <c r="X78" s="67"/>
      <c r="Y78" s="67"/>
      <c r="Z78" s="67"/>
    </row>
    <row r="79" spans="1:26" ht="15.75" hidden="1" customHeight="1" x14ac:dyDescent="0.15">
      <c r="A79" s="22" t="s">
        <v>454</v>
      </c>
      <c r="B79" s="22" t="s">
        <v>99</v>
      </c>
      <c r="C79" s="22" t="s">
        <v>11</v>
      </c>
      <c r="D79" s="22"/>
      <c r="E79" s="22" t="s">
        <v>735</v>
      </c>
      <c r="F79" s="22"/>
      <c r="G79" s="22"/>
      <c r="H79" s="22" t="s">
        <v>736</v>
      </c>
      <c r="I79" s="22" t="s">
        <v>737</v>
      </c>
      <c r="J79" s="67"/>
      <c r="K79" s="67"/>
      <c r="L79" s="67"/>
      <c r="M79" s="67"/>
      <c r="N79" s="67"/>
      <c r="O79" s="67"/>
      <c r="P79" s="67"/>
      <c r="Q79" s="67"/>
      <c r="R79" s="67"/>
      <c r="S79" s="67"/>
      <c r="T79" s="67"/>
      <c r="U79" s="67"/>
      <c r="V79" s="67"/>
      <c r="W79" s="67"/>
      <c r="X79" s="67"/>
      <c r="Y79" s="67"/>
      <c r="Z79" s="67"/>
    </row>
    <row r="80" spans="1:26" ht="15.75" hidden="1" customHeight="1" x14ac:dyDescent="0.15">
      <c r="A80" s="22" t="s">
        <v>454</v>
      </c>
      <c r="B80" s="22" t="s">
        <v>102</v>
      </c>
      <c r="C80" s="22" t="s">
        <v>11</v>
      </c>
      <c r="D80" s="22"/>
      <c r="E80" s="22" t="s">
        <v>664</v>
      </c>
      <c r="F80" s="22"/>
      <c r="G80" s="22"/>
      <c r="H80" s="22" t="s">
        <v>738</v>
      </c>
      <c r="I80" s="22"/>
      <c r="J80" s="67"/>
      <c r="K80" s="67"/>
      <c r="L80" s="67"/>
      <c r="M80" s="67"/>
      <c r="N80" s="67"/>
      <c r="O80" s="67"/>
      <c r="P80" s="67"/>
      <c r="Q80" s="67"/>
      <c r="R80" s="67"/>
      <c r="S80" s="67"/>
      <c r="T80" s="67"/>
      <c r="U80" s="67"/>
      <c r="V80" s="67"/>
      <c r="W80" s="67"/>
      <c r="X80" s="67"/>
      <c r="Y80" s="67"/>
      <c r="Z80" s="67"/>
    </row>
    <row r="81" spans="1:26" ht="15.75" hidden="1" customHeight="1" x14ac:dyDescent="0.15">
      <c r="A81" s="22" t="s">
        <v>454</v>
      </c>
      <c r="B81" s="22" t="s">
        <v>103</v>
      </c>
      <c r="C81" s="22" t="s">
        <v>11</v>
      </c>
      <c r="D81" s="22"/>
      <c r="E81" s="22" t="s">
        <v>664</v>
      </c>
      <c r="F81" s="22"/>
      <c r="G81" s="22"/>
      <c r="H81" s="22"/>
      <c r="I81" s="22"/>
      <c r="J81" s="67"/>
      <c r="K81" s="67"/>
      <c r="L81" s="67"/>
      <c r="M81" s="67"/>
      <c r="N81" s="67"/>
      <c r="O81" s="67"/>
      <c r="P81" s="67"/>
      <c r="Q81" s="67"/>
      <c r="R81" s="67"/>
      <c r="S81" s="67"/>
      <c r="T81" s="67"/>
      <c r="U81" s="67"/>
      <c r="V81" s="67"/>
      <c r="W81" s="67"/>
      <c r="X81" s="67"/>
      <c r="Y81" s="67"/>
      <c r="Z81" s="67"/>
    </row>
    <row r="82" spans="1:26" ht="15.75" hidden="1" customHeight="1" x14ac:dyDescent="0.15">
      <c r="A82" s="22" t="s">
        <v>454</v>
      </c>
      <c r="B82" s="22" t="s">
        <v>104</v>
      </c>
      <c r="C82" s="22" t="s">
        <v>11</v>
      </c>
      <c r="D82" s="22"/>
      <c r="E82" s="22" t="s">
        <v>739</v>
      </c>
      <c r="F82" s="22"/>
      <c r="G82" s="22"/>
      <c r="H82" s="22"/>
      <c r="I82" s="22"/>
      <c r="J82" s="67"/>
      <c r="K82" s="67"/>
      <c r="L82" s="67"/>
      <c r="M82" s="67"/>
      <c r="N82" s="67"/>
      <c r="O82" s="67"/>
      <c r="P82" s="67"/>
      <c r="Q82" s="67"/>
      <c r="R82" s="67"/>
      <c r="S82" s="67"/>
      <c r="T82" s="67"/>
      <c r="U82" s="67"/>
      <c r="V82" s="67"/>
      <c r="W82" s="67"/>
      <c r="X82" s="67"/>
      <c r="Y82" s="67"/>
      <c r="Z82" s="67"/>
    </row>
    <row r="83" spans="1:26" ht="15.75" hidden="1" customHeight="1" x14ac:dyDescent="0.15">
      <c r="A83" s="22" t="s">
        <v>454</v>
      </c>
      <c r="B83" s="22" t="s">
        <v>105</v>
      </c>
      <c r="C83" s="22" t="s">
        <v>11</v>
      </c>
      <c r="D83" s="22"/>
      <c r="E83" s="22" t="s">
        <v>710</v>
      </c>
      <c r="F83" s="22"/>
      <c r="G83" s="22"/>
      <c r="H83" s="22"/>
      <c r="I83" s="22"/>
      <c r="J83" s="67"/>
      <c r="K83" s="67"/>
      <c r="L83" s="67"/>
      <c r="M83" s="67"/>
      <c r="N83" s="67"/>
      <c r="O83" s="67"/>
      <c r="P83" s="67"/>
      <c r="Q83" s="67"/>
      <c r="R83" s="67"/>
      <c r="S83" s="67"/>
      <c r="T83" s="67"/>
      <c r="U83" s="67"/>
      <c r="V83" s="67"/>
      <c r="W83" s="67"/>
      <c r="X83" s="67"/>
      <c r="Y83" s="67"/>
      <c r="Z83" s="67"/>
    </row>
    <row r="84" spans="1:26" ht="15.75" hidden="1" customHeight="1" x14ac:dyDescent="0.15">
      <c r="A84" s="22" t="s">
        <v>454</v>
      </c>
      <c r="B84" s="22" t="s">
        <v>498</v>
      </c>
      <c r="C84" s="22" t="s">
        <v>11</v>
      </c>
      <c r="D84" s="22"/>
      <c r="E84" s="22" t="s">
        <v>740</v>
      </c>
      <c r="F84" s="22"/>
      <c r="G84" s="22"/>
      <c r="H84" s="22"/>
      <c r="I84" s="22"/>
      <c r="J84" s="67"/>
      <c r="K84" s="67"/>
      <c r="L84" s="67"/>
      <c r="M84" s="67"/>
      <c r="N84" s="67"/>
      <c r="O84" s="67"/>
      <c r="P84" s="67"/>
      <c r="Q84" s="67"/>
      <c r="R84" s="67"/>
      <c r="S84" s="67"/>
      <c r="T84" s="67"/>
      <c r="U84" s="67"/>
      <c r="V84" s="67"/>
      <c r="W84" s="67"/>
      <c r="X84" s="67"/>
      <c r="Y84" s="67"/>
      <c r="Z84" s="67"/>
    </row>
    <row r="85" spans="1:26" ht="15.75" hidden="1" customHeight="1" x14ac:dyDescent="0.15">
      <c r="A85" s="22" t="s">
        <v>454</v>
      </c>
      <c r="B85" s="22" t="s">
        <v>107</v>
      </c>
      <c r="C85" s="22" t="s">
        <v>11</v>
      </c>
      <c r="D85" s="22"/>
      <c r="E85" s="22" t="s">
        <v>664</v>
      </c>
      <c r="F85" s="22"/>
      <c r="G85" s="22"/>
      <c r="H85" s="22"/>
      <c r="I85" s="22" t="s">
        <v>741</v>
      </c>
      <c r="J85" s="67"/>
      <c r="K85" s="67"/>
      <c r="L85" s="67"/>
      <c r="M85" s="67"/>
      <c r="N85" s="67"/>
      <c r="O85" s="67"/>
      <c r="P85" s="67"/>
      <c r="Q85" s="67"/>
      <c r="R85" s="67"/>
      <c r="S85" s="67"/>
      <c r="T85" s="67"/>
      <c r="U85" s="67"/>
      <c r="V85" s="67"/>
      <c r="W85" s="67"/>
      <c r="X85" s="67"/>
      <c r="Y85" s="67"/>
      <c r="Z85" s="67"/>
    </row>
    <row r="86" spans="1:26" ht="15.75" hidden="1" customHeight="1" x14ac:dyDescent="0.15">
      <c r="A86" s="22" t="s">
        <v>454</v>
      </c>
      <c r="B86" s="22" t="s">
        <v>314</v>
      </c>
      <c r="C86" s="22" t="s">
        <v>11</v>
      </c>
      <c r="D86" s="22"/>
      <c r="E86" s="22" t="s">
        <v>620</v>
      </c>
      <c r="F86" s="22"/>
      <c r="G86" s="22"/>
      <c r="H86" s="22"/>
      <c r="I86" s="22"/>
      <c r="J86" s="67"/>
      <c r="K86" s="67"/>
      <c r="L86" s="67"/>
      <c r="M86" s="67"/>
      <c r="N86" s="67"/>
      <c r="O86" s="67"/>
      <c r="P86" s="67"/>
      <c r="Q86" s="67"/>
      <c r="R86" s="67"/>
      <c r="S86" s="67"/>
      <c r="T86" s="67"/>
      <c r="U86" s="67"/>
      <c r="V86" s="67"/>
      <c r="W86" s="67"/>
      <c r="X86" s="67"/>
      <c r="Y86" s="67"/>
      <c r="Z86" s="67"/>
    </row>
    <row r="87" spans="1:26" ht="15.75" hidden="1" customHeight="1" x14ac:dyDescent="0.15">
      <c r="A87" s="22" t="s">
        <v>454</v>
      </c>
      <c r="B87" s="22" t="s">
        <v>109</v>
      </c>
      <c r="C87" s="22" t="s">
        <v>11</v>
      </c>
      <c r="D87" s="22"/>
      <c r="E87" s="22" t="s">
        <v>742</v>
      </c>
      <c r="F87" s="22"/>
      <c r="G87" s="22"/>
      <c r="H87" s="22"/>
      <c r="I87" s="22"/>
      <c r="J87" s="67"/>
      <c r="K87" s="67"/>
      <c r="L87" s="67"/>
      <c r="M87" s="67"/>
      <c r="N87" s="67"/>
      <c r="O87" s="67"/>
      <c r="P87" s="67"/>
      <c r="Q87" s="67"/>
      <c r="R87" s="67"/>
      <c r="S87" s="67"/>
      <c r="T87" s="67"/>
      <c r="U87" s="67"/>
      <c r="V87" s="67"/>
      <c r="W87" s="67"/>
      <c r="X87" s="67"/>
      <c r="Y87" s="67"/>
      <c r="Z87" s="67"/>
    </row>
    <row r="88" spans="1:26" ht="15.75" hidden="1" customHeight="1" x14ac:dyDescent="0.15">
      <c r="A88" s="22" t="s">
        <v>454</v>
      </c>
      <c r="B88" s="22" t="s">
        <v>743</v>
      </c>
      <c r="C88" s="22" t="s">
        <v>11</v>
      </c>
      <c r="D88" s="22"/>
      <c r="E88" s="22" t="s">
        <v>664</v>
      </c>
      <c r="F88" s="22"/>
      <c r="G88" s="22"/>
      <c r="H88" s="22" t="s">
        <v>744</v>
      </c>
      <c r="I88" s="68"/>
      <c r="J88" s="67"/>
      <c r="K88" s="67"/>
      <c r="L88" s="67"/>
      <c r="M88" s="67"/>
      <c r="N88" s="67"/>
      <c r="O88" s="67"/>
      <c r="P88" s="67"/>
      <c r="Q88" s="67"/>
      <c r="R88" s="67"/>
      <c r="S88" s="67"/>
      <c r="T88" s="67"/>
      <c r="U88" s="67"/>
      <c r="V88" s="67"/>
      <c r="W88" s="67"/>
      <c r="X88" s="67"/>
      <c r="Y88" s="67"/>
      <c r="Z88" s="67"/>
    </row>
    <row r="89" spans="1:26" ht="15.75" hidden="1" customHeight="1" x14ac:dyDescent="0.15">
      <c r="A89" s="22" t="s">
        <v>454</v>
      </c>
      <c r="B89" s="22" t="s">
        <v>110</v>
      </c>
      <c r="C89" s="22" t="s">
        <v>11</v>
      </c>
      <c r="D89" s="22"/>
      <c r="E89" s="22" t="s">
        <v>711</v>
      </c>
      <c r="F89" s="22"/>
      <c r="G89" s="22"/>
      <c r="H89" s="22"/>
      <c r="I89" s="68"/>
      <c r="J89" s="67"/>
      <c r="K89" s="67"/>
      <c r="L89" s="67"/>
      <c r="M89" s="67"/>
      <c r="N89" s="67"/>
      <c r="O89" s="67"/>
      <c r="P89" s="67"/>
      <c r="Q89" s="67"/>
      <c r="R89" s="67"/>
      <c r="S89" s="67"/>
      <c r="T89" s="67"/>
      <c r="U89" s="67"/>
      <c r="V89" s="67"/>
      <c r="W89" s="67"/>
      <c r="X89" s="67"/>
      <c r="Y89" s="67"/>
      <c r="Z89" s="67"/>
    </row>
    <row r="90" spans="1:26" ht="15.75" hidden="1" customHeight="1" x14ac:dyDescent="0.15">
      <c r="A90" s="22" t="s">
        <v>454</v>
      </c>
      <c r="B90" s="22" t="s">
        <v>111</v>
      </c>
      <c r="C90" s="22" t="s">
        <v>11</v>
      </c>
      <c r="D90" s="22"/>
      <c r="E90" s="22" t="s">
        <v>745</v>
      </c>
      <c r="F90" s="22"/>
      <c r="G90" s="22"/>
      <c r="H90" s="22"/>
      <c r="I90" s="22" t="s">
        <v>717</v>
      </c>
      <c r="J90" s="67"/>
      <c r="K90" s="67"/>
      <c r="L90" s="67"/>
      <c r="M90" s="67"/>
      <c r="N90" s="67"/>
      <c r="O90" s="67"/>
      <c r="P90" s="67"/>
      <c r="Q90" s="67"/>
      <c r="R90" s="67"/>
      <c r="S90" s="67"/>
      <c r="T90" s="67"/>
      <c r="U90" s="67"/>
      <c r="V90" s="67"/>
      <c r="W90" s="67"/>
      <c r="X90" s="67"/>
      <c r="Y90" s="67"/>
      <c r="Z90" s="67"/>
    </row>
    <row r="91" spans="1:26" ht="15.75" hidden="1" customHeight="1" x14ac:dyDescent="0.15">
      <c r="A91" s="22" t="s">
        <v>454</v>
      </c>
      <c r="B91" s="22" t="s">
        <v>114</v>
      </c>
      <c r="C91" s="22" t="s">
        <v>84</v>
      </c>
      <c r="D91" s="22"/>
      <c r="E91" s="22" t="s">
        <v>634</v>
      </c>
      <c r="F91" s="22"/>
      <c r="G91" s="22"/>
      <c r="H91" s="22"/>
      <c r="I91" s="22" t="s">
        <v>746</v>
      </c>
      <c r="J91" s="67"/>
      <c r="K91" s="67"/>
      <c r="L91" s="67"/>
      <c r="M91" s="67"/>
      <c r="N91" s="67"/>
      <c r="O91" s="67"/>
      <c r="P91" s="67"/>
      <c r="Q91" s="67"/>
      <c r="R91" s="67"/>
      <c r="S91" s="67"/>
      <c r="T91" s="67"/>
      <c r="U91" s="67"/>
      <c r="V91" s="67"/>
      <c r="W91" s="67"/>
      <c r="X91" s="67"/>
      <c r="Y91" s="67"/>
      <c r="Z91" s="67"/>
    </row>
    <row r="92" spans="1:26" ht="15.75" hidden="1" customHeight="1" x14ac:dyDescent="0.15">
      <c r="A92" s="22" t="s">
        <v>454</v>
      </c>
      <c r="B92" s="22" t="s">
        <v>115</v>
      </c>
      <c r="C92" s="22" t="s">
        <v>224</v>
      </c>
      <c r="D92" s="22"/>
      <c r="E92" s="22" t="s">
        <v>1188</v>
      </c>
      <c r="F92" s="22"/>
      <c r="G92" s="22"/>
      <c r="H92" s="22"/>
      <c r="I92" s="22" t="s">
        <v>1189</v>
      </c>
      <c r="J92" s="67"/>
      <c r="K92" s="67"/>
      <c r="L92" s="67"/>
      <c r="M92" s="67"/>
      <c r="N92" s="67"/>
      <c r="O92" s="67"/>
      <c r="P92" s="67"/>
      <c r="Q92" s="67"/>
      <c r="R92" s="67"/>
      <c r="S92" s="67"/>
      <c r="T92" s="67"/>
      <c r="U92" s="67"/>
      <c r="V92" s="67"/>
      <c r="W92" s="67"/>
      <c r="X92" s="67"/>
      <c r="Y92" s="67"/>
      <c r="Z92" s="67"/>
    </row>
    <row r="93" spans="1:26" ht="15.75" hidden="1" customHeight="1" x14ac:dyDescent="0.15">
      <c r="A93" s="22" t="s">
        <v>454</v>
      </c>
      <c r="B93" s="22" t="s">
        <v>115</v>
      </c>
      <c r="C93" s="22" t="s">
        <v>24</v>
      </c>
      <c r="D93" s="22"/>
      <c r="E93" s="22" t="s">
        <v>747</v>
      </c>
      <c r="F93" s="22" t="s">
        <v>748</v>
      </c>
      <c r="G93" s="22"/>
      <c r="H93" s="22" t="s">
        <v>500</v>
      </c>
      <c r="I93" s="22"/>
      <c r="J93" s="67"/>
      <c r="K93" s="67"/>
      <c r="L93" s="67"/>
      <c r="M93" s="67"/>
      <c r="N93" s="67"/>
      <c r="O93" s="67"/>
      <c r="P93" s="67"/>
      <c r="Q93" s="67"/>
      <c r="R93" s="67"/>
      <c r="S93" s="67"/>
      <c r="T93" s="67"/>
      <c r="U93" s="67"/>
      <c r="V93" s="67"/>
      <c r="W93" s="67"/>
      <c r="X93" s="67"/>
      <c r="Y93" s="67"/>
      <c r="Z93" s="67"/>
    </row>
    <row r="94" spans="1:26" ht="15.75" hidden="1" customHeight="1" x14ac:dyDescent="0.15">
      <c r="A94" s="22" t="s">
        <v>454</v>
      </c>
      <c r="B94" s="22" t="s">
        <v>116</v>
      </c>
      <c r="C94" s="22" t="s">
        <v>11</v>
      </c>
      <c r="D94" s="22"/>
      <c r="E94" s="22" t="s">
        <v>664</v>
      </c>
      <c r="F94" s="22"/>
      <c r="G94" s="22"/>
      <c r="H94" s="22"/>
      <c r="I94" s="22"/>
      <c r="J94" s="67"/>
      <c r="K94" s="67"/>
      <c r="L94" s="67"/>
      <c r="M94" s="67"/>
      <c r="N94" s="67"/>
      <c r="O94" s="67"/>
      <c r="P94" s="67"/>
      <c r="Q94" s="67"/>
      <c r="R94" s="67"/>
      <c r="S94" s="67"/>
      <c r="T94" s="67"/>
      <c r="U94" s="67"/>
      <c r="V94" s="67"/>
      <c r="W94" s="67"/>
      <c r="X94" s="67"/>
      <c r="Y94" s="67"/>
      <c r="Z94" s="67"/>
    </row>
    <row r="95" spans="1:26" ht="15.75" hidden="1" customHeight="1" x14ac:dyDescent="0.15">
      <c r="A95" s="22" t="s">
        <v>454</v>
      </c>
      <c r="B95" s="22" t="s">
        <v>117</v>
      </c>
      <c r="C95" s="22" t="s">
        <v>11</v>
      </c>
      <c r="D95" s="22"/>
      <c r="E95" s="22" t="s">
        <v>710</v>
      </c>
      <c r="F95" s="22"/>
      <c r="G95" s="22"/>
      <c r="H95" s="22" t="s">
        <v>749</v>
      </c>
      <c r="I95" s="22"/>
      <c r="J95" s="67"/>
      <c r="K95" s="67"/>
      <c r="L95" s="67"/>
      <c r="M95" s="67"/>
      <c r="N95" s="67"/>
      <c r="O95" s="67"/>
      <c r="P95" s="67"/>
      <c r="Q95" s="67"/>
      <c r="R95" s="67"/>
      <c r="S95" s="67"/>
      <c r="T95" s="67"/>
      <c r="U95" s="67"/>
      <c r="V95" s="67"/>
      <c r="W95" s="67"/>
      <c r="X95" s="67"/>
      <c r="Y95" s="67"/>
      <c r="Z95" s="67"/>
    </row>
    <row r="96" spans="1:26" ht="15.75" hidden="1" customHeight="1" x14ac:dyDescent="0.15">
      <c r="A96" s="22" t="s">
        <v>454</v>
      </c>
      <c r="B96" s="22" t="s">
        <v>122</v>
      </c>
      <c r="C96" s="22" t="s">
        <v>11</v>
      </c>
      <c r="D96" s="22"/>
      <c r="E96" s="22" t="s">
        <v>620</v>
      </c>
      <c r="F96" s="22"/>
      <c r="G96" s="22"/>
      <c r="H96" s="22"/>
      <c r="I96" s="22"/>
      <c r="J96" s="67"/>
      <c r="K96" s="67"/>
      <c r="L96" s="67"/>
      <c r="M96" s="67"/>
      <c r="N96" s="67"/>
      <c r="O96" s="67"/>
      <c r="P96" s="67"/>
      <c r="Q96" s="67"/>
      <c r="R96" s="67"/>
      <c r="S96" s="67"/>
      <c r="T96" s="67"/>
      <c r="U96" s="67"/>
      <c r="V96" s="67"/>
      <c r="W96" s="67"/>
      <c r="X96" s="67"/>
      <c r="Y96" s="67"/>
      <c r="Z96" s="67"/>
    </row>
    <row r="97" spans="1:26" ht="15.75" hidden="1" customHeight="1" x14ac:dyDescent="0.15">
      <c r="A97" s="22" t="s">
        <v>454</v>
      </c>
      <c r="B97" s="22" t="s">
        <v>126</v>
      </c>
      <c r="C97" s="22" t="s">
        <v>11</v>
      </c>
      <c r="D97" s="22"/>
      <c r="E97" s="22" t="s">
        <v>750</v>
      </c>
      <c r="F97" s="22"/>
      <c r="G97" s="22"/>
      <c r="H97" s="22"/>
      <c r="I97" s="22"/>
      <c r="J97" s="67"/>
      <c r="K97" s="67"/>
      <c r="L97" s="67"/>
      <c r="M97" s="67"/>
      <c r="N97" s="67"/>
      <c r="O97" s="67"/>
      <c r="P97" s="67"/>
      <c r="Q97" s="67"/>
      <c r="R97" s="67"/>
      <c r="S97" s="67"/>
      <c r="T97" s="67"/>
      <c r="U97" s="67"/>
      <c r="V97" s="67"/>
      <c r="W97" s="67"/>
      <c r="X97" s="67"/>
      <c r="Y97" s="67"/>
      <c r="Z97" s="67"/>
    </row>
    <row r="98" spans="1:26" ht="15.75" hidden="1" customHeight="1" x14ac:dyDescent="0.15">
      <c r="A98" s="22" t="s">
        <v>454</v>
      </c>
      <c r="B98" s="22" t="s">
        <v>127</v>
      </c>
      <c r="C98" s="22" t="s">
        <v>11</v>
      </c>
      <c r="D98" s="22"/>
      <c r="E98" s="22" t="s">
        <v>751</v>
      </c>
      <c r="F98" s="22"/>
      <c r="G98" s="22"/>
      <c r="H98" s="22"/>
      <c r="I98" s="22"/>
      <c r="J98" s="67"/>
      <c r="K98" s="67"/>
      <c r="L98" s="67"/>
      <c r="M98" s="67"/>
      <c r="N98" s="67"/>
      <c r="O98" s="67"/>
      <c r="P98" s="67"/>
      <c r="Q98" s="67"/>
      <c r="R98" s="67"/>
      <c r="S98" s="67"/>
      <c r="T98" s="67"/>
      <c r="U98" s="67"/>
      <c r="V98" s="67"/>
      <c r="W98" s="67"/>
      <c r="X98" s="67"/>
      <c r="Y98" s="67"/>
      <c r="Z98" s="67"/>
    </row>
    <row r="99" spans="1:26" ht="15.75" hidden="1" customHeight="1" x14ac:dyDescent="0.15">
      <c r="A99" s="22" t="s">
        <v>454</v>
      </c>
      <c r="B99" s="22" t="s">
        <v>324</v>
      </c>
      <c r="C99" s="22" t="s">
        <v>11</v>
      </c>
      <c r="D99" s="22" t="s">
        <v>194</v>
      </c>
      <c r="E99" s="22" t="s">
        <v>752</v>
      </c>
      <c r="F99" s="22"/>
      <c r="G99" s="22"/>
      <c r="H99" s="22" t="s">
        <v>753</v>
      </c>
      <c r="I99" s="22"/>
      <c r="J99" s="67"/>
      <c r="K99" s="67"/>
      <c r="L99" s="67"/>
      <c r="M99" s="67"/>
      <c r="N99" s="67"/>
      <c r="O99" s="67"/>
      <c r="P99" s="67"/>
      <c r="Q99" s="67"/>
      <c r="R99" s="67"/>
      <c r="S99" s="67"/>
      <c r="T99" s="67"/>
      <c r="U99" s="67"/>
      <c r="V99" s="67"/>
      <c r="W99" s="67"/>
      <c r="X99" s="67"/>
      <c r="Y99" s="67"/>
      <c r="Z99" s="67"/>
    </row>
    <row r="100" spans="1:26" ht="15.75" hidden="1" customHeight="1" x14ac:dyDescent="0.15">
      <c r="A100" s="22" t="s">
        <v>454</v>
      </c>
      <c r="B100" s="22" t="s">
        <v>128</v>
      </c>
      <c r="C100" s="22" t="s">
        <v>11</v>
      </c>
      <c r="D100" s="22" t="s">
        <v>194</v>
      </c>
      <c r="E100" s="22" t="s">
        <v>754</v>
      </c>
      <c r="F100" s="22"/>
      <c r="G100" s="22"/>
      <c r="H100" s="22"/>
      <c r="I100" s="22"/>
      <c r="J100" s="67"/>
      <c r="K100" s="67"/>
      <c r="L100" s="67"/>
      <c r="M100" s="67"/>
      <c r="N100" s="67"/>
      <c r="O100" s="67"/>
      <c r="P100" s="67"/>
      <c r="Q100" s="67"/>
      <c r="R100" s="67"/>
      <c r="S100" s="67"/>
      <c r="T100" s="67"/>
      <c r="U100" s="67"/>
      <c r="V100" s="67"/>
      <c r="W100" s="67"/>
      <c r="X100" s="67"/>
      <c r="Y100" s="67"/>
      <c r="Z100" s="67"/>
    </row>
    <row r="101" spans="1:26" ht="15.75" hidden="1" customHeight="1" x14ac:dyDescent="0.15">
      <c r="A101" s="22" t="s">
        <v>454</v>
      </c>
      <c r="B101" s="22" t="s">
        <v>129</v>
      </c>
      <c r="C101" s="22" t="s">
        <v>11</v>
      </c>
      <c r="D101" s="22"/>
      <c r="E101" s="22" t="s">
        <v>755</v>
      </c>
      <c r="F101" s="22"/>
      <c r="G101" s="22"/>
      <c r="H101" s="22"/>
      <c r="I101" s="68"/>
      <c r="J101" s="67"/>
      <c r="K101" s="67"/>
      <c r="L101" s="67"/>
      <c r="M101" s="67"/>
      <c r="N101" s="67"/>
      <c r="O101" s="67"/>
      <c r="P101" s="67"/>
      <c r="Q101" s="67"/>
      <c r="R101" s="67"/>
      <c r="S101" s="67"/>
      <c r="T101" s="67"/>
      <c r="U101" s="67"/>
      <c r="V101" s="67"/>
      <c r="W101" s="67"/>
      <c r="X101" s="67"/>
      <c r="Y101" s="67"/>
      <c r="Z101" s="67"/>
    </row>
    <row r="102" spans="1:26" ht="15.75" hidden="1" customHeight="1" x14ac:dyDescent="0.15">
      <c r="A102" s="22" t="s">
        <v>454</v>
      </c>
      <c r="B102" s="22" t="s">
        <v>129</v>
      </c>
      <c r="C102" s="22" t="s">
        <v>5</v>
      </c>
      <c r="D102" s="22"/>
      <c r="E102" s="22" t="s">
        <v>756</v>
      </c>
      <c r="F102" s="22" t="s">
        <v>757</v>
      </c>
      <c r="G102" s="22"/>
      <c r="H102" s="22" t="s">
        <v>758</v>
      </c>
      <c r="I102" s="22" t="s">
        <v>759</v>
      </c>
      <c r="J102" s="67"/>
      <c r="K102" s="67"/>
      <c r="L102" s="67"/>
      <c r="M102" s="67"/>
      <c r="N102" s="67"/>
      <c r="O102" s="67"/>
      <c r="P102" s="67"/>
      <c r="Q102" s="67"/>
      <c r="R102" s="67"/>
      <c r="S102" s="67"/>
      <c r="T102" s="67"/>
      <c r="U102" s="67"/>
      <c r="V102" s="67"/>
      <c r="W102" s="67"/>
      <c r="X102" s="67"/>
      <c r="Y102" s="67"/>
      <c r="Z102" s="67"/>
    </row>
    <row r="103" spans="1:26" ht="15.75" hidden="1" customHeight="1" x14ac:dyDescent="0.15">
      <c r="A103" s="22" t="s">
        <v>454</v>
      </c>
      <c r="B103" s="22" t="s">
        <v>130</v>
      </c>
      <c r="C103" s="22" t="s">
        <v>11</v>
      </c>
      <c r="D103" s="22"/>
      <c r="E103" s="22" t="s">
        <v>610</v>
      </c>
      <c r="F103" s="22"/>
      <c r="G103" s="22"/>
      <c r="H103" s="22"/>
      <c r="I103" s="22"/>
      <c r="J103" s="67"/>
      <c r="K103" s="67"/>
      <c r="L103" s="67"/>
      <c r="M103" s="67"/>
      <c r="N103" s="67"/>
      <c r="O103" s="67"/>
      <c r="P103" s="67"/>
      <c r="Q103" s="67"/>
      <c r="R103" s="67"/>
      <c r="S103" s="67"/>
      <c r="T103" s="67"/>
      <c r="U103" s="67"/>
      <c r="V103" s="67"/>
      <c r="W103" s="67"/>
      <c r="X103" s="67"/>
      <c r="Y103" s="67"/>
      <c r="Z103" s="67"/>
    </row>
    <row r="104" spans="1:26" ht="15.75" hidden="1" customHeight="1" x14ac:dyDescent="0.15">
      <c r="A104" s="22" t="s">
        <v>454</v>
      </c>
      <c r="B104" s="22" t="s">
        <v>132</v>
      </c>
      <c r="C104" s="22" t="s">
        <v>11</v>
      </c>
      <c r="D104" s="22"/>
      <c r="E104" s="22" t="s">
        <v>388</v>
      </c>
      <c r="F104" s="22"/>
      <c r="G104" s="22"/>
      <c r="H104" s="22"/>
      <c r="I104" s="22"/>
      <c r="J104" s="67"/>
      <c r="K104" s="67"/>
      <c r="L104" s="67"/>
      <c r="M104" s="67"/>
      <c r="N104" s="67"/>
      <c r="O104" s="67"/>
      <c r="P104" s="67"/>
      <c r="Q104" s="67"/>
      <c r="R104" s="67"/>
      <c r="S104" s="67"/>
      <c r="T104" s="67"/>
      <c r="U104" s="67"/>
      <c r="V104" s="67"/>
      <c r="W104" s="67"/>
      <c r="X104" s="67"/>
      <c r="Y104" s="67"/>
      <c r="Z104" s="67"/>
    </row>
    <row r="105" spans="1:26" ht="15.75" hidden="1" customHeight="1" x14ac:dyDescent="0.15">
      <c r="A105" s="22" t="s">
        <v>454</v>
      </c>
      <c r="B105" s="22" t="s">
        <v>133</v>
      </c>
      <c r="C105" s="22" t="s">
        <v>11</v>
      </c>
      <c r="D105" s="22"/>
      <c r="E105" s="22" t="s">
        <v>628</v>
      </c>
      <c r="F105" s="22"/>
      <c r="G105" s="22"/>
      <c r="H105" s="22" t="s">
        <v>329</v>
      </c>
      <c r="I105" s="22"/>
      <c r="J105" s="67"/>
      <c r="K105" s="67"/>
      <c r="L105" s="67"/>
      <c r="M105" s="67"/>
      <c r="N105" s="67"/>
      <c r="O105" s="67"/>
      <c r="P105" s="67"/>
      <c r="Q105" s="67"/>
      <c r="R105" s="67"/>
      <c r="S105" s="67"/>
      <c r="T105" s="67"/>
      <c r="U105" s="67"/>
      <c r="V105" s="67"/>
      <c r="W105" s="67"/>
      <c r="X105" s="67"/>
      <c r="Y105" s="67"/>
      <c r="Z105" s="67"/>
    </row>
    <row r="106" spans="1:26" ht="15.75" hidden="1" customHeight="1" x14ac:dyDescent="0.15">
      <c r="A106" s="22" t="s">
        <v>454</v>
      </c>
      <c r="B106" s="22" t="s">
        <v>134</v>
      </c>
      <c r="C106" s="22" t="s">
        <v>11</v>
      </c>
      <c r="D106" s="22"/>
      <c r="E106" s="22" t="s">
        <v>762</v>
      </c>
      <c r="F106" s="22"/>
      <c r="G106" s="22"/>
      <c r="H106" s="22"/>
      <c r="I106" s="22"/>
      <c r="J106" s="67"/>
      <c r="K106" s="67"/>
      <c r="L106" s="67"/>
      <c r="M106" s="67"/>
      <c r="N106" s="67"/>
      <c r="O106" s="67"/>
      <c r="P106" s="67"/>
      <c r="Q106" s="67"/>
      <c r="R106" s="67"/>
      <c r="S106" s="67"/>
      <c r="T106" s="67"/>
      <c r="U106" s="67"/>
      <c r="V106" s="67"/>
      <c r="W106" s="67"/>
      <c r="X106" s="67"/>
      <c r="Y106" s="67"/>
      <c r="Z106" s="67"/>
    </row>
    <row r="107" spans="1:26" ht="15.75" hidden="1" customHeight="1" x14ac:dyDescent="0.15">
      <c r="A107" s="22" t="s">
        <v>454</v>
      </c>
      <c r="B107" s="22" t="s">
        <v>501</v>
      </c>
      <c r="C107" s="22" t="s">
        <v>24</v>
      </c>
      <c r="D107" s="22"/>
      <c r="E107" s="22" t="s">
        <v>664</v>
      </c>
      <c r="F107" s="22" t="s">
        <v>763</v>
      </c>
      <c r="G107" s="22"/>
      <c r="H107" s="22" t="s">
        <v>764</v>
      </c>
      <c r="I107" s="22"/>
      <c r="J107" s="67"/>
      <c r="K107" s="67"/>
      <c r="L107" s="67"/>
      <c r="M107" s="67"/>
      <c r="N107" s="67"/>
      <c r="O107" s="67"/>
      <c r="P107" s="67"/>
      <c r="Q107" s="67"/>
      <c r="R107" s="67"/>
      <c r="S107" s="67"/>
      <c r="T107" s="67"/>
      <c r="U107" s="67"/>
      <c r="V107" s="67"/>
      <c r="W107" s="67"/>
      <c r="X107" s="67"/>
      <c r="Y107" s="67"/>
      <c r="Z107" s="67"/>
    </row>
    <row r="108" spans="1:26" ht="15.75" hidden="1" customHeight="1" x14ac:dyDescent="0.15">
      <c r="A108" s="22" t="s">
        <v>454</v>
      </c>
      <c r="B108" s="22" t="s">
        <v>137</v>
      </c>
      <c r="C108" s="22" t="s">
        <v>11</v>
      </c>
      <c r="D108" s="22"/>
      <c r="E108" s="22" t="s">
        <v>765</v>
      </c>
      <c r="F108" s="22"/>
      <c r="G108" s="22"/>
      <c r="H108" s="22"/>
      <c r="I108" s="68" t="s">
        <v>294</v>
      </c>
      <c r="J108" s="67"/>
      <c r="K108" s="67"/>
      <c r="L108" s="67"/>
      <c r="M108" s="67"/>
      <c r="N108" s="67"/>
      <c r="O108" s="67"/>
      <c r="P108" s="67"/>
      <c r="Q108" s="67"/>
      <c r="R108" s="67"/>
      <c r="S108" s="67"/>
      <c r="T108" s="67"/>
      <c r="U108" s="67"/>
      <c r="V108" s="67"/>
      <c r="W108" s="67"/>
      <c r="X108" s="67"/>
      <c r="Y108" s="67"/>
      <c r="Z108" s="67"/>
    </row>
    <row r="109" spans="1:26" ht="15.75" hidden="1" customHeight="1" x14ac:dyDescent="0.15">
      <c r="A109" s="22" t="s">
        <v>454</v>
      </c>
      <c r="B109" s="22" t="s">
        <v>137</v>
      </c>
      <c r="C109" s="22" t="s">
        <v>5</v>
      </c>
      <c r="D109" s="22" t="s">
        <v>609</v>
      </c>
      <c r="E109" s="22" t="s">
        <v>727</v>
      </c>
      <c r="F109" s="22" t="s">
        <v>766</v>
      </c>
      <c r="G109" s="22"/>
      <c r="H109" s="22" t="s">
        <v>767</v>
      </c>
      <c r="I109" s="22"/>
      <c r="J109" s="67"/>
      <c r="K109" s="67"/>
      <c r="L109" s="67"/>
      <c r="M109" s="67"/>
      <c r="N109" s="67"/>
      <c r="O109" s="67"/>
      <c r="P109" s="67"/>
      <c r="Q109" s="67"/>
      <c r="R109" s="67"/>
      <c r="S109" s="67"/>
      <c r="T109" s="67"/>
      <c r="U109" s="67"/>
      <c r="V109" s="67"/>
      <c r="W109" s="67"/>
      <c r="X109" s="67"/>
      <c r="Y109" s="67"/>
      <c r="Z109" s="67"/>
    </row>
    <row r="110" spans="1:26" ht="15.75" hidden="1" customHeight="1" x14ac:dyDescent="0.15">
      <c r="A110" s="22" t="s">
        <v>454</v>
      </c>
      <c r="B110" s="22" t="s">
        <v>332</v>
      </c>
      <c r="C110" s="22" t="s">
        <v>224</v>
      </c>
      <c r="D110" s="22"/>
      <c r="E110" s="22" t="s">
        <v>634</v>
      </c>
      <c r="F110" s="22"/>
      <c r="G110" s="22"/>
      <c r="H110" s="22"/>
      <c r="I110" s="68" t="s">
        <v>768</v>
      </c>
      <c r="J110" s="67"/>
      <c r="K110" s="67"/>
      <c r="L110" s="67"/>
      <c r="M110" s="67"/>
      <c r="N110" s="67"/>
      <c r="O110" s="67"/>
      <c r="P110" s="67"/>
      <c r="Q110" s="67"/>
      <c r="R110" s="67"/>
      <c r="S110" s="67"/>
      <c r="T110" s="67"/>
      <c r="U110" s="67"/>
      <c r="V110" s="67"/>
      <c r="W110" s="67"/>
      <c r="X110" s="67"/>
      <c r="Y110" s="67"/>
      <c r="Z110" s="67"/>
    </row>
    <row r="111" spans="1:26" ht="15.75" hidden="1" customHeight="1" x14ac:dyDescent="0.15">
      <c r="A111" s="22" t="s">
        <v>454</v>
      </c>
      <c r="B111" s="22" t="s">
        <v>138</v>
      </c>
      <c r="C111" s="22" t="s">
        <v>11</v>
      </c>
      <c r="D111" s="22"/>
      <c r="E111" s="22" t="s">
        <v>664</v>
      </c>
      <c r="F111" s="22"/>
      <c r="G111" s="22"/>
      <c r="H111" s="22"/>
      <c r="I111" s="22"/>
      <c r="J111" s="67"/>
      <c r="K111" s="67"/>
      <c r="L111" s="67"/>
      <c r="M111" s="67"/>
      <c r="N111" s="67"/>
      <c r="O111" s="67"/>
      <c r="P111" s="67"/>
      <c r="Q111" s="67"/>
      <c r="R111" s="67"/>
      <c r="S111" s="67"/>
      <c r="T111" s="67"/>
      <c r="U111" s="67"/>
      <c r="V111" s="67"/>
      <c r="W111" s="67"/>
      <c r="X111" s="67"/>
      <c r="Y111" s="67"/>
      <c r="Z111" s="67"/>
    </row>
    <row r="112" spans="1:26" ht="15.75" hidden="1" customHeight="1" x14ac:dyDescent="0.15">
      <c r="A112" s="22" t="s">
        <v>454</v>
      </c>
      <c r="B112" s="22" t="s">
        <v>140</v>
      </c>
      <c r="C112" s="22" t="s">
        <v>11</v>
      </c>
      <c r="D112" s="22"/>
      <c r="E112" s="22" t="s">
        <v>664</v>
      </c>
      <c r="F112" s="22"/>
      <c r="G112" s="22"/>
      <c r="H112" s="22"/>
      <c r="I112" s="22"/>
      <c r="J112" s="67"/>
      <c r="K112" s="67"/>
      <c r="L112" s="67"/>
      <c r="M112" s="67"/>
      <c r="N112" s="67"/>
      <c r="O112" s="67"/>
      <c r="P112" s="67"/>
      <c r="Q112" s="67"/>
      <c r="R112" s="67"/>
      <c r="S112" s="67"/>
      <c r="T112" s="67"/>
      <c r="U112" s="67"/>
      <c r="V112" s="67"/>
      <c r="W112" s="67"/>
      <c r="X112" s="67"/>
      <c r="Y112" s="67"/>
      <c r="Z112" s="67"/>
    </row>
    <row r="113" spans="1:26" ht="15.75" hidden="1" customHeight="1" x14ac:dyDescent="0.15">
      <c r="A113" s="22" t="s">
        <v>454</v>
      </c>
      <c r="B113" s="22" t="s">
        <v>333</v>
      </c>
      <c r="C113" s="22" t="s">
        <v>11</v>
      </c>
      <c r="D113" s="22"/>
      <c r="E113" s="22" t="s">
        <v>754</v>
      </c>
      <c r="F113" s="22"/>
      <c r="G113" s="22"/>
      <c r="H113" s="22"/>
      <c r="I113" s="22"/>
      <c r="J113" s="67"/>
      <c r="K113" s="67"/>
      <c r="L113" s="67"/>
      <c r="M113" s="67"/>
      <c r="N113" s="67"/>
      <c r="O113" s="67"/>
      <c r="P113" s="67"/>
      <c r="Q113" s="67"/>
      <c r="R113" s="67"/>
      <c r="S113" s="67"/>
      <c r="T113" s="67"/>
      <c r="U113" s="67"/>
      <c r="V113" s="67"/>
      <c r="W113" s="67"/>
      <c r="X113" s="67"/>
      <c r="Y113" s="67"/>
      <c r="Z113" s="67"/>
    </row>
    <row r="114" spans="1:26" ht="15.75" hidden="1" customHeight="1" x14ac:dyDescent="0.15">
      <c r="A114" s="22" t="s">
        <v>454</v>
      </c>
      <c r="B114" s="22" t="s">
        <v>141</v>
      </c>
      <c r="C114" s="22" t="s">
        <v>11</v>
      </c>
      <c r="D114" s="22"/>
      <c r="E114" s="22" t="s">
        <v>769</v>
      </c>
      <c r="F114" s="22"/>
      <c r="G114" s="22"/>
      <c r="H114" s="22" t="s">
        <v>770</v>
      </c>
      <c r="I114" s="68"/>
      <c r="J114" s="67"/>
      <c r="K114" s="67"/>
      <c r="L114" s="67"/>
      <c r="M114" s="67"/>
      <c r="N114" s="67"/>
      <c r="O114" s="67"/>
      <c r="P114" s="67"/>
      <c r="Q114" s="67"/>
      <c r="R114" s="67"/>
      <c r="S114" s="67"/>
      <c r="T114" s="67"/>
      <c r="U114" s="67"/>
      <c r="V114" s="67"/>
      <c r="W114" s="67"/>
      <c r="X114" s="67"/>
      <c r="Y114" s="67"/>
      <c r="Z114" s="67"/>
    </row>
    <row r="115" spans="1:26" ht="15.75" hidden="1" customHeight="1" x14ac:dyDescent="0.15">
      <c r="A115" s="22" t="s">
        <v>454</v>
      </c>
      <c r="B115" s="22" t="s">
        <v>142</v>
      </c>
      <c r="C115" s="22" t="s">
        <v>11</v>
      </c>
      <c r="D115" s="22"/>
      <c r="E115" s="22" t="s">
        <v>725</v>
      </c>
      <c r="F115" s="22"/>
      <c r="G115" s="22"/>
      <c r="H115" s="22" t="s">
        <v>771</v>
      </c>
      <c r="I115" s="22"/>
      <c r="J115" s="67"/>
      <c r="K115" s="67"/>
      <c r="L115" s="67"/>
      <c r="M115" s="67"/>
      <c r="N115" s="67"/>
      <c r="O115" s="67"/>
      <c r="P115" s="67"/>
      <c r="Q115" s="67"/>
      <c r="R115" s="67"/>
      <c r="S115" s="67"/>
      <c r="T115" s="67"/>
      <c r="U115" s="67"/>
      <c r="V115" s="67"/>
      <c r="W115" s="67"/>
      <c r="X115" s="67"/>
      <c r="Y115" s="67"/>
      <c r="Z115" s="67"/>
    </row>
    <row r="116" spans="1:26" ht="15.75" hidden="1" customHeight="1" x14ac:dyDescent="0.15">
      <c r="A116" s="22" t="s">
        <v>454</v>
      </c>
      <c r="B116" s="22" t="s">
        <v>142</v>
      </c>
      <c r="C116" s="22" t="s">
        <v>24</v>
      </c>
      <c r="D116" s="22"/>
      <c r="E116" s="22" t="s">
        <v>735</v>
      </c>
      <c r="F116" s="22" t="s">
        <v>772</v>
      </c>
      <c r="G116" s="22"/>
      <c r="H116" s="22"/>
      <c r="I116" s="22"/>
      <c r="J116" s="67"/>
      <c r="K116" s="67"/>
      <c r="L116" s="67"/>
      <c r="M116" s="67"/>
      <c r="N116" s="67"/>
      <c r="O116" s="67"/>
      <c r="P116" s="67"/>
      <c r="Q116" s="67"/>
      <c r="R116" s="67"/>
      <c r="S116" s="67"/>
      <c r="T116" s="67"/>
      <c r="U116" s="67"/>
      <c r="V116" s="67"/>
      <c r="W116" s="67"/>
      <c r="X116" s="67"/>
      <c r="Y116" s="67"/>
      <c r="Z116" s="67"/>
    </row>
    <row r="117" spans="1:26" ht="15.75" hidden="1" customHeight="1" x14ac:dyDescent="0.15">
      <c r="A117" s="22" t="s">
        <v>454</v>
      </c>
      <c r="B117" s="22" t="s">
        <v>144</v>
      </c>
      <c r="C117" s="22" t="s">
        <v>5</v>
      </c>
      <c r="D117" s="22"/>
      <c r="E117" s="22" t="s">
        <v>634</v>
      </c>
      <c r="F117" s="22" t="s">
        <v>206</v>
      </c>
      <c r="G117" s="22"/>
      <c r="H117" s="22" t="s">
        <v>1190</v>
      </c>
      <c r="I117" s="22" t="s">
        <v>1191</v>
      </c>
      <c r="J117" s="67"/>
      <c r="K117" s="67"/>
      <c r="L117" s="67"/>
      <c r="M117" s="67"/>
      <c r="N117" s="67"/>
      <c r="O117" s="67"/>
      <c r="P117" s="67"/>
      <c r="Q117" s="67"/>
      <c r="R117" s="67"/>
      <c r="S117" s="67"/>
      <c r="T117" s="67"/>
      <c r="U117" s="67"/>
      <c r="V117" s="67"/>
      <c r="W117" s="67"/>
      <c r="X117" s="67"/>
      <c r="Y117" s="67"/>
      <c r="Z117" s="67"/>
    </row>
    <row r="118" spans="1:26" ht="15.75" hidden="1" customHeight="1" x14ac:dyDescent="0.15">
      <c r="A118" s="22" t="s">
        <v>454</v>
      </c>
      <c r="B118" s="22" t="s">
        <v>338</v>
      </c>
      <c r="C118" s="22" t="s">
        <v>11</v>
      </c>
      <c r="D118" s="22"/>
      <c r="E118" s="22" t="s">
        <v>664</v>
      </c>
      <c r="F118" s="22"/>
      <c r="G118" s="22"/>
      <c r="H118" s="22" t="s">
        <v>776</v>
      </c>
      <c r="I118" s="22" t="s">
        <v>777</v>
      </c>
      <c r="J118" s="67"/>
      <c r="K118" s="67"/>
      <c r="L118" s="67"/>
      <c r="M118" s="67"/>
      <c r="N118" s="67"/>
      <c r="O118" s="67"/>
      <c r="P118" s="67"/>
      <c r="Q118" s="67"/>
      <c r="R118" s="67"/>
      <c r="S118" s="67"/>
      <c r="T118" s="67"/>
      <c r="U118" s="67"/>
      <c r="V118" s="67"/>
      <c r="W118" s="67"/>
      <c r="X118" s="67"/>
      <c r="Y118" s="67"/>
      <c r="Z118" s="67"/>
    </row>
    <row r="119" spans="1:26" ht="15.75" hidden="1" customHeight="1" x14ac:dyDescent="0.15">
      <c r="A119" s="22" t="s">
        <v>454</v>
      </c>
      <c r="B119" s="22" t="s">
        <v>340</v>
      </c>
      <c r="C119" s="22" t="s">
        <v>11</v>
      </c>
      <c r="D119" s="22"/>
      <c r="E119" s="22" t="s">
        <v>778</v>
      </c>
      <c r="F119" s="22"/>
      <c r="G119" s="22"/>
      <c r="H119" s="22"/>
      <c r="I119" s="22"/>
      <c r="J119" s="67"/>
      <c r="K119" s="67"/>
      <c r="L119" s="67"/>
      <c r="M119" s="67"/>
      <c r="N119" s="67"/>
      <c r="O119" s="67"/>
      <c r="P119" s="67"/>
      <c r="Q119" s="67"/>
      <c r="R119" s="67"/>
      <c r="S119" s="67"/>
      <c r="T119" s="67"/>
      <c r="U119" s="67"/>
      <c r="V119" s="67"/>
      <c r="W119" s="67"/>
      <c r="X119" s="67"/>
      <c r="Y119" s="67"/>
      <c r="Z119" s="67"/>
    </row>
    <row r="120" spans="1:26" ht="15.75" hidden="1" customHeight="1" x14ac:dyDescent="0.15">
      <c r="A120" s="22" t="s">
        <v>454</v>
      </c>
      <c r="B120" s="22" t="s">
        <v>341</v>
      </c>
      <c r="C120" s="22" t="s">
        <v>11</v>
      </c>
      <c r="D120" s="22"/>
      <c r="E120" s="22" t="s">
        <v>610</v>
      </c>
      <c r="F120" s="22"/>
      <c r="G120" s="22"/>
      <c r="H120" s="22"/>
      <c r="I120" s="22"/>
      <c r="J120" s="67"/>
      <c r="K120" s="67"/>
      <c r="L120" s="67"/>
      <c r="M120" s="67"/>
      <c r="N120" s="67"/>
      <c r="O120" s="67"/>
      <c r="P120" s="67"/>
      <c r="Q120" s="67"/>
      <c r="R120" s="67"/>
      <c r="S120" s="67"/>
      <c r="T120" s="67"/>
      <c r="U120" s="67"/>
      <c r="V120" s="67"/>
      <c r="W120" s="67"/>
      <c r="X120" s="67"/>
      <c r="Y120" s="67"/>
      <c r="Z120" s="67"/>
    </row>
    <row r="121" spans="1:26" ht="15.75" hidden="1" customHeight="1" x14ac:dyDescent="0.15">
      <c r="A121" s="22" t="s">
        <v>454</v>
      </c>
      <c r="B121" s="22" t="s">
        <v>149</v>
      </c>
      <c r="C121" s="22" t="s">
        <v>8</v>
      </c>
      <c r="D121" s="22"/>
      <c r="E121" s="22" t="s">
        <v>779</v>
      </c>
      <c r="F121" s="22"/>
      <c r="G121" s="22"/>
      <c r="H121" s="22"/>
      <c r="I121" s="22" t="s">
        <v>780</v>
      </c>
      <c r="J121" s="67"/>
      <c r="K121" s="67"/>
      <c r="L121" s="67"/>
      <c r="M121" s="67"/>
      <c r="N121" s="67"/>
      <c r="O121" s="67"/>
      <c r="P121" s="67"/>
      <c r="Q121" s="67"/>
      <c r="R121" s="67"/>
      <c r="S121" s="67"/>
      <c r="T121" s="67"/>
      <c r="U121" s="67"/>
      <c r="V121" s="67"/>
      <c r="W121" s="67"/>
      <c r="X121" s="67"/>
      <c r="Y121" s="67"/>
      <c r="Z121" s="67"/>
    </row>
    <row r="122" spans="1:26" ht="15.75" hidden="1" customHeight="1" x14ac:dyDescent="0.15">
      <c r="A122" s="22" t="s">
        <v>454</v>
      </c>
      <c r="B122" s="22" t="s">
        <v>151</v>
      </c>
      <c r="C122" s="22" t="s">
        <v>11</v>
      </c>
      <c r="D122" s="22"/>
      <c r="E122" s="22" t="s">
        <v>664</v>
      </c>
      <c r="F122" s="22"/>
      <c r="G122" s="22"/>
      <c r="H122" s="22" t="s">
        <v>343</v>
      </c>
      <c r="I122" s="22"/>
      <c r="J122" s="67"/>
      <c r="K122" s="67"/>
      <c r="L122" s="67"/>
      <c r="M122" s="67"/>
      <c r="N122" s="67"/>
      <c r="O122" s="67"/>
      <c r="P122" s="67"/>
      <c r="Q122" s="67"/>
      <c r="R122" s="67"/>
      <c r="S122" s="67"/>
      <c r="T122" s="67"/>
      <c r="U122" s="67"/>
      <c r="V122" s="67"/>
      <c r="W122" s="67"/>
      <c r="X122" s="67"/>
      <c r="Y122" s="67"/>
      <c r="Z122" s="67"/>
    </row>
    <row r="123" spans="1:26" ht="15.75" hidden="1" customHeight="1" x14ac:dyDescent="0.15">
      <c r="A123" s="22" t="s">
        <v>454</v>
      </c>
      <c r="B123" s="22" t="s">
        <v>504</v>
      </c>
      <c r="C123" s="22" t="s">
        <v>11</v>
      </c>
      <c r="D123" s="22"/>
      <c r="E123" s="22" t="s">
        <v>620</v>
      </c>
      <c r="F123" s="22"/>
      <c r="G123" s="22"/>
      <c r="H123" s="22" t="s">
        <v>781</v>
      </c>
      <c r="I123" s="68"/>
      <c r="J123" s="67"/>
      <c r="K123" s="67"/>
      <c r="L123" s="67"/>
      <c r="M123" s="67"/>
      <c r="N123" s="67"/>
      <c r="O123" s="67"/>
      <c r="P123" s="67"/>
      <c r="Q123" s="67"/>
      <c r="R123" s="67"/>
      <c r="S123" s="67"/>
      <c r="T123" s="67"/>
      <c r="U123" s="67"/>
      <c r="V123" s="67"/>
      <c r="W123" s="67"/>
      <c r="X123" s="67"/>
      <c r="Y123" s="67"/>
      <c r="Z123" s="67"/>
    </row>
    <row r="124" spans="1:26" ht="15.75" hidden="1" customHeight="1" x14ac:dyDescent="0.15">
      <c r="A124" s="22" t="s">
        <v>454</v>
      </c>
      <c r="B124" s="22" t="s">
        <v>345</v>
      </c>
      <c r="C124" s="22" t="s">
        <v>11</v>
      </c>
      <c r="D124" s="22"/>
      <c r="E124" s="22" t="s">
        <v>664</v>
      </c>
      <c r="F124" s="22"/>
      <c r="G124" s="22"/>
      <c r="H124" s="22" t="s">
        <v>346</v>
      </c>
      <c r="I124" s="68"/>
      <c r="J124" s="67"/>
      <c r="K124" s="67"/>
      <c r="L124" s="67"/>
      <c r="M124" s="67"/>
      <c r="N124" s="67"/>
      <c r="O124" s="67"/>
      <c r="P124" s="67"/>
      <c r="Q124" s="67"/>
      <c r="R124" s="67"/>
      <c r="S124" s="67"/>
      <c r="T124" s="67"/>
      <c r="U124" s="67"/>
      <c r="V124" s="67"/>
      <c r="W124" s="67"/>
      <c r="X124" s="67"/>
      <c r="Y124" s="67"/>
      <c r="Z124" s="67"/>
    </row>
    <row r="125" spans="1:26" ht="15.75" hidden="1" customHeight="1" x14ac:dyDescent="0.15">
      <c r="A125" s="22" t="s">
        <v>454</v>
      </c>
      <c r="B125" s="22" t="s">
        <v>347</v>
      </c>
      <c r="C125" s="22" t="s">
        <v>11</v>
      </c>
      <c r="D125" s="22"/>
      <c r="E125" s="22" t="s">
        <v>718</v>
      </c>
      <c r="F125" s="22"/>
      <c r="G125" s="22"/>
      <c r="H125" s="22"/>
      <c r="I125" s="22"/>
      <c r="J125" s="67"/>
      <c r="K125" s="67"/>
      <c r="L125" s="67"/>
      <c r="M125" s="67"/>
      <c r="N125" s="67"/>
      <c r="O125" s="67"/>
      <c r="P125" s="67"/>
      <c r="Q125" s="67"/>
      <c r="R125" s="67"/>
      <c r="S125" s="67"/>
      <c r="T125" s="67"/>
      <c r="U125" s="67"/>
      <c r="V125" s="67"/>
      <c r="W125" s="67"/>
      <c r="X125" s="67"/>
      <c r="Y125" s="67"/>
      <c r="Z125" s="67"/>
    </row>
    <row r="126" spans="1:26" ht="15.75" hidden="1" customHeight="1" x14ac:dyDescent="0.15">
      <c r="A126" s="22" t="s">
        <v>454</v>
      </c>
      <c r="B126" s="22" t="s">
        <v>157</v>
      </c>
      <c r="C126" s="22" t="s">
        <v>11</v>
      </c>
      <c r="D126" s="22"/>
      <c r="E126" s="22" t="s">
        <v>628</v>
      </c>
      <c r="F126" s="22"/>
      <c r="G126" s="22"/>
      <c r="H126" s="22"/>
      <c r="I126" s="22" t="s">
        <v>1192</v>
      </c>
      <c r="J126" s="67"/>
      <c r="K126" s="67"/>
      <c r="L126" s="67"/>
      <c r="M126" s="67"/>
      <c r="N126" s="67"/>
      <c r="O126" s="67"/>
      <c r="P126" s="67"/>
      <c r="Q126" s="67"/>
      <c r="R126" s="67"/>
      <c r="S126" s="67"/>
      <c r="T126" s="67"/>
      <c r="U126" s="67"/>
      <c r="V126" s="67"/>
      <c r="W126" s="67"/>
      <c r="X126" s="67"/>
      <c r="Y126" s="67"/>
      <c r="Z126" s="67"/>
    </row>
    <row r="127" spans="1:26" ht="15.75" hidden="1" customHeight="1" x14ac:dyDescent="0.15">
      <c r="A127" s="22" t="s">
        <v>454</v>
      </c>
      <c r="B127" s="22" t="s">
        <v>158</v>
      </c>
      <c r="C127" s="22" t="s">
        <v>11</v>
      </c>
      <c r="D127" s="22"/>
      <c r="E127" s="22" t="s">
        <v>620</v>
      </c>
      <c r="F127" s="22"/>
      <c r="G127" s="22"/>
      <c r="H127" s="22"/>
      <c r="I127" s="22"/>
      <c r="J127" s="67"/>
      <c r="K127" s="67"/>
      <c r="L127" s="67"/>
      <c r="M127" s="67"/>
      <c r="N127" s="67"/>
      <c r="O127" s="67"/>
      <c r="P127" s="67"/>
      <c r="Q127" s="67"/>
      <c r="R127" s="67"/>
      <c r="S127" s="67"/>
      <c r="T127" s="67"/>
      <c r="U127" s="67"/>
      <c r="V127" s="67"/>
      <c r="W127" s="67"/>
      <c r="X127" s="67"/>
      <c r="Y127" s="67"/>
      <c r="Z127" s="67"/>
    </row>
    <row r="128" spans="1:26" ht="15.75" hidden="1" customHeight="1" x14ac:dyDescent="0.15">
      <c r="A128" s="22" t="s">
        <v>454</v>
      </c>
      <c r="B128" s="22" t="s">
        <v>159</v>
      </c>
      <c r="C128" s="22" t="s">
        <v>11</v>
      </c>
      <c r="D128" s="22"/>
      <c r="E128" s="22" t="s">
        <v>388</v>
      </c>
      <c r="F128" s="22"/>
      <c r="G128" s="22"/>
      <c r="H128" s="22" t="s">
        <v>782</v>
      </c>
      <c r="I128" s="22" t="s">
        <v>783</v>
      </c>
      <c r="J128" s="67"/>
      <c r="K128" s="67"/>
      <c r="L128" s="67"/>
      <c r="M128" s="67"/>
      <c r="N128" s="67"/>
      <c r="O128" s="67"/>
      <c r="P128" s="67"/>
      <c r="Q128" s="67"/>
      <c r="R128" s="67"/>
      <c r="S128" s="67"/>
      <c r="T128" s="67"/>
      <c r="U128" s="67"/>
      <c r="V128" s="67"/>
      <c r="W128" s="67"/>
      <c r="X128" s="67"/>
      <c r="Y128" s="67"/>
      <c r="Z128" s="67"/>
    </row>
    <row r="129" spans="1:26" ht="15.75" hidden="1" customHeight="1" x14ac:dyDescent="0.15">
      <c r="A129" s="22" t="s">
        <v>454</v>
      </c>
      <c r="B129" s="22" t="s">
        <v>159</v>
      </c>
      <c r="C129" s="22" t="s">
        <v>5</v>
      </c>
      <c r="D129" s="22" t="s">
        <v>609</v>
      </c>
      <c r="E129" s="22" t="s">
        <v>784</v>
      </c>
      <c r="F129" s="22" t="s">
        <v>785</v>
      </c>
      <c r="G129" s="22"/>
      <c r="H129" s="22" t="s">
        <v>786</v>
      </c>
      <c r="I129" s="22"/>
      <c r="J129" s="67"/>
      <c r="K129" s="67"/>
      <c r="L129" s="67"/>
      <c r="M129" s="67"/>
      <c r="N129" s="67"/>
      <c r="O129" s="67"/>
      <c r="P129" s="67"/>
      <c r="Q129" s="67"/>
      <c r="R129" s="67"/>
      <c r="S129" s="67"/>
      <c r="T129" s="67"/>
      <c r="U129" s="67"/>
      <c r="V129" s="67"/>
      <c r="W129" s="67"/>
      <c r="X129" s="67"/>
      <c r="Y129" s="67"/>
      <c r="Z129" s="67"/>
    </row>
    <row r="130" spans="1:26" ht="15.75" hidden="1" customHeight="1" x14ac:dyDescent="0.15">
      <c r="A130" s="22" t="s">
        <v>454</v>
      </c>
      <c r="B130" s="22" t="s">
        <v>160</v>
      </c>
      <c r="C130" s="22" t="s">
        <v>11</v>
      </c>
      <c r="D130" s="22"/>
      <c r="E130" s="22" t="s">
        <v>711</v>
      </c>
      <c r="F130" s="22"/>
      <c r="G130" s="22"/>
      <c r="H130" s="22"/>
      <c r="I130" s="22"/>
      <c r="J130" s="67"/>
      <c r="K130" s="67"/>
      <c r="L130" s="67"/>
      <c r="M130" s="67"/>
      <c r="N130" s="67"/>
      <c r="O130" s="67"/>
      <c r="P130" s="67"/>
      <c r="Q130" s="67"/>
      <c r="R130" s="67"/>
      <c r="S130" s="67"/>
      <c r="T130" s="67"/>
      <c r="U130" s="67"/>
      <c r="V130" s="67"/>
      <c r="W130" s="67"/>
      <c r="X130" s="67"/>
      <c r="Y130" s="67"/>
      <c r="Z130" s="67"/>
    </row>
    <row r="131" spans="1:26" ht="15.75" hidden="1" customHeight="1" x14ac:dyDescent="0.15">
      <c r="A131" s="22" t="s">
        <v>454</v>
      </c>
      <c r="B131" s="22" t="s">
        <v>505</v>
      </c>
      <c r="C131" s="22" t="s">
        <v>11</v>
      </c>
      <c r="D131" s="22"/>
      <c r="E131" s="22" t="s">
        <v>787</v>
      </c>
      <c r="F131" s="22"/>
      <c r="G131" s="22"/>
      <c r="H131" s="22" t="s">
        <v>788</v>
      </c>
      <c r="I131" s="22"/>
      <c r="J131" s="67"/>
      <c r="K131" s="67"/>
      <c r="L131" s="67"/>
      <c r="M131" s="67"/>
      <c r="N131" s="67"/>
      <c r="O131" s="67"/>
      <c r="P131" s="67"/>
      <c r="Q131" s="67"/>
      <c r="R131" s="67"/>
      <c r="S131" s="67"/>
      <c r="T131" s="67"/>
      <c r="U131" s="67"/>
      <c r="V131" s="67"/>
      <c r="W131" s="67"/>
      <c r="X131" s="67"/>
      <c r="Y131" s="67"/>
      <c r="Z131" s="67"/>
    </row>
    <row r="132" spans="1:26" ht="15.75" hidden="1" customHeight="1" x14ac:dyDescent="0.15">
      <c r="A132" s="22" t="s">
        <v>454</v>
      </c>
      <c r="B132" s="22" t="s">
        <v>162</v>
      </c>
      <c r="C132" s="22" t="s">
        <v>24</v>
      </c>
      <c r="D132" s="22"/>
      <c r="E132" s="22" t="s">
        <v>610</v>
      </c>
      <c r="F132" s="22" t="s">
        <v>789</v>
      </c>
      <c r="G132" s="22"/>
      <c r="H132" s="22"/>
      <c r="I132" s="68"/>
      <c r="J132" s="67"/>
      <c r="K132" s="67"/>
      <c r="L132" s="67"/>
      <c r="M132" s="67"/>
      <c r="N132" s="67"/>
      <c r="O132" s="67"/>
      <c r="P132" s="67"/>
      <c r="Q132" s="67"/>
      <c r="R132" s="67"/>
      <c r="S132" s="67"/>
      <c r="T132" s="67"/>
      <c r="U132" s="67"/>
      <c r="V132" s="67"/>
      <c r="W132" s="67"/>
      <c r="X132" s="67"/>
      <c r="Y132" s="67"/>
      <c r="Z132" s="67"/>
    </row>
    <row r="133" spans="1:26" ht="15.75" hidden="1" customHeight="1" x14ac:dyDescent="0.15">
      <c r="A133" s="22" t="s">
        <v>454</v>
      </c>
      <c r="B133" s="22" t="s">
        <v>163</v>
      </c>
      <c r="C133" s="22" t="s">
        <v>11</v>
      </c>
      <c r="D133" s="22"/>
      <c r="E133" s="22" t="s">
        <v>790</v>
      </c>
      <c r="F133" s="22"/>
      <c r="G133" s="22"/>
      <c r="H133" s="22"/>
      <c r="I133" s="22"/>
      <c r="J133" s="67"/>
      <c r="K133" s="67"/>
      <c r="L133" s="67"/>
      <c r="M133" s="67"/>
      <c r="N133" s="67"/>
      <c r="O133" s="67"/>
      <c r="P133" s="67"/>
      <c r="Q133" s="67"/>
      <c r="R133" s="67"/>
      <c r="S133" s="67"/>
      <c r="T133" s="67"/>
      <c r="U133" s="67"/>
      <c r="V133" s="67"/>
      <c r="W133" s="67"/>
      <c r="X133" s="67"/>
      <c r="Y133" s="67"/>
      <c r="Z133" s="67"/>
    </row>
    <row r="134" spans="1:26" ht="15.75" hidden="1" customHeight="1" x14ac:dyDescent="0.15">
      <c r="A134" s="22" t="s">
        <v>454</v>
      </c>
      <c r="B134" s="22" t="s">
        <v>164</v>
      </c>
      <c r="C134" s="22" t="s">
        <v>224</v>
      </c>
      <c r="D134" s="22"/>
      <c r="E134" s="22" t="s">
        <v>711</v>
      </c>
      <c r="F134" s="22"/>
      <c r="G134" s="22"/>
      <c r="H134" s="22"/>
      <c r="I134" s="22"/>
      <c r="J134" s="67"/>
      <c r="K134" s="67"/>
      <c r="L134" s="67"/>
      <c r="M134" s="67"/>
      <c r="N134" s="67"/>
      <c r="O134" s="67"/>
      <c r="P134" s="67"/>
      <c r="Q134" s="67"/>
      <c r="R134" s="67"/>
      <c r="S134" s="67"/>
      <c r="T134" s="67"/>
      <c r="U134" s="67"/>
      <c r="V134" s="67"/>
      <c r="W134" s="67"/>
      <c r="X134" s="67"/>
      <c r="Y134" s="67"/>
      <c r="Z134" s="67"/>
    </row>
    <row r="135" spans="1:26" ht="15.75" hidden="1" customHeight="1" x14ac:dyDescent="0.15">
      <c r="A135" s="22" t="s">
        <v>454</v>
      </c>
      <c r="B135" s="22" t="s">
        <v>166</v>
      </c>
      <c r="C135" s="22" t="s">
        <v>11</v>
      </c>
      <c r="D135" s="22"/>
      <c r="E135" s="22" t="s">
        <v>612</v>
      </c>
      <c r="F135" s="22"/>
      <c r="G135" s="22"/>
      <c r="H135" s="22" t="s">
        <v>791</v>
      </c>
      <c r="I135" s="22" t="s">
        <v>672</v>
      </c>
      <c r="J135" s="67"/>
      <c r="K135" s="67"/>
      <c r="L135" s="67"/>
      <c r="M135" s="67"/>
      <c r="N135" s="67"/>
      <c r="O135" s="67"/>
      <c r="P135" s="67"/>
      <c r="Q135" s="67"/>
      <c r="R135" s="67"/>
      <c r="S135" s="67"/>
      <c r="T135" s="67"/>
      <c r="U135" s="67"/>
      <c r="V135" s="67"/>
      <c r="W135" s="67"/>
      <c r="X135" s="67"/>
      <c r="Y135" s="67"/>
      <c r="Z135" s="67"/>
    </row>
    <row r="136" spans="1:26" ht="15.75" hidden="1" customHeight="1" x14ac:dyDescent="0.15">
      <c r="A136" s="22" t="s">
        <v>454</v>
      </c>
      <c r="B136" s="22" t="s">
        <v>166</v>
      </c>
      <c r="C136" s="22" t="s">
        <v>24</v>
      </c>
      <c r="D136" s="22"/>
      <c r="E136" s="22" t="s">
        <v>634</v>
      </c>
      <c r="F136" s="22" t="s">
        <v>206</v>
      </c>
      <c r="G136" s="22"/>
      <c r="H136" s="22" t="s">
        <v>792</v>
      </c>
      <c r="I136" s="22"/>
      <c r="J136" s="67"/>
      <c r="K136" s="67"/>
      <c r="L136" s="67"/>
      <c r="M136" s="67"/>
      <c r="N136" s="67"/>
      <c r="O136" s="67"/>
      <c r="P136" s="67"/>
      <c r="Q136" s="67"/>
      <c r="R136" s="67"/>
      <c r="S136" s="67"/>
      <c r="T136" s="67"/>
      <c r="U136" s="67"/>
      <c r="V136" s="67"/>
      <c r="W136" s="67"/>
      <c r="X136" s="67"/>
      <c r="Y136" s="67"/>
      <c r="Z136" s="67"/>
    </row>
    <row r="137" spans="1:26" ht="15.75" hidden="1" customHeight="1" x14ac:dyDescent="0.15">
      <c r="A137" s="22" t="s">
        <v>454</v>
      </c>
      <c r="B137" s="22" t="s">
        <v>506</v>
      </c>
      <c r="C137" s="22" t="s">
        <v>11</v>
      </c>
      <c r="D137" s="22"/>
      <c r="E137" s="22" t="s">
        <v>727</v>
      </c>
      <c r="F137" s="22"/>
      <c r="G137" s="22"/>
      <c r="H137" s="22" t="s">
        <v>793</v>
      </c>
      <c r="I137" s="22"/>
      <c r="J137" s="67"/>
      <c r="K137" s="67"/>
      <c r="L137" s="67"/>
      <c r="M137" s="67"/>
      <c r="N137" s="67"/>
      <c r="O137" s="67"/>
      <c r="P137" s="67"/>
      <c r="Q137" s="67"/>
      <c r="R137" s="67"/>
      <c r="S137" s="67"/>
      <c r="T137" s="67"/>
      <c r="U137" s="67"/>
      <c r="V137" s="67"/>
      <c r="W137" s="67"/>
      <c r="X137" s="67"/>
      <c r="Y137" s="67"/>
      <c r="Z137" s="67"/>
    </row>
    <row r="138" spans="1:26" ht="15.75" hidden="1" customHeight="1" x14ac:dyDescent="0.15">
      <c r="A138" s="22" t="s">
        <v>454</v>
      </c>
      <c r="B138" s="22" t="s">
        <v>580</v>
      </c>
      <c r="C138" s="22" t="s">
        <v>11</v>
      </c>
      <c r="D138" s="22"/>
      <c r="E138" s="22" t="s">
        <v>388</v>
      </c>
      <c r="F138" s="22"/>
      <c r="G138" s="22"/>
      <c r="H138" s="22" t="s">
        <v>794</v>
      </c>
      <c r="I138" s="22"/>
      <c r="J138" s="67"/>
      <c r="K138" s="67"/>
      <c r="L138" s="67"/>
      <c r="M138" s="67"/>
      <c r="N138" s="67"/>
      <c r="O138" s="67"/>
      <c r="P138" s="67"/>
      <c r="Q138" s="67"/>
      <c r="R138" s="67"/>
      <c r="S138" s="67"/>
      <c r="T138" s="67"/>
      <c r="U138" s="67"/>
      <c r="V138" s="67"/>
      <c r="W138" s="67"/>
      <c r="X138" s="67"/>
      <c r="Y138" s="67"/>
      <c r="Z138" s="67"/>
    </row>
    <row r="139" spans="1:26" ht="15.75" hidden="1" customHeight="1" x14ac:dyDescent="0.15">
      <c r="A139" s="22" t="s">
        <v>454</v>
      </c>
      <c r="B139" s="22" t="s">
        <v>1112</v>
      </c>
      <c r="C139" s="22" t="s">
        <v>11</v>
      </c>
      <c r="D139" s="22"/>
      <c r="E139" s="22" t="s">
        <v>388</v>
      </c>
      <c r="F139" s="22"/>
      <c r="G139" s="22"/>
      <c r="H139" s="22" t="s">
        <v>1197</v>
      </c>
      <c r="I139" s="22"/>
      <c r="J139" s="67"/>
      <c r="K139" s="67"/>
      <c r="L139" s="67"/>
      <c r="M139" s="67"/>
      <c r="N139" s="67"/>
      <c r="O139" s="67"/>
      <c r="P139" s="67"/>
      <c r="Q139" s="67"/>
      <c r="R139" s="67"/>
      <c r="S139" s="67"/>
      <c r="T139" s="67"/>
      <c r="U139" s="67"/>
      <c r="V139" s="67"/>
      <c r="W139" s="67"/>
      <c r="X139" s="67"/>
      <c r="Y139" s="67"/>
      <c r="Z139" s="67"/>
    </row>
    <row r="140" spans="1:26" ht="15.75" hidden="1" customHeight="1" x14ac:dyDescent="0.15">
      <c r="A140" s="22" t="s">
        <v>454</v>
      </c>
      <c r="B140" s="22" t="s">
        <v>1198</v>
      </c>
      <c r="C140" s="22" t="s">
        <v>11</v>
      </c>
      <c r="D140" s="22"/>
      <c r="E140" s="22" t="s">
        <v>1199</v>
      </c>
      <c r="F140" s="22"/>
      <c r="G140" s="22"/>
      <c r="H140" s="22"/>
      <c r="I140" s="22"/>
      <c r="J140" s="67"/>
      <c r="K140" s="67"/>
      <c r="L140" s="67"/>
      <c r="M140" s="67"/>
      <c r="N140" s="67"/>
      <c r="O140" s="67"/>
      <c r="P140" s="67"/>
      <c r="Q140" s="67"/>
      <c r="R140" s="67"/>
      <c r="S140" s="67"/>
      <c r="T140" s="67"/>
      <c r="U140" s="67"/>
      <c r="V140" s="67"/>
      <c r="W140" s="67"/>
      <c r="X140" s="67"/>
      <c r="Y140" s="67"/>
      <c r="Z140" s="67"/>
    </row>
    <row r="141" spans="1:26" ht="15.75" hidden="1" customHeight="1" x14ac:dyDescent="0.15">
      <c r="A141" s="22" t="s">
        <v>454</v>
      </c>
      <c r="B141" s="22" t="s">
        <v>508</v>
      </c>
      <c r="C141" s="22" t="s">
        <v>11</v>
      </c>
      <c r="D141" s="22"/>
      <c r="E141" s="22" t="s">
        <v>795</v>
      </c>
      <c r="F141" s="22"/>
      <c r="G141" s="22"/>
      <c r="H141" s="22" t="s">
        <v>796</v>
      </c>
      <c r="I141" s="22"/>
      <c r="J141" s="67"/>
      <c r="K141" s="67"/>
      <c r="L141" s="67"/>
      <c r="M141" s="67"/>
      <c r="N141" s="67"/>
      <c r="O141" s="67"/>
      <c r="P141" s="67"/>
      <c r="Q141" s="67"/>
      <c r="R141" s="67"/>
      <c r="S141" s="67"/>
      <c r="T141" s="67"/>
      <c r="U141" s="67"/>
      <c r="V141" s="67"/>
      <c r="W141" s="67"/>
      <c r="X141" s="67"/>
      <c r="Y141" s="67"/>
      <c r="Z141" s="67"/>
    </row>
    <row r="142" spans="1:26" ht="15.75" hidden="1" customHeight="1" x14ac:dyDescent="0.15">
      <c r="A142" s="22" t="s">
        <v>454</v>
      </c>
      <c r="B142" s="22" t="s">
        <v>172</v>
      </c>
      <c r="C142" s="22" t="s">
        <v>11</v>
      </c>
      <c r="D142" s="22"/>
      <c r="E142" s="22" t="s">
        <v>388</v>
      </c>
      <c r="F142" s="22"/>
      <c r="G142" s="22"/>
      <c r="H142" s="22"/>
      <c r="I142" s="22"/>
      <c r="J142" s="67"/>
      <c r="K142" s="67"/>
      <c r="L142" s="67"/>
      <c r="M142" s="67"/>
      <c r="N142" s="67"/>
      <c r="O142" s="67"/>
      <c r="P142" s="67"/>
      <c r="Q142" s="67"/>
      <c r="R142" s="67"/>
      <c r="S142" s="67"/>
      <c r="T142" s="67"/>
      <c r="U142" s="67"/>
      <c r="V142" s="67"/>
      <c r="W142" s="67"/>
      <c r="X142" s="67"/>
      <c r="Y142" s="67"/>
      <c r="Z142" s="67"/>
    </row>
    <row r="143" spans="1:26" ht="15.75" hidden="1" customHeight="1" x14ac:dyDescent="0.15">
      <c r="A143" s="22" t="s">
        <v>454</v>
      </c>
      <c r="B143" s="22" t="s">
        <v>173</v>
      </c>
      <c r="C143" s="22" t="s">
        <v>8</v>
      </c>
      <c r="D143" s="22"/>
      <c r="E143" s="22" t="s">
        <v>779</v>
      </c>
      <c r="F143" s="22" t="s">
        <v>584</v>
      </c>
      <c r="G143" s="22"/>
      <c r="H143" s="22" t="s">
        <v>941</v>
      </c>
      <c r="I143" s="22" t="s">
        <v>942</v>
      </c>
      <c r="J143" s="67"/>
      <c r="K143" s="67"/>
      <c r="L143" s="67"/>
      <c r="M143" s="67"/>
      <c r="N143" s="67"/>
      <c r="O143" s="67"/>
      <c r="P143" s="67"/>
      <c r="Q143" s="67"/>
      <c r="R143" s="67"/>
      <c r="S143" s="67"/>
      <c r="T143" s="67"/>
      <c r="U143" s="67"/>
      <c r="V143" s="67"/>
      <c r="W143" s="67"/>
      <c r="X143" s="67"/>
      <c r="Y143" s="67"/>
      <c r="Z143" s="67"/>
    </row>
    <row r="144" spans="1:26" ht="15.75" hidden="1" customHeight="1" x14ac:dyDescent="0.15">
      <c r="A144" s="22" t="s">
        <v>454</v>
      </c>
      <c r="B144" s="22" t="s">
        <v>1115</v>
      </c>
      <c r="C144" s="22" t="s">
        <v>11</v>
      </c>
      <c r="D144" s="22"/>
      <c r="E144" s="22" t="s">
        <v>664</v>
      </c>
      <c r="F144" s="22"/>
      <c r="G144" s="22"/>
      <c r="H144" s="22"/>
      <c r="I144" s="22"/>
      <c r="J144" s="67"/>
      <c r="K144" s="67"/>
      <c r="L144" s="67"/>
      <c r="M144" s="67"/>
      <c r="N144" s="67"/>
      <c r="O144" s="67"/>
      <c r="P144" s="67"/>
      <c r="Q144" s="67"/>
      <c r="R144" s="67"/>
      <c r="S144" s="67"/>
      <c r="T144" s="67"/>
      <c r="U144" s="67"/>
      <c r="V144" s="67"/>
      <c r="W144" s="67"/>
      <c r="X144" s="67"/>
      <c r="Y144" s="67"/>
      <c r="Z144" s="67"/>
    </row>
    <row r="145" spans="1:26" ht="15.75" hidden="1" customHeight="1" x14ac:dyDescent="0.15">
      <c r="A145" s="22" t="s">
        <v>454</v>
      </c>
      <c r="B145" s="22" t="s">
        <v>175</v>
      </c>
      <c r="C145" s="22" t="s">
        <v>11</v>
      </c>
      <c r="D145" s="22"/>
      <c r="E145" s="22" t="s">
        <v>733</v>
      </c>
      <c r="F145" s="22"/>
      <c r="G145" s="22"/>
      <c r="H145" s="22"/>
      <c r="I145" s="22"/>
      <c r="J145" s="67"/>
      <c r="K145" s="67"/>
      <c r="L145" s="67"/>
      <c r="M145" s="67"/>
      <c r="N145" s="67"/>
      <c r="O145" s="67"/>
      <c r="P145" s="67"/>
      <c r="Q145" s="67"/>
      <c r="R145" s="67"/>
      <c r="S145" s="67"/>
      <c r="T145" s="67"/>
      <c r="U145" s="67"/>
      <c r="V145" s="67"/>
      <c r="W145" s="67"/>
      <c r="X145" s="67"/>
      <c r="Y145" s="67"/>
      <c r="Z145" s="67"/>
    </row>
    <row r="146" spans="1:26" ht="15.75" hidden="1" customHeight="1" x14ac:dyDescent="0.15">
      <c r="A146" s="22" t="s">
        <v>454</v>
      </c>
      <c r="B146" s="22" t="s">
        <v>361</v>
      </c>
      <c r="C146" s="22" t="s">
        <v>11</v>
      </c>
      <c r="D146" s="22"/>
      <c r="E146" s="22" t="s">
        <v>799</v>
      </c>
      <c r="F146" s="22"/>
      <c r="G146" s="22"/>
      <c r="H146" s="22" t="s">
        <v>800</v>
      </c>
      <c r="I146" s="22"/>
      <c r="J146" s="67"/>
      <c r="K146" s="67"/>
      <c r="L146" s="67"/>
      <c r="M146" s="67"/>
      <c r="N146" s="67"/>
      <c r="O146" s="67"/>
      <c r="P146" s="67"/>
      <c r="Q146" s="67"/>
      <c r="R146" s="67"/>
      <c r="S146" s="67"/>
      <c r="T146" s="67"/>
      <c r="U146" s="67"/>
      <c r="V146" s="67"/>
      <c r="W146" s="67"/>
      <c r="X146" s="67"/>
      <c r="Y146" s="67"/>
      <c r="Z146" s="67"/>
    </row>
    <row r="147" spans="1:26" ht="15.75" hidden="1" customHeight="1" x14ac:dyDescent="0.15">
      <c r="A147" s="22" t="s">
        <v>454</v>
      </c>
      <c r="B147" s="22" t="s">
        <v>509</v>
      </c>
      <c r="C147" s="22" t="s">
        <v>11</v>
      </c>
      <c r="D147" s="22"/>
      <c r="E147" s="22" t="s">
        <v>745</v>
      </c>
      <c r="F147" s="22"/>
      <c r="G147" s="22"/>
      <c r="H147" s="22" t="s">
        <v>801</v>
      </c>
      <c r="I147" s="22"/>
      <c r="J147" s="67"/>
      <c r="K147" s="67"/>
      <c r="L147" s="67"/>
      <c r="M147" s="67"/>
      <c r="N147" s="67"/>
      <c r="O147" s="67"/>
      <c r="P147" s="67"/>
      <c r="Q147" s="67"/>
      <c r="R147" s="67"/>
      <c r="S147" s="67"/>
      <c r="T147" s="67"/>
      <c r="U147" s="67"/>
      <c r="V147" s="67"/>
      <c r="W147" s="67"/>
      <c r="X147" s="67"/>
      <c r="Y147" s="67"/>
      <c r="Z147" s="67"/>
    </row>
    <row r="148" spans="1:26" ht="15.75" hidden="1" customHeight="1" x14ac:dyDescent="0.15">
      <c r="A148" s="22" t="s">
        <v>454</v>
      </c>
      <c r="B148" s="22" t="s">
        <v>802</v>
      </c>
      <c r="C148" s="22" t="s">
        <v>11</v>
      </c>
      <c r="D148" s="22"/>
      <c r="E148" s="22" t="s">
        <v>388</v>
      </c>
      <c r="F148" s="22"/>
      <c r="G148" s="22"/>
      <c r="H148" s="22" t="s">
        <v>803</v>
      </c>
      <c r="I148" s="22" t="s">
        <v>804</v>
      </c>
      <c r="J148" s="67"/>
      <c r="K148" s="67"/>
      <c r="L148" s="67"/>
      <c r="M148" s="67"/>
      <c r="N148" s="67"/>
      <c r="O148" s="67"/>
      <c r="P148" s="67"/>
      <c r="Q148" s="67"/>
      <c r="R148" s="67"/>
      <c r="S148" s="67"/>
      <c r="T148" s="67"/>
      <c r="U148" s="67"/>
      <c r="V148" s="67"/>
      <c r="W148" s="67"/>
      <c r="X148" s="67"/>
      <c r="Y148" s="67"/>
      <c r="Z148" s="67"/>
    </row>
    <row r="149" spans="1:26" ht="15.75" hidden="1" customHeight="1" x14ac:dyDescent="0.15">
      <c r="A149" s="22" t="s">
        <v>454</v>
      </c>
      <c r="B149" s="22" t="s">
        <v>178</v>
      </c>
      <c r="C149" s="22" t="s">
        <v>11</v>
      </c>
      <c r="D149" s="22"/>
      <c r="E149" s="22" t="s">
        <v>620</v>
      </c>
      <c r="F149" s="22"/>
      <c r="G149" s="22"/>
      <c r="H149" s="22"/>
      <c r="I149" s="22"/>
      <c r="J149" s="67"/>
      <c r="K149" s="67"/>
      <c r="L149" s="67"/>
      <c r="M149" s="67"/>
      <c r="N149" s="67"/>
      <c r="O149" s="67"/>
      <c r="P149" s="67"/>
      <c r="Q149" s="67"/>
      <c r="R149" s="67"/>
      <c r="S149" s="67"/>
      <c r="T149" s="67"/>
      <c r="U149" s="67"/>
      <c r="V149" s="67"/>
      <c r="W149" s="67"/>
      <c r="X149" s="67"/>
      <c r="Y149" s="67"/>
      <c r="Z149" s="67"/>
    </row>
    <row r="150" spans="1:26" ht="15.75" hidden="1" customHeight="1" x14ac:dyDescent="0.15">
      <c r="A150" s="22" t="s">
        <v>454</v>
      </c>
      <c r="B150" s="22" t="s">
        <v>179</v>
      </c>
      <c r="C150" s="22" t="s">
        <v>8</v>
      </c>
      <c r="D150" s="22"/>
      <c r="E150" s="22" t="s">
        <v>779</v>
      </c>
      <c r="F150" s="22" t="s">
        <v>807</v>
      </c>
      <c r="G150" s="22"/>
      <c r="H150" s="22" t="s">
        <v>364</v>
      </c>
      <c r="I150" s="22" t="s">
        <v>943</v>
      </c>
      <c r="J150" s="67"/>
      <c r="K150" s="67"/>
      <c r="L150" s="67"/>
      <c r="M150" s="67"/>
      <c r="N150" s="67"/>
      <c r="O150" s="67"/>
      <c r="P150" s="67"/>
      <c r="Q150" s="67"/>
      <c r="R150" s="67"/>
      <c r="S150" s="67"/>
      <c r="T150" s="67"/>
      <c r="U150" s="67"/>
      <c r="V150" s="67"/>
      <c r="W150" s="67"/>
      <c r="X150" s="67"/>
      <c r="Y150" s="67"/>
      <c r="Z150" s="67"/>
    </row>
    <row r="151" spans="1:26" ht="15.75" hidden="1" customHeight="1" x14ac:dyDescent="0.15">
      <c r="A151" s="22" t="s">
        <v>454</v>
      </c>
      <c r="B151" s="22" t="s">
        <v>181</v>
      </c>
      <c r="C151" s="22" t="s">
        <v>11</v>
      </c>
      <c r="D151" s="22"/>
      <c r="E151" s="22" t="s">
        <v>388</v>
      </c>
      <c r="F151" s="22"/>
      <c r="G151" s="22"/>
      <c r="H151" s="22" t="s">
        <v>809</v>
      </c>
      <c r="I151" s="22" t="s">
        <v>810</v>
      </c>
      <c r="J151" s="67"/>
      <c r="K151" s="67"/>
      <c r="L151" s="67"/>
      <c r="M151" s="67"/>
      <c r="N151" s="67"/>
      <c r="O151" s="67"/>
      <c r="P151" s="67"/>
      <c r="Q151" s="67"/>
      <c r="R151" s="67"/>
      <c r="S151" s="67"/>
      <c r="T151" s="67"/>
      <c r="U151" s="67"/>
      <c r="V151" s="67"/>
      <c r="W151" s="67"/>
      <c r="X151" s="67"/>
      <c r="Y151" s="67"/>
      <c r="Z151" s="67"/>
    </row>
    <row r="152" spans="1:26" ht="15.75" hidden="1" customHeight="1" x14ac:dyDescent="0.15">
      <c r="A152" s="22" t="s">
        <v>454</v>
      </c>
      <c r="B152" s="22" t="s">
        <v>182</v>
      </c>
      <c r="C152" s="22" t="s">
        <v>11</v>
      </c>
      <c r="D152" s="22"/>
      <c r="E152" s="22" t="s">
        <v>811</v>
      </c>
      <c r="F152" s="22"/>
      <c r="G152" s="22"/>
      <c r="H152" s="22" t="s">
        <v>812</v>
      </c>
      <c r="I152" s="22"/>
      <c r="J152" s="67"/>
      <c r="K152" s="67"/>
      <c r="L152" s="67"/>
      <c r="M152" s="67"/>
      <c r="N152" s="67"/>
      <c r="O152" s="67"/>
      <c r="P152" s="67"/>
      <c r="Q152" s="67"/>
      <c r="R152" s="67"/>
      <c r="S152" s="67"/>
      <c r="T152" s="67"/>
      <c r="U152" s="67"/>
      <c r="V152" s="67"/>
      <c r="W152" s="67"/>
      <c r="X152" s="67"/>
      <c r="Y152" s="67"/>
      <c r="Z152" s="67"/>
    </row>
    <row r="153" spans="1:26" ht="15.75" hidden="1" customHeight="1" x14ac:dyDescent="0.15">
      <c r="A153" s="22" t="s">
        <v>454</v>
      </c>
      <c r="B153" s="22" t="s">
        <v>183</v>
      </c>
      <c r="C153" s="22" t="s">
        <v>11</v>
      </c>
      <c r="D153" s="22"/>
      <c r="E153" s="22" t="s">
        <v>727</v>
      </c>
      <c r="F153" s="22"/>
      <c r="G153" s="22"/>
      <c r="H153" s="22" t="s">
        <v>813</v>
      </c>
      <c r="I153" s="22"/>
      <c r="J153" s="67"/>
      <c r="K153" s="67"/>
      <c r="L153" s="67"/>
      <c r="M153" s="67"/>
      <c r="N153" s="67"/>
      <c r="O153" s="67"/>
      <c r="P153" s="67"/>
      <c r="Q153" s="67"/>
      <c r="R153" s="67"/>
      <c r="S153" s="67"/>
      <c r="T153" s="67"/>
      <c r="U153" s="67"/>
      <c r="V153" s="67"/>
      <c r="W153" s="67"/>
      <c r="X153" s="67"/>
      <c r="Y153" s="67"/>
      <c r="Z153" s="67"/>
    </row>
    <row r="154" spans="1:26" ht="15.75" hidden="1" customHeight="1" x14ac:dyDescent="0.15">
      <c r="A154" s="22" t="s">
        <v>454</v>
      </c>
      <c r="B154" s="22" t="s">
        <v>184</v>
      </c>
      <c r="C154" s="22" t="s">
        <v>11</v>
      </c>
      <c r="D154" s="22"/>
      <c r="E154" s="22" t="s">
        <v>706</v>
      </c>
      <c r="F154" s="22"/>
      <c r="G154" s="22"/>
      <c r="H154" s="22"/>
      <c r="I154" s="22"/>
      <c r="J154" s="67"/>
      <c r="K154" s="67"/>
      <c r="L154" s="67"/>
      <c r="M154" s="67"/>
      <c r="N154" s="67"/>
      <c r="O154" s="67"/>
      <c r="P154" s="67"/>
      <c r="Q154" s="67"/>
      <c r="R154" s="67"/>
      <c r="S154" s="67"/>
      <c r="T154" s="67"/>
      <c r="U154" s="67"/>
      <c r="V154" s="67"/>
      <c r="W154" s="67"/>
      <c r="X154" s="67"/>
      <c r="Y154" s="67"/>
      <c r="Z154" s="67"/>
    </row>
    <row r="155" spans="1:26" ht="15.75" hidden="1" customHeight="1" x14ac:dyDescent="0.15">
      <c r="A155" s="22" t="s">
        <v>454</v>
      </c>
      <c r="B155" s="22" t="s">
        <v>185</v>
      </c>
      <c r="C155" s="22" t="s">
        <v>11</v>
      </c>
      <c r="D155" s="22"/>
      <c r="E155" s="22" t="s">
        <v>765</v>
      </c>
      <c r="F155" s="22"/>
      <c r="G155" s="22"/>
      <c r="H155" s="22"/>
      <c r="I155" s="22"/>
      <c r="J155" s="67"/>
      <c r="K155" s="67"/>
      <c r="L155" s="67"/>
      <c r="M155" s="67"/>
      <c r="N155" s="67"/>
      <c r="O155" s="67"/>
      <c r="P155" s="67"/>
      <c r="Q155" s="67"/>
      <c r="R155" s="67"/>
      <c r="S155" s="67"/>
      <c r="T155" s="67"/>
      <c r="U155" s="67"/>
      <c r="V155" s="67"/>
      <c r="W155" s="67"/>
      <c r="X155" s="67"/>
      <c r="Y155" s="67"/>
      <c r="Z155" s="67"/>
    </row>
    <row r="156" spans="1:26" ht="15.75" hidden="1" customHeight="1" x14ac:dyDescent="0.15">
      <c r="A156" s="22" t="s">
        <v>454</v>
      </c>
      <c r="B156" s="22" t="s">
        <v>186</v>
      </c>
      <c r="C156" s="22" t="s">
        <v>11</v>
      </c>
      <c r="D156" s="22"/>
      <c r="E156" s="22" t="s">
        <v>664</v>
      </c>
      <c r="F156" s="22"/>
      <c r="G156" s="22"/>
      <c r="H156" s="22"/>
      <c r="I156" s="22"/>
      <c r="J156" s="67"/>
      <c r="K156" s="67"/>
      <c r="L156" s="67"/>
      <c r="M156" s="67"/>
      <c r="N156" s="67"/>
      <c r="O156" s="67"/>
      <c r="P156" s="67"/>
      <c r="Q156" s="67"/>
      <c r="R156" s="67"/>
      <c r="S156" s="67"/>
      <c r="T156" s="67"/>
      <c r="U156" s="67"/>
      <c r="V156" s="67"/>
      <c r="W156" s="67"/>
      <c r="X156" s="67"/>
      <c r="Y156" s="67"/>
      <c r="Z156" s="67"/>
    </row>
    <row r="157" spans="1:26" ht="15.75" hidden="1" customHeight="1" x14ac:dyDescent="0.15">
      <c r="A157" s="22" t="s">
        <v>454</v>
      </c>
      <c r="B157" s="22" t="s">
        <v>187</v>
      </c>
      <c r="C157" s="22" t="s">
        <v>11</v>
      </c>
      <c r="D157" s="22"/>
      <c r="E157" s="22" t="s">
        <v>710</v>
      </c>
      <c r="F157" s="22"/>
      <c r="G157" s="22"/>
      <c r="H157" s="22"/>
      <c r="I157" s="22"/>
      <c r="J157" s="67"/>
      <c r="K157" s="67"/>
      <c r="L157" s="67"/>
      <c r="M157" s="67"/>
      <c r="N157" s="67"/>
      <c r="O157" s="67"/>
      <c r="P157" s="67"/>
      <c r="Q157" s="67"/>
      <c r="R157" s="67"/>
      <c r="S157" s="67"/>
      <c r="T157" s="67"/>
      <c r="U157" s="67"/>
      <c r="V157" s="67"/>
      <c r="W157" s="67"/>
      <c r="X157" s="67"/>
      <c r="Y157" s="67"/>
      <c r="Z157" s="67"/>
    </row>
    <row r="158" spans="1:26" ht="15.75" hidden="1" customHeight="1" x14ac:dyDescent="0.15">
      <c r="A158" s="22" t="s">
        <v>454</v>
      </c>
      <c r="B158" s="22" t="s">
        <v>188</v>
      </c>
      <c r="C158" s="22" t="s">
        <v>24</v>
      </c>
      <c r="D158" s="22"/>
      <c r="E158" s="22" t="s">
        <v>628</v>
      </c>
      <c r="F158" s="22" t="s">
        <v>814</v>
      </c>
      <c r="G158" s="22"/>
      <c r="H158" s="22"/>
      <c r="I158" s="22" t="s">
        <v>815</v>
      </c>
      <c r="J158" s="67"/>
      <c r="K158" s="67"/>
      <c r="L158" s="67"/>
      <c r="M158" s="67"/>
      <c r="N158" s="67"/>
      <c r="O158" s="67"/>
      <c r="P158" s="67"/>
      <c r="Q158" s="67"/>
      <c r="R158" s="67"/>
      <c r="S158" s="67"/>
      <c r="T158" s="67"/>
      <c r="U158" s="67"/>
      <c r="V158" s="67"/>
      <c r="W158" s="67"/>
      <c r="X158" s="67"/>
      <c r="Y158" s="67"/>
      <c r="Z158" s="67"/>
    </row>
    <row r="159" spans="1:26" ht="15.75" hidden="1" customHeight="1" x14ac:dyDescent="0.15">
      <c r="A159" s="22" t="s">
        <v>454</v>
      </c>
      <c r="B159" s="22" t="s">
        <v>189</v>
      </c>
      <c r="C159" s="22" t="s">
        <v>5</v>
      </c>
      <c r="D159" s="22"/>
      <c r="E159" s="22" t="s">
        <v>634</v>
      </c>
      <c r="F159" s="22" t="s">
        <v>816</v>
      </c>
      <c r="G159" s="22"/>
      <c r="H159" s="22"/>
      <c r="I159" s="22" t="s">
        <v>817</v>
      </c>
      <c r="J159" s="67"/>
      <c r="K159" s="67"/>
      <c r="L159" s="67"/>
      <c r="M159" s="67"/>
      <c r="N159" s="67"/>
      <c r="O159" s="67"/>
      <c r="P159" s="67"/>
      <c r="Q159" s="67"/>
      <c r="R159" s="67"/>
      <c r="S159" s="67"/>
      <c r="T159" s="67"/>
      <c r="U159" s="67"/>
      <c r="V159" s="67"/>
      <c r="W159" s="67"/>
      <c r="X159" s="67"/>
      <c r="Y159" s="67"/>
      <c r="Z159" s="67"/>
    </row>
    <row r="160" spans="1:26" ht="15.75" hidden="1" customHeight="1" x14ac:dyDescent="0.15">
      <c r="A160" s="22" t="s">
        <v>454</v>
      </c>
      <c r="B160" s="22" t="s">
        <v>190</v>
      </c>
      <c r="C160" s="22" t="s">
        <v>5</v>
      </c>
      <c r="D160" s="22"/>
      <c r="E160" s="22" t="s">
        <v>620</v>
      </c>
      <c r="F160" s="22" t="s">
        <v>818</v>
      </c>
      <c r="G160" s="22"/>
      <c r="H160" s="22"/>
      <c r="I160" s="22" t="s">
        <v>759</v>
      </c>
      <c r="J160" s="67"/>
      <c r="K160" s="67"/>
      <c r="L160" s="67"/>
      <c r="M160" s="67"/>
      <c r="N160" s="67"/>
      <c r="O160" s="67"/>
      <c r="P160" s="67"/>
      <c r="Q160" s="67"/>
      <c r="R160" s="67"/>
      <c r="S160" s="67"/>
      <c r="T160" s="67"/>
      <c r="U160" s="67"/>
      <c r="V160" s="67"/>
      <c r="W160" s="67"/>
      <c r="X160" s="67"/>
      <c r="Y160" s="67"/>
      <c r="Z160" s="67"/>
    </row>
    <row r="161" spans="1:26" ht="15.75" hidden="1" customHeight="1" x14ac:dyDescent="0.15">
      <c r="A161" s="22" t="s">
        <v>454</v>
      </c>
      <c r="B161" s="22" t="s">
        <v>371</v>
      </c>
      <c r="C161" s="22" t="s">
        <v>11</v>
      </c>
      <c r="D161" s="22"/>
      <c r="E161" s="22" t="s">
        <v>778</v>
      </c>
      <c r="F161" s="22"/>
      <c r="G161" s="22"/>
      <c r="H161" s="22"/>
      <c r="I161" s="22"/>
      <c r="J161" s="67"/>
      <c r="K161" s="67"/>
      <c r="L161" s="67"/>
      <c r="M161" s="67"/>
      <c r="N161" s="67"/>
      <c r="O161" s="67"/>
      <c r="P161" s="67"/>
      <c r="Q161" s="67"/>
      <c r="R161" s="67"/>
      <c r="S161" s="67"/>
      <c r="T161" s="67"/>
      <c r="U161" s="67"/>
      <c r="V161" s="67"/>
      <c r="W161" s="67"/>
      <c r="X161" s="67"/>
      <c r="Y161" s="67"/>
      <c r="Z161" s="67"/>
    </row>
    <row r="162" spans="1:26" ht="15.75" hidden="1" customHeight="1" x14ac:dyDescent="0.15">
      <c r="A162" s="69" t="s">
        <v>33</v>
      </c>
      <c r="B162" s="22" t="s">
        <v>373</v>
      </c>
      <c r="C162" s="69" t="s">
        <v>84</v>
      </c>
      <c r="D162" s="69"/>
      <c r="E162" s="69" t="s">
        <v>819</v>
      </c>
      <c r="F162" s="69"/>
      <c r="G162" s="69"/>
      <c r="H162" s="69"/>
      <c r="I162" s="22"/>
      <c r="J162" s="67"/>
      <c r="K162" s="67"/>
      <c r="L162" s="67"/>
      <c r="M162" s="67"/>
      <c r="N162" s="67"/>
      <c r="O162" s="67"/>
      <c r="P162" s="67"/>
      <c r="Q162" s="67"/>
      <c r="R162" s="67"/>
      <c r="S162" s="67"/>
      <c r="T162" s="67"/>
      <c r="U162" s="67"/>
      <c r="V162" s="67"/>
      <c r="W162" s="67"/>
      <c r="X162" s="67"/>
      <c r="Y162" s="67"/>
      <c r="Z162" s="67"/>
    </row>
    <row r="163" spans="1:26" ht="15.75" hidden="1" customHeight="1" x14ac:dyDescent="0.15">
      <c r="A163" s="69" t="s">
        <v>33</v>
      </c>
      <c r="B163" s="22" t="s">
        <v>34</v>
      </c>
      <c r="C163" s="69" t="s">
        <v>84</v>
      </c>
      <c r="D163" s="69"/>
      <c r="E163" s="69" t="s">
        <v>819</v>
      </c>
      <c r="F163" s="69"/>
      <c r="G163" s="69"/>
      <c r="H163" s="69"/>
      <c r="I163" s="22"/>
      <c r="J163" s="67"/>
      <c r="K163" s="67"/>
      <c r="L163" s="67"/>
      <c r="M163" s="67"/>
      <c r="N163" s="67"/>
      <c r="O163" s="67"/>
      <c r="P163" s="67"/>
      <c r="Q163" s="67"/>
      <c r="R163" s="67"/>
      <c r="S163" s="67"/>
      <c r="T163" s="67"/>
      <c r="U163" s="67"/>
      <c r="V163" s="67"/>
      <c r="W163" s="67"/>
      <c r="X163" s="67"/>
      <c r="Y163" s="67"/>
      <c r="Z163" s="67"/>
    </row>
    <row r="164" spans="1:26" ht="15.75" hidden="1" customHeight="1" x14ac:dyDescent="0.15">
      <c r="A164" s="69" t="s">
        <v>33</v>
      </c>
      <c r="B164" s="22" t="s">
        <v>375</v>
      </c>
      <c r="C164" s="69" t="s">
        <v>84</v>
      </c>
      <c r="D164" s="69"/>
      <c r="E164" s="69" t="s">
        <v>819</v>
      </c>
      <c r="F164" s="69"/>
      <c r="G164" s="69"/>
      <c r="H164" s="69"/>
      <c r="I164" s="22"/>
      <c r="J164" s="67"/>
      <c r="K164" s="67"/>
      <c r="L164" s="67"/>
      <c r="M164" s="67"/>
      <c r="N164" s="67"/>
      <c r="O164" s="67"/>
      <c r="P164" s="67"/>
      <c r="Q164" s="67"/>
      <c r="R164" s="67"/>
      <c r="S164" s="67"/>
      <c r="T164" s="67"/>
      <c r="U164" s="67"/>
      <c r="V164" s="67"/>
      <c r="W164" s="67"/>
      <c r="X164" s="67"/>
      <c r="Y164" s="67"/>
      <c r="Z164" s="67"/>
    </row>
    <row r="165" spans="1:26" ht="15.75" hidden="1" customHeight="1" x14ac:dyDescent="0.15">
      <c r="A165" s="69" t="s">
        <v>33</v>
      </c>
      <c r="B165" s="22" t="s">
        <v>64</v>
      </c>
      <c r="C165" s="69" t="s">
        <v>84</v>
      </c>
      <c r="D165" s="69" t="s">
        <v>821</v>
      </c>
      <c r="E165" s="69" t="s">
        <v>819</v>
      </c>
      <c r="F165" s="69"/>
      <c r="G165" s="69"/>
      <c r="H165" s="69" t="s">
        <v>822</v>
      </c>
      <c r="I165" s="22"/>
      <c r="J165" s="67"/>
      <c r="K165" s="67"/>
      <c r="L165" s="67"/>
      <c r="M165" s="67"/>
      <c r="N165" s="67"/>
      <c r="O165" s="67"/>
      <c r="P165" s="67"/>
      <c r="Q165" s="67"/>
      <c r="R165" s="67"/>
      <c r="S165" s="67"/>
      <c r="T165" s="67"/>
      <c r="U165" s="67"/>
      <c r="V165" s="67"/>
      <c r="W165" s="67"/>
      <c r="X165" s="67"/>
      <c r="Y165" s="67"/>
      <c r="Z165" s="67"/>
    </row>
    <row r="166" spans="1:26" ht="15.75" hidden="1" customHeight="1" x14ac:dyDescent="0.15">
      <c r="A166" s="69" t="s">
        <v>33</v>
      </c>
      <c r="B166" s="22" t="s">
        <v>589</v>
      </c>
      <c r="C166" s="69" t="s">
        <v>84</v>
      </c>
      <c r="D166" s="69"/>
      <c r="E166" s="69" t="s">
        <v>819</v>
      </c>
      <c r="F166" s="69"/>
      <c r="G166" s="69"/>
      <c r="H166" s="69"/>
      <c r="I166" s="22"/>
      <c r="J166" s="67"/>
      <c r="K166" s="67"/>
      <c r="L166" s="67"/>
      <c r="M166" s="67"/>
      <c r="N166" s="67"/>
      <c r="O166" s="67"/>
      <c r="P166" s="67"/>
      <c r="Q166" s="67"/>
      <c r="R166" s="67"/>
      <c r="S166" s="67"/>
      <c r="T166" s="67"/>
      <c r="U166" s="67"/>
      <c r="V166" s="67"/>
      <c r="W166" s="67"/>
      <c r="X166" s="67"/>
      <c r="Y166" s="67"/>
      <c r="Z166" s="67"/>
    </row>
    <row r="167" spans="1:26" ht="15.75" hidden="1" customHeight="1" x14ac:dyDescent="0.15">
      <c r="A167" s="69" t="s">
        <v>33</v>
      </c>
      <c r="B167" s="22" t="s">
        <v>153</v>
      </c>
      <c r="C167" s="69" t="s">
        <v>84</v>
      </c>
      <c r="D167" s="69"/>
      <c r="E167" s="69" t="s">
        <v>819</v>
      </c>
      <c r="F167" s="69"/>
      <c r="G167" s="69"/>
      <c r="H167" s="69"/>
      <c r="I167" s="22"/>
      <c r="J167" s="67"/>
      <c r="K167" s="67"/>
      <c r="L167" s="67"/>
      <c r="M167" s="67"/>
      <c r="N167" s="67"/>
      <c r="O167" s="67"/>
      <c r="P167" s="67"/>
      <c r="Q167" s="67"/>
      <c r="R167" s="67"/>
      <c r="S167" s="67"/>
      <c r="T167" s="67"/>
      <c r="U167" s="67"/>
      <c r="V167" s="67"/>
      <c r="W167" s="67"/>
      <c r="X167" s="67"/>
      <c r="Y167" s="67"/>
      <c r="Z167" s="67"/>
    </row>
    <row r="168" spans="1:26" ht="15.75" hidden="1" customHeight="1" x14ac:dyDescent="0.15">
      <c r="A168" s="69" t="s">
        <v>33</v>
      </c>
      <c r="B168" s="22" t="s">
        <v>378</v>
      </c>
      <c r="C168" s="69" t="s">
        <v>84</v>
      </c>
      <c r="D168" s="69"/>
      <c r="E168" s="69" t="s">
        <v>819</v>
      </c>
      <c r="F168" s="69"/>
      <c r="G168" s="69"/>
      <c r="H168" s="69"/>
      <c r="I168" s="22"/>
      <c r="J168" s="67"/>
      <c r="K168" s="67"/>
      <c r="L168" s="67"/>
      <c r="M168" s="67"/>
      <c r="N168" s="67"/>
      <c r="O168" s="67"/>
      <c r="P168" s="67"/>
      <c r="Q168" s="67"/>
      <c r="R168" s="67"/>
      <c r="S168" s="67"/>
      <c r="T168" s="67"/>
      <c r="U168" s="67"/>
      <c r="V168" s="67"/>
      <c r="W168" s="67"/>
      <c r="X168" s="67"/>
      <c r="Y168" s="67"/>
      <c r="Z168" s="67"/>
    </row>
    <row r="169" spans="1:26" ht="15.75" hidden="1" customHeight="1" x14ac:dyDescent="0.15">
      <c r="A169" s="22" t="s">
        <v>3</v>
      </c>
      <c r="B169" s="22" t="s">
        <v>488</v>
      </c>
      <c r="C169" s="22" t="s">
        <v>11</v>
      </c>
      <c r="D169" s="22" t="s">
        <v>609</v>
      </c>
      <c r="E169" s="22" t="s">
        <v>664</v>
      </c>
      <c r="F169" s="22"/>
      <c r="G169" s="22"/>
      <c r="H169" s="22" t="s">
        <v>379</v>
      </c>
      <c r="I169" s="22" t="s">
        <v>824</v>
      </c>
      <c r="J169" s="67"/>
      <c r="K169" s="67"/>
      <c r="L169" s="67"/>
      <c r="M169" s="67"/>
      <c r="N169" s="67"/>
      <c r="O169" s="67"/>
      <c r="P169" s="67"/>
      <c r="Q169" s="67"/>
      <c r="R169" s="67"/>
      <c r="S169" s="67"/>
      <c r="T169" s="67"/>
      <c r="U169" s="67"/>
      <c r="V169" s="67"/>
      <c r="W169" s="67"/>
      <c r="X169" s="67"/>
      <c r="Y169" s="67"/>
      <c r="Z169" s="67"/>
    </row>
    <row r="170" spans="1:26" ht="15.75" hidden="1" customHeight="1" x14ac:dyDescent="0.15">
      <c r="A170" s="22" t="s">
        <v>3</v>
      </c>
      <c r="B170" s="22" t="s">
        <v>9</v>
      </c>
      <c r="C170" s="22" t="s">
        <v>11</v>
      </c>
      <c r="D170" s="22" t="s">
        <v>609</v>
      </c>
      <c r="E170" s="22" t="s">
        <v>664</v>
      </c>
      <c r="F170" s="22"/>
      <c r="G170" s="22"/>
      <c r="H170" s="22"/>
      <c r="I170" s="22"/>
      <c r="J170" s="67"/>
      <c r="K170" s="67"/>
      <c r="L170" s="67"/>
      <c r="M170" s="67"/>
      <c r="N170" s="67"/>
      <c r="O170" s="67"/>
      <c r="P170" s="67"/>
      <c r="Q170" s="67"/>
      <c r="R170" s="67"/>
      <c r="S170" s="67"/>
      <c r="T170" s="67"/>
      <c r="U170" s="67"/>
      <c r="V170" s="67"/>
      <c r="W170" s="67"/>
      <c r="X170" s="67"/>
      <c r="Y170" s="67"/>
      <c r="Z170" s="67"/>
    </row>
    <row r="171" spans="1:26" ht="15.75" hidden="1" customHeight="1" x14ac:dyDescent="0.15">
      <c r="A171" s="22" t="s">
        <v>3</v>
      </c>
      <c r="B171" s="22" t="s">
        <v>380</v>
      </c>
      <c r="C171" s="22" t="s">
        <v>11</v>
      </c>
      <c r="D171" s="22"/>
      <c r="E171" s="22" t="s">
        <v>826</v>
      </c>
      <c r="F171" s="22"/>
      <c r="G171" s="22"/>
      <c r="H171" s="22" t="s">
        <v>827</v>
      </c>
      <c r="I171" s="22" t="s">
        <v>828</v>
      </c>
      <c r="J171" s="67"/>
      <c r="K171" s="67"/>
      <c r="L171" s="67"/>
      <c r="M171" s="67"/>
      <c r="N171" s="67"/>
      <c r="O171" s="67"/>
      <c r="P171" s="67"/>
      <c r="Q171" s="67"/>
      <c r="R171" s="67"/>
      <c r="S171" s="67"/>
      <c r="T171" s="67"/>
      <c r="U171" s="67"/>
      <c r="V171" s="67"/>
      <c r="W171" s="67"/>
      <c r="X171" s="67"/>
      <c r="Y171" s="67"/>
      <c r="Z171" s="67"/>
    </row>
    <row r="172" spans="1:26" ht="15.75" hidden="1" customHeight="1" x14ac:dyDescent="0.15">
      <c r="A172" s="22" t="s">
        <v>3</v>
      </c>
      <c r="B172" s="22" t="s">
        <v>18</v>
      </c>
      <c r="C172" s="22" t="s">
        <v>11</v>
      </c>
      <c r="D172" s="22" t="s">
        <v>194</v>
      </c>
      <c r="E172" s="22" t="s">
        <v>754</v>
      </c>
      <c r="F172" s="22"/>
      <c r="G172" s="22"/>
      <c r="H172" s="22" t="s">
        <v>829</v>
      </c>
      <c r="I172" s="22"/>
      <c r="J172" s="67"/>
      <c r="K172" s="67"/>
      <c r="L172" s="67"/>
      <c r="M172" s="67"/>
      <c r="N172" s="67"/>
      <c r="O172" s="67"/>
      <c r="P172" s="67"/>
      <c r="Q172" s="67"/>
      <c r="R172" s="67"/>
      <c r="S172" s="67"/>
      <c r="T172" s="67"/>
      <c r="U172" s="67"/>
      <c r="V172" s="67"/>
      <c r="W172" s="67"/>
      <c r="X172" s="67"/>
      <c r="Y172" s="67"/>
      <c r="Z172" s="67"/>
    </row>
    <row r="173" spans="1:26" ht="15.75" hidden="1" customHeight="1" x14ac:dyDescent="0.15">
      <c r="A173" s="22" t="s">
        <v>3</v>
      </c>
      <c r="B173" s="22" t="s">
        <v>383</v>
      </c>
      <c r="C173" s="22" t="s">
        <v>11</v>
      </c>
      <c r="D173" s="22"/>
      <c r="E173" s="22" t="s">
        <v>664</v>
      </c>
      <c r="F173" s="22"/>
      <c r="G173" s="22"/>
      <c r="H173" s="22"/>
      <c r="I173" s="22"/>
      <c r="J173" s="67"/>
      <c r="K173" s="67"/>
      <c r="L173" s="67"/>
      <c r="M173" s="67"/>
      <c r="N173" s="67"/>
      <c r="O173" s="67"/>
      <c r="P173" s="67"/>
      <c r="Q173" s="67"/>
      <c r="R173" s="67"/>
      <c r="S173" s="67"/>
      <c r="T173" s="67"/>
      <c r="U173" s="67"/>
      <c r="V173" s="67"/>
      <c r="W173" s="67"/>
      <c r="X173" s="67"/>
      <c r="Y173" s="67"/>
      <c r="Z173" s="67"/>
    </row>
    <row r="174" spans="1:26" ht="15.75" hidden="1" customHeight="1" x14ac:dyDescent="0.15">
      <c r="A174" s="22" t="s">
        <v>3</v>
      </c>
      <c r="B174" s="22" t="s">
        <v>25</v>
      </c>
      <c r="C174" s="22" t="s">
        <v>5</v>
      </c>
      <c r="D174" s="22"/>
      <c r="E174" s="22" t="s">
        <v>388</v>
      </c>
      <c r="F174" s="22" t="s">
        <v>221</v>
      </c>
      <c r="G174" s="22"/>
      <c r="H174" s="22"/>
      <c r="I174" s="22" t="s">
        <v>830</v>
      </c>
      <c r="J174" s="67"/>
      <c r="K174" s="67"/>
      <c r="L174" s="67"/>
      <c r="M174" s="67"/>
      <c r="N174" s="67"/>
      <c r="O174" s="67"/>
      <c r="P174" s="67"/>
      <c r="Q174" s="67"/>
      <c r="R174" s="67"/>
      <c r="S174" s="67"/>
      <c r="T174" s="67"/>
      <c r="U174" s="67"/>
      <c r="V174" s="67"/>
      <c r="W174" s="67"/>
      <c r="X174" s="67"/>
      <c r="Y174" s="67"/>
      <c r="Z174" s="67"/>
    </row>
    <row r="175" spans="1:26" ht="15.75" hidden="1" customHeight="1" x14ac:dyDescent="0.15">
      <c r="A175" s="22" t="s">
        <v>3</v>
      </c>
      <c r="B175" s="22" t="s">
        <v>386</v>
      </c>
      <c r="C175" s="22" t="s">
        <v>11</v>
      </c>
      <c r="D175" s="22"/>
      <c r="E175" s="22" t="s">
        <v>832</v>
      </c>
      <c r="F175" s="22"/>
      <c r="G175" s="22"/>
      <c r="H175" s="22" t="s">
        <v>833</v>
      </c>
      <c r="I175" s="22"/>
      <c r="J175" s="67"/>
      <c r="K175" s="67"/>
      <c r="L175" s="67"/>
      <c r="M175" s="67"/>
      <c r="N175" s="67"/>
      <c r="O175" s="67"/>
      <c r="P175" s="67"/>
      <c r="Q175" s="67"/>
      <c r="R175" s="67"/>
      <c r="S175" s="67"/>
      <c r="T175" s="67"/>
      <c r="U175" s="67"/>
      <c r="V175" s="67"/>
      <c r="W175" s="67"/>
      <c r="X175" s="67"/>
      <c r="Y175" s="67"/>
      <c r="Z175" s="67"/>
    </row>
    <row r="176" spans="1:26" ht="15.75" hidden="1" customHeight="1" x14ac:dyDescent="0.15">
      <c r="A176" s="22" t="s">
        <v>3</v>
      </c>
      <c r="B176" s="22" t="s">
        <v>834</v>
      </c>
      <c r="C176" s="22" t="s">
        <v>11</v>
      </c>
      <c r="D176" s="22"/>
      <c r="E176" s="22" t="s">
        <v>664</v>
      </c>
      <c r="F176" s="22"/>
      <c r="G176" s="22"/>
      <c r="H176" s="22"/>
      <c r="I176" s="22"/>
      <c r="J176" s="67"/>
      <c r="K176" s="67"/>
      <c r="L176" s="67"/>
      <c r="M176" s="67"/>
      <c r="N176" s="67"/>
      <c r="O176" s="67"/>
      <c r="P176" s="67"/>
      <c r="Q176" s="67"/>
      <c r="R176" s="67"/>
      <c r="S176" s="67"/>
      <c r="T176" s="67"/>
      <c r="U176" s="67"/>
      <c r="V176" s="67"/>
      <c r="W176" s="67"/>
      <c r="X176" s="67"/>
      <c r="Y176" s="67"/>
      <c r="Z176" s="67"/>
    </row>
    <row r="177" spans="1:26" ht="15.75" hidden="1" customHeight="1" x14ac:dyDescent="0.15">
      <c r="A177" s="22" t="s">
        <v>3</v>
      </c>
      <c r="B177" s="22" t="s">
        <v>389</v>
      </c>
      <c r="C177" s="22" t="s">
        <v>11</v>
      </c>
      <c r="D177" s="22"/>
      <c r="E177" s="22" t="s">
        <v>664</v>
      </c>
      <c r="F177" s="22"/>
      <c r="G177" s="22"/>
      <c r="H177" s="22"/>
      <c r="I177" s="22"/>
      <c r="J177" s="67"/>
      <c r="K177" s="67"/>
      <c r="L177" s="67"/>
      <c r="M177" s="67"/>
      <c r="N177" s="67"/>
      <c r="O177" s="67"/>
      <c r="P177" s="67"/>
      <c r="Q177" s="67"/>
      <c r="R177" s="67"/>
      <c r="S177" s="67"/>
      <c r="T177" s="67"/>
      <c r="U177" s="67"/>
      <c r="V177" s="67"/>
      <c r="W177" s="67"/>
      <c r="X177" s="67"/>
      <c r="Y177" s="67"/>
      <c r="Z177" s="67"/>
    </row>
    <row r="178" spans="1:26" ht="15.75" hidden="1" customHeight="1" x14ac:dyDescent="0.15">
      <c r="A178" s="22" t="s">
        <v>3</v>
      </c>
      <c r="B178" s="22" t="s">
        <v>1160</v>
      </c>
      <c r="C178" s="22" t="s">
        <v>11</v>
      </c>
      <c r="D178" s="22"/>
      <c r="E178" s="22" t="s">
        <v>664</v>
      </c>
      <c r="F178" s="22"/>
      <c r="G178" s="22"/>
      <c r="H178" s="22"/>
      <c r="I178" s="22"/>
      <c r="J178" s="67"/>
      <c r="K178" s="67"/>
      <c r="L178" s="67"/>
      <c r="M178" s="67"/>
      <c r="N178" s="67"/>
      <c r="O178" s="67"/>
      <c r="P178" s="67"/>
      <c r="Q178" s="67"/>
      <c r="R178" s="67"/>
      <c r="S178" s="67"/>
      <c r="T178" s="67"/>
      <c r="U178" s="67"/>
      <c r="V178" s="67"/>
      <c r="W178" s="67"/>
      <c r="X178" s="67"/>
      <c r="Y178" s="67"/>
      <c r="Z178" s="67"/>
    </row>
    <row r="179" spans="1:26" ht="15.75" hidden="1" customHeight="1" x14ac:dyDescent="0.15">
      <c r="A179" s="22" t="s">
        <v>3</v>
      </c>
      <c r="B179" s="22" t="s">
        <v>1123</v>
      </c>
      <c r="C179" s="22" t="s">
        <v>11</v>
      </c>
      <c r="D179" s="22"/>
      <c r="E179" s="22" t="s">
        <v>664</v>
      </c>
      <c r="F179" s="22"/>
      <c r="G179" s="22"/>
      <c r="H179" s="22"/>
      <c r="I179" s="22"/>
      <c r="J179" s="67"/>
      <c r="K179" s="67"/>
      <c r="L179" s="67"/>
      <c r="M179" s="67"/>
      <c r="N179" s="67"/>
      <c r="O179" s="67"/>
      <c r="P179" s="67"/>
      <c r="Q179" s="67"/>
      <c r="R179" s="67"/>
      <c r="S179" s="67"/>
      <c r="T179" s="67"/>
      <c r="U179" s="67"/>
      <c r="V179" s="67"/>
      <c r="W179" s="67"/>
      <c r="X179" s="67"/>
      <c r="Y179" s="67"/>
      <c r="Z179" s="67"/>
    </row>
    <row r="180" spans="1:26" ht="15.75" hidden="1" customHeight="1" x14ac:dyDescent="0.15">
      <c r="A180" s="22" t="s">
        <v>3</v>
      </c>
      <c r="B180" s="22" t="s">
        <v>392</v>
      </c>
      <c r="C180" s="22" t="s">
        <v>11</v>
      </c>
      <c r="D180" s="22"/>
      <c r="E180" s="22" t="s">
        <v>664</v>
      </c>
      <c r="F180" s="22"/>
      <c r="G180" s="22"/>
      <c r="H180" s="22" t="s">
        <v>835</v>
      </c>
      <c r="I180" s="22"/>
      <c r="J180" s="67"/>
      <c r="K180" s="67"/>
      <c r="L180" s="67"/>
      <c r="M180" s="67"/>
      <c r="N180" s="67"/>
      <c r="O180" s="67"/>
      <c r="P180" s="67"/>
      <c r="Q180" s="67"/>
      <c r="R180" s="67"/>
      <c r="S180" s="67"/>
      <c r="T180" s="67"/>
      <c r="U180" s="67"/>
      <c r="V180" s="67"/>
      <c r="W180" s="67"/>
      <c r="X180" s="67"/>
      <c r="Y180" s="67"/>
      <c r="Z180" s="67"/>
    </row>
    <row r="181" spans="1:26" ht="15.75" hidden="1" customHeight="1" x14ac:dyDescent="0.15">
      <c r="A181" s="22" t="s">
        <v>3</v>
      </c>
      <c r="B181" s="22" t="s">
        <v>76</v>
      </c>
      <c r="C181" s="22" t="s">
        <v>11</v>
      </c>
      <c r="D181" s="22"/>
      <c r="E181" s="22" t="s">
        <v>836</v>
      </c>
      <c r="F181" s="22"/>
      <c r="G181" s="22"/>
      <c r="H181" s="22"/>
      <c r="I181" s="22"/>
      <c r="J181" s="67"/>
      <c r="K181" s="67"/>
      <c r="L181" s="67"/>
      <c r="M181" s="67"/>
      <c r="N181" s="67"/>
      <c r="O181" s="67"/>
      <c r="P181" s="67"/>
      <c r="Q181" s="67"/>
      <c r="R181" s="67"/>
      <c r="S181" s="67"/>
      <c r="T181" s="67"/>
      <c r="U181" s="67"/>
      <c r="V181" s="67"/>
      <c r="W181" s="67"/>
      <c r="X181" s="67"/>
      <c r="Y181" s="67"/>
      <c r="Z181" s="67"/>
    </row>
    <row r="182" spans="1:26" ht="15.75" hidden="1" customHeight="1" x14ac:dyDescent="0.15">
      <c r="A182" s="22" t="s">
        <v>3</v>
      </c>
      <c r="B182" s="22" t="s">
        <v>393</v>
      </c>
      <c r="C182" s="22" t="s">
        <v>11</v>
      </c>
      <c r="D182" s="22"/>
      <c r="E182" s="22" t="s">
        <v>837</v>
      </c>
      <c r="F182" s="22"/>
      <c r="G182" s="22"/>
      <c r="H182" s="22"/>
      <c r="I182" s="22" t="s">
        <v>838</v>
      </c>
      <c r="J182" s="67"/>
      <c r="K182" s="67"/>
      <c r="L182" s="67"/>
      <c r="M182" s="67"/>
      <c r="N182" s="67"/>
      <c r="O182" s="67"/>
      <c r="P182" s="67"/>
      <c r="Q182" s="67"/>
      <c r="R182" s="67"/>
      <c r="S182" s="67"/>
      <c r="T182" s="67"/>
      <c r="U182" s="67"/>
      <c r="V182" s="67"/>
      <c r="W182" s="67"/>
      <c r="X182" s="67"/>
      <c r="Y182" s="67"/>
      <c r="Z182" s="67"/>
    </row>
    <row r="183" spans="1:26" ht="15.75" hidden="1" customHeight="1" x14ac:dyDescent="0.15">
      <c r="A183" s="22" t="s">
        <v>3</v>
      </c>
      <c r="B183" s="22" t="s">
        <v>394</v>
      </c>
      <c r="C183" s="22" t="s">
        <v>11</v>
      </c>
      <c r="D183" s="22"/>
      <c r="E183" s="22" t="s">
        <v>388</v>
      </c>
      <c r="F183" s="22"/>
      <c r="G183" s="22"/>
      <c r="H183" s="22"/>
      <c r="I183" s="22"/>
      <c r="J183" s="67"/>
      <c r="K183" s="67"/>
      <c r="L183" s="67"/>
      <c r="M183" s="67"/>
      <c r="N183" s="67"/>
      <c r="O183" s="67"/>
      <c r="P183" s="67"/>
      <c r="Q183" s="67"/>
      <c r="R183" s="67"/>
      <c r="S183" s="67"/>
      <c r="T183" s="67"/>
      <c r="U183" s="67"/>
      <c r="V183" s="67"/>
      <c r="W183" s="67"/>
      <c r="X183" s="67"/>
      <c r="Y183" s="67"/>
      <c r="Z183" s="67"/>
    </row>
    <row r="184" spans="1:26" ht="15.75" hidden="1" customHeight="1" x14ac:dyDescent="0.15">
      <c r="A184" s="22" t="s">
        <v>3</v>
      </c>
      <c r="B184" s="22" t="s">
        <v>515</v>
      </c>
      <c r="C184" s="22" t="s">
        <v>11</v>
      </c>
      <c r="D184" s="22"/>
      <c r="E184" s="22" t="s">
        <v>664</v>
      </c>
      <c r="F184" s="22"/>
      <c r="G184" s="22"/>
      <c r="H184" s="22" t="s">
        <v>839</v>
      </c>
      <c r="I184" s="22" t="s">
        <v>946</v>
      </c>
      <c r="J184" s="67"/>
      <c r="K184" s="67"/>
      <c r="L184" s="67"/>
      <c r="M184" s="67"/>
      <c r="N184" s="67"/>
      <c r="O184" s="67"/>
      <c r="P184" s="67"/>
      <c r="Q184" s="67"/>
      <c r="R184" s="67"/>
      <c r="S184" s="67"/>
      <c r="T184" s="67"/>
      <c r="U184" s="67"/>
      <c r="V184" s="67"/>
      <c r="W184" s="67"/>
      <c r="X184" s="67"/>
      <c r="Y184" s="67"/>
      <c r="Z184" s="67"/>
    </row>
    <row r="185" spans="1:26" ht="15.75" hidden="1" customHeight="1" x14ac:dyDescent="0.15">
      <c r="A185" s="22" t="s">
        <v>3</v>
      </c>
      <c r="B185" s="22" t="s">
        <v>516</v>
      </c>
      <c r="C185" s="22" t="s">
        <v>11</v>
      </c>
      <c r="D185" s="22"/>
      <c r="E185" s="22" t="s">
        <v>664</v>
      </c>
      <c r="F185" s="22"/>
      <c r="G185" s="22"/>
      <c r="H185" s="22"/>
      <c r="I185" s="22"/>
      <c r="J185" s="67"/>
      <c r="K185" s="67"/>
      <c r="L185" s="67"/>
      <c r="M185" s="67"/>
      <c r="N185" s="67"/>
      <c r="O185" s="67"/>
      <c r="P185" s="67"/>
      <c r="Q185" s="67"/>
      <c r="R185" s="67"/>
      <c r="S185" s="67"/>
      <c r="T185" s="67"/>
      <c r="U185" s="67"/>
      <c r="V185" s="67"/>
      <c r="W185" s="67"/>
      <c r="X185" s="67"/>
      <c r="Y185" s="67"/>
      <c r="Z185" s="67"/>
    </row>
    <row r="186" spans="1:26" ht="15.75" hidden="1" customHeight="1" x14ac:dyDescent="0.15">
      <c r="A186" s="22" t="s">
        <v>3</v>
      </c>
      <c r="B186" s="22" t="s">
        <v>517</v>
      </c>
      <c r="C186" s="22" t="s">
        <v>11</v>
      </c>
      <c r="D186" s="22"/>
      <c r="E186" s="22" t="s">
        <v>841</v>
      </c>
      <c r="F186" s="22"/>
      <c r="G186" s="22"/>
      <c r="H186" s="22"/>
      <c r="I186" s="22"/>
      <c r="J186" s="67"/>
      <c r="K186" s="67"/>
      <c r="L186" s="67"/>
      <c r="M186" s="67"/>
      <c r="N186" s="67"/>
      <c r="O186" s="67"/>
      <c r="P186" s="67"/>
      <c r="Q186" s="67"/>
      <c r="R186" s="67"/>
      <c r="S186" s="67"/>
      <c r="T186" s="67"/>
      <c r="U186" s="67"/>
      <c r="V186" s="67"/>
      <c r="W186" s="67"/>
      <c r="X186" s="67"/>
      <c r="Y186" s="67"/>
      <c r="Z186" s="67"/>
    </row>
    <row r="187" spans="1:26" ht="15.75" hidden="1" customHeight="1" x14ac:dyDescent="0.15">
      <c r="A187" s="22" t="s">
        <v>3</v>
      </c>
      <c r="B187" s="22" t="s">
        <v>105</v>
      </c>
      <c r="C187" s="22" t="s">
        <v>11</v>
      </c>
      <c r="D187" s="22"/>
      <c r="E187" s="22" t="s">
        <v>664</v>
      </c>
      <c r="F187" s="22"/>
      <c r="G187" s="22"/>
      <c r="H187" s="22"/>
      <c r="I187" s="22"/>
      <c r="J187" s="67"/>
      <c r="K187" s="67"/>
      <c r="L187" s="67"/>
      <c r="M187" s="67"/>
      <c r="N187" s="67"/>
      <c r="O187" s="67"/>
      <c r="P187" s="67"/>
      <c r="Q187" s="67"/>
      <c r="R187" s="67"/>
      <c r="S187" s="67"/>
      <c r="T187" s="67"/>
      <c r="U187" s="67"/>
      <c r="V187" s="67"/>
      <c r="W187" s="67"/>
      <c r="X187" s="67"/>
      <c r="Y187" s="67"/>
      <c r="Z187" s="67"/>
    </row>
    <row r="188" spans="1:26" ht="15.75" hidden="1" customHeight="1" x14ac:dyDescent="0.15">
      <c r="A188" s="22" t="s">
        <v>3</v>
      </c>
      <c r="B188" s="22" t="s">
        <v>109</v>
      </c>
      <c r="C188" s="22" t="s">
        <v>11</v>
      </c>
      <c r="D188" s="22"/>
      <c r="E188" s="22" t="s">
        <v>735</v>
      </c>
      <c r="F188" s="22"/>
      <c r="G188" s="22"/>
      <c r="H188" s="22"/>
      <c r="I188" s="22"/>
      <c r="J188" s="67"/>
      <c r="K188" s="67"/>
      <c r="L188" s="67"/>
      <c r="M188" s="67"/>
      <c r="N188" s="67"/>
      <c r="O188" s="67"/>
      <c r="P188" s="67"/>
      <c r="Q188" s="67"/>
      <c r="R188" s="67"/>
      <c r="S188" s="67"/>
      <c r="T188" s="67"/>
      <c r="U188" s="67"/>
      <c r="V188" s="67"/>
      <c r="W188" s="67"/>
      <c r="X188" s="67"/>
      <c r="Y188" s="67"/>
      <c r="Z188" s="67"/>
    </row>
    <row r="189" spans="1:26" ht="15.75" hidden="1" customHeight="1" x14ac:dyDescent="0.15">
      <c r="A189" s="22" t="s">
        <v>3</v>
      </c>
      <c r="B189" s="22" t="s">
        <v>111</v>
      </c>
      <c r="C189" s="22" t="s">
        <v>11</v>
      </c>
      <c r="D189" s="22"/>
      <c r="E189" s="22" t="s">
        <v>664</v>
      </c>
      <c r="F189" s="22"/>
      <c r="G189" s="22"/>
      <c r="H189" s="22"/>
      <c r="I189" s="22"/>
      <c r="J189" s="67"/>
      <c r="K189" s="67"/>
      <c r="L189" s="67"/>
      <c r="M189" s="67"/>
      <c r="N189" s="67"/>
      <c r="O189" s="67"/>
      <c r="P189" s="67"/>
      <c r="Q189" s="67"/>
      <c r="R189" s="67"/>
      <c r="S189" s="67"/>
      <c r="T189" s="67"/>
      <c r="U189" s="67"/>
      <c r="V189" s="67"/>
      <c r="W189" s="67"/>
      <c r="X189" s="67"/>
      <c r="Y189" s="67"/>
      <c r="Z189" s="67"/>
    </row>
    <row r="190" spans="1:26" ht="15.75" hidden="1" customHeight="1" x14ac:dyDescent="0.15">
      <c r="A190" s="22" t="s">
        <v>3</v>
      </c>
      <c r="B190" s="22" t="s">
        <v>116</v>
      </c>
      <c r="C190" s="22" t="s">
        <v>11</v>
      </c>
      <c r="D190" s="22"/>
      <c r="E190" s="22" t="s">
        <v>612</v>
      </c>
      <c r="F190" s="22"/>
      <c r="G190" s="22"/>
      <c r="H190" s="22"/>
      <c r="I190" s="22"/>
      <c r="J190" s="67"/>
      <c r="K190" s="67"/>
      <c r="L190" s="67"/>
      <c r="M190" s="67"/>
      <c r="N190" s="67"/>
      <c r="O190" s="67"/>
      <c r="P190" s="67"/>
      <c r="Q190" s="67"/>
      <c r="R190" s="67"/>
      <c r="S190" s="67"/>
      <c r="T190" s="67"/>
      <c r="U190" s="67"/>
      <c r="V190" s="67"/>
      <c r="W190" s="67"/>
      <c r="X190" s="67"/>
      <c r="Y190" s="67"/>
      <c r="Z190" s="67"/>
    </row>
    <row r="191" spans="1:26" ht="15.75" hidden="1" customHeight="1" x14ac:dyDescent="0.15">
      <c r="A191" s="22" t="s">
        <v>3</v>
      </c>
      <c r="B191" s="22" t="s">
        <v>117</v>
      </c>
      <c r="C191" s="22" t="s">
        <v>11</v>
      </c>
      <c r="D191" s="22"/>
      <c r="E191" s="22" t="s">
        <v>664</v>
      </c>
      <c r="F191" s="22"/>
      <c r="G191" s="22"/>
      <c r="H191" s="22" t="s">
        <v>842</v>
      </c>
      <c r="I191" s="22" t="s">
        <v>843</v>
      </c>
      <c r="J191" s="67"/>
      <c r="K191" s="67"/>
      <c r="L191" s="67"/>
      <c r="M191" s="67"/>
      <c r="N191" s="67"/>
      <c r="O191" s="67"/>
      <c r="P191" s="67"/>
      <c r="Q191" s="67"/>
      <c r="R191" s="67"/>
      <c r="S191" s="67"/>
      <c r="T191" s="67"/>
      <c r="U191" s="67"/>
      <c r="V191" s="67"/>
      <c r="W191" s="67"/>
      <c r="X191" s="67"/>
      <c r="Y191" s="67"/>
      <c r="Z191" s="67"/>
    </row>
    <row r="192" spans="1:26" ht="15.75" hidden="1" customHeight="1" x14ac:dyDescent="0.15">
      <c r="A192" s="22" t="s">
        <v>3</v>
      </c>
      <c r="B192" s="22" t="s">
        <v>125</v>
      </c>
      <c r="C192" s="22" t="s">
        <v>11</v>
      </c>
      <c r="D192" s="22"/>
      <c r="E192" s="22" t="s">
        <v>664</v>
      </c>
      <c r="F192" s="22"/>
      <c r="G192" s="22"/>
      <c r="H192" s="22" t="s">
        <v>845</v>
      </c>
      <c r="I192" s="22"/>
      <c r="J192" s="67"/>
      <c r="K192" s="67"/>
      <c r="L192" s="67"/>
      <c r="M192" s="67"/>
      <c r="N192" s="67"/>
      <c r="O192" s="67"/>
      <c r="P192" s="67"/>
      <c r="Q192" s="67"/>
      <c r="R192" s="67"/>
      <c r="S192" s="67"/>
      <c r="T192" s="67"/>
      <c r="U192" s="67"/>
      <c r="V192" s="67"/>
      <c r="W192" s="67"/>
      <c r="X192" s="67"/>
      <c r="Y192" s="67"/>
      <c r="Z192" s="67"/>
    </row>
    <row r="193" spans="1:26" ht="15.75" hidden="1" customHeight="1" x14ac:dyDescent="0.15">
      <c r="A193" s="22" t="s">
        <v>3</v>
      </c>
      <c r="B193" s="22" t="s">
        <v>1159</v>
      </c>
      <c r="C193" s="22" t="s">
        <v>11</v>
      </c>
      <c r="D193" s="22"/>
      <c r="E193" s="22" t="s">
        <v>664</v>
      </c>
      <c r="F193" s="22"/>
      <c r="G193" s="22"/>
      <c r="H193" s="22"/>
      <c r="I193" s="22"/>
      <c r="J193" s="67"/>
      <c r="K193" s="67"/>
      <c r="L193" s="67"/>
      <c r="M193" s="67"/>
      <c r="N193" s="67"/>
      <c r="O193" s="67"/>
      <c r="P193" s="67"/>
      <c r="Q193" s="67"/>
      <c r="R193" s="67"/>
      <c r="S193" s="67"/>
      <c r="T193" s="67"/>
      <c r="U193" s="67"/>
      <c r="V193" s="67"/>
      <c r="W193" s="67"/>
      <c r="X193" s="67"/>
      <c r="Y193" s="67"/>
      <c r="Z193" s="67"/>
    </row>
    <row r="194" spans="1:26" ht="15.75" hidden="1" customHeight="1" x14ac:dyDescent="0.15">
      <c r="A194" s="22" t="s">
        <v>3</v>
      </c>
      <c r="B194" s="22" t="s">
        <v>127</v>
      </c>
      <c r="C194" s="22" t="s">
        <v>11</v>
      </c>
      <c r="D194" s="22"/>
      <c r="E194" s="22" t="s">
        <v>664</v>
      </c>
      <c r="F194" s="22"/>
      <c r="G194" s="22"/>
      <c r="H194" s="22" t="s">
        <v>396</v>
      </c>
      <c r="I194" s="22"/>
      <c r="J194" s="67"/>
      <c r="K194" s="67"/>
      <c r="L194" s="67"/>
      <c r="M194" s="67"/>
      <c r="N194" s="67"/>
      <c r="O194" s="67"/>
      <c r="P194" s="67"/>
      <c r="Q194" s="67"/>
      <c r="R194" s="67"/>
      <c r="S194" s="67"/>
      <c r="T194" s="67"/>
      <c r="U194" s="67"/>
      <c r="V194" s="67"/>
      <c r="W194" s="67"/>
      <c r="X194" s="67"/>
      <c r="Y194" s="67"/>
      <c r="Z194" s="67"/>
    </row>
    <row r="195" spans="1:26" ht="15.75" hidden="1" customHeight="1" x14ac:dyDescent="0.15">
      <c r="A195" s="22" t="s">
        <v>3</v>
      </c>
      <c r="B195" s="22" t="s">
        <v>324</v>
      </c>
      <c r="C195" s="22" t="s">
        <v>11</v>
      </c>
      <c r="D195" s="22"/>
      <c r="E195" s="22" t="s">
        <v>662</v>
      </c>
      <c r="F195" s="22"/>
      <c r="G195" s="22"/>
      <c r="H195" s="22" t="s">
        <v>846</v>
      </c>
      <c r="I195" s="22"/>
      <c r="J195" s="67"/>
      <c r="K195" s="67"/>
      <c r="L195" s="67"/>
      <c r="M195" s="67"/>
      <c r="N195" s="67"/>
      <c r="O195" s="67"/>
      <c r="P195" s="67"/>
      <c r="Q195" s="67"/>
      <c r="R195" s="67"/>
      <c r="S195" s="67"/>
      <c r="T195" s="67"/>
      <c r="U195" s="67"/>
      <c r="V195" s="67"/>
      <c r="W195" s="67"/>
      <c r="X195" s="67"/>
      <c r="Y195" s="67"/>
      <c r="Z195" s="67"/>
    </row>
    <row r="196" spans="1:26" ht="15.75" hidden="1" customHeight="1" x14ac:dyDescent="0.15">
      <c r="A196" s="22" t="s">
        <v>3</v>
      </c>
      <c r="B196" s="22" t="s">
        <v>397</v>
      </c>
      <c r="C196" s="22" t="s">
        <v>11</v>
      </c>
      <c r="D196" s="22"/>
      <c r="E196" s="22" t="s">
        <v>664</v>
      </c>
      <c r="F196" s="22"/>
      <c r="G196" s="22"/>
      <c r="H196" s="22"/>
      <c r="I196" s="22"/>
      <c r="J196" s="67"/>
      <c r="K196" s="67"/>
      <c r="L196" s="67"/>
      <c r="M196" s="67"/>
      <c r="N196" s="67"/>
      <c r="O196" s="67"/>
      <c r="P196" s="67"/>
      <c r="Q196" s="67"/>
      <c r="R196" s="67"/>
      <c r="S196" s="67"/>
      <c r="T196" s="67"/>
      <c r="U196" s="67"/>
      <c r="V196" s="67"/>
      <c r="W196" s="67"/>
      <c r="X196" s="67"/>
      <c r="Y196" s="67"/>
      <c r="Z196" s="67"/>
    </row>
    <row r="197" spans="1:26" ht="15.75" hidden="1" customHeight="1" x14ac:dyDescent="0.15">
      <c r="A197" s="22" t="s">
        <v>3</v>
      </c>
      <c r="B197" s="22" t="s">
        <v>134</v>
      </c>
      <c r="C197" s="22" t="s">
        <v>11</v>
      </c>
      <c r="D197" s="22"/>
      <c r="E197" s="22" t="s">
        <v>847</v>
      </c>
      <c r="F197" s="22"/>
      <c r="G197" s="22"/>
      <c r="H197" s="22"/>
      <c r="I197" s="22"/>
      <c r="J197" s="67"/>
      <c r="K197" s="67"/>
      <c r="L197" s="67"/>
      <c r="M197" s="67"/>
      <c r="N197" s="67"/>
      <c r="O197" s="67"/>
      <c r="P197" s="67"/>
      <c r="Q197" s="67"/>
      <c r="R197" s="67"/>
      <c r="S197" s="67"/>
      <c r="T197" s="67"/>
      <c r="U197" s="67"/>
      <c r="V197" s="67"/>
      <c r="W197" s="67"/>
      <c r="X197" s="67"/>
      <c r="Y197" s="67"/>
      <c r="Z197" s="67"/>
    </row>
    <row r="198" spans="1:26" ht="15.75" hidden="1" customHeight="1" x14ac:dyDescent="0.15">
      <c r="A198" s="22" t="s">
        <v>3</v>
      </c>
      <c r="B198" s="22" t="s">
        <v>135</v>
      </c>
      <c r="C198" s="22" t="s">
        <v>11</v>
      </c>
      <c r="D198" s="22"/>
      <c r="E198" s="22" t="s">
        <v>664</v>
      </c>
      <c r="F198" s="22"/>
      <c r="G198" s="22"/>
      <c r="H198" s="22" t="s">
        <v>848</v>
      </c>
      <c r="I198" s="22"/>
      <c r="J198" s="67"/>
      <c r="K198" s="67"/>
      <c r="L198" s="67"/>
      <c r="M198" s="67"/>
      <c r="N198" s="67"/>
      <c r="O198" s="67"/>
      <c r="P198" s="67"/>
      <c r="Q198" s="67"/>
      <c r="R198" s="67"/>
      <c r="S198" s="67"/>
      <c r="T198" s="67"/>
      <c r="U198" s="67"/>
      <c r="V198" s="67"/>
      <c r="W198" s="67"/>
      <c r="X198" s="67"/>
      <c r="Y198" s="67"/>
      <c r="Z198" s="67"/>
    </row>
    <row r="199" spans="1:26" ht="15.75" hidden="1" customHeight="1" x14ac:dyDescent="0.15">
      <c r="A199" s="22" t="s">
        <v>3</v>
      </c>
      <c r="B199" s="22" t="s">
        <v>141</v>
      </c>
      <c r="C199" s="22" t="s">
        <v>11</v>
      </c>
      <c r="D199" s="22"/>
      <c r="E199" s="22" t="s">
        <v>664</v>
      </c>
      <c r="F199" s="22"/>
      <c r="G199" s="22"/>
      <c r="H199" s="22"/>
      <c r="I199" s="22"/>
      <c r="J199" s="67"/>
      <c r="K199" s="67"/>
      <c r="L199" s="67"/>
      <c r="M199" s="67"/>
      <c r="N199" s="67"/>
      <c r="O199" s="67"/>
      <c r="P199" s="67"/>
      <c r="Q199" s="67"/>
      <c r="R199" s="67"/>
      <c r="S199" s="67"/>
      <c r="T199" s="67"/>
      <c r="U199" s="67"/>
      <c r="V199" s="67"/>
      <c r="W199" s="67"/>
      <c r="X199" s="67"/>
      <c r="Y199" s="67"/>
      <c r="Z199" s="67"/>
    </row>
    <row r="200" spans="1:26" ht="15.75" hidden="1" customHeight="1" x14ac:dyDescent="0.15">
      <c r="A200" s="22" t="s">
        <v>3</v>
      </c>
      <c r="B200" s="22" t="s">
        <v>142</v>
      </c>
      <c r="C200" s="22" t="s">
        <v>11</v>
      </c>
      <c r="D200" s="22"/>
      <c r="E200" s="22" t="s">
        <v>664</v>
      </c>
      <c r="F200" s="22"/>
      <c r="G200" s="22"/>
      <c r="H200" s="22"/>
      <c r="I200" s="22"/>
      <c r="J200" s="67"/>
      <c r="K200" s="67"/>
      <c r="L200" s="67"/>
      <c r="M200" s="67"/>
      <c r="N200" s="67"/>
      <c r="O200" s="67"/>
      <c r="P200" s="67"/>
      <c r="Q200" s="67"/>
      <c r="R200" s="67"/>
      <c r="S200" s="67"/>
      <c r="T200" s="67"/>
      <c r="U200" s="67"/>
      <c r="V200" s="67"/>
      <c r="W200" s="67"/>
      <c r="X200" s="67"/>
      <c r="Y200" s="67"/>
      <c r="Z200" s="67"/>
    </row>
    <row r="201" spans="1:26" ht="15.75" hidden="1" customHeight="1" x14ac:dyDescent="0.15">
      <c r="A201" s="22" t="s">
        <v>3</v>
      </c>
      <c r="B201" s="22" t="s">
        <v>849</v>
      </c>
      <c r="C201" s="22" t="s">
        <v>11</v>
      </c>
      <c r="D201" s="22"/>
      <c r="E201" s="22" t="s">
        <v>664</v>
      </c>
      <c r="F201" s="22"/>
      <c r="G201" s="22"/>
      <c r="H201" s="22"/>
      <c r="I201" s="22" t="s">
        <v>850</v>
      </c>
      <c r="J201" s="67"/>
      <c r="K201" s="67"/>
      <c r="L201" s="67"/>
      <c r="M201" s="67"/>
      <c r="N201" s="67"/>
      <c r="O201" s="67"/>
      <c r="P201" s="67"/>
      <c r="Q201" s="67"/>
      <c r="R201" s="67"/>
      <c r="S201" s="67"/>
      <c r="T201" s="67"/>
      <c r="U201" s="67"/>
      <c r="V201" s="67"/>
      <c r="W201" s="67"/>
      <c r="X201" s="67"/>
      <c r="Y201" s="67"/>
      <c r="Z201" s="67"/>
    </row>
    <row r="202" spans="1:26" ht="15.75" hidden="1" customHeight="1" x14ac:dyDescent="0.15">
      <c r="A202" s="22" t="s">
        <v>3</v>
      </c>
      <c r="B202" s="22" t="s">
        <v>165</v>
      </c>
      <c r="C202" s="22" t="s">
        <v>11</v>
      </c>
      <c r="D202" s="22"/>
      <c r="E202" s="22" t="s">
        <v>664</v>
      </c>
      <c r="F202" s="22"/>
      <c r="G202" s="22"/>
      <c r="H202" s="22"/>
      <c r="I202" s="22"/>
      <c r="J202" s="67"/>
      <c r="K202" s="67"/>
      <c r="L202" s="67"/>
      <c r="M202" s="67"/>
      <c r="N202" s="67"/>
      <c r="O202" s="67"/>
      <c r="P202" s="67"/>
      <c r="Q202" s="67"/>
      <c r="R202" s="67"/>
      <c r="S202" s="67"/>
      <c r="T202" s="67"/>
      <c r="U202" s="67"/>
      <c r="V202" s="67"/>
      <c r="W202" s="67"/>
      <c r="X202" s="67"/>
      <c r="Y202" s="67"/>
      <c r="Z202" s="67"/>
    </row>
    <row r="203" spans="1:26" ht="15.75" hidden="1" customHeight="1" x14ac:dyDescent="0.15">
      <c r="A203" s="22" t="s">
        <v>3</v>
      </c>
      <c r="B203" s="22" t="s">
        <v>361</v>
      </c>
      <c r="C203" s="22" t="s">
        <v>11</v>
      </c>
      <c r="D203" s="22"/>
      <c r="E203" s="22" t="s">
        <v>388</v>
      </c>
      <c r="F203" s="22"/>
      <c r="G203" s="22"/>
      <c r="H203" s="22"/>
      <c r="I203" s="22" t="s">
        <v>856</v>
      </c>
      <c r="J203" s="67"/>
      <c r="K203" s="67"/>
      <c r="L203" s="67"/>
      <c r="M203" s="67"/>
      <c r="N203" s="67"/>
      <c r="O203" s="67"/>
      <c r="P203" s="67"/>
      <c r="Q203" s="67"/>
      <c r="R203" s="67"/>
      <c r="S203" s="67"/>
      <c r="T203" s="67"/>
      <c r="U203" s="67"/>
      <c r="V203" s="67"/>
      <c r="W203" s="67"/>
      <c r="X203" s="67"/>
      <c r="Y203" s="67"/>
      <c r="Z203" s="67"/>
    </row>
    <row r="204" spans="1:26" ht="15.75" hidden="1" customHeight="1" x14ac:dyDescent="0.15">
      <c r="A204" s="22" t="s">
        <v>3</v>
      </c>
      <c r="B204" s="22" t="s">
        <v>185</v>
      </c>
      <c r="C204" s="22" t="s">
        <v>11</v>
      </c>
      <c r="D204" s="22"/>
      <c r="E204" s="22" t="s">
        <v>718</v>
      </c>
      <c r="F204" s="22"/>
      <c r="G204" s="22"/>
      <c r="H204" s="22"/>
      <c r="I204" s="22" t="s">
        <v>851</v>
      </c>
      <c r="J204" s="67"/>
      <c r="K204" s="67"/>
      <c r="L204" s="67"/>
      <c r="M204" s="67"/>
      <c r="N204" s="67"/>
      <c r="O204" s="67"/>
      <c r="P204" s="67"/>
      <c r="Q204" s="67"/>
      <c r="R204" s="67"/>
      <c r="S204" s="67"/>
      <c r="T204" s="67"/>
      <c r="U204" s="67"/>
      <c r="V204" s="67"/>
      <c r="W204" s="67"/>
      <c r="X204" s="67"/>
      <c r="Y204" s="67"/>
      <c r="Z204" s="67"/>
    </row>
    <row r="205" spans="1:26" ht="15.75" hidden="1" customHeight="1" x14ac:dyDescent="0.15">
      <c r="A205" s="69" t="s">
        <v>26</v>
      </c>
      <c r="B205" s="22" t="s">
        <v>404</v>
      </c>
      <c r="C205" s="69" t="s">
        <v>84</v>
      </c>
      <c r="D205" s="69"/>
      <c r="E205" s="69" t="s">
        <v>620</v>
      </c>
      <c r="F205" s="69" t="s">
        <v>852</v>
      </c>
      <c r="G205" s="69"/>
      <c r="H205" s="69"/>
      <c r="I205" s="22" t="s">
        <v>853</v>
      </c>
      <c r="J205" s="67"/>
      <c r="K205" s="67"/>
      <c r="L205" s="67"/>
      <c r="M205" s="67"/>
      <c r="N205" s="67"/>
      <c r="O205" s="67"/>
      <c r="P205" s="67"/>
      <c r="Q205" s="67"/>
      <c r="R205" s="67"/>
      <c r="S205" s="67"/>
      <c r="T205" s="67"/>
      <c r="U205" s="67"/>
      <c r="V205" s="67"/>
      <c r="W205" s="67"/>
      <c r="X205" s="67"/>
      <c r="Y205" s="67"/>
      <c r="Z205" s="67"/>
    </row>
    <row r="206" spans="1:26" ht="15.75" hidden="1" customHeight="1" x14ac:dyDescent="0.15">
      <c r="A206" s="69" t="s">
        <v>26</v>
      </c>
      <c r="B206" s="22" t="s">
        <v>406</v>
      </c>
      <c r="C206" s="69" t="s">
        <v>84</v>
      </c>
      <c r="D206" s="69"/>
      <c r="E206" s="69" t="s">
        <v>620</v>
      </c>
      <c r="F206" s="69" t="s">
        <v>855</v>
      </c>
      <c r="G206" s="69"/>
      <c r="H206" s="69"/>
      <c r="I206" s="22" t="s">
        <v>856</v>
      </c>
      <c r="J206" s="67"/>
      <c r="K206" s="67"/>
      <c r="L206" s="67"/>
      <c r="M206" s="67"/>
      <c r="N206" s="67"/>
      <c r="O206" s="67"/>
      <c r="P206" s="67"/>
      <c r="Q206" s="67"/>
      <c r="R206" s="67"/>
      <c r="S206" s="67"/>
      <c r="T206" s="67"/>
      <c r="U206" s="67"/>
      <c r="V206" s="67"/>
      <c r="W206" s="67"/>
      <c r="X206" s="67"/>
      <c r="Y206" s="67"/>
      <c r="Z206" s="67"/>
    </row>
    <row r="207" spans="1:26" ht="15.75" hidden="1" customHeight="1" x14ac:dyDescent="0.15">
      <c r="A207" s="69" t="s">
        <v>26</v>
      </c>
      <c r="B207" s="22" t="s">
        <v>27</v>
      </c>
      <c r="C207" s="69" t="s">
        <v>24</v>
      </c>
      <c r="D207" s="69"/>
      <c r="E207" s="69" t="s">
        <v>620</v>
      </c>
      <c r="F207" s="69" t="s">
        <v>857</v>
      </c>
      <c r="G207" s="69"/>
      <c r="H207" s="69"/>
      <c r="I207" s="22" t="s">
        <v>858</v>
      </c>
      <c r="J207" s="67"/>
      <c r="K207" s="67"/>
      <c r="L207" s="67"/>
      <c r="M207" s="67"/>
      <c r="N207" s="67"/>
      <c r="O207" s="67"/>
      <c r="P207" s="67"/>
      <c r="Q207" s="67"/>
      <c r="R207" s="67"/>
      <c r="S207" s="67"/>
      <c r="T207" s="67"/>
      <c r="U207" s="67"/>
      <c r="V207" s="67"/>
      <c r="W207" s="67"/>
      <c r="X207" s="67"/>
      <c r="Y207" s="67"/>
      <c r="Z207" s="67"/>
    </row>
    <row r="208" spans="1:26" ht="15.75" hidden="1" customHeight="1" x14ac:dyDescent="0.15">
      <c r="A208" s="69" t="s">
        <v>26</v>
      </c>
      <c r="B208" s="22" t="s">
        <v>409</v>
      </c>
      <c r="C208" s="69" t="s">
        <v>84</v>
      </c>
      <c r="D208" s="69"/>
      <c r="E208" s="69" t="s">
        <v>620</v>
      </c>
      <c r="F208" s="69" t="s">
        <v>859</v>
      </c>
      <c r="G208" s="69"/>
      <c r="H208" s="69"/>
      <c r="I208" s="22" t="s">
        <v>860</v>
      </c>
      <c r="J208" s="67"/>
      <c r="K208" s="67"/>
      <c r="L208" s="67"/>
      <c r="M208" s="67"/>
      <c r="N208" s="67"/>
      <c r="O208" s="67"/>
      <c r="P208" s="67"/>
      <c r="Q208" s="67"/>
      <c r="R208" s="67"/>
      <c r="S208" s="67"/>
      <c r="T208" s="67"/>
      <c r="U208" s="67"/>
      <c r="V208" s="67"/>
      <c r="W208" s="67"/>
      <c r="X208" s="67"/>
      <c r="Y208" s="67"/>
      <c r="Z208" s="67"/>
    </row>
    <row r="209" spans="1:26" ht="15.75" hidden="1" customHeight="1" x14ac:dyDescent="0.15">
      <c r="A209" s="69" t="s">
        <v>26</v>
      </c>
      <c r="B209" s="22" t="s">
        <v>598</v>
      </c>
      <c r="C209" s="69" t="s">
        <v>84</v>
      </c>
      <c r="D209" s="69"/>
      <c r="E209" s="69" t="s">
        <v>620</v>
      </c>
      <c r="F209" s="69" t="s">
        <v>859</v>
      </c>
      <c r="G209" s="69"/>
      <c r="H209" s="69"/>
      <c r="I209" s="22" t="s">
        <v>861</v>
      </c>
      <c r="J209" s="67"/>
      <c r="K209" s="67"/>
      <c r="L209" s="67"/>
      <c r="M209" s="67"/>
      <c r="N209" s="67"/>
      <c r="O209" s="67"/>
      <c r="P209" s="67"/>
      <c r="Q209" s="67"/>
      <c r="R209" s="67"/>
      <c r="S209" s="67"/>
      <c r="T209" s="67"/>
      <c r="U209" s="67"/>
      <c r="V209" s="67"/>
      <c r="W209" s="67"/>
      <c r="X209" s="67"/>
      <c r="Y209" s="67"/>
      <c r="Z209" s="67"/>
    </row>
    <row r="210" spans="1:26" ht="15.75" hidden="1" customHeight="1" x14ac:dyDescent="0.15">
      <c r="A210" s="69" t="s">
        <v>26</v>
      </c>
      <c r="B210" s="22" t="s">
        <v>40</v>
      </c>
      <c r="C210" s="69" t="s">
        <v>84</v>
      </c>
      <c r="D210" s="69"/>
      <c r="E210" s="69" t="s">
        <v>620</v>
      </c>
      <c r="F210" s="69" t="s">
        <v>757</v>
      </c>
      <c r="G210" s="69"/>
      <c r="H210" s="69"/>
      <c r="I210" s="22" t="s">
        <v>862</v>
      </c>
      <c r="J210" s="67"/>
      <c r="K210" s="67"/>
      <c r="L210" s="67"/>
      <c r="M210" s="67"/>
      <c r="N210" s="67"/>
      <c r="O210" s="67"/>
      <c r="P210" s="67"/>
      <c r="Q210" s="67"/>
      <c r="R210" s="67"/>
      <c r="S210" s="67"/>
      <c r="T210" s="67"/>
      <c r="U210" s="67"/>
      <c r="V210" s="67"/>
      <c r="W210" s="67"/>
      <c r="X210" s="67"/>
      <c r="Y210" s="67"/>
      <c r="Z210" s="67"/>
    </row>
    <row r="211" spans="1:26" ht="15.75" hidden="1" customHeight="1" x14ac:dyDescent="0.15">
      <c r="A211" s="69" t="s">
        <v>26</v>
      </c>
      <c r="B211" s="22" t="s">
        <v>410</v>
      </c>
      <c r="C211" s="69" t="s">
        <v>84</v>
      </c>
      <c r="D211" s="69"/>
      <c r="E211" s="69" t="s">
        <v>620</v>
      </c>
      <c r="F211" s="69" t="s">
        <v>852</v>
      </c>
      <c r="G211" s="69"/>
      <c r="H211" s="69"/>
      <c r="I211" s="22" t="s">
        <v>863</v>
      </c>
      <c r="J211" s="67"/>
      <c r="K211" s="67"/>
      <c r="L211" s="67"/>
      <c r="M211" s="67"/>
      <c r="N211" s="67"/>
      <c r="O211" s="67"/>
      <c r="P211" s="67"/>
      <c r="Q211" s="67"/>
      <c r="R211" s="67"/>
      <c r="S211" s="67"/>
      <c r="T211" s="67"/>
      <c r="U211" s="67"/>
      <c r="V211" s="67"/>
      <c r="W211" s="67"/>
      <c r="X211" s="67"/>
      <c r="Y211" s="67"/>
      <c r="Z211" s="67"/>
    </row>
    <row r="212" spans="1:26" ht="15.75" hidden="1" customHeight="1" x14ac:dyDescent="0.15">
      <c r="A212" s="69" t="s">
        <v>26</v>
      </c>
      <c r="B212" s="22" t="s">
        <v>411</v>
      </c>
      <c r="C212" s="69" t="s">
        <v>84</v>
      </c>
      <c r="D212" s="69"/>
      <c r="E212" s="69" t="s">
        <v>620</v>
      </c>
      <c r="F212" s="69" t="s">
        <v>757</v>
      </c>
      <c r="G212" s="69"/>
      <c r="H212" s="69"/>
      <c r="I212" s="22" t="s">
        <v>678</v>
      </c>
      <c r="J212" s="67"/>
      <c r="K212" s="67"/>
      <c r="L212" s="67"/>
      <c r="M212" s="67"/>
      <c r="N212" s="67"/>
      <c r="O212" s="67"/>
      <c r="P212" s="67"/>
      <c r="Q212" s="67"/>
      <c r="R212" s="67"/>
      <c r="S212" s="67"/>
      <c r="T212" s="67"/>
      <c r="U212" s="67"/>
      <c r="V212" s="67"/>
      <c r="W212" s="67"/>
      <c r="X212" s="67"/>
      <c r="Y212" s="67"/>
      <c r="Z212" s="67"/>
    </row>
    <row r="213" spans="1:26" ht="15.75" hidden="1" customHeight="1" x14ac:dyDescent="0.15">
      <c r="A213" s="69" t="s">
        <v>26</v>
      </c>
      <c r="B213" s="22" t="s">
        <v>864</v>
      </c>
      <c r="C213" s="69" t="s">
        <v>84</v>
      </c>
      <c r="D213" s="69"/>
      <c r="E213" s="69" t="s">
        <v>620</v>
      </c>
      <c r="F213" s="69" t="s">
        <v>757</v>
      </c>
      <c r="G213" s="69"/>
      <c r="H213" s="69"/>
      <c r="I213" s="22" t="s">
        <v>865</v>
      </c>
      <c r="J213" s="67"/>
      <c r="K213" s="67"/>
      <c r="L213" s="67"/>
      <c r="M213" s="67"/>
      <c r="N213" s="67"/>
      <c r="O213" s="67"/>
      <c r="P213" s="67"/>
      <c r="Q213" s="67"/>
      <c r="R213" s="67"/>
      <c r="S213" s="67"/>
      <c r="T213" s="67"/>
      <c r="U213" s="67"/>
      <c r="V213" s="67"/>
      <c r="W213" s="67"/>
      <c r="X213" s="67"/>
      <c r="Y213" s="67"/>
      <c r="Z213" s="67"/>
    </row>
    <row r="214" spans="1:26" ht="15.75" hidden="1" customHeight="1" x14ac:dyDescent="0.15">
      <c r="A214" s="69" t="s">
        <v>26</v>
      </c>
      <c r="B214" s="22" t="s">
        <v>413</v>
      </c>
      <c r="C214" s="69" t="s">
        <v>84</v>
      </c>
      <c r="D214" s="69"/>
      <c r="E214" s="69" t="s">
        <v>620</v>
      </c>
      <c r="F214" s="69" t="s">
        <v>859</v>
      </c>
      <c r="G214" s="69"/>
      <c r="H214" s="69"/>
      <c r="I214" s="22" t="s">
        <v>866</v>
      </c>
      <c r="J214" s="67"/>
      <c r="K214" s="67"/>
      <c r="L214" s="67"/>
      <c r="M214" s="67"/>
      <c r="N214" s="67"/>
      <c r="O214" s="67"/>
      <c r="P214" s="67"/>
      <c r="Q214" s="67"/>
      <c r="R214" s="67"/>
      <c r="S214" s="67"/>
      <c r="T214" s="67"/>
      <c r="U214" s="67"/>
      <c r="V214" s="67"/>
      <c r="W214" s="67"/>
      <c r="X214" s="67"/>
      <c r="Y214" s="67"/>
      <c r="Z214" s="67"/>
    </row>
    <row r="215" spans="1:26" ht="15.75" hidden="1" customHeight="1" x14ac:dyDescent="0.15">
      <c r="A215" s="69" t="s">
        <v>26</v>
      </c>
      <c r="B215" s="22" t="s">
        <v>414</v>
      </c>
      <c r="C215" s="69" t="s">
        <v>84</v>
      </c>
      <c r="D215" s="69"/>
      <c r="E215" s="69" t="s">
        <v>620</v>
      </c>
      <c r="F215" s="69" t="s">
        <v>867</v>
      </c>
      <c r="G215" s="69"/>
      <c r="H215" s="69"/>
      <c r="I215" s="22" t="s">
        <v>868</v>
      </c>
      <c r="J215" s="67"/>
      <c r="K215" s="67"/>
      <c r="L215" s="67"/>
      <c r="M215" s="67"/>
      <c r="N215" s="67"/>
      <c r="O215" s="67"/>
      <c r="P215" s="67"/>
      <c r="Q215" s="67"/>
      <c r="R215" s="67"/>
      <c r="S215" s="67"/>
      <c r="T215" s="67"/>
      <c r="U215" s="67"/>
      <c r="V215" s="67"/>
      <c r="W215" s="67"/>
      <c r="X215" s="67"/>
      <c r="Y215" s="67"/>
      <c r="Z215" s="67"/>
    </row>
    <row r="216" spans="1:26" ht="15.75" hidden="1" customHeight="1" x14ac:dyDescent="0.15">
      <c r="A216" s="69" t="s">
        <v>26</v>
      </c>
      <c r="B216" s="22" t="s">
        <v>417</v>
      </c>
      <c r="C216" s="69" t="s">
        <v>84</v>
      </c>
      <c r="D216" s="69"/>
      <c r="E216" s="69" t="s">
        <v>620</v>
      </c>
      <c r="F216" s="69" t="s">
        <v>869</v>
      </c>
      <c r="G216" s="69"/>
      <c r="H216" s="69"/>
      <c r="I216" s="22" t="s">
        <v>870</v>
      </c>
      <c r="J216" s="67"/>
      <c r="K216" s="67"/>
      <c r="L216" s="67"/>
      <c r="M216" s="67"/>
      <c r="N216" s="67"/>
      <c r="O216" s="67"/>
      <c r="P216" s="67"/>
      <c r="Q216" s="67"/>
      <c r="R216" s="67"/>
      <c r="S216" s="67"/>
      <c r="T216" s="67"/>
      <c r="U216" s="67"/>
      <c r="V216" s="67"/>
      <c r="W216" s="67"/>
      <c r="X216" s="67"/>
      <c r="Y216" s="67"/>
      <c r="Z216" s="67"/>
    </row>
    <row r="217" spans="1:26" ht="15.75" hidden="1" customHeight="1" x14ac:dyDescent="0.15">
      <c r="A217" s="69" t="s">
        <v>26</v>
      </c>
      <c r="B217" s="22" t="s">
        <v>418</v>
      </c>
      <c r="C217" s="69" t="s">
        <v>84</v>
      </c>
      <c r="D217" s="69"/>
      <c r="E217" s="69" t="s">
        <v>620</v>
      </c>
      <c r="F217" s="69" t="s">
        <v>857</v>
      </c>
      <c r="G217" s="69"/>
      <c r="H217" s="69"/>
      <c r="I217" s="22" t="s">
        <v>871</v>
      </c>
      <c r="J217" s="67"/>
      <c r="K217" s="67"/>
      <c r="L217" s="67"/>
      <c r="M217" s="67"/>
      <c r="N217" s="67"/>
      <c r="O217" s="67"/>
      <c r="P217" s="67"/>
      <c r="Q217" s="67"/>
      <c r="R217" s="67"/>
      <c r="S217" s="67"/>
      <c r="T217" s="67"/>
      <c r="U217" s="67"/>
      <c r="V217" s="67"/>
      <c r="W217" s="67"/>
      <c r="X217" s="67"/>
      <c r="Y217" s="67"/>
      <c r="Z217" s="67"/>
    </row>
    <row r="218" spans="1:26" ht="15.75" hidden="1" customHeight="1" x14ac:dyDescent="0.15">
      <c r="A218" s="69" t="s">
        <v>26</v>
      </c>
      <c r="B218" s="22" t="s">
        <v>419</v>
      </c>
      <c r="C218" s="69" t="s">
        <v>84</v>
      </c>
      <c r="D218" s="69"/>
      <c r="E218" s="69" t="s">
        <v>620</v>
      </c>
      <c r="F218" s="69" t="s">
        <v>872</v>
      </c>
      <c r="G218" s="69"/>
      <c r="H218" s="69"/>
      <c r="I218" s="22" t="s">
        <v>873</v>
      </c>
      <c r="J218" s="67"/>
      <c r="K218" s="67"/>
      <c r="L218" s="67"/>
      <c r="M218" s="67"/>
      <c r="N218" s="67"/>
      <c r="O218" s="67"/>
      <c r="P218" s="67"/>
      <c r="Q218" s="67"/>
      <c r="R218" s="67"/>
      <c r="S218" s="67"/>
      <c r="T218" s="67"/>
      <c r="U218" s="67"/>
      <c r="V218" s="67"/>
      <c r="W218" s="67"/>
      <c r="X218" s="67"/>
      <c r="Y218" s="67"/>
      <c r="Z218" s="67"/>
    </row>
    <row r="219" spans="1:26" ht="15.75" hidden="1" customHeight="1" x14ac:dyDescent="0.15">
      <c r="A219" s="69" t="s">
        <v>26</v>
      </c>
      <c r="B219" s="22" t="s">
        <v>420</v>
      </c>
      <c r="C219" s="69" t="s">
        <v>84</v>
      </c>
      <c r="D219" s="69"/>
      <c r="E219" s="69" t="s">
        <v>620</v>
      </c>
      <c r="F219" s="69" t="s">
        <v>852</v>
      </c>
      <c r="G219" s="69"/>
      <c r="H219" s="69"/>
      <c r="I219" s="22" t="s">
        <v>874</v>
      </c>
      <c r="J219" s="67"/>
      <c r="K219" s="67"/>
      <c r="L219" s="67"/>
      <c r="M219" s="67"/>
      <c r="N219" s="67"/>
      <c r="O219" s="67"/>
      <c r="P219" s="67"/>
      <c r="Q219" s="67"/>
      <c r="R219" s="67"/>
      <c r="S219" s="67"/>
      <c r="T219" s="67"/>
      <c r="U219" s="67"/>
      <c r="V219" s="67"/>
      <c r="W219" s="67"/>
      <c r="X219" s="67"/>
      <c r="Y219" s="67"/>
      <c r="Z219" s="67"/>
    </row>
    <row r="220" spans="1:26" ht="15.75" hidden="1" customHeight="1" x14ac:dyDescent="0.15">
      <c r="A220" s="69" t="s">
        <v>26</v>
      </c>
      <c r="B220" s="22" t="s">
        <v>421</v>
      </c>
      <c r="C220" s="69" t="s">
        <v>84</v>
      </c>
      <c r="D220" s="69"/>
      <c r="E220" s="69" t="s">
        <v>620</v>
      </c>
      <c r="F220" s="69" t="s">
        <v>757</v>
      </c>
      <c r="G220" s="69"/>
      <c r="H220" s="69"/>
      <c r="I220" s="22" t="s">
        <v>875</v>
      </c>
      <c r="J220" s="67"/>
      <c r="K220" s="67"/>
      <c r="L220" s="67"/>
      <c r="M220" s="67"/>
      <c r="N220" s="67"/>
      <c r="O220" s="67"/>
      <c r="P220" s="67"/>
      <c r="Q220" s="67"/>
      <c r="R220" s="67"/>
      <c r="S220" s="67"/>
      <c r="T220" s="67"/>
      <c r="U220" s="67"/>
      <c r="V220" s="67"/>
      <c r="W220" s="67"/>
      <c r="X220" s="67"/>
      <c r="Y220" s="67"/>
      <c r="Z220" s="67"/>
    </row>
    <row r="221" spans="1:26" ht="15.75" hidden="1" customHeight="1" x14ac:dyDescent="0.15">
      <c r="A221" s="69" t="s">
        <v>26</v>
      </c>
      <c r="B221" s="22" t="s">
        <v>422</v>
      </c>
      <c r="C221" s="69" t="s">
        <v>84</v>
      </c>
      <c r="D221" s="69"/>
      <c r="E221" s="69" t="s">
        <v>620</v>
      </c>
      <c r="F221" s="69" t="s">
        <v>757</v>
      </c>
      <c r="G221" s="69"/>
      <c r="H221" s="69"/>
      <c r="I221" s="22" t="s">
        <v>876</v>
      </c>
      <c r="J221" s="67"/>
      <c r="K221" s="67"/>
      <c r="L221" s="67"/>
      <c r="M221" s="67"/>
      <c r="N221" s="67"/>
      <c r="O221" s="67"/>
      <c r="P221" s="67"/>
      <c r="Q221" s="67"/>
      <c r="R221" s="67"/>
      <c r="S221" s="67"/>
      <c r="T221" s="67"/>
      <c r="U221" s="67"/>
      <c r="V221" s="67"/>
      <c r="W221" s="67"/>
      <c r="X221" s="67"/>
      <c r="Y221" s="67"/>
      <c r="Z221" s="67"/>
    </row>
    <row r="222" spans="1:26" ht="15.75" hidden="1" customHeight="1" x14ac:dyDescent="0.15">
      <c r="A222" s="69" t="s">
        <v>26</v>
      </c>
      <c r="B222" s="22" t="s">
        <v>423</v>
      </c>
      <c r="C222" s="69" t="s">
        <v>84</v>
      </c>
      <c r="D222" s="69"/>
      <c r="E222" s="69" t="s">
        <v>620</v>
      </c>
      <c r="F222" s="69" t="s">
        <v>877</v>
      </c>
      <c r="G222" s="69"/>
      <c r="H222" s="69"/>
      <c r="I222" s="22" t="s">
        <v>878</v>
      </c>
      <c r="J222" s="67"/>
      <c r="K222" s="67"/>
      <c r="L222" s="67"/>
      <c r="M222" s="67"/>
      <c r="N222" s="67"/>
      <c r="O222" s="67"/>
      <c r="P222" s="67"/>
      <c r="Q222" s="67"/>
      <c r="R222" s="67"/>
      <c r="S222" s="67"/>
      <c r="T222" s="67"/>
      <c r="U222" s="67"/>
      <c r="V222" s="67"/>
      <c r="W222" s="67"/>
      <c r="X222" s="67"/>
      <c r="Y222" s="67"/>
      <c r="Z222" s="67"/>
    </row>
    <row r="223" spans="1:26" ht="15.75" hidden="1" customHeight="1" x14ac:dyDescent="0.15">
      <c r="A223" s="69" t="s">
        <v>26</v>
      </c>
      <c r="B223" s="22" t="s">
        <v>424</v>
      </c>
      <c r="C223" s="69" t="s">
        <v>84</v>
      </c>
      <c r="D223" s="69"/>
      <c r="E223" s="69" t="s">
        <v>620</v>
      </c>
      <c r="F223" s="69" t="s">
        <v>879</v>
      </c>
      <c r="G223" s="69"/>
      <c r="H223" s="69"/>
      <c r="I223" s="22" t="s">
        <v>880</v>
      </c>
      <c r="J223" s="67"/>
      <c r="K223" s="67"/>
      <c r="L223" s="67"/>
      <c r="M223" s="67"/>
      <c r="N223" s="67"/>
      <c r="O223" s="67"/>
      <c r="P223" s="67"/>
      <c r="Q223" s="67"/>
      <c r="R223" s="67"/>
      <c r="S223" s="67"/>
      <c r="T223" s="67"/>
      <c r="U223" s="67"/>
      <c r="V223" s="67"/>
      <c r="W223" s="67"/>
      <c r="X223" s="67"/>
      <c r="Y223" s="67"/>
      <c r="Z223" s="67"/>
    </row>
    <row r="224" spans="1:26" ht="15.75" hidden="1" customHeight="1" x14ac:dyDescent="0.15">
      <c r="A224" s="69" t="s">
        <v>26</v>
      </c>
      <c r="B224" s="22" t="s">
        <v>425</v>
      </c>
      <c r="C224" s="69" t="s">
        <v>84</v>
      </c>
      <c r="D224" s="69"/>
      <c r="E224" s="69" t="s">
        <v>620</v>
      </c>
      <c r="F224" s="69" t="s">
        <v>859</v>
      </c>
      <c r="G224" s="69"/>
      <c r="H224" s="69" t="s">
        <v>881</v>
      </c>
      <c r="I224" s="22" t="s">
        <v>882</v>
      </c>
      <c r="J224" s="67"/>
      <c r="K224" s="67"/>
      <c r="L224" s="67"/>
      <c r="M224" s="67"/>
      <c r="N224" s="67"/>
      <c r="O224" s="67"/>
      <c r="P224" s="67"/>
      <c r="Q224" s="67"/>
      <c r="R224" s="67"/>
      <c r="S224" s="67"/>
      <c r="T224" s="67"/>
      <c r="U224" s="67"/>
      <c r="V224" s="67"/>
      <c r="W224" s="67"/>
      <c r="X224" s="67"/>
      <c r="Y224" s="67"/>
      <c r="Z224" s="67"/>
    </row>
    <row r="225" spans="1:26" ht="15.75" hidden="1" customHeight="1" x14ac:dyDescent="0.15">
      <c r="A225" s="69" t="s">
        <v>26</v>
      </c>
      <c r="B225" s="22" t="s">
        <v>883</v>
      </c>
      <c r="C225" s="69" t="s">
        <v>84</v>
      </c>
      <c r="D225" s="69"/>
      <c r="E225" s="69" t="s">
        <v>620</v>
      </c>
      <c r="F225" s="69" t="s">
        <v>884</v>
      </c>
      <c r="G225" s="69"/>
      <c r="H225" s="69"/>
      <c r="I225" s="22" t="s">
        <v>885</v>
      </c>
      <c r="J225" s="67"/>
      <c r="K225" s="67"/>
      <c r="L225" s="67"/>
      <c r="M225" s="67"/>
      <c r="N225" s="67"/>
      <c r="O225" s="67"/>
      <c r="P225" s="67"/>
      <c r="Q225" s="67"/>
      <c r="R225" s="67"/>
      <c r="S225" s="67"/>
      <c r="T225" s="67"/>
      <c r="U225" s="67"/>
      <c r="V225" s="67"/>
      <c r="W225" s="67"/>
      <c r="X225" s="67"/>
      <c r="Y225" s="67"/>
      <c r="Z225" s="67"/>
    </row>
    <row r="226" spans="1:26" ht="15.75" hidden="1" customHeight="1" x14ac:dyDescent="0.15">
      <c r="A226" s="69" t="s">
        <v>26</v>
      </c>
      <c r="B226" s="22" t="s">
        <v>426</v>
      </c>
      <c r="C226" s="69" t="s">
        <v>84</v>
      </c>
      <c r="D226" s="69"/>
      <c r="E226" s="69" t="s">
        <v>620</v>
      </c>
      <c r="F226" s="69" t="s">
        <v>852</v>
      </c>
      <c r="G226" s="69"/>
      <c r="H226" s="69"/>
      <c r="I226" s="22" t="s">
        <v>886</v>
      </c>
      <c r="J226" s="67"/>
      <c r="K226" s="67"/>
      <c r="L226" s="67"/>
      <c r="M226" s="67"/>
      <c r="N226" s="67"/>
      <c r="O226" s="67"/>
      <c r="P226" s="67"/>
      <c r="Q226" s="67"/>
      <c r="R226" s="67"/>
      <c r="S226" s="67"/>
      <c r="T226" s="67"/>
      <c r="U226" s="67"/>
      <c r="V226" s="67"/>
      <c r="W226" s="67"/>
      <c r="X226" s="67"/>
      <c r="Y226" s="67"/>
      <c r="Z226" s="67"/>
    </row>
    <row r="227" spans="1:26" ht="15.75" hidden="1" customHeight="1" x14ac:dyDescent="0.15">
      <c r="A227" s="69" t="s">
        <v>26</v>
      </c>
      <c r="B227" s="22" t="s">
        <v>314</v>
      </c>
      <c r="C227" s="69" t="s">
        <v>84</v>
      </c>
      <c r="D227" s="69"/>
      <c r="E227" s="69" t="s">
        <v>620</v>
      </c>
      <c r="F227" s="69" t="s">
        <v>757</v>
      </c>
      <c r="G227" s="69"/>
      <c r="H227" s="69"/>
      <c r="I227" s="22" t="s">
        <v>887</v>
      </c>
      <c r="J227" s="67"/>
      <c r="K227" s="67"/>
      <c r="L227" s="67"/>
      <c r="M227" s="67"/>
      <c r="N227" s="67"/>
      <c r="O227" s="67"/>
      <c r="P227" s="67"/>
      <c r="Q227" s="67"/>
      <c r="R227" s="67"/>
      <c r="S227" s="67"/>
      <c r="T227" s="67"/>
      <c r="U227" s="67"/>
      <c r="V227" s="67"/>
      <c r="W227" s="67"/>
      <c r="X227" s="67"/>
      <c r="Y227" s="67"/>
      <c r="Z227" s="67"/>
    </row>
    <row r="228" spans="1:26" ht="15.75" hidden="1" customHeight="1" x14ac:dyDescent="0.15">
      <c r="A228" s="69" t="s">
        <v>26</v>
      </c>
      <c r="B228" s="22" t="s">
        <v>427</v>
      </c>
      <c r="C228" s="69" t="s">
        <v>84</v>
      </c>
      <c r="D228" s="69"/>
      <c r="E228" s="69" t="s">
        <v>620</v>
      </c>
      <c r="F228" s="69" t="s">
        <v>888</v>
      </c>
      <c r="G228" s="69"/>
      <c r="H228" s="69"/>
      <c r="I228" s="22" t="s">
        <v>889</v>
      </c>
      <c r="J228" s="67"/>
      <c r="K228" s="67"/>
      <c r="L228" s="67"/>
      <c r="M228" s="67"/>
      <c r="N228" s="67"/>
      <c r="O228" s="67"/>
      <c r="P228" s="67"/>
      <c r="Q228" s="67"/>
      <c r="R228" s="67"/>
      <c r="S228" s="67"/>
      <c r="T228" s="67"/>
      <c r="U228" s="67"/>
      <c r="V228" s="67"/>
      <c r="W228" s="67"/>
      <c r="X228" s="67"/>
      <c r="Y228" s="67"/>
      <c r="Z228" s="67"/>
    </row>
    <row r="229" spans="1:26" ht="15.75" hidden="1" customHeight="1" x14ac:dyDescent="0.15">
      <c r="A229" s="69" t="s">
        <v>26</v>
      </c>
      <c r="B229" s="22" t="s">
        <v>428</v>
      </c>
      <c r="C229" s="69" t="s">
        <v>84</v>
      </c>
      <c r="D229" s="69"/>
      <c r="E229" s="69" t="s">
        <v>620</v>
      </c>
      <c r="F229" s="69" t="s">
        <v>869</v>
      </c>
      <c r="G229" s="69"/>
      <c r="H229" s="69"/>
      <c r="I229" s="22" t="s">
        <v>890</v>
      </c>
      <c r="J229" s="67"/>
      <c r="K229" s="67"/>
      <c r="L229" s="67"/>
      <c r="M229" s="67"/>
      <c r="N229" s="67"/>
      <c r="O229" s="67"/>
      <c r="P229" s="67"/>
      <c r="Q229" s="67"/>
      <c r="R229" s="67"/>
      <c r="S229" s="67"/>
      <c r="T229" s="67"/>
      <c r="U229" s="67"/>
      <c r="V229" s="67"/>
      <c r="W229" s="67"/>
      <c r="X229" s="67"/>
      <c r="Y229" s="67"/>
      <c r="Z229" s="67"/>
    </row>
    <row r="230" spans="1:26" ht="15.75" hidden="1" customHeight="1" x14ac:dyDescent="0.15">
      <c r="A230" s="69" t="s">
        <v>26</v>
      </c>
      <c r="B230" s="22" t="s">
        <v>134</v>
      </c>
      <c r="C230" s="69" t="s">
        <v>224</v>
      </c>
      <c r="D230" s="69"/>
      <c r="E230" s="69" t="s">
        <v>620</v>
      </c>
      <c r="F230" s="69"/>
      <c r="G230" s="69"/>
      <c r="H230" s="69"/>
      <c r="I230" s="22" t="s">
        <v>891</v>
      </c>
      <c r="J230" s="67"/>
      <c r="K230" s="67"/>
      <c r="L230" s="67"/>
      <c r="M230" s="67"/>
      <c r="N230" s="67"/>
      <c r="O230" s="67"/>
      <c r="P230" s="67"/>
      <c r="Q230" s="67"/>
      <c r="R230" s="67"/>
      <c r="S230" s="67"/>
      <c r="T230" s="67"/>
      <c r="U230" s="67"/>
      <c r="V230" s="67"/>
      <c r="W230" s="67"/>
      <c r="X230" s="67"/>
      <c r="Y230" s="67"/>
      <c r="Z230" s="67"/>
    </row>
    <row r="231" spans="1:26" ht="15.75" hidden="1" customHeight="1" x14ac:dyDescent="0.15">
      <c r="A231" s="69" t="s">
        <v>26</v>
      </c>
      <c r="B231" s="22" t="s">
        <v>429</v>
      </c>
      <c r="C231" s="69" t="s">
        <v>84</v>
      </c>
      <c r="D231" s="69"/>
      <c r="E231" s="69" t="s">
        <v>620</v>
      </c>
      <c r="F231" s="69" t="s">
        <v>892</v>
      </c>
      <c r="G231" s="69"/>
      <c r="H231" s="69"/>
      <c r="I231" s="22" t="s">
        <v>893</v>
      </c>
      <c r="J231" s="67"/>
      <c r="K231" s="67"/>
      <c r="L231" s="67"/>
      <c r="M231" s="67"/>
      <c r="N231" s="67"/>
      <c r="O231" s="67"/>
      <c r="P231" s="67"/>
      <c r="Q231" s="67"/>
      <c r="R231" s="67"/>
      <c r="S231" s="67"/>
      <c r="T231" s="67"/>
      <c r="U231" s="67"/>
      <c r="V231" s="67"/>
      <c r="W231" s="67"/>
      <c r="X231" s="67"/>
      <c r="Y231" s="67"/>
      <c r="Z231" s="67"/>
    </row>
    <row r="232" spans="1:26" ht="15.75" hidden="1" customHeight="1" x14ac:dyDescent="0.15">
      <c r="A232" s="69" t="s">
        <v>26</v>
      </c>
      <c r="B232" s="22" t="s">
        <v>430</v>
      </c>
      <c r="C232" s="69" t="s">
        <v>84</v>
      </c>
      <c r="D232" s="69"/>
      <c r="E232" s="69" t="s">
        <v>620</v>
      </c>
      <c r="F232" s="69" t="s">
        <v>867</v>
      </c>
      <c r="G232" s="69"/>
      <c r="H232" s="69"/>
      <c r="I232" s="22" t="s">
        <v>894</v>
      </c>
      <c r="J232" s="67"/>
      <c r="K232" s="67"/>
      <c r="L232" s="67"/>
      <c r="M232" s="67"/>
      <c r="N232" s="67"/>
      <c r="O232" s="67"/>
      <c r="P232" s="67"/>
      <c r="Q232" s="67"/>
      <c r="R232" s="67"/>
      <c r="S232" s="67"/>
      <c r="T232" s="67"/>
      <c r="U232" s="67"/>
      <c r="V232" s="67"/>
      <c r="W232" s="67"/>
      <c r="X232" s="67"/>
      <c r="Y232" s="67"/>
      <c r="Z232" s="67"/>
    </row>
    <row r="233" spans="1:26" ht="15.75" hidden="1" customHeight="1" x14ac:dyDescent="0.15">
      <c r="A233" s="69" t="s">
        <v>26</v>
      </c>
      <c r="B233" s="22" t="s">
        <v>431</v>
      </c>
      <c r="C233" s="69" t="s">
        <v>84</v>
      </c>
      <c r="D233" s="69"/>
      <c r="E233" s="69" t="s">
        <v>620</v>
      </c>
      <c r="F233" s="69" t="s">
        <v>859</v>
      </c>
      <c r="G233" s="69"/>
      <c r="H233" s="69"/>
      <c r="I233" s="22" t="s">
        <v>895</v>
      </c>
      <c r="J233" s="67"/>
      <c r="K233" s="67"/>
      <c r="L233" s="67"/>
      <c r="M233" s="67"/>
      <c r="N233" s="67"/>
      <c r="O233" s="67"/>
      <c r="P233" s="67"/>
      <c r="Q233" s="67"/>
      <c r="R233" s="67"/>
      <c r="S233" s="67"/>
      <c r="T233" s="67"/>
      <c r="U233" s="67"/>
      <c r="V233" s="67"/>
      <c r="W233" s="67"/>
      <c r="X233" s="67"/>
      <c r="Y233" s="67"/>
      <c r="Z233" s="67"/>
    </row>
    <row r="234" spans="1:26" ht="15.75" hidden="1" customHeight="1" x14ac:dyDescent="0.15">
      <c r="A234" s="69" t="s">
        <v>26</v>
      </c>
      <c r="B234" s="22" t="s">
        <v>896</v>
      </c>
      <c r="C234" s="69" t="s">
        <v>84</v>
      </c>
      <c r="D234" s="69"/>
      <c r="E234" s="69" t="s">
        <v>620</v>
      </c>
      <c r="F234" s="69" t="s">
        <v>897</v>
      </c>
      <c r="G234" s="69"/>
      <c r="H234" s="69" t="s">
        <v>898</v>
      </c>
      <c r="I234" s="22" t="s">
        <v>873</v>
      </c>
      <c r="J234" s="67"/>
      <c r="K234" s="67"/>
      <c r="L234" s="67"/>
      <c r="M234" s="67"/>
      <c r="N234" s="67"/>
      <c r="O234" s="67"/>
      <c r="P234" s="67"/>
      <c r="Q234" s="67"/>
      <c r="R234" s="67"/>
      <c r="S234" s="67"/>
      <c r="T234" s="67"/>
      <c r="U234" s="67"/>
      <c r="V234" s="67"/>
      <c r="W234" s="67"/>
      <c r="X234" s="67"/>
      <c r="Y234" s="67"/>
      <c r="Z234" s="67"/>
    </row>
    <row r="235" spans="1:26" ht="15.75" hidden="1" customHeight="1" x14ac:dyDescent="0.15">
      <c r="A235" s="69" t="s">
        <v>26</v>
      </c>
      <c r="B235" s="22" t="s">
        <v>432</v>
      </c>
      <c r="C235" s="69" t="s">
        <v>84</v>
      </c>
      <c r="D235" s="69"/>
      <c r="E235" s="69" t="s">
        <v>620</v>
      </c>
      <c r="F235" s="69" t="s">
        <v>899</v>
      </c>
      <c r="G235" s="69"/>
      <c r="H235" s="69"/>
      <c r="I235" s="22" t="s">
        <v>900</v>
      </c>
      <c r="J235" s="67"/>
      <c r="K235" s="67"/>
      <c r="L235" s="67"/>
      <c r="M235" s="67"/>
      <c r="N235" s="67"/>
      <c r="O235" s="67"/>
      <c r="P235" s="67"/>
      <c r="Q235" s="67"/>
      <c r="R235" s="67"/>
      <c r="S235" s="67"/>
      <c r="T235" s="67"/>
      <c r="U235" s="67"/>
      <c r="V235" s="67"/>
      <c r="W235" s="67"/>
      <c r="X235" s="67"/>
      <c r="Y235" s="67"/>
      <c r="Z235" s="67"/>
    </row>
    <row r="236" spans="1:26" ht="15.75" hidden="1" customHeight="1" x14ac:dyDescent="0.15">
      <c r="A236" s="69" t="s">
        <v>26</v>
      </c>
      <c r="B236" s="22" t="s">
        <v>433</v>
      </c>
      <c r="C236" s="69" t="s">
        <v>84</v>
      </c>
      <c r="D236" s="69"/>
      <c r="E236" s="69" t="s">
        <v>620</v>
      </c>
      <c r="F236" s="69" t="s">
        <v>888</v>
      </c>
      <c r="G236" s="69"/>
      <c r="H236" s="69"/>
      <c r="I236" s="22" t="s">
        <v>901</v>
      </c>
      <c r="J236" s="67"/>
      <c r="K236" s="67"/>
      <c r="L236" s="67"/>
      <c r="M236" s="67"/>
      <c r="N236" s="67"/>
      <c r="O236" s="67"/>
      <c r="P236" s="67"/>
      <c r="Q236" s="67"/>
      <c r="R236" s="67"/>
      <c r="S236" s="67"/>
      <c r="T236" s="67"/>
      <c r="U236" s="67"/>
      <c r="V236" s="67"/>
      <c r="W236" s="67"/>
      <c r="X236" s="67"/>
      <c r="Y236" s="67"/>
      <c r="Z236" s="67"/>
    </row>
    <row r="237" spans="1:26" ht="15.75" hidden="1" customHeight="1" x14ac:dyDescent="0.15">
      <c r="A237" s="69" t="s">
        <v>26</v>
      </c>
      <c r="B237" s="22" t="s">
        <v>434</v>
      </c>
      <c r="C237" s="69" t="s">
        <v>84</v>
      </c>
      <c r="D237" s="69"/>
      <c r="E237" s="69" t="s">
        <v>620</v>
      </c>
      <c r="F237" s="69" t="s">
        <v>859</v>
      </c>
      <c r="G237" s="69"/>
      <c r="H237" s="69"/>
      <c r="I237" s="22" t="s">
        <v>902</v>
      </c>
      <c r="J237" s="67"/>
      <c r="K237" s="67"/>
      <c r="L237" s="67"/>
      <c r="M237" s="67"/>
      <c r="N237" s="67"/>
      <c r="O237" s="67"/>
      <c r="P237" s="67"/>
      <c r="Q237" s="67"/>
      <c r="R237" s="67"/>
      <c r="S237" s="67"/>
      <c r="T237" s="67"/>
      <c r="U237" s="67"/>
      <c r="V237" s="67"/>
      <c r="W237" s="67"/>
      <c r="X237" s="67"/>
      <c r="Y237" s="67"/>
      <c r="Z237" s="67"/>
    </row>
    <row r="238" spans="1:26" ht="15.75" hidden="1" customHeight="1" x14ac:dyDescent="0.15">
      <c r="A238" s="69" t="s">
        <v>26</v>
      </c>
      <c r="B238" s="22" t="s">
        <v>435</v>
      </c>
      <c r="C238" s="69" t="s">
        <v>84</v>
      </c>
      <c r="D238" s="69"/>
      <c r="E238" s="69" t="s">
        <v>620</v>
      </c>
      <c r="F238" s="69" t="s">
        <v>903</v>
      </c>
      <c r="G238" s="69"/>
      <c r="H238" s="69"/>
      <c r="I238" s="22" t="s">
        <v>904</v>
      </c>
      <c r="J238" s="67"/>
      <c r="K238" s="67"/>
      <c r="L238" s="67"/>
      <c r="M238" s="67"/>
      <c r="N238" s="67"/>
      <c r="O238" s="67"/>
      <c r="P238" s="67"/>
      <c r="Q238" s="67"/>
      <c r="R238" s="67"/>
      <c r="S238" s="67"/>
      <c r="T238" s="67"/>
      <c r="U238" s="67"/>
      <c r="V238" s="67"/>
      <c r="W238" s="67"/>
      <c r="X238" s="67"/>
      <c r="Y238" s="67"/>
      <c r="Z238" s="67"/>
    </row>
    <row r="239" spans="1:26" ht="15.75" hidden="1" customHeight="1" x14ac:dyDescent="0.15">
      <c r="A239" s="69" t="s">
        <v>26</v>
      </c>
      <c r="B239" s="22" t="s">
        <v>436</v>
      </c>
      <c r="C239" s="69" t="s">
        <v>84</v>
      </c>
      <c r="D239" s="69"/>
      <c r="E239" s="69" t="s">
        <v>620</v>
      </c>
      <c r="F239" s="69" t="s">
        <v>905</v>
      </c>
      <c r="G239" s="69"/>
      <c r="H239" s="69"/>
      <c r="I239" s="22" t="s">
        <v>906</v>
      </c>
      <c r="J239" s="67"/>
      <c r="K239" s="67"/>
      <c r="L239" s="67"/>
      <c r="M239" s="67"/>
      <c r="N239" s="67"/>
      <c r="O239" s="67"/>
      <c r="P239" s="67"/>
      <c r="Q239" s="67"/>
      <c r="R239" s="67"/>
      <c r="S239" s="67"/>
      <c r="T239" s="67"/>
      <c r="U239" s="67"/>
      <c r="V239" s="67"/>
      <c r="W239" s="67"/>
      <c r="X239" s="67"/>
      <c r="Y239" s="67"/>
      <c r="Z239" s="67"/>
    </row>
    <row r="240" spans="1:26" ht="15.75" hidden="1" customHeight="1" x14ac:dyDescent="0.15">
      <c r="A240" s="69" t="s">
        <v>26</v>
      </c>
      <c r="B240" s="22" t="s">
        <v>437</v>
      </c>
      <c r="C240" s="69" t="s">
        <v>84</v>
      </c>
      <c r="D240" s="69"/>
      <c r="E240" s="69" t="s">
        <v>620</v>
      </c>
      <c r="F240" s="69" t="s">
        <v>859</v>
      </c>
      <c r="G240" s="69"/>
      <c r="H240" s="69"/>
      <c r="I240" s="22" t="s">
        <v>907</v>
      </c>
      <c r="J240" s="67"/>
      <c r="K240" s="67"/>
      <c r="L240" s="67"/>
      <c r="M240" s="67"/>
      <c r="N240" s="67"/>
      <c r="O240" s="67"/>
      <c r="P240" s="67"/>
      <c r="Q240" s="67"/>
      <c r="R240" s="67"/>
      <c r="S240" s="67"/>
      <c r="T240" s="67"/>
      <c r="U240" s="67"/>
      <c r="V240" s="67"/>
      <c r="W240" s="67"/>
      <c r="X240" s="67"/>
      <c r="Y240" s="67"/>
      <c r="Z240" s="67"/>
    </row>
    <row r="241" spans="1:26" ht="15.75" hidden="1" customHeight="1" x14ac:dyDescent="0.15">
      <c r="A241" s="69" t="s">
        <v>26</v>
      </c>
      <c r="B241" s="22" t="s">
        <v>438</v>
      </c>
      <c r="C241" s="69" t="s">
        <v>84</v>
      </c>
      <c r="D241" s="69"/>
      <c r="E241" s="69" t="s">
        <v>620</v>
      </c>
      <c r="F241" s="69" t="s">
        <v>859</v>
      </c>
      <c r="G241" s="69"/>
      <c r="H241" s="69"/>
      <c r="I241" s="22" t="s">
        <v>908</v>
      </c>
      <c r="J241" s="67"/>
      <c r="K241" s="67"/>
      <c r="L241" s="67"/>
      <c r="M241" s="67"/>
      <c r="N241" s="67"/>
      <c r="O241" s="67"/>
      <c r="P241" s="67"/>
      <c r="Q241" s="67"/>
      <c r="R241" s="67"/>
      <c r="S241" s="67"/>
      <c r="T241" s="67"/>
      <c r="U241" s="67"/>
      <c r="V241" s="67"/>
      <c r="W241" s="67"/>
      <c r="X241" s="67"/>
      <c r="Y241" s="67"/>
      <c r="Z241" s="67"/>
    </row>
    <row r="242" spans="1:26" ht="15.75" hidden="1" customHeight="1" x14ac:dyDescent="0.15">
      <c r="A242" s="69" t="s">
        <v>26</v>
      </c>
      <c r="B242" s="22" t="s">
        <v>439</v>
      </c>
      <c r="C242" s="69" t="s">
        <v>84</v>
      </c>
      <c r="D242" s="69"/>
      <c r="E242" s="69" t="s">
        <v>620</v>
      </c>
      <c r="F242" s="69" t="s">
        <v>905</v>
      </c>
      <c r="G242" s="69"/>
      <c r="H242" s="69"/>
      <c r="I242" s="22" t="s">
        <v>909</v>
      </c>
      <c r="J242" s="67"/>
      <c r="K242" s="67"/>
      <c r="L242" s="67"/>
      <c r="M242" s="67"/>
      <c r="N242" s="67"/>
      <c r="O242" s="67"/>
      <c r="P242" s="67"/>
      <c r="Q242" s="67"/>
      <c r="R242" s="67"/>
      <c r="S242" s="67"/>
      <c r="T242" s="67"/>
      <c r="U242" s="67"/>
      <c r="V242" s="67"/>
      <c r="W242" s="67"/>
      <c r="X242" s="67"/>
      <c r="Y242" s="67"/>
      <c r="Z242" s="67"/>
    </row>
    <row r="243" spans="1:26" ht="15.75" hidden="1" customHeight="1" x14ac:dyDescent="0.15">
      <c r="A243" s="69" t="s">
        <v>26</v>
      </c>
      <c r="B243" s="22" t="s">
        <v>440</v>
      </c>
      <c r="C243" s="69" t="s">
        <v>84</v>
      </c>
      <c r="D243" s="69"/>
      <c r="E243" s="69" t="s">
        <v>620</v>
      </c>
      <c r="F243" s="69" t="s">
        <v>757</v>
      </c>
      <c r="G243" s="69"/>
      <c r="H243" s="69"/>
      <c r="I243" s="22" t="s">
        <v>910</v>
      </c>
      <c r="J243" s="67"/>
      <c r="K243" s="67"/>
      <c r="L243" s="67"/>
      <c r="M243" s="67"/>
      <c r="N243" s="67"/>
      <c r="O243" s="67"/>
      <c r="P243" s="67"/>
      <c r="Q243" s="67"/>
      <c r="R243" s="67"/>
      <c r="S243" s="67"/>
      <c r="T243" s="67"/>
      <c r="U243" s="67"/>
      <c r="V243" s="67"/>
      <c r="W243" s="67"/>
      <c r="X243" s="67"/>
      <c r="Y243" s="67"/>
      <c r="Z243" s="67"/>
    </row>
    <row r="244" spans="1:26" ht="15.75" hidden="1" customHeight="1" x14ac:dyDescent="0.15">
      <c r="A244" s="69" t="s">
        <v>26</v>
      </c>
      <c r="B244" s="22" t="s">
        <v>441</v>
      </c>
      <c r="C244" s="69" t="s">
        <v>84</v>
      </c>
      <c r="D244" s="69"/>
      <c r="E244" s="69" t="s">
        <v>620</v>
      </c>
      <c r="F244" s="69" t="s">
        <v>859</v>
      </c>
      <c r="G244" s="69"/>
      <c r="H244" s="69"/>
      <c r="I244" s="22" t="s">
        <v>911</v>
      </c>
      <c r="J244" s="67"/>
      <c r="K244" s="67"/>
      <c r="L244" s="67"/>
      <c r="M244" s="67"/>
      <c r="N244" s="67"/>
      <c r="O244" s="67"/>
      <c r="P244" s="67"/>
      <c r="Q244" s="67"/>
      <c r="R244" s="67"/>
      <c r="S244" s="67"/>
      <c r="T244" s="67"/>
      <c r="U244" s="67"/>
      <c r="V244" s="67"/>
      <c r="W244" s="67"/>
      <c r="X244" s="67"/>
      <c r="Y244" s="67"/>
      <c r="Z244" s="67"/>
    </row>
    <row r="245" spans="1:26" ht="15.75" hidden="1" customHeight="1" x14ac:dyDescent="0.15">
      <c r="A245" s="69" t="s">
        <v>26</v>
      </c>
      <c r="B245" s="22" t="s">
        <v>442</v>
      </c>
      <c r="C245" s="69" t="s">
        <v>84</v>
      </c>
      <c r="D245" s="69"/>
      <c r="E245" s="69" t="s">
        <v>620</v>
      </c>
      <c r="F245" s="69" t="s">
        <v>852</v>
      </c>
      <c r="G245" s="69"/>
      <c r="H245" s="69"/>
      <c r="I245" s="22" t="s">
        <v>912</v>
      </c>
      <c r="J245" s="67"/>
      <c r="K245" s="67"/>
      <c r="L245" s="67"/>
      <c r="M245" s="67"/>
      <c r="N245" s="67"/>
      <c r="O245" s="67"/>
      <c r="P245" s="67"/>
      <c r="Q245" s="67"/>
      <c r="R245" s="67"/>
      <c r="S245" s="67"/>
      <c r="T245" s="67"/>
      <c r="U245" s="67"/>
      <c r="V245" s="67"/>
      <c r="W245" s="67"/>
      <c r="X245" s="67"/>
      <c r="Y245" s="67"/>
      <c r="Z245" s="67"/>
    </row>
    <row r="246" spans="1:26" ht="15.75" hidden="1" customHeight="1" x14ac:dyDescent="0.15">
      <c r="A246" s="69" t="s">
        <v>26</v>
      </c>
      <c r="B246" s="22" t="s">
        <v>444</v>
      </c>
      <c r="C246" s="69" t="s">
        <v>84</v>
      </c>
      <c r="D246" s="69"/>
      <c r="E246" s="69" t="s">
        <v>620</v>
      </c>
      <c r="F246" s="69" t="s">
        <v>913</v>
      </c>
      <c r="G246" s="69"/>
      <c r="H246" s="69"/>
      <c r="I246" s="22" t="s">
        <v>914</v>
      </c>
      <c r="J246" s="67"/>
      <c r="K246" s="67"/>
      <c r="L246" s="67"/>
      <c r="M246" s="67"/>
      <c r="N246" s="67"/>
      <c r="O246" s="67"/>
      <c r="P246" s="67"/>
      <c r="Q246" s="67"/>
      <c r="R246" s="67"/>
      <c r="S246" s="67"/>
      <c r="T246" s="67"/>
      <c r="U246" s="67"/>
      <c r="V246" s="67"/>
      <c r="W246" s="67"/>
      <c r="X246" s="67"/>
      <c r="Y246" s="67"/>
      <c r="Z246" s="67"/>
    </row>
    <row r="247" spans="1:26" ht="15.75" hidden="1" customHeight="1" x14ac:dyDescent="0.15">
      <c r="A247" s="69" t="s">
        <v>26</v>
      </c>
      <c r="B247" s="22" t="s">
        <v>445</v>
      </c>
      <c r="C247" s="69" t="s">
        <v>84</v>
      </c>
      <c r="D247" s="69"/>
      <c r="E247" s="69" t="s">
        <v>620</v>
      </c>
      <c r="F247" s="69" t="s">
        <v>888</v>
      </c>
      <c r="G247" s="69"/>
      <c r="H247" s="69"/>
      <c r="I247" s="22" t="s">
        <v>915</v>
      </c>
      <c r="J247" s="67"/>
      <c r="K247" s="67"/>
      <c r="L247" s="67"/>
      <c r="M247" s="67"/>
      <c r="N247" s="67"/>
      <c r="O247" s="67"/>
      <c r="P247" s="67"/>
      <c r="Q247" s="67"/>
      <c r="R247" s="67"/>
      <c r="S247" s="67"/>
      <c r="T247" s="67"/>
      <c r="U247" s="67"/>
      <c r="V247" s="67"/>
      <c r="W247" s="67"/>
      <c r="X247" s="67"/>
      <c r="Y247" s="67"/>
      <c r="Z247" s="67"/>
    </row>
    <row r="248" spans="1:26" ht="15.75" hidden="1" customHeight="1" x14ac:dyDescent="0.15">
      <c r="A248" s="69" t="s">
        <v>26</v>
      </c>
      <c r="B248" s="22" t="s">
        <v>446</v>
      </c>
      <c r="C248" s="69" t="s">
        <v>84</v>
      </c>
      <c r="D248" s="69"/>
      <c r="E248" s="69" t="s">
        <v>620</v>
      </c>
      <c r="F248" s="69" t="s">
        <v>888</v>
      </c>
      <c r="G248" s="69"/>
      <c r="H248" s="69"/>
      <c r="I248" s="22" t="s">
        <v>916</v>
      </c>
      <c r="J248" s="67"/>
      <c r="K248" s="67"/>
      <c r="L248" s="67"/>
      <c r="M248" s="67"/>
      <c r="N248" s="67"/>
      <c r="O248" s="67"/>
      <c r="P248" s="67"/>
      <c r="Q248" s="67"/>
      <c r="R248" s="67"/>
      <c r="S248" s="67"/>
      <c r="T248" s="67"/>
      <c r="U248" s="67"/>
      <c r="V248" s="67"/>
      <c r="W248" s="67"/>
      <c r="X248" s="67"/>
      <c r="Y248" s="67"/>
      <c r="Z248" s="67"/>
    </row>
    <row r="249" spans="1:26" ht="15.75" hidden="1" customHeight="1" x14ac:dyDescent="0.15">
      <c r="A249" s="69" t="s">
        <v>26</v>
      </c>
      <c r="B249" s="22" t="s">
        <v>190</v>
      </c>
      <c r="C249" s="69" t="s">
        <v>84</v>
      </c>
      <c r="D249" s="69"/>
      <c r="E249" s="69" t="s">
        <v>620</v>
      </c>
      <c r="F249" s="69"/>
      <c r="G249" s="69"/>
      <c r="H249" s="69"/>
      <c r="I249" s="22" t="s">
        <v>917</v>
      </c>
      <c r="J249" s="67"/>
      <c r="K249" s="67"/>
      <c r="L249" s="67"/>
      <c r="M249" s="67"/>
      <c r="N249" s="67"/>
      <c r="O249" s="67"/>
      <c r="P249" s="67"/>
      <c r="Q249" s="67"/>
      <c r="R249" s="67"/>
      <c r="S249" s="67"/>
      <c r="T249" s="67"/>
      <c r="U249" s="67"/>
      <c r="V249" s="67"/>
      <c r="W249" s="67"/>
      <c r="X249" s="67"/>
      <c r="Y249" s="67"/>
      <c r="Z249" s="67"/>
    </row>
    <row r="250" spans="1:26" ht="15.75" hidden="1" customHeight="1" x14ac:dyDescent="0.15">
      <c r="A250" s="69" t="s">
        <v>26</v>
      </c>
      <c r="B250" s="22" t="s">
        <v>918</v>
      </c>
      <c r="C250" s="69" t="s">
        <v>84</v>
      </c>
      <c r="D250" s="69"/>
      <c r="E250" s="69" t="s">
        <v>620</v>
      </c>
      <c r="F250" s="69" t="s">
        <v>888</v>
      </c>
      <c r="G250" s="69"/>
      <c r="H250" s="69"/>
      <c r="I250" s="22" t="s">
        <v>919</v>
      </c>
      <c r="J250" s="67"/>
      <c r="K250" s="67"/>
      <c r="L250" s="67"/>
      <c r="M250" s="67"/>
      <c r="N250" s="67"/>
      <c r="O250" s="67"/>
      <c r="P250" s="67"/>
      <c r="Q250" s="67"/>
      <c r="R250" s="67"/>
      <c r="S250" s="67"/>
      <c r="T250" s="67"/>
      <c r="U250" s="67"/>
      <c r="V250" s="67"/>
      <c r="W250" s="67"/>
      <c r="X250" s="67"/>
      <c r="Y250" s="67"/>
      <c r="Z250" s="67"/>
    </row>
    <row r="251" spans="1:26" ht="15.75" customHeight="1" x14ac:dyDescent="0.15"/>
    <row r="252" spans="1:26" ht="15.75" customHeight="1" x14ac:dyDescent="0.15"/>
    <row r="253" spans="1:26" ht="15.75" customHeight="1" x14ac:dyDescent="0.15"/>
    <row r="254" spans="1:26" ht="15.75" customHeight="1" x14ac:dyDescent="0.15"/>
    <row r="255" spans="1:26" ht="15.75" customHeight="1" x14ac:dyDescent="0.15"/>
    <row r="256" spans="1:2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I250" xr:uid="{00000000-0009-0000-0000-00000E000000}">
    <filterColumn colId="4">
      <filters>
        <filter val="AAPMR"/>
      </filters>
    </filterColumn>
  </autoFilter>
  <customSheetViews>
    <customSheetView guid="{A28ED1D2-D07E-4712-BDDF-0E9DA6B370E2}" filter="1" showAutoFilter="1">
      <pageMargins left="0" right="0" top="0" bottom="0" header="0" footer="0"/>
      <autoFilter ref="A1:Z250" xr:uid="{74A27FB3-FA5B-C34C-812B-95189E317929}"/>
      <extLst>
        <ext uri="GoogleSheetsCustomDataVersion1">
          <go:sheetsCustomData xmlns:go="http://customooxmlschemas.google.com/" filterViewId="875969583"/>
        </ext>
      </extLst>
    </customSheetView>
  </customSheetView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filterMode="1">
    <outlinePr summaryBelow="0" summaryRight="0"/>
  </sheetPr>
  <dimension ref="A1:I1000"/>
  <sheetViews>
    <sheetView workbookViewId="0"/>
  </sheetViews>
  <sheetFormatPr baseColWidth="10" defaultColWidth="12.6640625" defaultRowHeight="15" customHeight="1" x14ac:dyDescent="0.15"/>
  <cols>
    <col min="1" max="1" width="12.6640625" customWidth="1"/>
    <col min="2" max="2" width="23.5" customWidth="1"/>
    <col min="3" max="3" width="12.6640625" customWidth="1"/>
    <col min="4" max="4" width="16.33203125" customWidth="1"/>
    <col min="5" max="5" width="21.6640625" customWidth="1"/>
    <col min="6" max="6" width="22.1640625" customWidth="1"/>
    <col min="7" max="7" width="14.83203125" customWidth="1"/>
    <col min="8" max="8" width="49.33203125" customWidth="1"/>
    <col min="9" max="9" width="56.1640625" customWidth="1"/>
  </cols>
  <sheetData>
    <row r="1" spans="1:9" ht="15.75" customHeight="1" x14ac:dyDescent="0.2">
      <c r="A1" s="114" t="s">
        <v>483</v>
      </c>
      <c r="B1" s="114" t="s">
        <v>1</v>
      </c>
      <c r="C1" s="114" t="s">
        <v>485</v>
      </c>
      <c r="D1" s="114" t="s">
        <v>604</v>
      </c>
      <c r="E1" s="114" t="s">
        <v>605</v>
      </c>
      <c r="F1" s="114" t="s">
        <v>520</v>
      </c>
      <c r="G1" s="114" t="s">
        <v>1180</v>
      </c>
      <c r="H1" s="114" t="s">
        <v>606</v>
      </c>
      <c r="I1" s="114" t="s">
        <v>607</v>
      </c>
    </row>
    <row r="2" spans="1:9" ht="15.75" hidden="1" customHeight="1" x14ac:dyDescent="0.2">
      <c r="A2" s="93" t="s">
        <v>454</v>
      </c>
      <c r="B2" s="93" t="s">
        <v>7</v>
      </c>
      <c r="C2" s="93" t="s">
        <v>11</v>
      </c>
      <c r="D2" s="93" t="s">
        <v>609</v>
      </c>
      <c r="E2" s="93" t="s">
        <v>610</v>
      </c>
      <c r="F2" s="93"/>
      <c r="G2" s="93"/>
      <c r="H2" s="93"/>
      <c r="I2" s="93"/>
    </row>
    <row r="3" spans="1:9" ht="15.75" hidden="1" customHeight="1" x14ac:dyDescent="0.2">
      <c r="A3" s="93" t="s">
        <v>454</v>
      </c>
      <c r="B3" s="93" t="s">
        <v>10</v>
      </c>
      <c r="C3" s="93" t="s">
        <v>11</v>
      </c>
      <c r="D3" s="93" t="s">
        <v>609</v>
      </c>
      <c r="E3" s="93" t="s">
        <v>612</v>
      </c>
      <c r="F3" s="93"/>
      <c r="G3" s="93"/>
      <c r="H3" s="93"/>
      <c r="I3" s="93"/>
    </row>
    <row r="4" spans="1:9" ht="15.75" hidden="1" customHeight="1" x14ac:dyDescent="0.2">
      <c r="A4" s="93" t="s">
        <v>454</v>
      </c>
      <c r="B4" s="93" t="s">
        <v>13</v>
      </c>
      <c r="C4" s="93" t="s">
        <v>11</v>
      </c>
      <c r="D4" s="93"/>
      <c r="E4" s="93" t="s">
        <v>614</v>
      </c>
      <c r="F4" s="93"/>
      <c r="G4" s="93"/>
      <c r="H4" s="93" t="s">
        <v>615</v>
      </c>
      <c r="I4" s="93"/>
    </row>
    <row r="5" spans="1:9" ht="15.75" hidden="1" customHeight="1" x14ac:dyDescent="0.2">
      <c r="A5" s="93" t="s">
        <v>454</v>
      </c>
      <c r="B5" s="93" t="s">
        <v>13</v>
      </c>
      <c r="C5" s="93" t="s">
        <v>5</v>
      </c>
      <c r="D5" s="93" t="s">
        <v>609</v>
      </c>
      <c r="E5" s="93" t="s">
        <v>610</v>
      </c>
      <c r="F5" s="93" t="s">
        <v>617</v>
      </c>
      <c r="G5" s="93"/>
      <c r="H5" s="93" t="s">
        <v>615</v>
      </c>
      <c r="I5" s="93" t="s">
        <v>1181</v>
      </c>
    </row>
    <row r="6" spans="1:9" ht="15.75" hidden="1" customHeight="1" x14ac:dyDescent="0.2">
      <c r="A6" s="93" t="s">
        <v>454</v>
      </c>
      <c r="B6" s="93" t="s">
        <v>15</v>
      </c>
      <c r="C6" s="93" t="s">
        <v>11</v>
      </c>
      <c r="D6" s="93"/>
      <c r="E6" s="93" t="s">
        <v>620</v>
      </c>
      <c r="F6" s="93"/>
      <c r="G6" s="93"/>
      <c r="H6" s="93" t="s">
        <v>621</v>
      </c>
      <c r="I6" s="93" t="s">
        <v>622</v>
      </c>
    </row>
    <row r="7" spans="1:9" ht="15.75" hidden="1" customHeight="1" x14ac:dyDescent="0.2">
      <c r="A7" s="93" t="s">
        <v>454</v>
      </c>
      <c r="B7" s="93" t="s">
        <v>16</v>
      </c>
      <c r="C7" s="93" t="s">
        <v>11</v>
      </c>
      <c r="D7" s="93"/>
      <c r="E7" s="93" t="s">
        <v>623</v>
      </c>
      <c r="F7" s="93"/>
      <c r="G7" s="93"/>
      <c r="H7" s="93" t="s">
        <v>624</v>
      </c>
      <c r="I7" s="93"/>
    </row>
    <row r="8" spans="1:9" ht="15.75" hidden="1" customHeight="1" x14ac:dyDescent="0.2">
      <c r="A8" s="93" t="s">
        <v>454</v>
      </c>
      <c r="B8" s="93" t="s">
        <v>16</v>
      </c>
      <c r="C8" s="93" t="s">
        <v>5</v>
      </c>
      <c r="D8" s="93" t="s">
        <v>609</v>
      </c>
      <c r="E8" s="93" t="s">
        <v>625</v>
      </c>
      <c r="F8" s="93" t="s">
        <v>626</v>
      </c>
      <c r="G8" s="93"/>
      <c r="H8" s="93" t="s">
        <v>624</v>
      </c>
      <c r="I8" s="93" t="s">
        <v>1182</v>
      </c>
    </row>
    <row r="9" spans="1:9" ht="15.75" hidden="1" customHeight="1" x14ac:dyDescent="0.2">
      <c r="A9" s="93" t="s">
        <v>454</v>
      </c>
      <c r="B9" s="93" t="s">
        <v>222</v>
      </c>
      <c r="C9" s="93" t="s">
        <v>11</v>
      </c>
      <c r="D9" s="93"/>
      <c r="E9" s="93" t="s">
        <v>628</v>
      </c>
      <c r="F9" s="93"/>
      <c r="G9" s="93"/>
      <c r="H9" s="93" t="s">
        <v>629</v>
      </c>
      <c r="I9" s="93"/>
    </row>
    <row r="10" spans="1:9" ht="15.75" hidden="1" customHeight="1" x14ac:dyDescent="0.2">
      <c r="A10" s="93" t="s">
        <v>454</v>
      </c>
      <c r="B10" s="93" t="s">
        <v>18</v>
      </c>
      <c r="C10" s="93" t="s">
        <v>11</v>
      </c>
      <c r="D10" s="93" t="s">
        <v>194</v>
      </c>
      <c r="E10" s="93" t="s">
        <v>631</v>
      </c>
      <c r="F10" s="93"/>
      <c r="G10" s="93"/>
      <c r="H10" s="93" t="s">
        <v>632</v>
      </c>
      <c r="I10" s="93"/>
    </row>
    <row r="11" spans="1:9" ht="15.75" hidden="1" customHeight="1" x14ac:dyDescent="0.2">
      <c r="A11" s="93" t="s">
        <v>454</v>
      </c>
      <c r="B11" s="93" t="s">
        <v>19</v>
      </c>
      <c r="C11" s="93" t="s">
        <v>11</v>
      </c>
      <c r="D11" s="93"/>
      <c r="E11" s="93" t="s">
        <v>633</v>
      </c>
      <c r="F11" s="93"/>
      <c r="G11" s="93"/>
      <c r="H11" s="93"/>
      <c r="I11" s="93"/>
    </row>
    <row r="12" spans="1:9" ht="15.75" hidden="1" customHeight="1" x14ac:dyDescent="0.2">
      <c r="A12" s="93" t="s">
        <v>454</v>
      </c>
      <c r="B12" s="93" t="s">
        <v>20</v>
      </c>
      <c r="C12" s="93" t="s">
        <v>224</v>
      </c>
      <c r="D12" s="93"/>
      <c r="E12" s="93" t="s">
        <v>634</v>
      </c>
      <c r="F12" s="93"/>
      <c r="G12" s="93"/>
      <c r="H12" s="93"/>
      <c r="I12" s="93" t="s">
        <v>635</v>
      </c>
    </row>
    <row r="13" spans="1:9" ht="15.75" hidden="1" customHeight="1" x14ac:dyDescent="0.2">
      <c r="A13" s="93" t="s">
        <v>454</v>
      </c>
      <c r="B13" s="93" t="s">
        <v>227</v>
      </c>
      <c r="C13" s="93" t="s">
        <v>11</v>
      </c>
      <c r="D13" s="93"/>
      <c r="E13" s="93" t="s">
        <v>636</v>
      </c>
      <c r="F13" s="93"/>
      <c r="G13" s="93"/>
      <c r="H13" s="93" t="s">
        <v>229</v>
      </c>
      <c r="I13" s="93"/>
    </row>
    <row r="14" spans="1:9" ht="15.75" hidden="1" customHeight="1" x14ac:dyDescent="0.2">
      <c r="A14" s="88" t="s">
        <v>454</v>
      </c>
      <c r="B14" s="88" t="s">
        <v>227</v>
      </c>
      <c r="C14" s="88" t="s">
        <v>5</v>
      </c>
      <c r="D14" s="93"/>
      <c r="E14" s="93" t="s">
        <v>634</v>
      </c>
      <c r="F14" s="93" t="s">
        <v>206</v>
      </c>
      <c r="G14" s="93"/>
      <c r="H14" s="93" t="s">
        <v>229</v>
      </c>
      <c r="I14" s="93" t="s">
        <v>638</v>
      </c>
    </row>
    <row r="15" spans="1:9" ht="15.75" hidden="1" customHeight="1" x14ac:dyDescent="0.2">
      <c r="A15" s="93" t="s">
        <v>454</v>
      </c>
      <c r="B15" s="93" t="s">
        <v>639</v>
      </c>
      <c r="C15" s="93" t="s">
        <v>24</v>
      </c>
      <c r="D15" s="93"/>
      <c r="E15" s="93" t="s">
        <v>640</v>
      </c>
      <c r="F15" s="93" t="s">
        <v>641</v>
      </c>
      <c r="G15" s="93"/>
      <c r="H15" s="93" t="s">
        <v>642</v>
      </c>
      <c r="I15" s="93" t="s">
        <v>705</v>
      </c>
    </row>
    <row r="16" spans="1:9" ht="15.75" hidden="1" customHeight="1" x14ac:dyDescent="0.2">
      <c r="A16" s="93" t="s">
        <v>454</v>
      </c>
      <c r="B16" s="93" t="s">
        <v>238</v>
      </c>
      <c r="C16" s="93" t="s">
        <v>24</v>
      </c>
      <c r="D16" s="93"/>
      <c r="E16" s="93" t="s">
        <v>645</v>
      </c>
      <c r="F16" s="93" t="s">
        <v>646</v>
      </c>
      <c r="G16" s="93"/>
      <c r="H16" s="88" t="s">
        <v>647</v>
      </c>
      <c r="I16" s="93" t="s">
        <v>648</v>
      </c>
    </row>
    <row r="17" spans="1:9" ht="15.75" hidden="1" customHeight="1" x14ac:dyDescent="0.2">
      <c r="A17" s="93" t="s">
        <v>454</v>
      </c>
      <c r="B17" s="93" t="s">
        <v>245</v>
      </c>
      <c r="C17" s="93" t="s">
        <v>11</v>
      </c>
      <c r="D17" s="93"/>
      <c r="E17" s="93" t="s">
        <v>649</v>
      </c>
      <c r="F17" s="93"/>
      <c r="G17" s="93"/>
      <c r="H17" s="93" t="s">
        <v>650</v>
      </c>
      <c r="I17" s="93" t="s">
        <v>651</v>
      </c>
    </row>
    <row r="18" spans="1:9" ht="15.75" hidden="1" customHeight="1" x14ac:dyDescent="0.2">
      <c r="A18" s="93" t="s">
        <v>454</v>
      </c>
      <c r="B18" s="93" t="s">
        <v>31</v>
      </c>
      <c r="C18" s="93" t="s">
        <v>11</v>
      </c>
      <c r="D18" s="93"/>
      <c r="E18" s="93" t="s">
        <v>652</v>
      </c>
      <c r="F18" s="93"/>
      <c r="G18" s="93"/>
      <c r="H18" s="93" t="s">
        <v>653</v>
      </c>
      <c r="I18" s="93"/>
    </row>
    <row r="19" spans="1:9" ht="15.75" hidden="1" customHeight="1" x14ac:dyDescent="0.2">
      <c r="A19" s="93" t="s">
        <v>454</v>
      </c>
      <c r="B19" s="93" t="s">
        <v>31</v>
      </c>
      <c r="C19" s="93" t="s">
        <v>24</v>
      </c>
      <c r="D19" s="93"/>
      <c r="E19" s="93" t="s">
        <v>655</v>
      </c>
      <c r="F19" s="93" t="s">
        <v>656</v>
      </c>
      <c r="G19" s="93"/>
      <c r="H19" s="93" t="s">
        <v>653</v>
      </c>
      <c r="I19" s="93" t="s">
        <v>1183</v>
      </c>
    </row>
    <row r="20" spans="1:9" ht="15.75" hidden="1" customHeight="1" x14ac:dyDescent="0.2">
      <c r="A20" s="93" t="s">
        <v>454</v>
      </c>
      <c r="B20" s="93" t="s">
        <v>32</v>
      </c>
      <c r="C20" s="93" t="s">
        <v>24</v>
      </c>
      <c r="D20" s="93"/>
      <c r="E20" s="93" t="s">
        <v>659</v>
      </c>
      <c r="F20" s="93" t="s">
        <v>660</v>
      </c>
      <c r="G20" s="93"/>
      <c r="H20" s="93"/>
      <c r="I20" s="93" t="s">
        <v>661</v>
      </c>
    </row>
    <row r="21" spans="1:9" ht="15.75" hidden="1" customHeight="1" x14ac:dyDescent="0.2">
      <c r="A21" s="93" t="s">
        <v>454</v>
      </c>
      <c r="B21" s="93" t="s">
        <v>37</v>
      </c>
      <c r="C21" s="93" t="s">
        <v>11</v>
      </c>
      <c r="D21" s="93"/>
      <c r="E21" s="93" t="s">
        <v>662</v>
      </c>
      <c r="F21" s="93"/>
      <c r="G21" s="93"/>
      <c r="H21" s="93" t="s">
        <v>253</v>
      </c>
      <c r="I21" s="93"/>
    </row>
    <row r="22" spans="1:9" ht="15.75" hidden="1" customHeight="1" x14ac:dyDescent="0.2">
      <c r="A22" s="93" t="s">
        <v>454</v>
      </c>
      <c r="B22" s="93" t="s">
        <v>254</v>
      </c>
      <c r="C22" s="93" t="s">
        <v>11</v>
      </c>
      <c r="D22" s="93"/>
      <c r="E22" s="93" t="s">
        <v>610</v>
      </c>
      <c r="F22" s="93"/>
      <c r="G22" s="93"/>
      <c r="H22" s="93" t="s">
        <v>663</v>
      </c>
      <c r="I22" s="93"/>
    </row>
    <row r="23" spans="1:9" ht="15.75" hidden="1" customHeight="1" x14ac:dyDescent="0.2">
      <c r="A23" s="93" t="s">
        <v>454</v>
      </c>
      <c r="B23" s="93" t="s">
        <v>38</v>
      </c>
      <c r="C23" s="93" t="s">
        <v>11</v>
      </c>
      <c r="D23" s="93"/>
      <c r="E23" s="93" t="s">
        <v>664</v>
      </c>
      <c r="F23" s="93"/>
      <c r="G23" s="93"/>
      <c r="H23" s="93"/>
      <c r="I23" s="93" t="s">
        <v>665</v>
      </c>
    </row>
    <row r="24" spans="1:9" ht="15.75" hidden="1" customHeight="1" x14ac:dyDescent="0.2">
      <c r="A24" s="93" t="s">
        <v>454</v>
      </c>
      <c r="B24" s="93" t="s">
        <v>38</v>
      </c>
      <c r="C24" s="93" t="s">
        <v>24</v>
      </c>
      <c r="D24" s="93"/>
      <c r="E24" s="93" t="s">
        <v>388</v>
      </c>
      <c r="F24" s="93" t="s">
        <v>666</v>
      </c>
      <c r="G24" s="93"/>
      <c r="H24" s="93" t="s">
        <v>667</v>
      </c>
      <c r="I24" s="93" t="s">
        <v>668</v>
      </c>
    </row>
    <row r="25" spans="1:9" ht="15.75" hidden="1" customHeight="1" x14ac:dyDescent="0.2">
      <c r="A25" s="93" t="s">
        <v>454</v>
      </c>
      <c r="B25" s="93" t="s">
        <v>39</v>
      </c>
      <c r="C25" s="93" t="s">
        <v>11</v>
      </c>
      <c r="D25" s="93"/>
      <c r="E25" s="93" t="s">
        <v>669</v>
      </c>
      <c r="F25" s="93"/>
      <c r="G25" s="93"/>
      <c r="H25" s="93"/>
      <c r="I25" s="93"/>
    </row>
    <row r="26" spans="1:9" ht="15.75" hidden="1" customHeight="1" x14ac:dyDescent="0.2">
      <c r="A26" s="93" t="s">
        <v>454</v>
      </c>
      <c r="B26" s="93" t="s">
        <v>257</v>
      </c>
      <c r="C26" s="93" t="s">
        <v>24</v>
      </c>
      <c r="D26" s="93"/>
      <c r="E26" s="93" t="s">
        <v>664</v>
      </c>
      <c r="F26" s="93" t="s">
        <v>1184</v>
      </c>
      <c r="G26" s="93"/>
      <c r="H26" s="93"/>
      <c r="I26" s="93" t="s">
        <v>1185</v>
      </c>
    </row>
    <row r="27" spans="1:9" ht="15.75" hidden="1" customHeight="1" x14ac:dyDescent="0.2">
      <c r="A27" s="93" t="s">
        <v>454</v>
      </c>
      <c r="B27" s="93" t="s">
        <v>492</v>
      </c>
      <c r="C27" s="93" t="s">
        <v>24</v>
      </c>
      <c r="D27" s="93"/>
      <c r="E27" s="93" t="s">
        <v>620</v>
      </c>
      <c r="F27" s="93" t="s">
        <v>670</v>
      </c>
      <c r="G27" s="93"/>
      <c r="H27" s="93" t="s">
        <v>671</v>
      </c>
      <c r="I27" s="93" t="s">
        <v>672</v>
      </c>
    </row>
    <row r="28" spans="1:9" ht="15.75" hidden="1" customHeight="1" x14ac:dyDescent="0.2">
      <c r="A28" s="93" t="s">
        <v>454</v>
      </c>
      <c r="B28" s="93" t="s">
        <v>389</v>
      </c>
      <c r="C28" s="93" t="s">
        <v>11</v>
      </c>
      <c r="D28" s="93"/>
      <c r="E28" s="93" t="s">
        <v>673</v>
      </c>
      <c r="F28" s="93"/>
      <c r="G28" s="93"/>
      <c r="H28" s="93" t="s">
        <v>674</v>
      </c>
      <c r="I28" s="93"/>
    </row>
    <row r="29" spans="1:9" ht="15.75" hidden="1" customHeight="1" x14ac:dyDescent="0.2">
      <c r="A29" s="93" t="s">
        <v>454</v>
      </c>
      <c r="B29" s="93" t="s">
        <v>43</v>
      </c>
      <c r="C29" s="93" t="s">
        <v>11</v>
      </c>
      <c r="D29" s="93"/>
      <c r="E29" s="93" t="s">
        <v>664</v>
      </c>
      <c r="F29" s="93"/>
      <c r="G29" s="93"/>
      <c r="H29" s="93"/>
      <c r="I29" s="93" t="s">
        <v>675</v>
      </c>
    </row>
    <row r="30" spans="1:9" ht="15.75" hidden="1" customHeight="1" x14ac:dyDescent="0.2">
      <c r="A30" s="93" t="s">
        <v>454</v>
      </c>
      <c r="B30" s="93" t="s">
        <v>45</v>
      </c>
      <c r="C30" s="93" t="s">
        <v>24</v>
      </c>
      <c r="D30" s="93"/>
      <c r="E30" s="93" t="s">
        <v>664</v>
      </c>
      <c r="F30" s="93" t="s">
        <v>677</v>
      </c>
      <c r="G30" s="93"/>
      <c r="H30" s="93"/>
      <c r="I30" s="93" t="s">
        <v>678</v>
      </c>
    </row>
    <row r="31" spans="1:9" ht="15.75" hidden="1" customHeight="1" x14ac:dyDescent="0.2">
      <c r="A31" s="93" t="s">
        <v>454</v>
      </c>
      <c r="B31" s="93" t="s">
        <v>46</v>
      </c>
      <c r="C31" s="93" t="s">
        <v>24</v>
      </c>
      <c r="D31" s="93"/>
      <c r="E31" s="93" t="s">
        <v>664</v>
      </c>
      <c r="F31" s="93" t="s">
        <v>680</v>
      </c>
      <c r="G31" s="93"/>
      <c r="H31" s="93"/>
      <c r="I31" s="93" t="s">
        <v>678</v>
      </c>
    </row>
    <row r="32" spans="1:9" ht="15.75" hidden="1" customHeight="1" x14ac:dyDescent="0.2">
      <c r="A32" s="93" t="s">
        <v>454</v>
      </c>
      <c r="B32" s="93" t="s">
        <v>47</v>
      </c>
      <c r="C32" s="93" t="s">
        <v>84</v>
      </c>
      <c r="D32" s="93"/>
      <c r="E32" s="93" t="s">
        <v>388</v>
      </c>
      <c r="F32" s="93"/>
      <c r="G32" s="93"/>
      <c r="H32" s="93"/>
      <c r="I32" s="93" t="s">
        <v>1196</v>
      </c>
    </row>
    <row r="33" spans="1:9" ht="15.75" hidden="1" customHeight="1" x14ac:dyDescent="0.2">
      <c r="A33" s="93" t="s">
        <v>454</v>
      </c>
      <c r="B33" s="93" t="s">
        <v>264</v>
      </c>
      <c r="C33" s="93" t="s">
        <v>11</v>
      </c>
      <c r="D33" s="93"/>
      <c r="E33" s="93" t="s">
        <v>837</v>
      </c>
      <c r="F33" s="93"/>
      <c r="G33" s="93"/>
      <c r="H33" s="93"/>
      <c r="I33" s="93"/>
    </row>
    <row r="34" spans="1:9" ht="15.75" hidden="1" customHeight="1" x14ac:dyDescent="0.2">
      <c r="A34" s="93" t="s">
        <v>454</v>
      </c>
      <c r="B34" s="93" t="s">
        <v>265</v>
      </c>
      <c r="C34" s="93" t="s">
        <v>11</v>
      </c>
      <c r="D34" s="93"/>
      <c r="E34" s="93" t="s">
        <v>778</v>
      </c>
      <c r="F34" s="93"/>
      <c r="G34" s="93"/>
      <c r="H34" s="93"/>
      <c r="I34" s="93"/>
    </row>
    <row r="35" spans="1:9" ht="15.75" hidden="1" customHeight="1" x14ac:dyDescent="0.2">
      <c r="A35" s="93" t="s">
        <v>454</v>
      </c>
      <c r="B35" s="93" t="s">
        <v>50</v>
      </c>
      <c r="C35" s="93" t="s">
        <v>11</v>
      </c>
      <c r="D35" s="93"/>
      <c r="E35" s="93" t="s">
        <v>681</v>
      </c>
      <c r="F35" s="93"/>
      <c r="G35" s="93"/>
      <c r="H35" s="93" t="s">
        <v>682</v>
      </c>
      <c r="I35" s="93"/>
    </row>
    <row r="36" spans="1:9" ht="15.75" hidden="1" customHeight="1" x14ac:dyDescent="0.2">
      <c r="A36" s="93" t="s">
        <v>454</v>
      </c>
      <c r="B36" s="93" t="s">
        <v>541</v>
      </c>
      <c r="C36" s="93" t="s">
        <v>5</v>
      </c>
      <c r="D36" s="93" t="s">
        <v>609</v>
      </c>
      <c r="E36" s="93" t="s">
        <v>634</v>
      </c>
      <c r="F36" s="93" t="s">
        <v>684</v>
      </c>
      <c r="G36" s="93"/>
      <c r="H36" s="93" t="s">
        <v>685</v>
      </c>
      <c r="I36" s="93" t="s">
        <v>686</v>
      </c>
    </row>
    <row r="37" spans="1:9" ht="15.75" hidden="1" customHeight="1" x14ac:dyDescent="0.2">
      <c r="A37" s="93" t="s">
        <v>454</v>
      </c>
      <c r="B37" s="93" t="s">
        <v>53</v>
      </c>
      <c r="C37" s="93" t="s">
        <v>11</v>
      </c>
      <c r="D37" s="93"/>
      <c r="E37" s="93" t="s">
        <v>628</v>
      </c>
      <c r="F37" s="93"/>
      <c r="G37" s="93"/>
      <c r="H37" s="93"/>
      <c r="I37" s="93"/>
    </row>
    <row r="38" spans="1:9" ht="15.75" hidden="1" customHeight="1" x14ac:dyDescent="0.2">
      <c r="A38" s="93" t="s">
        <v>454</v>
      </c>
      <c r="B38" s="93" t="s">
        <v>53</v>
      </c>
      <c r="C38" s="93" t="s">
        <v>687</v>
      </c>
      <c r="D38" s="93"/>
      <c r="E38" s="93" t="s">
        <v>628</v>
      </c>
      <c r="F38" s="93"/>
      <c r="G38" s="93"/>
      <c r="H38" s="93"/>
      <c r="I38" s="93" t="s">
        <v>688</v>
      </c>
    </row>
    <row r="39" spans="1:9" ht="15.75" hidden="1" customHeight="1" x14ac:dyDescent="0.2">
      <c r="A39" s="93" t="s">
        <v>454</v>
      </c>
      <c r="B39" s="93" t="s">
        <v>55</v>
      </c>
      <c r="C39" s="93" t="s">
        <v>11</v>
      </c>
      <c r="D39" s="93" t="s">
        <v>194</v>
      </c>
      <c r="E39" s="93" t="s">
        <v>689</v>
      </c>
      <c r="F39" s="93"/>
      <c r="G39" s="93"/>
      <c r="H39" s="93"/>
      <c r="I39" s="93"/>
    </row>
    <row r="40" spans="1:9" ht="15.75" hidden="1" customHeight="1" x14ac:dyDescent="0.2">
      <c r="A40" s="93" t="s">
        <v>454</v>
      </c>
      <c r="B40" s="93" t="s">
        <v>56</v>
      </c>
      <c r="C40" s="93" t="s">
        <v>11</v>
      </c>
      <c r="D40" s="93" t="s">
        <v>194</v>
      </c>
      <c r="E40" s="93" t="s">
        <v>689</v>
      </c>
      <c r="F40" s="93"/>
      <c r="G40" s="93"/>
      <c r="H40" s="93" t="s">
        <v>690</v>
      </c>
      <c r="I40" s="93"/>
    </row>
    <row r="41" spans="1:9" ht="15.75" hidden="1" customHeight="1" x14ac:dyDescent="0.2">
      <c r="A41" s="88" t="s">
        <v>454</v>
      </c>
      <c r="B41" s="88" t="s">
        <v>57</v>
      </c>
      <c r="C41" s="88" t="s">
        <v>224</v>
      </c>
      <c r="D41" s="93"/>
      <c r="E41" s="93" t="s">
        <v>691</v>
      </c>
      <c r="F41" s="93"/>
      <c r="G41" s="93"/>
      <c r="H41" s="93"/>
      <c r="I41" s="93"/>
    </row>
    <row r="42" spans="1:9" ht="15.75" hidden="1" customHeight="1" x14ac:dyDescent="0.2">
      <c r="A42" s="93" t="s">
        <v>454</v>
      </c>
      <c r="B42" s="93" t="s">
        <v>59</v>
      </c>
      <c r="C42" s="93" t="s">
        <v>11</v>
      </c>
      <c r="D42" s="93" t="s">
        <v>194</v>
      </c>
      <c r="E42" s="93" t="s">
        <v>693</v>
      </c>
      <c r="F42" s="93"/>
      <c r="G42" s="93"/>
      <c r="H42" s="93" t="s">
        <v>694</v>
      </c>
      <c r="I42" s="93"/>
    </row>
    <row r="43" spans="1:9" ht="15.75" hidden="1" customHeight="1" x14ac:dyDescent="0.2">
      <c r="A43" s="93" t="s">
        <v>454</v>
      </c>
      <c r="B43" s="93" t="s">
        <v>60</v>
      </c>
      <c r="C43" s="93" t="s">
        <v>11</v>
      </c>
      <c r="D43" s="93" t="s">
        <v>194</v>
      </c>
      <c r="E43" s="93" t="s">
        <v>695</v>
      </c>
      <c r="F43" s="93"/>
      <c r="G43" s="93"/>
      <c r="H43" s="93" t="s">
        <v>692</v>
      </c>
      <c r="I43" s="93"/>
    </row>
    <row r="44" spans="1:9" ht="15.75" hidden="1" customHeight="1" x14ac:dyDescent="0.2">
      <c r="A44" s="93" t="s">
        <v>454</v>
      </c>
      <c r="B44" s="93" t="s">
        <v>61</v>
      </c>
      <c r="C44" s="93" t="s">
        <v>11</v>
      </c>
      <c r="D44" s="93"/>
      <c r="E44" s="93" t="s">
        <v>610</v>
      </c>
      <c r="F44" s="93"/>
      <c r="G44" s="93"/>
      <c r="H44" s="93"/>
      <c r="I44" s="93"/>
    </row>
    <row r="45" spans="1:9" ht="15.75" hidden="1" customHeight="1" x14ac:dyDescent="0.2">
      <c r="A45" s="93" t="s">
        <v>454</v>
      </c>
      <c r="B45" s="93" t="s">
        <v>1083</v>
      </c>
      <c r="C45" s="93" t="s">
        <v>24</v>
      </c>
      <c r="D45" s="93"/>
      <c r="E45" s="93" t="s">
        <v>620</v>
      </c>
      <c r="F45" s="93" t="s">
        <v>1186</v>
      </c>
      <c r="G45" s="93"/>
      <c r="H45" s="93"/>
      <c r="I45" s="93"/>
    </row>
    <row r="46" spans="1:9" ht="15.75" hidden="1" customHeight="1" x14ac:dyDescent="0.2">
      <c r="A46" s="93" t="s">
        <v>454</v>
      </c>
      <c r="B46" s="93" t="s">
        <v>273</v>
      </c>
      <c r="C46" s="93" t="s">
        <v>11</v>
      </c>
      <c r="D46" s="93"/>
      <c r="E46" s="93" t="s">
        <v>620</v>
      </c>
      <c r="F46" s="93"/>
      <c r="G46" s="93"/>
      <c r="H46" s="93" t="s">
        <v>696</v>
      </c>
      <c r="I46" s="93" t="s">
        <v>697</v>
      </c>
    </row>
    <row r="47" spans="1:9" ht="15.75" hidden="1" customHeight="1" x14ac:dyDescent="0.2">
      <c r="A47" s="93" t="s">
        <v>454</v>
      </c>
      <c r="B47" s="93" t="s">
        <v>62</v>
      </c>
      <c r="C47" s="93" t="s">
        <v>11</v>
      </c>
      <c r="D47" s="93"/>
      <c r="E47" s="93" t="s">
        <v>664</v>
      </c>
      <c r="F47" s="93"/>
      <c r="G47" s="93"/>
      <c r="H47" s="93" t="s">
        <v>698</v>
      </c>
      <c r="I47" s="93"/>
    </row>
    <row r="48" spans="1:9" ht="15.75" hidden="1" customHeight="1" x14ac:dyDescent="0.2">
      <c r="A48" s="93" t="s">
        <v>454</v>
      </c>
      <c r="B48" s="93" t="s">
        <v>63</v>
      </c>
      <c r="C48" s="93" t="s">
        <v>11</v>
      </c>
      <c r="D48" s="93" t="s">
        <v>194</v>
      </c>
      <c r="E48" s="93" t="s">
        <v>699</v>
      </c>
      <c r="F48" s="93"/>
      <c r="G48" s="93"/>
      <c r="H48" s="93"/>
      <c r="I48" s="93"/>
    </row>
    <row r="49" spans="1:9" ht="15.75" hidden="1" customHeight="1" x14ac:dyDescent="0.2">
      <c r="A49" s="93" t="s">
        <v>454</v>
      </c>
      <c r="B49" s="93" t="s">
        <v>63</v>
      </c>
      <c r="C49" s="93" t="s">
        <v>24</v>
      </c>
      <c r="D49" s="93"/>
      <c r="E49" s="93" t="s">
        <v>610</v>
      </c>
      <c r="F49" s="93" t="s">
        <v>789</v>
      </c>
      <c r="G49" s="93"/>
      <c r="H49" s="93"/>
      <c r="I49" s="93"/>
    </row>
    <row r="50" spans="1:9" ht="15.75" hidden="1" customHeight="1" x14ac:dyDescent="0.2">
      <c r="A50" s="93" t="s">
        <v>454</v>
      </c>
      <c r="B50" s="93" t="s">
        <v>550</v>
      </c>
      <c r="C50" s="93" t="s">
        <v>11</v>
      </c>
      <c r="D50" s="93" t="s">
        <v>700</v>
      </c>
      <c r="E50" s="93" t="s">
        <v>701</v>
      </c>
      <c r="F50" s="93"/>
      <c r="G50" s="93"/>
      <c r="H50" s="93" t="s">
        <v>702</v>
      </c>
      <c r="I50" s="93"/>
    </row>
    <row r="51" spans="1:9" ht="15.75" hidden="1" customHeight="1" x14ac:dyDescent="0.2">
      <c r="A51" s="93" t="s">
        <v>454</v>
      </c>
      <c r="B51" s="93" t="s">
        <v>550</v>
      </c>
      <c r="C51" s="93" t="s">
        <v>5</v>
      </c>
      <c r="D51" s="93" t="s">
        <v>609</v>
      </c>
      <c r="E51" s="93" t="s">
        <v>703</v>
      </c>
      <c r="F51" s="93" t="s">
        <v>704</v>
      </c>
      <c r="G51" s="93"/>
      <c r="H51" s="93"/>
      <c r="I51" s="93" t="s">
        <v>705</v>
      </c>
    </row>
    <row r="52" spans="1:9" ht="15.75" hidden="1" customHeight="1" x14ac:dyDescent="0.2">
      <c r="A52" s="93" t="s">
        <v>454</v>
      </c>
      <c r="B52" s="93" t="s">
        <v>282</v>
      </c>
      <c r="C52" s="93" t="s">
        <v>11</v>
      </c>
      <c r="D52" s="93"/>
      <c r="E52" s="93" t="s">
        <v>706</v>
      </c>
      <c r="F52" s="93"/>
      <c r="G52" s="93"/>
      <c r="H52" s="93" t="s">
        <v>707</v>
      </c>
      <c r="I52" s="93"/>
    </row>
    <row r="53" spans="1:9" ht="15.75" hidden="1" customHeight="1" x14ac:dyDescent="0.2">
      <c r="A53" s="93" t="s">
        <v>454</v>
      </c>
      <c r="B53" s="93" t="s">
        <v>67</v>
      </c>
      <c r="C53" s="93" t="s">
        <v>224</v>
      </c>
      <c r="D53" s="93"/>
      <c r="E53" s="93" t="s">
        <v>620</v>
      </c>
      <c r="F53" s="93"/>
      <c r="G53" s="93"/>
      <c r="H53" s="93"/>
      <c r="I53" s="93"/>
    </row>
    <row r="54" spans="1:9" ht="15.75" hidden="1" customHeight="1" x14ac:dyDescent="0.2">
      <c r="A54" s="93" t="s">
        <v>454</v>
      </c>
      <c r="B54" s="93" t="s">
        <v>69</v>
      </c>
      <c r="C54" s="93" t="s">
        <v>11</v>
      </c>
      <c r="D54" s="93"/>
      <c r="E54" s="93" t="s">
        <v>664</v>
      </c>
      <c r="F54" s="93"/>
      <c r="G54" s="93"/>
      <c r="H54" s="93"/>
      <c r="I54" s="93" t="s">
        <v>708</v>
      </c>
    </row>
    <row r="55" spans="1:9" ht="15.75" hidden="1" customHeight="1" x14ac:dyDescent="0.2">
      <c r="A55" s="93" t="s">
        <v>454</v>
      </c>
      <c r="B55" s="93" t="s">
        <v>284</v>
      </c>
      <c r="C55" s="93" t="s">
        <v>11</v>
      </c>
      <c r="D55" s="93"/>
      <c r="E55" s="93" t="s">
        <v>1072</v>
      </c>
      <c r="F55" s="93"/>
      <c r="G55" s="93"/>
      <c r="H55" s="93"/>
      <c r="I55" s="93"/>
    </row>
    <row r="56" spans="1:9" ht="15.75" hidden="1" customHeight="1" x14ac:dyDescent="0.2">
      <c r="A56" s="93" t="s">
        <v>454</v>
      </c>
      <c r="B56" s="93" t="s">
        <v>495</v>
      </c>
      <c r="C56" s="93" t="s">
        <v>11</v>
      </c>
      <c r="D56" s="93"/>
      <c r="E56" s="93" t="s">
        <v>709</v>
      </c>
      <c r="F56" s="93"/>
      <c r="G56" s="93"/>
      <c r="H56" s="93"/>
      <c r="I56" s="93"/>
    </row>
    <row r="57" spans="1:9" ht="15.75" hidden="1" customHeight="1" x14ac:dyDescent="0.2">
      <c r="A57" s="93" t="s">
        <v>454</v>
      </c>
      <c r="B57" s="93" t="s">
        <v>72</v>
      </c>
      <c r="C57" s="93" t="s">
        <v>11</v>
      </c>
      <c r="D57" s="93"/>
      <c r="E57" s="93" t="s">
        <v>710</v>
      </c>
      <c r="F57" s="93"/>
      <c r="G57" s="93"/>
      <c r="H57" s="93"/>
      <c r="I57" s="93"/>
    </row>
    <row r="58" spans="1:9" ht="15.75" hidden="1" customHeight="1" x14ac:dyDescent="0.2">
      <c r="A58" s="93" t="s">
        <v>454</v>
      </c>
      <c r="B58" s="93" t="s">
        <v>73</v>
      </c>
      <c r="C58" s="93" t="s">
        <v>11</v>
      </c>
      <c r="D58" s="93"/>
      <c r="E58" s="93" t="s">
        <v>711</v>
      </c>
      <c r="F58" s="93"/>
      <c r="G58" s="93"/>
      <c r="H58" s="93" t="s">
        <v>712</v>
      </c>
      <c r="I58" s="93"/>
    </row>
    <row r="59" spans="1:9" ht="15.75" hidden="1" customHeight="1" x14ac:dyDescent="0.2">
      <c r="A59" s="93" t="s">
        <v>454</v>
      </c>
      <c r="B59" s="93" t="s">
        <v>74</v>
      </c>
      <c r="C59" s="93" t="s">
        <v>11</v>
      </c>
      <c r="D59" s="93"/>
      <c r="E59" s="93" t="s">
        <v>664</v>
      </c>
      <c r="F59" s="93"/>
      <c r="G59" s="93"/>
      <c r="H59" s="93" t="s">
        <v>713</v>
      </c>
      <c r="I59" s="93"/>
    </row>
    <row r="60" spans="1:9" ht="15.75" hidden="1" customHeight="1" x14ac:dyDescent="0.2">
      <c r="A60" s="93" t="s">
        <v>454</v>
      </c>
      <c r="B60" s="93" t="s">
        <v>496</v>
      </c>
      <c r="C60" s="93" t="s">
        <v>224</v>
      </c>
      <c r="D60" s="93"/>
      <c r="E60" s="93" t="s">
        <v>714</v>
      </c>
      <c r="F60" s="93"/>
      <c r="G60" s="93"/>
      <c r="H60" s="93"/>
      <c r="I60" s="93"/>
    </row>
    <row r="61" spans="1:9" ht="15.75" hidden="1" customHeight="1" x14ac:dyDescent="0.2">
      <c r="A61" s="93" t="s">
        <v>454</v>
      </c>
      <c r="B61" s="93" t="s">
        <v>76</v>
      </c>
      <c r="C61" s="93" t="s">
        <v>11</v>
      </c>
      <c r="D61" s="93"/>
      <c r="E61" s="93" t="s">
        <v>715</v>
      </c>
      <c r="F61" s="93"/>
      <c r="G61" s="93"/>
      <c r="H61" s="93"/>
      <c r="I61" s="93"/>
    </row>
    <row r="62" spans="1:9" ht="15.75" hidden="1" customHeight="1" x14ac:dyDescent="0.2">
      <c r="A62" s="93" t="s">
        <v>454</v>
      </c>
      <c r="B62" s="93" t="s">
        <v>76</v>
      </c>
      <c r="C62" s="93" t="s">
        <v>5</v>
      </c>
      <c r="D62" s="93" t="s">
        <v>609</v>
      </c>
      <c r="E62" s="93" t="s">
        <v>625</v>
      </c>
      <c r="F62" s="93" t="s">
        <v>716</v>
      </c>
      <c r="G62" s="93" t="s">
        <v>1187</v>
      </c>
      <c r="H62" s="93"/>
      <c r="I62" s="93" t="s">
        <v>294</v>
      </c>
    </row>
    <row r="63" spans="1:9" ht="15.75" hidden="1" customHeight="1" x14ac:dyDescent="0.2">
      <c r="A63" s="93" t="s">
        <v>454</v>
      </c>
      <c r="B63" s="93" t="s">
        <v>77</v>
      </c>
      <c r="C63" s="93" t="s">
        <v>11</v>
      </c>
      <c r="D63" s="93"/>
      <c r="E63" s="93" t="s">
        <v>610</v>
      </c>
      <c r="F63" s="93"/>
      <c r="G63" s="93"/>
      <c r="H63" s="93"/>
      <c r="I63" s="93" t="s">
        <v>717</v>
      </c>
    </row>
    <row r="64" spans="1:9" ht="15.75" hidden="1" customHeight="1" x14ac:dyDescent="0.2">
      <c r="A64" s="93" t="s">
        <v>454</v>
      </c>
      <c r="B64" s="93" t="s">
        <v>296</v>
      </c>
      <c r="C64" s="93" t="s">
        <v>11</v>
      </c>
      <c r="D64" s="93"/>
      <c r="E64" s="93" t="s">
        <v>718</v>
      </c>
      <c r="F64" s="93"/>
      <c r="G64" s="93"/>
      <c r="H64" s="93"/>
      <c r="I64" s="93" t="s">
        <v>719</v>
      </c>
    </row>
    <row r="65" spans="1:9" ht="15.75" hidden="1" customHeight="1" x14ac:dyDescent="0.2">
      <c r="A65" s="93" t="s">
        <v>454</v>
      </c>
      <c r="B65" s="93" t="s">
        <v>297</v>
      </c>
      <c r="C65" s="93" t="s">
        <v>11</v>
      </c>
      <c r="D65" s="93"/>
      <c r="E65" s="93" t="s">
        <v>722</v>
      </c>
      <c r="F65" s="93"/>
      <c r="G65" s="93"/>
      <c r="H65" s="93"/>
      <c r="I65" s="93"/>
    </row>
    <row r="66" spans="1:9" ht="15.75" hidden="1" customHeight="1" x14ac:dyDescent="0.2">
      <c r="A66" s="93" t="s">
        <v>454</v>
      </c>
      <c r="B66" s="93" t="s">
        <v>81</v>
      </c>
      <c r="C66" s="93" t="s">
        <v>11</v>
      </c>
      <c r="D66" s="93"/>
      <c r="E66" s="93" t="s">
        <v>723</v>
      </c>
      <c r="F66" s="93"/>
      <c r="G66" s="93"/>
      <c r="H66" s="93" t="s">
        <v>724</v>
      </c>
      <c r="I66" s="93"/>
    </row>
    <row r="67" spans="1:9" ht="15.75" hidden="1" customHeight="1" x14ac:dyDescent="0.2">
      <c r="A67" s="93" t="s">
        <v>454</v>
      </c>
      <c r="B67" s="93" t="s">
        <v>394</v>
      </c>
      <c r="C67" s="93" t="s">
        <v>11</v>
      </c>
      <c r="D67" s="93"/>
      <c r="E67" s="93" t="s">
        <v>725</v>
      </c>
      <c r="F67" s="93"/>
      <c r="G67" s="93"/>
      <c r="H67" s="93" t="s">
        <v>726</v>
      </c>
      <c r="I67" s="93"/>
    </row>
    <row r="68" spans="1:9" ht="15.75" hidden="1" customHeight="1" x14ac:dyDescent="0.2">
      <c r="A68" s="93" t="s">
        <v>454</v>
      </c>
      <c r="B68" s="93" t="s">
        <v>394</v>
      </c>
      <c r="C68" s="93" t="s">
        <v>84</v>
      </c>
      <c r="D68" s="93"/>
      <c r="E68" s="93" t="s">
        <v>727</v>
      </c>
      <c r="F68" s="93"/>
      <c r="G68" s="93"/>
      <c r="H68" s="93"/>
      <c r="I68" s="93"/>
    </row>
    <row r="69" spans="1:9" ht="15.75" hidden="1" customHeight="1" x14ac:dyDescent="0.2">
      <c r="A69" s="93" t="s">
        <v>454</v>
      </c>
      <c r="B69" s="93" t="s">
        <v>85</v>
      </c>
      <c r="C69" s="93" t="s">
        <v>11</v>
      </c>
      <c r="D69" s="93"/>
      <c r="E69" s="93" t="s">
        <v>664</v>
      </c>
      <c r="F69" s="93"/>
      <c r="G69" s="93"/>
      <c r="H69" s="93"/>
      <c r="I69" s="93"/>
    </row>
    <row r="70" spans="1:9" ht="15.75" hidden="1" customHeight="1" x14ac:dyDescent="0.2">
      <c r="A70" s="93" t="s">
        <v>454</v>
      </c>
      <c r="B70" s="93" t="s">
        <v>497</v>
      </c>
      <c r="C70" s="93" t="s">
        <v>11</v>
      </c>
      <c r="D70" s="93"/>
      <c r="E70" s="93" t="s">
        <v>664</v>
      </c>
      <c r="F70" s="93"/>
      <c r="G70" s="93"/>
      <c r="H70" s="93" t="s">
        <v>728</v>
      </c>
      <c r="I70" s="93"/>
    </row>
    <row r="71" spans="1:9" ht="15.75" hidden="1" customHeight="1" x14ac:dyDescent="0.2">
      <c r="A71" s="93" t="s">
        <v>454</v>
      </c>
      <c r="B71" s="93" t="s">
        <v>91</v>
      </c>
      <c r="C71" s="93" t="s">
        <v>11</v>
      </c>
      <c r="D71" s="93"/>
      <c r="E71" s="93" t="s">
        <v>710</v>
      </c>
      <c r="F71" s="93"/>
      <c r="G71" s="93"/>
      <c r="H71" s="93" t="s">
        <v>729</v>
      </c>
      <c r="I71" s="93"/>
    </row>
    <row r="72" spans="1:9" ht="15.75" hidden="1" customHeight="1" x14ac:dyDescent="0.2">
      <c r="A72" s="93" t="s">
        <v>454</v>
      </c>
      <c r="B72" s="93" t="s">
        <v>92</v>
      </c>
      <c r="C72" s="93" t="s">
        <v>11</v>
      </c>
      <c r="D72" s="93"/>
      <c r="E72" s="93" t="s">
        <v>730</v>
      </c>
      <c r="F72" s="93"/>
      <c r="G72" s="93"/>
      <c r="H72" s="93"/>
      <c r="I72" s="93"/>
    </row>
    <row r="73" spans="1:9" ht="15.75" hidden="1" customHeight="1" x14ac:dyDescent="0.2">
      <c r="A73" s="93" t="s">
        <v>454</v>
      </c>
      <c r="B73" s="93" t="s">
        <v>306</v>
      </c>
      <c r="C73" s="93" t="s">
        <v>224</v>
      </c>
      <c r="D73" s="93"/>
      <c r="E73" s="93" t="s">
        <v>711</v>
      </c>
      <c r="F73" s="93"/>
      <c r="G73" s="93"/>
      <c r="H73" s="93"/>
      <c r="I73" s="93"/>
    </row>
    <row r="74" spans="1:9" ht="15.75" hidden="1" customHeight="1" x14ac:dyDescent="0.2">
      <c r="A74" s="93" t="s">
        <v>454</v>
      </c>
      <c r="B74" s="93" t="s">
        <v>94</v>
      </c>
      <c r="C74" s="93" t="s">
        <v>11</v>
      </c>
      <c r="D74" s="93"/>
      <c r="E74" s="93" t="s">
        <v>731</v>
      </c>
      <c r="F74" s="93"/>
      <c r="G74" s="93"/>
      <c r="H74" s="93"/>
      <c r="I74" s="93"/>
    </row>
    <row r="75" spans="1:9" ht="15.75" hidden="1" customHeight="1" x14ac:dyDescent="0.2">
      <c r="A75" s="93" t="s">
        <v>454</v>
      </c>
      <c r="B75" s="93" t="s">
        <v>95</v>
      </c>
      <c r="C75" s="93" t="s">
        <v>24</v>
      </c>
      <c r="D75" s="93"/>
      <c r="E75" s="93" t="s">
        <v>664</v>
      </c>
      <c r="F75" s="93" t="s">
        <v>677</v>
      </c>
      <c r="G75" s="93"/>
      <c r="H75" s="93"/>
      <c r="I75" s="93" t="s">
        <v>678</v>
      </c>
    </row>
    <row r="76" spans="1:9" ht="15.75" hidden="1" customHeight="1" x14ac:dyDescent="0.2">
      <c r="A76" s="93" t="s">
        <v>454</v>
      </c>
      <c r="B76" s="93" t="s">
        <v>732</v>
      </c>
      <c r="C76" s="93" t="s">
        <v>11</v>
      </c>
      <c r="D76" s="93"/>
      <c r="E76" s="93" t="s">
        <v>733</v>
      </c>
      <c r="F76" s="93"/>
      <c r="G76" s="93"/>
      <c r="H76" s="93" t="s">
        <v>734</v>
      </c>
      <c r="I76" s="93"/>
    </row>
    <row r="77" spans="1:9" ht="15.75" hidden="1" customHeight="1" x14ac:dyDescent="0.2">
      <c r="A77" s="93" t="s">
        <v>454</v>
      </c>
      <c r="B77" s="93" t="s">
        <v>98</v>
      </c>
      <c r="C77" s="93" t="s">
        <v>11</v>
      </c>
      <c r="D77" s="93"/>
      <c r="E77" s="93" t="s">
        <v>664</v>
      </c>
      <c r="F77" s="93"/>
      <c r="G77" s="93"/>
      <c r="H77" s="93"/>
      <c r="I77" s="93"/>
    </row>
    <row r="78" spans="1:9" ht="15.75" hidden="1" customHeight="1" x14ac:dyDescent="0.2">
      <c r="A78" s="93" t="s">
        <v>454</v>
      </c>
      <c r="B78" s="93" t="s">
        <v>99</v>
      </c>
      <c r="C78" s="93" t="s">
        <v>11</v>
      </c>
      <c r="D78" s="93"/>
      <c r="E78" s="93" t="s">
        <v>735</v>
      </c>
      <c r="F78" s="93"/>
      <c r="G78" s="93"/>
      <c r="H78" s="93" t="s">
        <v>736</v>
      </c>
      <c r="I78" s="93" t="s">
        <v>737</v>
      </c>
    </row>
    <row r="79" spans="1:9" ht="15.75" hidden="1" customHeight="1" x14ac:dyDescent="0.2">
      <c r="A79" s="93" t="s">
        <v>454</v>
      </c>
      <c r="B79" s="93" t="s">
        <v>102</v>
      </c>
      <c r="C79" s="93" t="s">
        <v>11</v>
      </c>
      <c r="D79" s="93"/>
      <c r="E79" s="93" t="s">
        <v>664</v>
      </c>
      <c r="F79" s="93"/>
      <c r="G79" s="93"/>
      <c r="H79" s="93" t="s">
        <v>738</v>
      </c>
      <c r="I79" s="93"/>
    </row>
    <row r="80" spans="1:9" ht="15.75" hidden="1" customHeight="1" x14ac:dyDescent="0.2">
      <c r="A80" s="93" t="s">
        <v>454</v>
      </c>
      <c r="B80" s="93" t="s">
        <v>103</v>
      </c>
      <c r="C80" s="93" t="s">
        <v>11</v>
      </c>
      <c r="D80" s="93"/>
      <c r="E80" s="93" t="s">
        <v>664</v>
      </c>
      <c r="F80" s="93"/>
      <c r="G80" s="93"/>
      <c r="H80" s="93"/>
      <c r="I80" s="93"/>
    </row>
    <row r="81" spans="1:9" ht="15.75" hidden="1" customHeight="1" x14ac:dyDescent="0.2">
      <c r="A81" s="93" t="s">
        <v>454</v>
      </c>
      <c r="B81" s="93" t="s">
        <v>104</v>
      </c>
      <c r="C81" s="93" t="s">
        <v>11</v>
      </c>
      <c r="D81" s="93"/>
      <c r="E81" s="93" t="s">
        <v>739</v>
      </c>
      <c r="F81" s="93"/>
      <c r="G81" s="93"/>
      <c r="H81" s="93"/>
      <c r="I81" s="93"/>
    </row>
    <row r="82" spans="1:9" ht="15.75" hidden="1" customHeight="1" x14ac:dyDescent="0.2">
      <c r="A82" s="93" t="s">
        <v>454</v>
      </c>
      <c r="B82" s="93" t="s">
        <v>105</v>
      </c>
      <c r="C82" s="93" t="s">
        <v>11</v>
      </c>
      <c r="D82" s="93"/>
      <c r="E82" s="93" t="s">
        <v>710</v>
      </c>
      <c r="F82" s="93"/>
      <c r="G82" s="93"/>
      <c r="H82" s="93"/>
      <c r="I82" s="93"/>
    </row>
    <row r="83" spans="1:9" ht="15.75" hidden="1" customHeight="1" x14ac:dyDescent="0.2">
      <c r="A83" s="93" t="s">
        <v>454</v>
      </c>
      <c r="B83" s="93" t="s">
        <v>498</v>
      </c>
      <c r="C83" s="93" t="s">
        <v>11</v>
      </c>
      <c r="D83" s="93"/>
      <c r="E83" s="93" t="s">
        <v>740</v>
      </c>
      <c r="F83" s="93"/>
      <c r="G83" s="93"/>
      <c r="H83" s="93"/>
      <c r="I83" s="93"/>
    </row>
    <row r="84" spans="1:9" ht="15.75" hidden="1" customHeight="1" x14ac:dyDescent="0.2">
      <c r="A84" s="93" t="s">
        <v>454</v>
      </c>
      <c r="B84" s="93" t="s">
        <v>107</v>
      </c>
      <c r="C84" s="93" t="s">
        <v>11</v>
      </c>
      <c r="D84" s="93"/>
      <c r="E84" s="93" t="s">
        <v>664</v>
      </c>
      <c r="F84" s="93"/>
      <c r="G84" s="93"/>
      <c r="H84" s="93"/>
      <c r="I84" s="93" t="s">
        <v>741</v>
      </c>
    </row>
    <row r="85" spans="1:9" ht="15.75" hidden="1" customHeight="1" x14ac:dyDescent="0.2">
      <c r="A85" s="93" t="s">
        <v>454</v>
      </c>
      <c r="B85" s="93" t="s">
        <v>314</v>
      </c>
      <c r="C85" s="93" t="s">
        <v>11</v>
      </c>
      <c r="D85" s="93"/>
      <c r="E85" s="93" t="s">
        <v>620</v>
      </c>
      <c r="F85" s="93"/>
      <c r="G85" s="93"/>
      <c r="H85" s="93"/>
      <c r="I85" s="93"/>
    </row>
    <row r="86" spans="1:9" ht="15.75" hidden="1" customHeight="1" x14ac:dyDescent="0.2">
      <c r="A86" s="93" t="s">
        <v>454</v>
      </c>
      <c r="B86" s="93" t="s">
        <v>109</v>
      </c>
      <c r="C86" s="93" t="s">
        <v>11</v>
      </c>
      <c r="D86" s="93"/>
      <c r="E86" s="93" t="s">
        <v>742</v>
      </c>
      <c r="F86" s="93"/>
      <c r="G86" s="93"/>
      <c r="H86" s="93"/>
      <c r="I86" s="93"/>
    </row>
    <row r="87" spans="1:9" ht="15.75" hidden="1" customHeight="1" x14ac:dyDescent="0.2">
      <c r="A87" s="93" t="s">
        <v>454</v>
      </c>
      <c r="B87" s="93" t="s">
        <v>743</v>
      </c>
      <c r="C87" s="93" t="s">
        <v>11</v>
      </c>
      <c r="D87" s="93"/>
      <c r="E87" s="93" t="s">
        <v>664</v>
      </c>
      <c r="F87" s="93"/>
      <c r="G87" s="93"/>
      <c r="H87" s="93" t="s">
        <v>744</v>
      </c>
      <c r="I87" s="115"/>
    </row>
    <row r="88" spans="1:9" ht="15.75" hidden="1" customHeight="1" x14ac:dyDescent="0.2">
      <c r="A88" s="93" t="s">
        <v>454</v>
      </c>
      <c r="B88" s="93" t="s">
        <v>110</v>
      </c>
      <c r="C88" s="93" t="s">
        <v>11</v>
      </c>
      <c r="D88" s="93"/>
      <c r="E88" s="93" t="s">
        <v>711</v>
      </c>
      <c r="F88" s="93"/>
      <c r="G88" s="93"/>
      <c r="H88" s="93"/>
      <c r="I88" s="115"/>
    </row>
    <row r="89" spans="1:9" ht="15.75" hidden="1" customHeight="1" x14ac:dyDescent="0.2">
      <c r="A89" s="93" t="s">
        <v>454</v>
      </c>
      <c r="B89" s="93" t="s">
        <v>111</v>
      </c>
      <c r="C89" s="93" t="s">
        <v>11</v>
      </c>
      <c r="D89" s="93"/>
      <c r="E89" s="93" t="s">
        <v>745</v>
      </c>
      <c r="F89" s="93"/>
      <c r="G89" s="93"/>
      <c r="H89" s="93"/>
      <c r="I89" s="93" t="s">
        <v>717</v>
      </c>
    </row>
    <row r="90" spans="1:9" ht="15.75" hidden="1" customHeight="1" x14ac:dyDescent="0.2">
      <c r="A90" s="93" t="s">
        <v>454</v>
      </c>
      <c r="B90" s="93" t="s">
        <v>114</v>
      </c>
      <c r="C90" s="93" t="s">
        <v>84</v>
      </c>
      <c r="D90" s="93"/>
      <c r="E90" s="93" t="s">
        <v>634</v>
      </c>
      <c r="F90" s="93"/>
      <c r="G90" s="93"/>
      <c r="H90" s="93"/>
      <c r="I90" s="93" t="s">
        <v>746</v>
      </c>
    </row>
    <row r="91" spans="1:9" ht="15.75" hidden="1" customHeight="1" x14ac:dyDescent="0.2">
      <c r="A91" s="88" t="s">
        <v>454</v>
      </c>
      <c r="B91" s="88" t="s">
        <v>115</v>
      </c>
      <c r="C91" s="88" t="s">
        <v>224</v>
      </c>
      <c r="D91" s="93"/>
      <c r="E91" s="93" t="s">
        <v>1188</v>
      </c>
      <c r="F91" s="93"/>
      <c r="G91" s="93"/>
      <c r="H91" s="93"/>
      <c r="I91" s="93" t="s">
        <v>1189</v>
      </c>
    </row>
    <row r="92" spans="1:9" ht="15.75" hidden="1" customHeight="1" x14ac:dyDescent="0.2">
      <c r="A92" s="93" t="s">
        <v>454</v>
      </c>
      <c r="B92" s="93" t="s">
        <v>115</v>
      </c>
      <c r="C92" s="93" t="s">
        <v>24</v>
      </c>
      <c r="D92" s="93"/>
      <c r="E92" s="93" t="s">
        <v>747</v>
      </c>
      <c r="F92" s="93" t="s">
        <v>748</v>
      </c>
      <c r="G92" s="93"/>
      <c r="H92" s="93" t="s">
        <v>500</v>
      </c>
      <c r="I92" s="93"/>
    </row>
    <row r="93" spans="1:9" ht="15.75" hidden="1" customHeight="1" x14ac:dyDescent="0.2">
      <c r="A93" s="93" t="s">
        <v>454</v>
      </c>
      <c r="B93" s="93" t="s">
        <v>116</v>
      </c>
      <c r="C93" s="93" t="s">
        <v>11</v>
      </c>
      <c r="D93" s="93"/>
      <c r="E93" s="93" t="s">
        <v>664</v>
      </c>
      <c r="F93" s="93"/>
      <c r="G93" s="93"/>
      <c r="H93" s="93"/>
      <c r="I93" s="93"/>
    </row>
    <row r="94" spans="1:9" ht="15.75" hidden="1" customHeight="1" x14ac:dyDescent="0.2">
      <c r="A94" s="93" t="s">
        <v>454</v>
      </c>
      <c r="B94" s="93" t="s">
        <v>117</v>
      </c>
      <c r="C94" s="93" t="s">
        <v>11</v>
      </c>
      <c r="D94" s="93"/>
      <c r="E94" s="93" t="s">
        <v>710</v>
      </c>
      <c r="F94" s="93"/>
      <c r="G94" s="93"/>
      <c r="H94" s="93" t="s">
        <v>749</v>
      </c>
      <c r="I94" s="93"/>
    </row>
    <row r="95" spans="1:9" ht="15.75" hidden="1" customHeight="1" x14ac:dyDescent="0.2">
      <c r="A95" s="93" t="s">
        <v>454</v>
      </c>
      <c r="B95" s="93" t="s">
        <v>122</v>
      </c>
      <c r="C95" s="93" t="s">
        <v>11</v>
      </c>
      <c r="D95" s="93"/>
      <c r="E95" s="93" t="s">
        <v>620</v>
      </c>
      <c r="F95" s="93"/>
      <c r="G95" s="93"/>
      <c r="H95" s="93"/>
      <c r="I95" s="93"/>
    </row>
    <row r="96" spans="1:9" ht="15.75" hidden="1" customHeight="1" x14ac:dyDescent="0.2">
      <c r="A96" s="93" t="s">
        <v>454</v>
      </c>
      <c r="B96" s="93" t="s">
        <v>126</v>
      </c>
      <c r="C96" s="93" t="s">
        <v>11</v>
      </c>
      <c r="D96" s="93"/>
      <c r="E96" s="93" t="s">
        <v>750</v>
      </c>
      <c r="F96" s="93"/>
      <c r="G96" s="93"/>
      <c r="H96" s="93"/>
      <c r="I96" s="93"/>
    </row>
    <row r="97" spans="1:9" ht="15.75" hidden="1" customHeight="1" x14ac:dyDescent="0.2">
      <c r="A97" s="93" t="s">
        <v>454</v>
      </c>
      <c r="B97" s="93" t="s">
        <v>127</v>
      </c>
      <c r="C97" s="93" t="s">
        <v>11</v>
      </c>
      <c r="D97" s="93"/>
      <c r="E97" s="93" t="s">
        <v>751</v>
      </c>
      <c r="F97" s="93"/>
      <c r="G97" s="93"/>
      <c r="H97" s="93"/>
      <c r="I97" s="93"/>
    </row>
    <row r="98" spans="1:9" ht="15.75" hidden="1" customHeight="1" x14ac:dyDescent="0.2">
      <c r="A98" s="93" t="s">
        <v>454</v>
      </c>
      <c r="B98" s="93" t="s">
        <v>324</v>
      </c>
      <c r="C98" s="93" t="s">
        <v>11</v>
      </c>
      <c r="D98" s="93" t="s">
        <v>194</v>
      </c>
      <c r="E98" s="93" t="s">
        <v>752</v>
      </c>
      <c r="F98" s="93"/>
      <c r="G98" s="93"/>
      <c r="H98" s="93" t="s">
        <v>753</v>
      </c>
      <c r="I98" s="93"/>
    </row>
    <row r="99" spans="1:9" ht="15.75" hidden="1" customHeight="1" x14ac:dyDescent="0.2">
      <c r="A99" s="93" t="s">
        <v>454</v>
      </c>
      <c r="B99" s="93" t="s">
        <v>128</v>
      </c>
      <c r="C99" s="93" t="s">
        <v>11</v>
      </c>
      <c r="D99" s="93" t="s">
        <v>194</v>
      </c>
      <c r="E99" s="93" t="s">
        <v>754</v>
      </c>
      <c r="F99" s="93"/>
      <c r="G99" s="93"/>
      <c r="H99" s="93"/>
      <c r="I99" s="93"/>
    </row>
    <row r="100" spans="1:9" ht="15.75" hidden="1" customHeight="1" x14ac:dyDescent="0.2">
      <c r="A100" s="93" t="s">
        <v>454</v>
      </c>
      <c r="B100" s="93" t="s">
        <v>129</v>
      </c>
      <c r="C100" s="93" t="s">
        <v>11</v>
      </c>
      <c r="D100" s="93"/>
      <c r="E100" s="93" t="s">
        <v>755</v>
      </c>
      <c r="F100" s="93"/>
      <c r="G100" s="93"/>
      <c r="H100" s="93"/>
      <c r="I100" s="115"/>
    </row>
    <row r="101" spans="1:9" ht="15.75" hidden="1" customHeight="1" x14ac:dyDescent="0.2">
      <c r="A101" s="93" t="s">
        <v>454</v>
      </c>
      <c r="B101" s="93" t="s">
        <v>129</v>
      </c>
      <c r="C101" s="93" t="s">
        <v>5</v>
      </c>
      <c r="D101" s="93"/>
      <c r="E101" s="93" t="s">
        <v>756</v>
      </c>
      <c r="F101" s="93" t="s">
        <v>757</v>
      </c>
      <c r="G101" s="93"/>
      <c r="H101" s="93" t="s">
        <v>758</v>
      </c>
      <c r="I101" s="93" t="s">
        <v>759</v>
      </c>
    </row>
    <row r="102" spans="1:9" ht="15.75" hidden="1" customHeight="1" x14ac:dyDescent="0.2">
      <c r="A102" s="93" t="s">
        <v>454</v>
      </c>
      <c r="B102" s="93" t="s">
        <v>130</v>
      </c>
      <c r="C102" s="93" t="s">
        <v>11</v>
      </c>
      <c r="D102" s="93"/>
      <c r="E102" s="93" t="s">
        <v>610</v>
      </c>
      <c r="F102" s="93"/>
      <c r="G102" s="93"/>
      <c r="H102" s="93"/>
      <c r="I102" s="93"/>
    </row>
    <row r="103" spans="1:9" ht="15.75" hidden="1" customHeight="1" x14ac:dyDescent="0.2">
      <c r="A103" s="93" t="s">
        <v>454</v>
      </c>
      <c r="B103" s="93" t="s">
        <v>132</v>
      </c>
      <c r="C103" s="93" t="s">
        <v>11</v>
      </c>
      <c r="D103" s="93"/>
      <c r="E103" s="93" t="s">
        <v>388</v>
      </c>
      <c r="F103" s="93"/>
      <c r="G103" s="93"/>
      <c r="H103" s="93"/>
      <c r="I103" s="93"/>
    </row>
    <row r="104" spans="1:9" ht="15.75" hidden="1" customHeight="1" x14ac:dyDescent="0.2">
      <c r="A104" s="93" t="s">
        <v>454</v>
      </c>
      <c r="B104" s="93" t="s">
        <v>133</v>
      </c>
      <c r="C104" s="93" t="s">
        <v>11</v>
      </c>
      <c r="D104" s="93"/>
      <c r="E104" s="93" t="s">
        <v>628</v>
      </c>
      <c r="F104" s="93"/>
      <c r="G104" s="93"/>
      <c r="H104" s="93" t="s">
        <v>329</v>
      </c>
      <c r="I104" s="93"/>
    </row>
    <row r="105" spans="1:9" ht="15.75" hidden="1" customHeight="1" x14ac:dyDescent="0.2">
      <c r="A105" s="93" t="s">
        <v>454</v>
      </c>
      <c r="B105" s="93" t="s">
        <v>134</v>
      </c>
      <c r="C105" s="93" t="s">
        <v>11</v>
      </c>
      <c r="D105" s="93"/>
      <c r="E105" s="93" t="s">
        <v>762</v>
      </c>
      <c r="F105" s="93"/>
      <c r="G105" s="93"/>
      <c r="H105" s="93"/>
      <c r="I105" s="93"/>
    </row>
    <row r="106" spans="1:9" ht="15.75" hidden="1" customHeight="1" x14ac:dyDescent="0.2">
      <c r="A106" s="93" t="s">
        <v>454</v>
      </c>
      <c r="B106" s="93" t="s">
        <v>501</v>
      </c>
      <c r="C106" s="93" t="s">
        <v>24</v>
      </c>
      <c r="D106" s="93"/>
      <c r="E106" s="93" t="s">
        <v>664</v>
      </c>
      <c r="F106" s="93" t="s">
        <v>763</v>
      </c>
      <c r="G106" s="93"/>
      <c r="H106" s="93" t="s">
        <v>764</v>
      </c>
      <c r="I106" s="93"/>
    </row>
    <row r="107" spans="1:9" ht="15.75" hidden="1" customHeight="1" x14ac:dyDescent="0.2">
      <c r="A107" s="93" t="s">
        <v>454</v>
      </c>
      <c r="B107" s="93" t="s">
        <v>137</v>
      </c>
      <c r="C107" s="93" t="s">
        <v>11</v>
      </c>
      <c r="D107" s="93"/>
      <c r="E107" s="93" t="s">
        <v>765</v>
      </c>
      <c r="F107" s="93"/>
      <c r="G107" s="93"/>
      <c r="H107" s="93"/>
      <c r="I107" s="93" t="s">
        <v>294</v>
      </c>
    </row>
    <row r="108" spans="1:9" ht="15.75" hidden="1" customHeight="1" x14ac:dyDescent="0.2">
      <c r="A108" s="93" t="s">
        <v>454</v>
      </c>
      <c r="B108" s="93" t="s">
        <v>137</v>
      </c>
      <c r="C108" s="93" t="s">
        <v>5</v>
      </c>
      <c r="D108" s="93" t="s">
        <v>609</v>
      </c>
      <c r="E108" s="93" t="s">
        <v>727</v>
      </c>
      <c r="F108" s="93" t="s">
        <v>766</v>
      </c>
      <c r="G108" s="93"/>
      <c r="H108" s="93" t="s">
        <v>767</v>
      </c>
      <c r="I108" s="115"/>
    </row>
    <row r="109" spans="1:9" ht="15.75" hidden="1" customHeight="1" x14ac:dyDescent="0.2">
      <c r="A109" s="88" t="s">
        <v>454</v>
      </c>
      <c r="B109" s="88" t="s">
        <v>332</v>
      </c>
      <c r="C109" s="88" t="s">
        <v>224</v>
      </c>
      <c r="D109" s="93"/>
      <c r="E109" s="93" t="s">
        <v>634</v>
      </c>
      <c r="F109" s="93"/>
      <c r="G109" s="93"/>
      <c r="H109" s="93"/>
      <c r="I109" s="93" t="s">
        <v>768</v>
      </c>
    </row>
    <row r="110" spans="1:9" ht="15.75" hidden="1" customHeight="1" x14ac:dyDescent="0.2">
      <c r="A110" s="93" t="s">
        <v>454</v>
      </c>
      <c r="B110" s="93" t="s">
        <v>138</v>
      </c>
      <c r="C110" s="93" t="s">
        <v>11</v>
      </c>
      <c r="D110" s="93"/>
      <c r="E110" s="93" t="s">
        <v>664</v>
      </c>
      <c r="F110" s="93"/>
      <c r="G110" s="93"/>
      <c r="H110" s="93"/>
      <c r="I110" s="115"/>
    </row>
    <row r="111" spans="1:9" ht="15.75" hidden="1" customHeight="1" x14ac:dyDescent="0.2">
      <c r="A111" s="93" t="s">
        <v>454</v>
      </c>
      <c r="B111" s="93" t="s">
        <v>140</v>
      </c>
      <c r="C111" s="93" t="s">
        <v>11</v>
      </c>
      <c r="D111" s="93"/>
      <c r="E111" s="93" t="s">
        <v>664</v>
      </c>
      <c r="F111" s="93"/>
      <c r="G111" s="93"/>
      <c r="H111" s="93"/>
      <c r="I111" s="93"/>
    </row>
    <row r="112" spans="1:9" ht="15.75" hidden="1" customHeight="1" x14ac:dyDescent="0.2">
      <c r="A112" s="93" t="s">
        <v>454</v>
      </c>
      <c r="B112" s="93" t="s">
        <v>333</v>
      </c>
      <c r="C112" s="93" t="s">
        <v>11</v>
      </c>
      <c r="D112" s="93"/>
      <c r="E112" s="93" t="s">
        <v>754</v>
      </c>
      <c r="F112" s="93"/>
      <c r="G112" s="93"/>
      <c r="H112" s="93"/>
      <c r="I112" s="93"/>
    </row>
    <row r="113" spans="1:9" ht="15.75" hidden="1" customHeight="1" x14ac:dyDescent="0.2">
      <c r="A113" s="93" t="s">
        <v>454</v>
      </c>
      <c r="B113" s="93" t="s">
        <v>141</v>
      </c>
      <c r="C113" s="93" t="s">
        <v>11</v>
      </c>
      <c r="D113" s="93"/>
      <c r="E113" s="93" t="s">
        <v>769</v>
      </c>
      <c r="F113" s="93"/>
      <c r="G113" s="93"/>
      <c r="H113" s="93" t="s">
        <v>770</v>
      </c>
      <c r="I113" s="93"/>
    </row>
    <row r="114" spans="1:9" ht="15.75" hidden="1" customHeight="1" x14ac:dyDescent="0.2">
      <c r="A114" s="93" t="s">
        <v>454</v>
      </c>
      <c r="B114" s="93" t="s">
        <v>142</v>
      </c>
      <c r="C114" s="93" t="s">
        <v>11</v>
      </c>
      <c r="D114" s="93"/>
      <c r="E114" s="93" t="s">
        <v>725</v>
      </c>
      <c r="F114" s="93"/>
      <c r="G114" s="93"/>
      <c r="H114" s="93" t="s">
        <v>771</v>
      </c>
      <c r="I114" s="115"/>
    </row>
    <row r="115" spans="1:9" ht="15.75" hidden="1" customHeight="1" x14ac:dyDescent="0.2">
      <c r="A115" s="93" t="s">
        <v>454</v>
      </c>
      <c r="B115" s="93" t="s">
        <v>142</v>
      </c>
      <c r="C115" s="93" t="s">
        <v>24</v>
      </c>
      <c r="D115" s="93"/>
      <c r="E115" s="93" t="s">
        <v>735</v>
      </c>
      <c r="F115" s="93" t="s">
        <v>772</v>
      </c>
      <c r="G115" s="93"/>
      <c r="H115" s="93"/>
      <c r="I115" s="93"/>
    </row>
    <row r="116" spans="1:9" ht="15.75" hidden="1" customHeight="1" x14ac:dyDescent="0.2">
      <c r="A116" s="88" t="s">
        <v>454</v>
      </c>
      <c r="B116" s="88" t="s">
        <v>144</v>
      </c>
      <c r="C116" s="88" t="s">
        <v>5</v>
      </c>
      <c r="D116" s="93"/>
      <c r="E116" s="93" t="s">
        <v>634</v>
      </c>
      <c r="F116" s="93" t="s">
        <v>206</v>
      </c>
      <c r="G116" s="93"/>
      <c r="H116" s="93" t="s">
        <v>1190</v>
      </c>
      <c r="I116" s="93" t="s">
        <v>1191</v>
      </c>
    </row>
    <row r="117" spans="1:9" ht="15.75" hidden="1" customHeight="1" x14ac:dyDescent="0.2">
      <c r="A117" s="88" t="s">
        <v>454</v>
      </c>
      <c r="B117" s="93" t="s">
        <v>338</v>
      </c>
      <c r="C117" s="93" t="s">
        <v>11</v>
      </c>
      <c r="D117" s="93"/>
      <c r="E117" s="93" t="s">
        <v>664</v>
      </c>
      <c r="F117" s="93"/>
      <c r="G117" s="93"/>
      <c r="H117" s="93" t="s">
        <v>776</v>
      </c>
      <c r="I117" s="93" t="s">
        <v>777</v>
      </c>
    </row>
    <row r="118" spans="1:9" ht="15.75" hidden="1" customHeight="1" x14ac:dyDescent="0.2">
      <c r="A118" s="93" t="s">
        <v>454</v>
      </c>
      <c r="B118" s="93" t="s">
        <v>340</v>
      </c>
      <c r="C118" s="93" t="s">
        <v>11</v>
      </c>
      <c r="D118" s="93"/>
      <c r="E118" s="93" t="s">
        <v>778</v>
      </c>
      <c r="F118" s="93"/>
      <c r="G118" s="93"/>
      <c r="H118" s="93"/>
      <c r="I118" s="93"/>
    </row>
    <row r="119" spans="1:9" ht="15.75" hidden="1" customHeight="1" x14ac:dyDescent="0.2">
      <c r="A119" s="93" t="s">
        <v>454</v>
      </c>
      <c r="B119" s="93" t="s">
        <v>341</v>
      </c>
      <c r="C119" s="93" t="s">
        <v>11</v>
      </c>
      <c r="D119" s="93"/>
      <c r="E119" s="93" t="s">
        <v>610</v>
      </c>
      <c r="F119" s="93"/>
      <c r="G119" s="93"/>
      <c r="H119" s="93"/>
      <c r="I119" s="93"/>
    </row>
    <row r="120" spans="1:9" ht="15.75" hidden="1" customHeight="1" x14ac:dyDescent="0.2">
      <c r="A120" s="93" t="s">
        <v>454</v>
      </c>
      <c r="B120" s="93" t="s">
        <v>149</v>
      </c>
      <c r="C120" s="93" t="s">
        <v>8</v>
      </c>
      <c r="D120" s="93"/>
      <c r="E120" s="93" t="s">
        <v>779</v>
      </c>
      <c r="F120" s="93"/>
      <c r="G120" s="93"/>
      <c r="H120" s="93"/>
      <c r="I120" s="93" t="s">
        <v>780</v>
      </c>
    </row>
    <row r="121" spans="1:9" ht="15.75" hidden="1" customHeight="1" x14ac:dyDescent="0.2">
      <c r="A121" s="93" t="s">
        <v>454</v>
      </c>
      <c r="B121" s="93" t="s">
        <v>151</v>
      </c>
      <c r="C121" s="93" t="s">
        <v>11</v>
      </c>
      <c r="D121" s="93"/>
      <c r="E121" s="93" t="s">
        <v>664</v>
      </c>
      <c r="F121" s="93"/>
      <c r="G121" s="93"/>
      <c r="H121" s="93" t="s">
        <v>343</v>
      </c>
      <c r="I121" s="93"/>
    </row>
    <row r="122" spans="1:9" ht="15.75" hidden="1" customHeight="1" x14ac:dyDescent="0.2">
      <c r="A122" s="93" t="s">
        <v>454</v>
      </c>
      <c r="B122" s="93" t="s">
        <v>504</v>
      </c>
      <c r="C122" s="93" t="s">
        <v>11</v>
      </c>
      <c r="D122" s="93"/>
      <c r="E122" s="93" t="s">
        <v>620</v>
      </c>
      <c r="F122" s="93"/>
      <c r="G122" s="93"/>
      <c r="H122" s="93" t="s">
        <v>781</v>
      </c>
      <c r="I122" s="93"/>
    </row>
    <row r="123" spans="1:9" ht="15.75" hidden="1" customHeight="1" x14ac:dyDescent="0.2">
      <c r="A123" s="93" t="s">
        <v>454</v>
      </c>
      <c r="B123" s="93" t="s">
        <v>345</v>
      </c>
      <c r="C123" s="93" t="s">
        <v>11</v>
      </c>
      <c r="D123" s="93"/>
      <c r="E123" s="93" t="s">
        <v>664</v>
      </c>
      <c r="F123" s="93"/>
      <c r="G123" s="93"/>
      <c r="H123" s="93" t="s">
        <v>346</v>
      </c>
      <c r="I123" s="115"/>
    </row>
    <row r="124" spans="1:9" ht="15.75" hidden="1" customHeight="1" x14ac:dyDescent="0.2">
      <c r="A124" s="93" t="s">
        <v>454</v>
      </c>
      <c r="B124" s="93" t="s">
        <v>347</v>
      </c>
      <c r="C124" s="93" t="s">
        <v>11</v>
      </c>
      <c r="D124" s="93"/>
      <c r="E124" s="93" t="s">
        <v>718</v>
      </c>
      <c r="F124" s="93"/>
      <c r="G124" s="93"/>
      <c r="H124" s="93"/>
      <c r="I124" s="115"/>
    </row>
    <row r="125" spans="1:9" ht="15.75" hidden="1" customHeight="1" x14ac:dyDescent="0.2">
      <c r="A125" s="93" t="s">
        <v>454</v>
      </c>
      <c r="B125" s="93" t="s">
        <v>157</v>
      </c>
      <c r="C125" s="93" t="s">
        <v>11</v>
      </c>
      <c r="D125" s="93"/>
      <c r="E125" s="93" t="s">
        <v>628</v>
      </c>
      <c r="F125" s="93"/>
      <c r="G125" s="93"/>
      <c r="H125" s="93"/>
      <c r="I125" s="93" t="s">
        <v>1192</v>
      </c>
    </row>
    <row r="126" spans="1:9" ht="15.75" hidden="1" customHeight="1" x14ac:dyDescent="0.2">
      <c r="A126" s="93" t="s">
        <v>454</v>
      </c>
      <c r="B126" s="93" t="s">
        <v>158</v>
      </c>
      <c r="C126" s="93" t="s">
        <v>11</v>
      </c>
      <c r="D126" s="93"/>
      <c r="E126" s="93" t="s">
        <v>620</v>
      </c>
      <c r="F126" s="93"/>
      <c r="G126" s="93"/>
      <c r="H126" s="93"/>
      <c r="I126" s="93"/>
    </row>
    <row r="127" spans="1:9" ht="15.75" hidden="1" customHeight="1" x14ac:dyDescent="0.2">
      <c r="A127" s="93" t="s">
        <v>454</v>
      </c>
      <c r="B127" s="93" t="s">
        <v>159</v>
      </c>
      <c r="C127" s="93" t="s">
        <v>11</v>
      </c>
      <c r="D127" s="93"/>
      <c r="E127" s="93" t="s">
        <v>388</v>
      </c>
      <c r="F127" s="93"/>
      <c r="G127" s="93"/>
      <c r="H127" s="93" t="s">
        <v>782</v>
      </c>
      <c r="I127" s="93" t="s">
        <v>783</v>
      </c>
    </row>
    <row r="128" spans="1:9" ht="15.75" hidden="1" customHeight="1" x14ac:dyDescent="0.2">
      <c r="A128" s="93" t="s">
        <v>454</v>
      </c>
      <c r="B128" s="93" t="s">
        <v>159</v>
      </c>
      <c r="C128" s="93" t="s">
        <v>5</v>
      </c>
      <c r="D128" s="93" t="s">
        <v>609</v>
      </c>
      <c r="E128" s="93" t="s">
        <v>784</v>
      </c>
      <c r="F128" s="93" t="s">
        <v>785</v>
      </c>
      <c r="G128" s="93"/>
      <c r="H128" s="93" t="s">
        <v>786</v>
      </c>
      <c r="I128" s="93"/>
    </row>
    <row r="129" spans="1:9" ht="15.75" hidden="1" customHeight="1" x14ac:dyDescent="0.2">
      <c r="A129" s="93" t="s">
        <v>454</v>
      </c>
      <c r="B129" s="93" t="s">
        <v>160</v>
      </c>
      <c r="C129" s="93" t="s">
        <v>11</v>
      </c>
      <c r="D129" s="93"/>
      <c r="E129" s="93" t="s">
        <v>711</v>
      </c>
      <c r="F129" s="93"/>
      <c r="G129" s="93"/>
      <c r="H129" s="93"/>
      <c r="I129" s="93"/>
    </row>
    <row r="130" spans="1:9" ht="15.75" hidden="1" customHeight="1" x14ac:dyDescent="0.2">
      <c r="A130" s="93" t="s">
        <v>454</v>
      </c>
      <c r="B130" s="93" t="s">
        <v>505</v>
      </c>
      <c r="C130" s="93" t="s">
        <v>11</v>
      </c>
      <c r="D130" s="93"/>
      <c r="E130" s="93" t="s">
        <v>787</v>
      </c>
      <c r="F130" s="93"/>
      <c r="G130" s="93"/>
      <c r="H130" s="93" t="s">
        <v>788</v>
      </c>
      <c r="I130" s="93"/>
    </row>
    <row r="131" spans="1:9" ht="15.75" hidden="1" customHeight="1" x14ac:dyDescent="0.2">
      <c r="A131" s="93" t="s">
        <v>454</v>
      </c>
      <c r="B131" s="93" t="s">
        <v>162</v>
      </c>
      <c r="C131" s="93" t="s">
        <v>24</v>
      </c>
      <c r="D131" s="93"/>
      <c r="E131" s="93" t="s">
        <v>610</v>
      </c>
      <c r="F131" s="93" t="s">
        <v>789</v>
      </c>
      <c r="G131" s="93"/>
      <c r="H131" s="93"/>
      <c r="I131" s="93"/>
    </row>
    <row r="132" spans="1:9" ht="15.75" hidden="1" customHeight="1" x14ac:dyDescent="0.2">
      <c r="A132" s="93" t="s">
        <v>454</v>
      </c>
      <c r="B132" s="93" t="s">
        <v>163</v>
      </c>
      <c r="C132" s="93" t="s">
        <v>11</v>
      </c>
      <c r="D132" s="93"/>
      <c r="E132" s="93" t="s">
        <v>790</v>
      </c>
      <c r="F132" s="93"/>
      <c r="G132" s="93"/>
      <c r="H132" s="93"/>
      <c r="I132" s="115"/>
    </row>
    <row r="133" spans="1:9" ht="15.75" hidden="1" customHeight="1" x14ac:dyDescent="0.2">
      <c r="A133" s="93" t="s">
        <v>454</v>
      </c>
      <c r="B133" s="93" t="s">
        <v>164</v>
      </c>
      <c r="C133" s="93" t="s">
        <v>224</v>
      </c>
      <c r="D133" s="93"/>
      <c r="E133" s="93" t="s">
        <v>711</v>
      </c>
      <c r="F133" s="93"/>
      <c r="G133" s="93"/>
      <c r="H133" s="93"/>
      <c r="I133" s="93"/>
    </row>
    <row r="134" spans="1:9" ht="15.75" hidden="1" customHeight="1" x14ac:dyDescent="0.2">
      <c r="A134" s="93" t="s">
        <v>454</v>
      </c>
      <c r="B134" s="93" t="s">
        <v>166</v>
      </c>
      <c r="C134" s="93" t="s">
        <v>11</v>
      </c>
      <c r="D134" s="93"/>
      <c r="E134" s="93" t="s">
        <v>612</v>
      </c>
      <c r="F134" s="93"/>
      <c r="G134" s="93"/>
      <c r="H134" s="93" t="s">
        <v>791</v>
      </c>
      <c r="I134" s="93" t="s">
        <v>672</v>
      </c>
    </row>
    <row r="135" spans="1:9" ht="15.75" hidden="1" customHeight="1" x14ac:dyDescent="0.2">
      <c r="A135" s="93" t="s">
        <v>454</v>
      </c>
      <c r="B135" s="93" t="s">
        <v>166</v>
      </c>
      <c r="C135" s="88" t="s">
        <v>24</v>
      </c>
      <c r="D135" s="93"/>
      <c r="E135" s="93" t="s">
        <v>634</v>
      </c>
      <c r="F135" s="93" t="s">
        <v>206</v>
      </c>
      <c r="G135" s="93"/>
      <c r="H135" s="93" t="s">
        <v>792</v>
      </c>
      <c r="I135" s="93"/>
    </row>
    <row r="136" spans="1:9" ht="15.75" hidden="1" customHeight="1" x14ac:dyDescent="0.2">
      <c r="A136" s="93" t="s">
        <v>454</v>
      </c>
      <c r="B136" s="93" t="s">
        <v>506</v>
      </c>
      <c r="C136" s="93" t="s">
        <v>11</v>
      </c>
      <c r="D136" s="93"/>
      <c r="E136" s="93" t="s">
        <v>727</v>
      </c>
      <c r="F136" s="93"/>
      <c r="G136" s="93"/>
      <c r="H136" s="93" t="s">
        <v>793</v>
      </c>
      <c r="I136" s="93"/>
    </row>
    <row r="137" spans="1:9" ht="15.75" hidden="1" customHeight="1" x14ac:dyDescent="0.2">
      <c r="A137" s="93" t="s">
        <v>454</v>
      </c>
      <c r="B137" s="93" t="s">
        <v>580</v>
      </c>
      <c r="C137" s="93" t="s">
        <v>11</v>
      </c>
      <c r="D137" s="93"/>
      <c r="E137" s="93" t="s">
        <v>388</v>
      </c>
      <c r="F137" s="93"/>
      <c r="G137" s="93"/>
      <c r="H137" s="93" t="s">
        <v>794</v>
      </c>
      <c r="I137" s="93"/>
    </row>
    <row r="138" spans="1:9" ht="15.75" hidden="1" customHeight="1" x14ac:dyDescent="0.2">
      <c r="A138" s="93" t="s">
        <v>454</v>
      </c>
      <c r="B138" s="93" t="s">
        <v>1112</v>
      </c>
      <c r="C138" s="93" t="s">
        <v>11</v>
      </c>
      <c r="D138" s="93"/>
      <c r="E138" s="93" t="s">
        <v>388</v>
      </c>
      <c r="F138" s="93"/>
      <c r="G138" s="93"/>
      <c r="H138" s="93" t="s">
        <v>1197</v>
      </c>
      <c r="I138" s="93"/>
    </row>
    <row r="139" spans="1:9" ht="15.75" hidden="1" customHeight="1" x14ac:dyDescent="0.2">
      <c r="A139" s="93" t="s">
        <v>454</v>
      </c>
      <c r="B139" s="93" t="s">
        <v>1198</v>
      </c>
      <c r="C139" s="93" t="s">
        <v>11</v>
      </c>
      <c r="D139" s="93"/>
      <c r="E139" s="93" t="s">
        <v>1199</v>
      </c>
      <c r="F139" s="93"/>
      <c r="G139" s="93"/>
      <c r="H139" s="93"/>
      <c r="I139" s="93"/>
    </row>
    <row r="140" spans="1:9" ht="15.75" hidden="1" customHeight="1" x14ac:dyDescent="0.2">
      <c r="A140" s="93" t="s">
        <v>454</v>
      </c>
      <c r="B140" s="93" t="s">
        <v>508</v>
      </c>
      <c r="C140" s="93" t="s">
        <v>11</v>
      </c>
      <c r="D140" s="93"/>
      <c r="E140" s="93" t="s">
        <v>795</v>
      </c>
      <c r="F140" s="93"/>
      <c r="G140" s="93"/>
      <c r="H140" s="93" t="s">
        <v>796</v>
      </c>
      <c r="I140" s="93"/>
    </row>
    <row r="141" spans="1:9" ht="15.75" hidden="1" customHeight="1" x14ac:dyDescent="0.2">
      <c r="A141" s="93" t="s">
        <v>454</v>
      </c>
      <c r="B141" s="93" t="s">
        <v>172</v>
      </c>
      <c r="C141" s="93" t="s">
        <v>11</v>
      </c>
      <c r="D141" s="93"/>
      <c r="E141" s="93" t="s">
        <v>388</v>
      </c>
      <c r="F141" s="93"/>
      <c r="G141" s="93"/>
      <c r="H141" s="93"/>
      <c r="I141" s="93"/>
    </row>
    <row r="142" spans="1:9" ht="15.75" hidden="1" customHeight="1" x14ac:dyDescent="0.2">
      <c r="A142" s="93" t="s">
        <v>454</v>
      </c>
      <c r="B142" s="93" t="s">
        <v>1115</v>
      </c>
      <c r="C142" s="93" t="s">
        <v>11</v>
      </c>
      <c r="D142" s="93"/>
      <c r="E142" s="93" t="s">
        <v>664</v>
      </c>
      <c r="F142" s="93"/>
      <c r="G142" s="93"/>
      <c r="H142" s="93"/>
      <c r="I142" s="93"/>
    </row>
    <row r="143" spans="1:9" ht="15.75" hidden="1" customHeight="1" x14ac:dyDescent="0.2">
      <c r="A143" s="93" t="s">
        <v>454</v>
      </c>
      <c r="B143" s="93" t="s">
        <v>173</v>
      </c>
      <c r="C143" s="93" t="s">
        <v>8</v>
      </c>
      <c r="D143" s="93"/>
      <c r="E143" s="93" t="s">
        <v>779</v>
      </c>
      <c r="F143" s="93" t="s">
        <v>584</v>
      </c>
      <c r="G143" s="93"/>
      <c r="H143" s="93" t="s">
        <v>941</v>
      </c>
      <c r="I143" s="93" t="s">
        <v>942</v>
      </c>
    </row>
    <row r="144" spans="1:9" ht="15.75" hidden="1" customHeight="1" x14ac:dyDescent="0.2">
      <c r="A144" s="93" t="s">
        <v>454</v>
      </c>
      <c r="B144" s="93" t="s">
        <v>175</v>
      </c>
      <c r="C144" s="93" t="s">
        <v>11</v>
      </c>
      <c r="D144" s="93"/>
      <c r="E144" s="93" t="s">
        <v>733</v>
      </c>
      <c r="F144" s="93"/>
      <c r="G144" s="93"/>
      <c r="H144" s="93"/>
      <c r="I144" s="93"/>
    </row>
    <row r="145" spans="1:9" ht="15.75" hidden="1" customHeight="1" x14ac:dyDescent="0.2">
      <c r="A145" s="93" t="s">
        <v>454</v>
      </c>
      <c r="B145" s="93" t="s">
        <v>361</v>
      </c>
      <c r="C145" s="93" t="s">
        <v>11</v>
      </c>
      <c r="D145" s="93"/>
      <c r="E145" s="93" t="s">
        <v>799</v>
      </c>
      <c r="F145" s="93"/>
      <c r="G145" s="93"/>
      <c r="H145" s="93" t="s">
        <v>800</v>
      </c>
      <c r="I145" s="93"/>
    </row>
    <row r="146" spans="1:9" ht="15.75" hidden="1" customHeight="1" x14ac:dyDescent="0.2">
      <c r="A146" s="93" t="s">
        <v>454</v>
      </c>
      <c r="B146" s="93" t="s">
        <v>1200</v>
      </c>
      <c r="C146" s="93" t="s">
        <v>11</v>
      </c>
      <c r="D146" s="93"/>
      <c r="E146" s="93" t="s">
        <v>745</v>
      </c>
      <c r="F146" s="93"/>
      <c r="G146" s="93"/>
      <c r="H146" s="93" t="s">
        <v>801</v>
      </c>
      <c r="I146" s="93"/>
    </row>
    <row r="147" spans="1:9" ht="15.75" hidden="1" customHeight="1" x14ac:dyDescent="0.2">
      <c r="A147" s="93" t="s">
        <v>454</v>
      </c>
      <c r="B147" s="93" t="s">
        <v>178</v>
      </c>
      <c r="C147" s="93" t="s">
        <v>11</v>
      </c>
      <c r="D147" s="93"/>
      <c r="E147" s="93" t="s">
        <v>620</v>
      </c>
      <c r="F147" s="93"/>
      <c r="G147" s="93"/>
      <c r="H147" s="93"/>
      <c r="I147" s="93"/>
    </row>
    <row r="148" spans="1:9" ht="15.75" hidden="1" customHeight="1" x14ac:dyDescent="0.2">
      <c r="A148" s="93" t="s">
        <v>454</v>
      </c>
      <c r="B148" s="93" t="s">
        <v>802</v>
      </c>
      <c r="C148" s="93" t="s">
        <v>11</v>
      </c>
      <c r="D148" s="93"/>
      <c r="E148" s="93" t="s">
        <v>388</v>
      </c>
      <c r="F148" s="93"/>
      <c r="G148" s="93"/>
      <c r="H148" s="93" t="s">
        <v>803</v>
      </c>
      <c r="I148" s="93" t="s">
        <v>804</v>
      </c>
    </row>
    <row r="149" spans="1:9" ht="15.75" hidden="1" customHeight="1" x14ac:dyDescent="0.2">
      <c r="A149" s="93" t="s">
        <v>454</v>
      </c>
      <c r="B149" s="93" t="s">
        <v>179</v>
      </c>
      <c r="C149" s="93" t="s">
        <v>8</v>
      </c>
      <c r="D149" s="93"/>
      <c r="E149" s="93" t="s">
        <v>779</v>
      </c>
      <c r="F149" s="93" t="s">
        <v>807</v>
      </c>
      <c r="G149" s="93"/>
      <c r="H149" s="93" t="s">
        <v>364</v>
      </c>
      <c r="I149" s="93" t="s">
        <v>943</v>
      </c>
    </row>
    <row r="150" spans="1:9" ht="15.75" hidden="1" customHeight="1" x14ac:dyDescent="0.2">
      <c r="A150" s="93" t="s">
        <v>454</v>
      </c>
      <c r="B150" s="93" t="s">
        <v>181</v>
      </c>
      <c r="C150" s="93" t="s">
        <v>11</v>
      </c>
      <c r="D150" s="93"/>
      <c r="E150" s="93" t="s">
        <v>388</v>
      </c>
      <c r="F150" s="93"/>
      <c r="G150" s="93"/>
      <c r="H150" s="93" t="s">
        <v>809</v>
      </c>
      <c r="I150" s="93" t="s">
        <v>810</v>
      </c>
    </row>
    <row r="151" spans="1:9" ht="15.75" hidden="1" customHeight="1" x14ac:dyDescent="0.2">
      <c r="A151" s="93" t="s">
        <v>454</v>
      </c>
      <c r="B151" s="93" t="s">
        <v>182</v>
      </c>
      <c r="C151" s="93" t="s">
        <v>11</v>
      </c>
      <c r="D151" s="93"/>
      <c r="E151" s="93" t="s">
        <v>811</v>
      </c>
      <c r="F151" s="93"/>
      <c r="G151" s="93"/>
      <c r="H151" s="93" t="s">
        <v>812</v>
      </c>
      <c r="I151" s="93"/>
    </row>
    <row r="152" spans="1:9" ht="15.75" hidden="1" customHeight="1" x14ac:dyDescent="0.2">
      <c r="A152" s="93" t="s">
        <v>454</v>
      </c>
      <c r="B152" s="93" t="s">
        <v>183</v>
      </c>
      <c r="C152" s="93" t="s">
        <v>11</v>
      </c>
      <c r="D152" s="93"/>
      <c r="E152" s="93" t="s">
        <v>727</v>
      </c>
      <c r="F152" s="93"/>
      <c r="G152" s="93"/>
      <c r="H152" s="93" t="s">
        <v>813</v>
      </c>
      <c r="I152" s="93"/>
    </row>
    <row r="153" spans="1:9" ht="15.75" hidden="1" customHeight="1" x14ac:dyDescent="0.2">
      <c r="A153" s="93" t="s">
        <v>454</v>
      </c>
      <c r="B153" s="93" t="s">
        <v>184</v>
      </c>
      <c r="C153" s="93" t="s">
        <v>11</v>
      </c>
      <c r="D153" s="93"/>
      <c r="E153" s="93" t="s">
        <v>706</v>
      </c>
      <c r="F153" s="93"/>
      <c r="G153" s="93"/>
      <c r="H153" s="93"/>
      <c r="I153" s="93"/>
    </row>
    <row r="154" spans="1:9" ht="15.75" hidden="1" customHeight="1" x14ac:dyDescent="0.2">
      <c r="A154" s="93" t="s">
        <v>454</v>
      </c>
      <c r="B154" s="93" t="s">
        <v>185</v>
      </c>
      <c r="C154" s="93" t="s">
        <v>11</v>
      </c>
      <c r="D154" s="93"/>
      <c r="E154" s="93" t="s">
        <v>765</v>
      </c>
      <c r="F154" s="93"/>
      <c r="G154" s="93"/>
      <c r="H154" s="93"/>
      <c r="I154" s="93"/>
    </row>
    <row r="155" spans="1:9" ht="15.75" hidden="1" customHeight="1" x14ac:dyDescent="0.2">
      <c r="A155" s="93" t="s">
        <v>454</v>
      </c>
      <c r="B155" s="93" t="s">
        <v>186</v>
      </c>
      <c r="C155" s="93" t="s">
        <v>11</v>
      </c>
      <c r="D155" s="93"/>
      <c r="E155" s="93" t="s">
        <v>664</v>
      </c>
      <c r="F155" s="93"/>
      <c r="G155" s="93"/>
      <c r="H155" s="93"/>
      <c r="I155" s="93"/>
    </row>
    <row r="156" spans="1:9" ht="15.75" hidden="1" customHeight="1" x14ac:dyDescent="0.2">
      <c r="A156" s="93" t="s">
        <v>454</v>
      </c>
      <c r="B156" s="93" t="s">
        <v>187</v>
      </c>
      <c r="C156" s="93" t="s">
        <v>11</v>
      </c>
      <c r="D156" s="93"/>
      <c r="E156" s="93" t="s">
        <v>710</v>
      </c>
      <c r="F156" s="93"/>
      <c r="G156" s="93"/>
      <c r="H156" s="93"/>
      <c r="I156" s="93"/>
    </row>
    <row r="157" spans="1:9" ht="15.75" hidden="1" customHeight="1" x14ac:dyDescent="0.2">
      <c r="A157" s="93" t="s">
        <v>454</v>
      </c>
      <c r="B157" s="93" t="s">
        <v>188</v>
      </c>
      <c r="C157" s="93" t="s">
        <v>24</v>
      </c>
      <c r="D157" s="93"/>
      <c r="E157" s="93" t="s">
        <v>628</v>
      </c>
      <c r="F157" s="93" t="s">
        <v>814</v>
      </c>
      <c r="G157" s="93"/>
      <c r="H157" s="93"/>
      <c r="I157" s="93" t="s">
        <v>815</v>
      </c>
    </row>
    <row r="158" spans="1:9" ht="15.75" hidden="1" customHeight="1" x14ac:dyDescent="0.2">
      <c r="A158" s="93" t="s">
        <v>454</v>
      </c>
      <c r="B158" s="93" t="s">
        <v>189</v>
      </c>
      <c r="C158" s="88" t="s">
        <v>5</v>
      </c>
      <c r="D158" s="93"/>
      <c r="E158" s="93" t="s">
        <v>634</v>
      </c>
      <c r="F158" s="93" t="s">
        <v>816</v>
      </c>
      <c r="G158" s="93"/>
      <c r="H158" s="93"/>
      <c r="I158" s="93" t="s">
        <v>817</v>
      </c>
    </row>
    <row r="159" spans="1:9" ht="15.75" hidden="1" customHeight="1" x14ac:dyDescent="0.2">
      <c r="A159" s="93" t="s">
        <v>454</v>
      </c>
      <c r="B159" s="93" t="s">
        <v>190</v>
      </c>
      <c r="C159" s="93" t="s">
        <v>5</v>
      </c>
      <c r="D159" s="93"/>
      <c r="E159" s="93" t="s">
        <v>620</v>
      </c>
      <c r="F159" s="93" t="s">
        <v>818</v>
      </c>
      <c r="G159" s="93"/>
      <c r="H159" s="93"/>
      <c r="I159" s="93" t="s">
        <v>759</v>
      </c>
    </row>
    <row r="160" spans="1:9" ht="15.75" hidden="1" customHeight="1" x14ac:dyDescent="0.2">
      <c r="A160" s="93" t="s">
        <v>454</v>
      </c>
      <c r="B160" s="93" t="s">
        <v>371</v>
      </c>
      <c r="C160" s="93" t="s">
        <v>11</v>
      </c>
      <c r="D160" s="93"/>
      <c r="E160" s="93" t="s">
        <v>778</v>
      </c>
      <c r="F160" s="93"/>
      <c r="G160" s="93"/>
      <c r="H160" s="93"/>
      <c r="I160" s="93"/>
    </row>
    <row r="161" spans="1:9" ht="15.75" hidden="1" customHeight="1" x14ac:dyDescent="0.2">
      <c r="A161" s="93" t="s">
        <v>3</v>
      </c>
      <c r="B161" s="93" t="s">
        <v>488</v>
      </c>
      <c r="C161" s="93" t="s">
        <v>11</v>
      </c>
      <c r="D161" s="93" t="s">
        <v>609</v>
      </c>
      <c r="E161" s="93" t="s">
        <v>664</v>
      </c>
      <c r="F161" s="93"/>
      <c r="G161" s="93"/>
      <c r="H161" s="93" t="s">
        <v>379</v>
      </c>
      <c r="I161" s="93" t="s">
        <v>824</v>
      </c>
    </row>
    <row r="162" spans="1:9" ht="15.75" hidden="1" customHeight="1" x14ac:dyDescent="0.2">
      <c r="A162" s="93" t="s">
        <v>3</v>
      </c>
      <c r="B162" s="93" t="s">
        <v>9</v>
      </c>
      <c r="C162" s="93" t="s">
        <v>11</v>
      </c>
      <c r="D162" s="93" t="s">
        <v>609</v>
      </c>
      <c r="E162" s="93" t="s">
        <v>664</v>
      </c>
      <c r="F162" s="93"/>
      <c r="G162" s="93"/>
      <c r="H162" s="93"/>
      <c r="I162" s="93"/>
    </row>
    <row r="163" spans="1:9" ht="15.75" hidden="1" customHeight="1" x14ac:dyDescent="0.2">
      <c r="A163" s="93" t="s">
        <v>3</v>
      </c>
      <c r="B163" s="93" t="s">
        <v>380</v>
      </c>
      <c r="C163" s="93" t="s">
        <v>11</v>
      </c>
      <c r="D163" s="93"/>
      <c r="E163" s="93" t="s">
        <v>826</v>
      </c>
      <c r="F163" s="93"/>
      <c r="G163" s="93"/>
      <c r="H163" s="93" t="s">
        <v>827</v>
      </c>
      <c r="I163" s="93" t="s">
        <v>828</v>
      </c>
    </row>
    <row r="164" spans="1:9" ht="15.75" hidden="1" customHeight="1" x14ac:dyDescent="0.2">
      <c r="A164" s="93" t="s">
        <v>3</v>
      </c>
      <c r="B164" s="93" t="s">
        <v>18</v>
      </c>
      <c r="C164" s="93" t="s">
        <v>11</v>
      </c>
      <c r="D164" s="93" t="s">
        <v>194</v>
      </c>
      <c r="E164" s="93" t="s">
        <v>754</v>
      </c>
      <c r="F164" s="93"/>
      <c r="G164" s="93"/>
      <c r="H164" s="93" t="s">
        <v>829</v>
      </c>
      <c r="I164" s="93"/>
    </row>
    <row r="165" spans="1:9" ht="15.75" hidden="1" customHeight="1" x14ac:dyDescent="0.2">
      <c r="A165" s="93" t="s">
        <v>3</v>
      </c>
      <c r="B165" s="93" t="s">
        <v>383</v>
      </c>
      <c r="C165" s="93" t="s">
        <v>11</v>
      </c>
      <c r="D165" s="93"/>
      <c r="E165" s="93" t="s">
        <v>664</v>
      </c>
      <c r="F165" s="93"/>
      <c r="G165" s="93"/>
      <c r="H165" s="93"/>
      <c r="I165" s="93"/>
    </row>
    <row r="166" spans="1:9" ht="15.75" hidden="1" customHeight="1" x14ac:dyDescent="0.2">
      <c r="A166" s="93" t="s">
        <v>3</v>
      </c>
      <c r="B166" s="93" t="s">
        <v>25</v>
      </c>
      <c r="C166" s="93" t="s">
        <v>5</v>
      </c>
      <c r="D166" s="93"/>
      <c r="E166" s="93" t="s">
        <v>388</v>
      </c>
      <c r="F166" s="93" t="s">
        <v>221</v>
      </c>
      <c r="G166" s="93"/>
      <c r="H166" s="93"/>
      <c r="I166" s="93" t="s">
        <v>830</v>
      </c>
    </row>
    <row r="167" spans="1:9" ht="15.75" hidden="1" customHeight="1" x14ac:dyDescent="0.2">
      <c r="A167" s="93" t="s">
        <v>3</v>
      </c>
      <c r="B167" s="93" t="s">
        <v>386</v>
      </c>
      <c r="C167" s="93" t="s">
        <v>11</v>
      </c>
      <c r="D167" s="93"/>
      <c r="E167" s="93" t="s">
        <v>832</v>
      </c>
      <c r="F167" s="93"/>
      <c r="G167" s="93"/>
      <c r="H167" s="93" t="s">
        <v>833</v>
      </c>
      <c r="I167" s="93"/>
    </row>
    <row r="168" spans="1:9" ht="15.75" hidden="1" customHeight="1" x14ac:dyDescent="0.2">
      <c r="A168" s="93" t="s">
        <v>3</v>
      </c>
      <c r="B168" s="93" t="s">
        <v>834</v>
      </c>
      <c r="C168" s="93" t="s">
        <v>11</v>
      </c>
      <c r="D168" s="93"/>
      <c r="E168" s="93" t="s">
        <v>664</v>
      </c>
      <c r="F168" s="93"/>
      <c r="G168" s="93"/>
      <c r="H168" s="93"/>
      <c r="I168" s="93"/>
    </row>
    <row r="169" spans="1:9" ht="15.75" hidden="1" customHeight="1" x14ac:dyDescent="0.2">
      <c r="A169" s="93" t="s">
        <v>3</v>
      </c>
      <c r="B169" s="93" t="s">
        <v>389</v>
      </c>
      <c r="C169" s="93" t="s">
        <v>11</v>
      </c>
      <c r="D169" s="93"/>
      <c r="E169" s="93" t="s">
        <v>664</v>
      </c>
      <c r="F169" s="93"/>
      <c r="G169" s="93"/>
      <c r="H169" s="93"/>
      <c r="I169" s="93"/>
    </row>
    <row r="170" spans="1:9" ht="15.75" hidden="1" customHeight="1" x14ac:dyDescent="0.2">
      <c r="A170" s="93" t="s">
        <v>3</v>
      </c>
      <c r="B170" s="93" t="s">
        <v>1160</v>
      </c>
      <c r="C170" s="93" t="s">
        <v>11</v>
      </c>
      <c r="D170" s="93"/>
      <c r="E170" s="93" t="s">
        <v>664</v>
      </c>
      <c r="F170" s="93"/>
      <c r="G170" s="93"/>
      <c r="H170" s="93"/>
      <c r="I170" s="93"/>
    </row>
    <row r="171" spans="1:9" ht="15.75" hidden="1" customHeight="1" x14ac:dyDescent="0.2">
      <c r="A171" s="93" t="s">
        <v>3</v>
      </c>
      <c r="B171" s="93" t="s">
        <v>1123</v>
      </c>
      <c r="C171" s="93" t="s">
        <v>11</v>
      </c>
      <c r="D171" s="93"/>
      <c r="E171" s="93" t="s">
        <v>664</v>
      </c>
      <c r="F171" s="93"/>
      <c r="G171" s="93"/>
      <c r="H171" s="93"/>
      <c r="I171" s="93"/>
    </row>
    <row r="172" spans="1:9" ht="15.75" hidden="1" customHeight="1" x14ac:dyDescent="0.2">
      <c r="A172" s="93" t="s">
        <v>3</v>
      </c>
      <c r="B172" s="93" t="s">
        <v>392</v>
      </c>
      <c r="C172" s="93" t="s">
        <v>11</v>
      </c>
      <c r="D172" s="93"/>
      <c r="E172" s="93" t="s">
        <v>664</v>
      </c>
      <c r="F172" s="93"/>
      <c r="G172" s="93"/>
      <c r="H172" s="93" t="s">
        <v>835</v>
      </c>
      <c r="I172" s="93"/>
    </row>
    <row r="173" spans="1:9" ht="15.75" hidden="1" customHeight="1" x14ac:dyDescent="0.2">
      <c r="A173" s="93" t="s">
        <v>3</v>
      </c>
      <c r="B173" s="93" t="s">
        <v>76</v>
      </c>
      <c r="C173" s="93" t="s">
        <v>11</v>
      </c>
      <c r="D173" s="93"/>
      <c r="E173" s="93" t="s">
        <v>836</v>
      </c>
      <c r="F173" s="93"/>
      <c r="G173" s="93"/>
      <c r="H173" s="93"/>
      <c r="I173" s="93"/>
    </row>
    <row r="174" spans="1:9" ht="15.75" hidden="1" customHeight="1" x14ac:dyDescent="0.2">
      <c r="A174" s="93" t="s">
        <v>3</v>
      </c>
      <c r="B174" s="93" t="s">
        <v>393</v>
      </c>
      <c r="C174" s="93" t="s">
        <v>11</v>
      </c>
      <c r="D174" s="93"/>
      <c r="E174" s="93" t="s">
        <v>837</v>
      </c>
      <c r="F174" s="93"/>
      <c r="G174" s="93"/>
      <c r="H174" s="93"/>
      <c r="I174" s="93" t="s">
        <v>838</v>
      </c>
    </row>
    <row r="175" spans="1:9" ht="15.75" hidden="1" customHeight="1" x14ac:dyDescent="0.2">
      <c r="A175" s="93" t="s">
        <v>3</v>
      </c>
      <c r="B175" s="93" t="s">
        <v>394</v>
      </c>
      <c r="C175" s="93" t="s">
        <v>11</v>
      </c>
      <c r="D175" s="93"/>
      <c r="E175" s="93" t="s">
        <v>388</v>
      </c>
      <c r="F175" s="93"/>
      <c r="G175" s="93"/>
      <c r="H175" s="93"/>
      <c r="I175" s="93"/>
    </row>
    <row r="176" spans="1:9" ht="15.75" hidden="1" customHeight="1" x14ac:dyDescent="0.2">
      <c r="A176" s="93" t="s">
        <v>3</v>
      </c>
      <c r="B176" s="93" t="s">
        <v>516</v>
      </c>
      <c r="C176" s="93" t="s">
        <v>11</v>
      </c>
      <c r="D176" s="93"/>
      <c r="E176" s="93" t="s">
        <v>664</v>
      </c>
      <c r="F176" s="93"/>
      <c r="G176" s="93"/>
      <c r="H176" s="93"/>
      <c r="I176" s="93"/>
    </row>
    <row r="177" spans="1:9" ht="15.75" hidden="1" customHeight="1" x14ac:dyDescent="0.2">
      <c r="A177" s="93" t="s">
        <v>3</v>
      </c>
      <c r="B177" s="93" t="s">
        <v>515</v>
      </c>
      <c r="C177" s="93" t="s">
        <v>11</v>
      </c>
      <c r="D177" s="93"/>
      <c r="E177" s="93" t="s">
        <v>664</v>
      </c>
      <c r="F177" s="93"/>
      <c r="G177" s="93"/>
      <c r="H177" s="93" t="s">
        <v>839</v>
      </c>
      <c r="I177" s="93" t="s">
        <v>946</v>
      </c>
    </row>
    <row r="178" spans="1:9" ht="15.75" hidden="1" customHeight="1" x14ac:dyDescent="0.2">
      <c r="A178" s="93" t="s">
        <v>3</v>
      </c>
      <c r="B178" s="93" t="s">
        <v>517</v>
      </c>
      <c r="C178" s="93" t="s">
        <v>11</v>
      </c>
      <c r="D178" s="93"/>
      <c r="E178" s="93" t="s">
        <v>841</v>
      </c>
      <c r="F178" s="93"/>
      <c r="G178" s="93"/>
      <c r="H178" s="93"/>
      <c r="I178" s="93"/>
    </row>
    <row r="179" spans="1:9" ht="15.75" hidden="1" customHeight="1" x14ac:dyDescent="0.2">
      <c r="A179" s="93" t="s">
        <v>3</v>
      </c>
      <c r="B179" s="93" t="s">
        <v>105</v>
      </c>
      <c r="C179" s="93" t="s">
        <v>11</v>
      </c>
      <c r="D179" s="93"/>
      <c r="E179" s="93" t="s">
        <v>664</v>
      </c>
      <c r="F179" s="93"/>
      <c r="G179" s="93"/>
      <c r="H179" s="93"/>
      <c r="I179" s="93"/>
    </row>
    <row r="180" spans="1:9" ht="15.75" hidden="1" customHeight="1" x14ac:dyDescent="0.2">
      <c r="A180" s="93" t="s">
        <v>3</v>
      </c>
      <c r="B180" s="93" t="s">
        <v>109</v>
      </c>
      <c r="C180" s="93" t="s">
        <v>11</v>
      </c>
      <c r="D180" s="93"/>
      <c r="E180" s="93" t="s">
        <v>735</v>
      </c>
      <c r="F180" s="93"/>
      <c r="G180" s="93"/>
      <c r="H180" s="93"/>
      <c r="I180" s="93"/>
    </row>
    <row r="181" spans="1:9" ht="15.75" hidden="1" customHeight="1" x14ac:dyDescent="0.2">
      <c r="A181" s="93" t="s">
        <v>3</v>
      </c>
      <c r="B181" s="93" t="s">
        <v>111</v>
      </c>
      <c r="C181" s="93" t="s">
        <v>11</v>
      </c>
      <c r="D181" s="93"/>
      <c r="E181" s="93" t="s">
        <v>664</v>
      </c>
      <c r="F181" s="93"/>
      <c r="G181" s="93"/>
      <c r="H181" s="93"/>
      <c r="I181" s="93"/>
    </row>
    <row r="182" spans="1:9" ht="15.75" hidden="1" customHeight="1" x14ac:dyDescent="0.2">
      <c r="A182" s="93" t="s">
        <v>3</v>
      </c>
      <c r="B182" s="93" t="s">
        <v>116</v>
      </c>
      <c r="C182" s="93" t="s">
        <v>11</v>
      </c>
      <c r="D182" s="93"/>
      <c r="E182" s="93" t="s">
        <v>612</v>
      </c>
      <c r="F182" s="93"/>
      <c r="G182" s="93"/>
      <c r="H182" s="93"/>
      <c r="I182" s="93"/>
    </row>
    <row r="183" spans="1:9" ht="15.75" hidden="1" customHeight="1" x14ac:dyDescent="0.2">
      <c r="A183" s="93" t="s">
        <v>3</v>
      </c>
      <c r="B183" s="93" t="s">
        <v>117</v>
      </c>
      <c r="C183" s="93" t="s">
        <v>11</v>
      </c>
      <c r="D183" s="93"/>
      <c r="E183" s="93" t="s">
        <v>664</v>
      </c>
      <c r="F183" s="93"/>
      <c r="G183" s="93"/>
      <c r="H183" s="93" t="s">
        <v>842</v>
      </c>
      <c r="I183" s="93" t="s">
        <v>843</v>
      </c>
    </row>
    <row r="184" spans="1:9" ht="15.75" hidden="1" customHeight="1" x14ac:dyDescent="0.2">
      <c r="A184" s="93" t="s">
        <v>3</v>
      </c>
      <c r="B184" s="93" t="s">
        <v>125</v>
      </c>
      <c r="C184" s="93" t="s">
        <v>11</v>
      </c>
      <c r="D184" s="93"/>
      <c r="E184" s="93" t="s">
        <v>664</v>
      </c>
      <c r="F184" s="93"/>
      <c r="G184" s="93"/>
      <c r="H184" s="93" t="s">
        <v>845</v>
      </c>
      <c r="I184" s="93"/>
    </row>
    <row r="185" spans="1:9" ht="15.75" hidden="1" customHeight="1" x14ac:dyDescent="0.2">
      <c r="A185" s="93" t="s">
        <v>3</v>
      </c>
      <c r="B185" s="93" t="s">
        <v>1159</v>
      </c>
      <c r="C185" s="93" t="s">
        <v>11</v>
      </c>
      <c r="D185" s="93"/>
      <c r="E185" s="93" t="s">
        <v>664</v>
      </c>
      <c r="F185" s="93"/>
      <c r="G185" s="93"/>
      <c r="H185" s="93"/>
      <c r="I185" s="93"/>
    </row>
    <row r="186" spans="1:9" ht="15.75" hidden="1" customHeight="1" x14ac:dyDescent="0.2">
      <c r="A186" s="93" t="s">
        <v>3</v>
      </c>
      <c r="B186" s="93" t="s">
        <v>127</v>
      </c>
      <c r="C186" s="93" t="s">
        <v>11</v>
      </c>
      <c r="D186" s="93"/>
      <c r="E186" s="93" t="s">
        <v>664</v>
      </c>
      <c r="F186" s="93"/>
      <c r="G186" s="93"/>
      <c r="H186" s="93" t="s">
        <v>396</v>
      </c>
      <c r="I186" s="93"/>
    </row>
    <row r="187" spans="1:9" ht="15.75" hidden="1" customHeight="1" x14ac:dyDescent="0.2">
      <c r="A187" s="93" t="s">
        <v>3</v>
      </c>
      <c r="B187" s="93" t="s">
        <v>324</v>
      </c>
      <c r="C187" s="93" t="s">
        <v>11</v>
      </c>
      <c r="D187" s="93"/>
      <c r="E187" s="93" t="s">
        <v>662</v>
      </c>
      <c r="F187" s="93"/>
      <c r="G187" s="93"/>
      <c r="H187" s="93" t="s">
        <v>846</v>
      </c>
      <c r="I187" s="93"/>
    </row>
    <row r="188" spans="1:9" ht="15.75" hidden="1" customHeight="1" x14ac:dyDescent="0.2">
      <c r="A188" s="93" t="s">
        <v>3</v>
      </c>
      <c r="B188" s="93" t="s">
        <v>397</v>
      </c>
      <c r="C188" s="93" t="s">
        <v>11</v>
      </c>
      <c r="D188" s="93"/>
      <c r="E188" s="93" t="s">
        <v>664</v>
      </c>
      <c r="F188" s="93"/>
      <c r="G188" s="93"/>
      <c r="H188" s="93"/>
      <c r="I188" s="93"/>
    </row>
    <row r="189" spans="1:9" ht="15.75" hidden="1" customHeight="1" x14ac:dyDescent="0.2">
      <c r="A189" s="93" t="s">
        <v>3</v>
      </c>
      <c r="B189" s="93" t="s">
        <v>134</v>
      </c>
      <c r="C189" s="93" t="s">
        <v>11</v>
      </c>
      <c r="D189" s="93"/>
      <c r="E189" s="93" t="s">
        <v>847</v>
      </c>
      <c r="F189" s="93"/>
      <c r="G189" s="93"/>
      <c r="H189" s="93"/>
      <c r="I189" s="93"/>
    </row>
    <row r="190" spans="1:9" ht="15.75" hidden="1" customHeight="1" x14ac:dyDescent="0.2">
      <c r="A190" s="93" t="s">
        <v>3</v>
      </c>
      <c r="B190" s="93" t="s">
        <v>135</v>
      </c>
      <c r="C190" s="93" t="s">
        <v>11</v>
      </c>
      <c r="D190" s="93"/>
      <c r="E190" s="93" t="s">
        <v>664</v>
      </c>
      <c r="F190" s="93"/>
      <c r="G190" s="93"/>
      <c r="H190" s="93" t="s">
        <v>848</v>
      </c>
      <c r="I190" s="93"/>
    </row>
    <row r="191" spans="1:9" ht="15.75" hidden="1" customHeight="1" x14ac:dyDescent="0.2">
      <c r="A191" s="93" t="s">
        <v>3</v>
      </c>
      <c r="B191" s="93" t="s">
        <v>141</v>
      </c>
      <c r="C191" s="93" t="s">
        <v>11</v>
      </c>
      <c r="D191" s="93"/>
      <c r="E191" s="93" t="s">
        <v>664</v>
      </c>
      <c r="F191" s="93"/>
      <c r="G191" s="93"/>
      <c r="H191" s="93"/>
      <c r="I191" s="93"/>
    </row>
    <row r="192" spans="1:9" ht="15.75" hidden="1" customHeight="1" x14ac:dyDescent="0.2">
      <c r="A192" s="93" t="s">
        <v>3</v>
      </c>
      <c r="B192" s="93" t="s">
        <v>142</v>
      </c>
      <c r="C192" s="93" t="s">
        <v>11</v>
      </c>
      <c r="D192" s="93"/>
      <c r="E192" s="93" t="s">
        <v>664</v>
      </c>
      <c r="F192" s="93"/>
      <c r="G192" s="93"/>
      <c r="H192" s="93"/>
      <c r="I192" s="93"/>
    </row>
    <row r="193" spans="1:9" ht="15.75" hidden="1" customHeight="1" x14ac:dyDescent="0.2">
      <c r="A193" s="93" t="s">
        <v>3</v>
      </c>
      <c r="B193" s="93" t="s">
        <v>849</v>
      </c>
      <c r="C193" s="93" t="s">
        <v>11</v>
      </c>
      <c r="D193" s="93"/>
      <c r="E193" s="93" t="s">
        <v>664</v>
      </c>
      <c r="F193" s="93"/>
      <c r="G193" s="93"/>
      <c r="H193" s="93"/>
      <c r="I193" s="93" t="s">
        <v>850</v>
      </c>
    </row>
    <row r="194" spans="1:9" ht="15.75" hidden="1" customHeight="1" x14ac:dyDescent="0.2">
      <c r="A194" s="93" t="s">
        <v>3</v>
      </c>
      <c r="B194" s="93" t="s">
        <v>165</v>
      </c>
      <c r="C194" s="93" t="s">
        <v>11</v>
      </c>
      <c r="D194" s="93"/>
      <c r="E194" s="93" t="s">
        <v>664</v>
      </c>
      <c r="F194" s="93"/>
      <c r="G194" s="93"/>
      <c r="H194" s="93"/>
      <c r="I194" s="93"/>
    </row>
    <row r="195" spans="1:9" ht="15.75" hidden="1" customHeight="1" x14ac:dyDescent="0.2">
      <c r="A195" s="93" t="s">
        <v>3</v>
      </c>
      <c r="B195" s="93" t="s">
        <v>361</v>
      </c>
      <c r="C195" s="93" t="s">
        <v>11</v>
      </c>
      <c r="D195" s="93"/>
      <c r="E195" s="93" t="s">
        <v>388</v>
      </c>
      <c r="F195" s="93"/>
      <c r="G195" s="93"/>
      <c r="H195" s="93"/>
      <c r="I195" s="93" t="s">
        <v>856</v>
      </c>
    </row>
    <row r="196" spans="1:9" ht="15.75" hidden="1" customHeight="1" x14ac:dyDescent="0.2">
      <c r="A196" s="93" t="s">
        <v>3</v>
      </c>
      <c r="B196" s="93" t="s">
        <v>185</v>
      </c>
      <c r="C196" s="93" t="s">
        <v>11</v>
      </c>
      <c r="D196" s="93"/>
      <c r="E196" s="93" t="s">
        <v>718</v>
      </c>
      <c r="F196" s="93"/>
      <c r="G196" s="93"/>
      <c r="H196" s="93"/>
      <c r="I196" s="93" t="s">
        <v>851</v>
      </c>
    </row>
    <row r="197" spans="1:9" ht="15.75" hidden="1" customHeight="1" x14ac:dyDescent="0.2">
      <c r="A197" s="49" t="s">
        <v>26</v>
      </c>
      <c r="B197" s="93" t="s">
        <v>404</v>
      </c>
      <c r="C197" s="49" t="s">
        <v>84</v>
      </c>
      <c r="D197" s="116"/>
      <c r="E197" s="49" t="s">
        <v>620</v>
      </c>
      <c r="F197" s="49" t="s">
        <v>852</v>
      </c>
      <c r="G197" s="116"/>
      <c r="H197" s="116"/>
      <c r="I197" s="93" t="s">
        <v>853</v>
      </c>
    </row>
    <row r="198" spans="1:9" ht="15.75" hidden="1" customHeight="1" x14ac:dyDescent="0.2">
      <c r="A198" s="49" t="s">
        <v>26</v>
      </c>
      <c r="B198" s="93" t="s">
        <v>406</v>
      </c>
      <c r="C198" s="49" t="s">
        <v>84</v>
      </c>
      <c r="D198" s="116"/>
      <c r="E198" s="49" t="s">
        <v>620</v>
      </c>
      <c r="F198" s="49" t="s">
        <v>855</v>
      </c>
      <c r="G198" s="116"/>
      <c r="H198" s="116"/>
      <c r="I198" s="93" t="s">
        <v>856</v>
      </c>
    </row>
    <row r="199" spans="1:9" ht="15.75" hidden="1" customHeight="1" x14ac:dyDescent="0.2">
      <c r="A199" s="49" t="s">
        <v>26</v>
      </c>
      <c r="B199" s="93" t="s">
        <v>27</v>
      </c>
      <c r="C199" s="49" t="s">
        <v>24</v>
      </c>
      <c r="D199" s="116"/>
      <c r="E199" s="49" t="s">
        <v>620</v>
      </c>
      <c r="F199" s="49" t="s">
        <v>857</v>
      </c>
      <c r="G199" s="116"/>
      <c r="H199" s="116"/>
      <c r="I199" s="93" t="s">
        <v>858</v>
      </c>
    </row>
    <row r="200" spans="1:9" ht="15.75" hidden="1" customHeight="1" x14ac:dyDescent="0.2">
      <c r="A200" s="49" t="s">
        <v>26</v>
      </c>
      <c r="B200" s="93" t="s">
        <v>409</v>
      </c>
      <c r="C200" s="49" t="s">
        <v>84</v>
      </c>
      <c r="D200" s="116"/>
      <c r="E200" s="49" t="s">
        <v>620</v>
      </c>
      <c r="F200" s="49" t="s">
        <v>859</v>
      </c>
      <c r="G200" s="116"/>
      <c r="H200" s="116"/>
      <c r="I200" s="93" t="s">
        <v>860</v>
      </c>
    </row>
    <row r="201" spans="1:9" ht="15.75" hidden="1" customHeight="1" x14ac:dyDescent="0.2">
      <c r="A201" s="49" t="s">
        <v>26</v>
      </c>
      <c r="B201" s="93" t="s">
        <v>598</v>
      </c>
      <c r="C201" s="49" t="s">
        <v>84</v>
      </c>
      <c r="D201" s="116"/>
      <c r="E201" s="49" t="s">
        <v>620</v>
      </c>
      <c r="F201" s="49" t="s">
        <v>859</v>
      </c>
      <c r="G201" s="116"/>
      <c r="H201" s="116"/>
      <c r="I201" s="93" t="s">
        <v>861</v>
      </c>
    </row>
    <row r="202" spans="1:9" ht="15.75" hidden="1" customHeight="1" x14ac:dyDescent="0.2">
      <c r="A202" s="49" t="s">
        <v>26</v>
      </c>
      <c r="B202" s="93" t="s">
        <v>40</v>
      </c>
      <c r="C202" s="49" t="s">
        <v>84</v>
      </c>
      <c r="D202" s="116"/>
      <c r="E202" s="49" t="s">
        <v>620</v>
      </c>
      <c r="F202" s="49" t="s">
        <v>757</v>
      </c>
      <c r="G202" s="116"/>
      <c r="H202" s="116"/>
      <c r="I202" s="93" t="s">
        <v>862</v>
      </c>
    </row>
    <row r="203" spans="1:9" ht="15.75" hidden="1" customHeight="1" x14ac:dyDescent="0.2">
      <c r="A203" s="49" t="s">
        <v>26</v>
      </c>
      <c r="B203" s="93" t="s">
        <v>410</v>
      </c>
      <c r="C203" s="49" t="s">
        <v>84</v>
      </c>
      <c r="D203" s="116"/>
      <c r="E203" s="49" t="s">
        <v>620</v>
      </c>
      <c r="F203" s="49" t="s">
        <v>852</v>
      </c>
      <c r="G203" s="116"/>
      <c r="H203" s="116"/>
      <c r="I203" s="93" t="s">
        <v>863</v>
      </c>
    </row>
    <row r="204" spans="1:9" ht="15.75" hidden="1" customHeight="1" x14ac:dyDescent="0.2">
      <c r="A204" s="49" t="s">
        <v>26</v>
      </c>
      <c r="B204" s="93" t="s">
        <v>411</v>
      </c>
      <c r="C204" s="49" t="s">
        <v>84</v>
      </c>
      <c r="D204" s="116"/>
      <c r="E204" s="49" t="s">
        <v>620</v>
      </c>
      <c r="F204" s="49" t="s">
        <v>757</v>
      </c>
      <c r="G204" s="116"/>
      <c r="H204" s="116"/>
      <c r="I204" s="93" t="s">
        <v>678</v>
      </c>
    </row>
    <row r="205" spans="1:9" ht="15.75" hidden="1" customHeight="1" x14ac:dyDescent="0.2">
      <c r="A205" s="49" t="s">
        <v>26</v>
      </c>
      <c r="B205" s="93" t="s">
        <v>864</v>
      </c>
      <c r="C205" s="49" t="s">
        <v>84</v>
      </c>
      <c r="D205" s="116"/>
      <c r="E205" s="49" t="s">
        <v>620</v>
      </c>
      <c r="F205" s="49" t="s">
        <v>757</v>
      </c>
      <c r="G205" s="116"/>
      <c r="H205" s="116"/>
      <c r="I205" s="93" t="s">
        <v>865</v>
      </c>
    </row>
    <row r="206" spans="1:9" ht="15.75" hidden="1" customHeight="1" x14ac:dyDescent="0.2">
      <c r="A206" s="49" t="s">
        <v>26</v>
      </c>
      <c r="B206" s="93" t="s">
        <v>413</v>
      </c>
      <c r="C206" s="49" t="s">
        <v>84</v>
      </c>
      <c r="D206" s="116"/>
      <c r="E206" s="49" t="s">
        <v>620</v>
      </c>
      <c r="F206" s="49" t="s">
        <v>859</v>
      </c>
      <c r="G206" s="116"/>
      <c r="H206" s="116"/>
      <c r="I206" s="93" t="s">
        <v>866</v>
      </c>
    </row>
    <row r="207" spans="1:9" ht="15.75" hidden="1" customHeight="1" x14ac:dyDescent="0.2">
      <c r="A207" s="49" t="s">
        <v>26</v>
      </c>
      <c r="B207" s="93" t="s">
        <v>414</v>
      </c>
      <c r="C207" s="49" t="s">
        <v>84</v>
      </c>
      <c r="D207" s="116"/>
      <c r="E207" s="49" t="s">
        <v>620</v>
      </c>
      <c r="F207" s="49" t="s">
        <v>867</v>
      </c>
      <c r="G207" s="116"/>
      <c r="H207" s="116"/>
      <c r="I207" s="93" t="s">
        <v>868</v>
      </c>
    </row>
    <row r="208" spans="1:9" ht="15.75" hidden="1" customHeight="1" x14ac:dyDescent="0.2">
      <c r="A208" s="49" t="s">
        <v>26</v>
      </c>
      <c r="B208" s="93" t="s">
        <v>417</v>
      </c>
      <c r="C208" s="49" t="s">
        <v>84</v>
      </c>
      <c r="D208" s="116"/>
      <c r="E208" s="49" t="s">
        <v>620</v>
      </c>
      <c r="F208" s="49" t="s">
        <v>869</v>
      </c>
      <c r="G208" s="116"/>
      <c r="H208" s="116"/>
      <c r="I208" s="93" t="s">
        <v>870</v>
      </c>
    </row>
    <row r="209" spans="1:9" ht="15.75" hidden="1" customHeight="1" x14ac:dyDescent="0.2">
      <c r="A209" s="49" t="s">
        <v>26</v>
      </c>
      <c r="B209" s="93" t="s">
        <v>418</v>
      </c>
      <c r="C209" s="49" t="s">
        <v>84</v>
      </c>
      <c r="D209" s="116"/>
      <c r="E209" s="49" t="s">
        <v>620</v>
      </c>
      <c r="F209" s="49" t="s">
        <v>857</v>
      </c>
      <c r="G209" s="116"/>
      <c r="H209" s="116"/>
      <c r="I209" s="93" t="s">
        <v>871</v>
      </c>
    </row>
    <row r="210" spans="1:9" ht="15.75" hidden="1" customHeight="1" x14ac:dyDescent="0.2">
      <c r="A210" s="49" t="s">
        <v>26</v>
      </c>
      <c r="B210" s="93" t="s">
        <v>419</v>
      </c>
      <c r="C210" s="49" t="s">
        <v>84</v>
      </c>
      <c r="D210" s="116"/>
      <c r="E210" s="49" t="s">
        <v>620</v>
      </c>
      <c r="F210" s="49" t="s">
        <v>872</v>
      </c>
      <c r="G210" s="116"/>
      <c r="H210" s="116"/>
      <c r="I210" s="93" t="s">
        <v>873</v>
      </c>
    </row>
    <row r="211" spans="1:9" ht="15.75" hidden="1" customHeight="1" x14ac:dyDescent="0.2">
      <c r="A211" s="49" t="s">
        <v>26</v>
      </c>
      <c r="B211" s="93" t="s">
        <v>420</v>
      </c>
      <c r="C211" s="49" t="s">
        <v>84</v>
      </c>
      <c r="D211" s="116"/>
      <c r="E211" s="49" t="s">
        <v>620</v>
      </c>
      <c r="F211" s="49" t="s">
        <v>852</v>
      </c>
      <c r="G211" s="116"/>
      <c r="H211" s="116"/>
      <c r="I211" s="93" t="s">
        <v>874</v>
      </c>
    </row>
    <row r="212" spans="1:9" ht="15.75" hidden="1" customHeight="1" x14ac:dyDescent="0.2">
      <c r="A212" s="49" t="s">
        <v>26</v>
      </c>
      <c r="B212" s="93" t="s">
        <v>422</v>
      </c>
      <c r="C212" s="49" t="s">
        <v>84</v>
      </c>
      <c r="D212" s="116"/>
      <c r="E212" s="49" t="s">
        <v>620</v>
      </c>
      <c r="F212" s="49" t="s">
        <v>757</v>
      </c>
      <c r="G212" s="116"/>
      <c r="H212" s="116"/>
      <c r="I212" s="93" t="s">
        <v>876</v>
      </c>
    </row>
    <row r="213" spans="1:9" ht="15.75" hidden="1" customHeight="1" x14ac:dyDescent="0.2">
      <c r="A213" s="49" t="s">
        <v>26</v>
      </c>
      <c r="B213" s="93" t="s">
        <v>423</v>
      </c>
      <c r="C213" s="49" t="s">
        <v>84</v>
      </c>
      <c r="D213" s="116"/>
      <c r="E213" s="49" t="s">
        <v>620</v>
      </c>
      <c r="F213" s="49" t="s">
        <v>877</v>
      </c>
      <c r="G213" s="116"/>
      <c r="H213" s="116"/>
      <c r="I213" s="93" t="s">
        <v>878</v>
      </c>
    </row>
    <row r="214" spans="1:9" ht="15.75" hidden="1" customHeight="1" x14ac:dyDescent="0.2">
      <c r="A214" s="49" t="s">
        <v>26</v>
      </c>
      <c r="B214" s="93" t="s">
        <v>424</v>
      </c>
      <c r="C214" s="49" t="s">
        <v>84</v>
      </c>
      <c r="D214" s="116"/>
      <c r="E214" s="49" t="s">
        <v>620</v>
      </c>
      <c r="F214" s="49" t="s">
        <v>879</v>
      </c>
      <c r="G214" s="116"/>
      <c r="H214" s="116"/>
      <c r="I214" s="93" t="s">
        <v>880</v>
      </c>
    </row>
    <row r="215" spans="1:9" ht="15.75" hidden="1" customHeight="1" x14ac:dyDescent="0.2">
      <c r="A215" s="49" t="s">
        <v>26</v>
      </c>
      <c r="B215" s="93" t="s">
        <v>421</v>
      </c>
      <c r="C215" s="49" t="s">
        <v>84</v>
      </c>
      <c r="D215" s="116"/>
      <c r="E215" s="49" t="s">
        <v>620</v>
      </c>
      <c r="F215" s="49" t="s">
        <v>757</v>
      </c>
      <c r="G215" s="116"/>
      <c r="H215" s="49"/>
      <c r="I215" s="93" t="s">
        <v>875</v>
      </c>
    </row>
    <row r="216" spans="1:9" ht="15.75" hidden="1" customHeight="1" x14ac:dyDescent="0.2">
      <c r="A216" s="49" t="s">
        <v>26</v>
      </c>
      <c r="B216" s="93" t="s">
        <v>425</v>
      </c>
      <c r="C216" s="49" t="s">
        <v>84</v>
      </c>
      <c r="D216" s="116"/>
      <c r="E216" s="49" t="s">
        <v>620</v>
      </c>
      <c r="F216" s="49" t="s">
        <v>859</v>
      </c>
      <c r="G216" s="116"/>
      <c r="H216" s="49" t="s">
        <v>881</v>
      </c>
      <c r="I216" s="93" t="s">
        <v>882</v>
      </c>
    </row>
    <row r="217" spans="1:9" ht="15.75" hidden="1" customHeight="1" x14ac:dyDescent="0.2">
      <c r="A217" s="49" t="s">
        <v>26</v>
      </c>
      <c r="B217" s="93" t="s">
        <v>883</v>
      </c>
      <c r="C217" s="49" t="s">
        <v>84</v>
      </c>
      <c r="D217" s="116"/>
      <c r="E217" s="49" t="s">
        <v>620</v>
      </c>
      <c r="F217" s="49" t="s">
        <v>884</v>
      </c>
      <c r="G217" s="116"/>
      <c r="H217" s="116"/>
      <c r="I217" s="93" t="s">
        <v>885</v>
      </c>
    </row>
    <row r="218" spans="1:9" ht="15.75" hidden="1" customHeight="1" x14ac:dyDescent="0.2">
      <c r="A218" s="49" t="s">
        <v>26</v>
      </c>
      <c r="B218" s="93" t="s">
        <v>426</v>
      </c>
      <c r="C218" s="49" t="s">
        <v>84</v>
      </c>
      <c r="D218" s="116"/>
      <c r="E218" s="49" t="s">
        <v>620</v>
      </c>
      <c r="F218" s="49" t="s">
        <v>852</v>
      </c>
      <c r="G218" s="116"/>
      <c r="H218" s="116"/>
      <c r="I218" s="93" t="s">
        <v>886</v>
      </c>
    </row>
    <row r="219" spans="1:9" ht="15.75" hidden="1" customHeight="1" x14ac:dyDescent="0.2">
      <c r="A219" s="49" t="s">
        <v>26</v>
      </c>
      <c r="B219" s="93" t="s">
        <v>314</v>
      </c>
      <c r="C219" s="49" t="s">
        <v>84</v>
      </c>
      <c r="D219" s="116"/>
      <c r="E219" s="49" t="s">
        <v>620</v>
      </c>
      <c r="F219" s="49" t="s">
        <v>757</v>
      </c>
      <c r="G219" s="116"/>
      <c r="H219" s="116"/>
      <c r="I219" s="93" t="s">
        <v>887</v>
      </c>
    </row>
    <row r="220" spans="1:9" ht="15.75" hidden="1" customHeight="1" x14ac:dyDescent="0.2">
      <c r="A220" s="49" t="s">
        <v>26</v>
      </c>
      <c r="B220" s="93" t="s">
        <v>427</v>
      </c>
      <c r="C220" s="49" t="s">
        <v>84</v>
      </c>
      <c r="D220" s="116"/>
      <c r="E220" s="49" t="s">
        <v>620</v>
      </c>
      <c r="F220" s="49" t="s">
        <v>888</v>
      </c>
      <c r="G220" s="116"/>
      <c r="H220" s="116"/>
      <c r="I220" s="93" t="s">
        <v>889</v>
      </c>
    </row>
    <row r="221" spans="1:9" ht="15.75" hidden="1" customHeight="1" x14ac:dyDescent="0.2">
      <c r="A221" s="49" t="s">
        <v>26</v>
      </c>
      <c r="B221" s="93" t="s">
        <v>428</v>
      </c>
      <c r="C221" s="49" t="s">
        <v>84</v>
      </c>
      <c r="D221" s="116"/>
      <c r="E221" s="49" t="s">
        <v>620</v>
      </c>
      <c r="F221" s="49" t="s">
        <v>869</v>
      </c>
      <c r="G221" s="116"/>
      <c r="H221" s="116"/>
      <c r="I221" s="93" t="s">
        <v>890</v>
      </c>
    </row>
    <row r="222" spans="1:9" ht="15.75" hidden="1" customHeight="1" x14ac:dyDescent="0.2">
      <c r="A222" s="49" t="s">
        <v>26</v>
      </c>
      <c r="B222" s="93" t="s">
        <v>134</v>
      </c>
      <c r="C222" s="49" t="s">
        <v>224</v>
      </c>
      <c r="D222" s="116"/>
      <c r="E222" s="49" t="s">
        <v>620</v>
      </c>
      <c r="F222" s="116"/>
      <c r="G222" s="116"/>
      <c r="H222" s="116"/>
      <c r="I222" s="93" t="s">
        <v>891</v>
      </c>
    </row>
    <row r="223" spans="1:9" ht="15.75" hidden="1" customHeight="1" x14ac:dyDescent="0.2">
      <c r="A223" s="49" t="s">
        <v>26</v>
      </c>
      <c r="B223" s="93" t="s">
        <v>429</v>
      </c>
      <c r="C223" s="49" t="s">
        <v>84</v>
      </c>
      <c r="D223" s="116"/>
      <c r="E223" s="49" t="s">
        <v>620</v>
      </c>
      <c r="F223" s="49" t="s">
        <v>892</v>
      </c>
      <c r="G223" s="116"/>
      <c r="H223" s="116"/>
      <c r="I223" s="93" t="s">
        <v>893</v>
      </c>
    </row>
    <row r="224" spans="1:9" ht="15.75" hidden="1" customHeight="1" x14ac:dyDescent="0.2">
      <c r="A224" s="49" t="s">
        <v>26</v>
      </c>
      <c r="B224" s="93" t="s">
        <v>430</v>
      </c>
      <c r="C224" s="49" t="s">
        <v>84</v>
      </c>
      <c r="D224" s="116"/>
      <c r="E224" s="49" t="s">
        <v>620</v>
      </c>
      <c r="F224" s="49" t="s">
        <v>867</v>
      </c>
      <c r="G224" s="116"/>
      <c r="H224" s="116"/>
      <c r="I224" s="93" t="s">
        <v>894</v>
      </c>
    </row>
    <row r="225" spans="1:9" ht="15.75" hidden="1" customHeight="1" x14ac:dyDescent="0.2">
      <c r="A225" s="49" t="s">
        <v>26</v>
      </c>
      <c r="B225" s="93" t="s">
        <v>431</v>
      </c>
      <c r="C225" s="49" t="s">
        <v>84</v>
      </c>
      <c r="D225" s="116"/>
      <c r="E225" s="49" t="s">
        <v>620</v>
      </c>
      <c r="F225" s="49" t="s">
        <v>859</v>
      </c>
      <c r="G225" s="116"/>
      <c r="H225" s="116"/>
      <c r="I225" s="93" t="s">
        <v>895</v>
      </c>
    </row>
    <row r="226" spans="1:9" ht="15.75" hidden="1" customHeight="1" x14ac:dyDescent="0.2">
      <c r="A226" s="49" t="s">
        <v>26</v>
      </c>
      <c r="B226" s="93" t="s">
        <v>437</v>
      </c>
      <c r="C226" s="49" t="s">
        <v>84</v>
      </c>
      <c r="D226" s="116"/>
      <c r="E226" s="49" t="s">
        <v>620</v>
      </c>
      <c r="F226" s="49" t="s">
        <v>859</v>
      </c>
      <c r="G226" s="116"/>
      <c r="H226" s="116"/>
      <c r="I226" s="93" t="s">
        <v>907</v>
      </c>
    </row>
    <row r="227" spans="1:9" ht="15.75" hidden="1" customHeight="1" x14ac:dyDescent="0.2">
      <c r="A227" s="49" t="s">
        <v>26</v>
      </c>
      <c r="B227" s="93" t="s">
        <v>896</v>
      </c>
      <c r="C227" s="49" t="s">
        <v>84</v>
      </c>
      <c r="D227" s="116"/>
      <c r="E227" s="49" t="s">
        <v>620</v>
      </c>
      <c r="F227" s="49" t="s">
        <v>897</v>
      </c>
      <c r="G227" s="116"/>
      <c r="H227" s="49" t="s">
        <v>898</v>
      </c>
      <c r="I227" s="93" t="s">
        <v>873</v>
      </c>
    </row>
    <row r="228" spans="1:9" ht="15.75" hidden="1" customHeight="1" x14ac:dyDescent="0.2">
      <c r="A228" s="49" t="s">
        <v>26</v>
      </c>
      <c r="B228" s="93" t="s">
        <v>432</v>
      </c>
      <c r="C228" s="49" t="s">
        <v>84</v>
      </c>
      <c r="D228" s="116"/>
      <c r="E228" s="49" t="s">
        <v>620</v>
      </c>
      <c r="F228" s="49" t="s">
        <v>899</v>
      </c>
      <c r="G228" s="116"/>
      <c r="H228" s="116"/>
      <c r="I228" s="93" t="s">
        <v>900</v>
      </c>
    </row>
    <row r="229" spans="1:9" ht="15.75" hidden="1" customHeight="1" x14ac:dyDescent="0.2">
      <c r="A229" s="49" t="s">
        <v>26</v>
      </c>
      <c r="B229" s="93" t="s">
        <v>433</v>
      </c>
      <c r="C229" s="49" t="s">
        <v>84</v>
      </c>
      <c r="D229" s="116"/>
      <c r="E229" s="49" t="s">
        <v>620</v>
      </c>
      <c r="F229" s="49" t="s">
        <v>888</v>
      </c>
      <c r="G229" s="116"/>
      <c r="H229" s="116"/>
      <c r="I229" s="93" t="s">
        <v>901</v>
      </c>
    </row>
    <row r="230" spans="1:9" ht="15.75" hidden="1" customHeight="1" x14ac:dyDescent="0.2">
      <c r="A230" s="49" t="s">
        <v>26</v>
      </c>
      <c r="B230" s="93" t="s">
        <v>434</v>
      </c>
      <c r="C230" s="49" t="s">
        <v>84</v>
      </c>
      <c r="D230" s="116"/>
      <c r="E230" s="49" t="s">
        <v>620</v>
      </c>
      <c r="F230" s="49" t="s">
        <v>859</v>
      </c>
      <c r="G230" s="116"/>
      <c r="H230" s="116"/>
      <c r="I230" s="93" t="s">
        <v>902</v>
      </c>
    </row>
    <row r="231" spans="1:9" ht="15.75" hidden="1" customHeight="1" x14ac:dyDescent="0.2">
      <c r="A231" s="49" t="s">
        <v>26</v>
      </c>
      <c r="B231" s="93" t="s">
        <v>435</v>
      </c>
      <c r="C231" s="49" t="s">
        <v>84</v>
      </c>
      <c r="D231" s="116"/>
      <c r="E231" s="49" t="s">
        <v>620</v>
      </c>
      <c r="F231" s="49" t="s">
        <v>903</v>
      </c>
      <c r="G231" s="116"/>
      <c r="H231" s="116"/>
      <c r="I231" s="93" t="s">
        <v>904</v>
      </c>
    </row>
    <row r="232" spans="1:9" ht="15.75" hidden="1" customHeight="1" x14ac:dyDescent="0.2">
      <c r="A232" s="49" t="s">
        <v>26</v>
      </c>
      <c r="B232" s="93" t="s">
        <v>436</v>
      </c>
      <c r="C232" s="49" t="s">
        <v>84</v>
      </c>
      <c r="D232" s="116"/>
      <c r="E232" s="49" t="s">
        <v>620</v>
      </c>
      <c r="F232" s="49" t="s">
        <v>905</v>
      </c>
      <c r="G232" s="116"/>
      <c r="H232" s="116"/>
      <c r="I232" s="93" t="s">
        <v>906</v>
      </c>
    </row>
    <row r="233" spans="1:9" ht="15.75" hidden="1" customHeight="1" x14ac:dyDescent="0.2">
      <c r="A233" s="49" t="s">
        <v>26</v>
      </c>
      <c r="B233" s="93" t="s">
        <v>438</v>
      </c>
      <c r="C233" s="49" t="s">
        <v>84</v>
      </c>
      <c r="D233" s="116"/>
      <c r="E233" s="49" t="s">
        <v>620</v>
      </c>
      <c r="F233" s="49" t="s">
        <v>859</v>
      </c>
      <c r="G233" s="116"/>
      <c r="H233" s="116"/>
      <c r="I233" s="93" t="s">
        <v>908</v>
      </c>
    </row>
    <row r="234" spans="1:9" ht="15.75" hidden="1" customHeight="1" x14ac:dyDescent="0.2">
      <c r="A234" s="49" t="s">
        <v>26</v>
      </c>
      <c r="B234" s="93" t="s">
        <v>439</v>
      </c>
      <c r="C234" s="49" t="s">
        <v>84</v>
      </c>
      <c r="D234" s="116"/>
      <c r="E234" s="49" t="s">
        <v>620</v>
      </c>
      <c r="F234" s="49" t="s">
        <v>905</v>
      </c>
      <c r="G234" s="116"/>
      <c r="H234" s="116"/>
      <c r="I234" s="93" t="s">
        <v>909</v>
      </c>
    </row>
    <row r="235" spans="1:9" ht="15.75" hidden="1" customHeight="1" x14ac:dyDescent="0.2">
      <c r="A235" s="49" t="s">
        <v>26</v>
      </c>
      <c r="B235" s="93" t="s">
        <v>440</v>
      </c>
      <c r="C235" s="49" t="s">
        <v>84</v>
      </c>
      <c r="D235" s="116"/>
      <c r="E235" s="49" t="s">
        <v>620</v>
      </c>
      <c r="F235" s="49" t="s">
        <v>757</v>
      </c>
      <c r="G235" s="116"/>
      <c r="H235" s="116"/>
      <c r="I235" s="93" t="s">
        <v>910</v>
      </c>
    </row>
    <row r="236" spans="1:9" ht="15.75" hidden="1" customHeight="1" x14ac:dyDescent="0.2">
      <c r="A236" s="49" t="s">
        <v>26</v>
      </c>
      <c r="B236" s="93" t="s">
        <v>441</v>
      </c>
      <c r="C236" s="49" t="s">
        <v>84</v>
      </c>
      <c r="D236" s="116"/>
      <c r="E236" s="49" t="s">
        <v>620</v>
      </c>
      <c r="F236" s="49" t="s">
        <v>859</v>
      </c>
      <c r="G236" s="116"/>
      <c r="H236" s="116"/>
      <c r="I236" s="93" t="s">
        <v>911</v>
      </c>
    </row>
    <row r="237" spans="1:9" ht="15.75" hidden="1" customHeight="1" x14ac:dyDescent="0.2">
      <c r="A237" s="49" t="s">
        <v>26</v>
      </c>
      <c r="B237" s="93" t="s">
        <v>442</v>
      </c>
      <c r="C237" s="49" t="s">
        <v>84</v>
      </c>
      <c r="D237" s="116"/>
      <c r="E237" s="49" t="s">
        <v>620</v>
      </c>
      <c r="F237" s="49" t="s">
        <v>852</v>
      </c>
      <c r="G237" s="116"/>
      <c r="H237" s="116"/>
      <c r="I237" s="93" t="s">
        <v>912</v>
      </c>
    </row>
    <row r="238" spans="1:9" ht="15.75" hidden="1" customHeight="1" x14ac:dyDescent="0.2">
      <c r="A238" s="49" t="s">
        <v>26</v>
      </c>
      <c r="B238" s="93" t="s">
        <v>444</v>
      </c>
      <c r="C238" s="49" t="s">
        <v>84</v>
      </c>
      <c r="D238" s="116"/>
      <c r="E238" s="49" t="s">
        <v>620</v>
      </c>
      <c r="F238" s="49" t="s">
        <v>913</v>
      </c>
      <c r="G238" s="116"/>
      <c r="H238" s="116"/>
      <c r="I238" s="93" t="s">
        <v>914</v>
      </c>
    </row>
    <row r="239" spans="1:9" ht="15.75" hidden="1" customHeight="1" x14ac:dyDescent="0.2">
      <c r="A239" s="49" t="s">
        <v>26</v>
      </c>
      <c r="B239" s="93" t="s">
        <v>445</v>
      </c>
      <c r="C239" s="49" t="s">
        <v>84</v>
      </c>
      <c r="D239" s="116"/>
      <c r="E239" s="49" t="s">
        <v>620</v>
      </c>
      <c r="F239" s="49" t="s">
        <v>888</v>
      </c>
      <c r="G239" s="116"/>
      <c r="H239" s="116"/>
      <c r="I239" s="93" t="s">
        <v>915</v>
      </c>
    </row>
    <row r="240" spans="1:9" ht="15.75" hidden="1" customHeight="1" x14ac:dyDescent="0.2">
      <c r="A240" s="49" t="s">
        <v>26</v>
      </c>
      <c r="B240" s="93" t="s">
        <v>446</v>
      </c>
      <c r="C240" s="49" t="s">
        <v>84</v>
      </c>
      <c r="D240" s="116"/>
      <c r="E240" s="49" t="s">
        <v>620</v>
      </c>
      <c r="F240" s="49" t="s">
        <v>888</v>
      </c>
      <c r="G240" s="116"/>
      <c r="H240" s="116"/>
      <c r="I240" s="93" t="s">
        <v>916</v>
      </c>
    </row>
    <row r="241" spans="1:9" ht="15.75" hidden="1" customHeight="1" x14ac:dyDescent="0.2">
      <c r="A241" s="49" t="s">
        <v>26</v>
      </c>
      <c r="B241" s="93" t="s">
        <v>190</v>
      </c>
      <c r="C241" s="49" t="s">
        <v>84</v>
      </c>
      <c r="D241" s="116"/>
      <c r="E241" s="49" t="s">
        <v>620</v>
      </c>
      <c r="F241" s="116"/>
      <c r="G241" s="116"/>
      <c r="H241" s="116"/>
      <c r="I241" s="93" t="s">
        <v>917</v>
      </c>
    </row>
    <row r="242" spans="1:9" ht="15.75" hidden="1" customHeight="1" x14ac:dyDescent="0.2">
      <c r="A242" s="49" t="s">
        <v>26</v>
      </c>
      <c r="B242" s="93" t="s">
        <v>918</v>
      </c>
      <c r="C242" s="49" t="s">
        <v>84</v>
      </c>
      <c r="D242" s="116"/>
      <c r="E242" s="49" t="s">
        <v>620</v>
      </c>
      <c r="F242" s="49" t="s">
        <v>888</v>
      </c>
      <c r="G242" s="116"/>
      <c r="H242" s="116"/>
      <c r="I242" s="93" t="s">
        <v>919</v>
      </c>
    </row>
    <row r="243" spans="1:9" ht="15.75" customHeight="1" x14ac:dyDescent="0.2">
      <c r="A243" s="49" t="s">
        <v>33</v>
      </c>
      <c r="B243" s="93" t="s">
        <v>373</v>
      </c>
      <c r="C243" s="49" t="s">
        <v>84</v>
      </c>
      <c r="D243" s="116"/>
      <c r="E243" s="49" t="s">
        <v>819</v>
      </c>
      <c r="F243" s="116"/>
      <c r="G243" s="116"/>
      <c r="H243" s="116"/>
      <c r="I243" s="110"/>
    </row>
    <row r="244" spans="1:9" ht="15.75" customHeight="1" x14ac:dyDescent="0.2">
      <c r="A244" s="49" t="s">
        <v>33</v>
      </c>
      <c r="B244" s="93" t="s">
        <v>34</v>
      </c>
      <c r="C244" s="49" t="s">
        <v>84</v>
      </c>
      <c r="D244" s="116"/>
      <c r="E244" s="49" t="s">
        <v>819</v>
      </c>
      <c r="F244" s="116"/>
      <c r="G244" s="116"/>
      <c r="H244" s="116"/>
      <c r="I244" s="110"/>
    </row>
    <row r="245" spans="1:9" ht="15.75" customHeight="1" x14ac:dyDescent="0.2">
      <c r="A245" s="49" t="s">
        <v>33</v>
      </c>
      <c r="B245" s="93" t="s">
        <v>375</v>
      </c>
      <c r="C245" s="49" t="s">
        <v>84</v>
      </c>
      <c r="D245" s="116"/>
      <c r="E245" s="49" t="s">
        <v>819</v>
      </c>
      <c r="F245" s="116"/>
      <c r="G245" s="116"/>
      <c r="H245" s="116"/>
      <c r="I245" s="110"/>
    </row>
    <row r="246" spans="1:9" ht="15.75" customHeight="1" x14ac:dyDescent="0.2">
      <c r="A246" s="49" t="s">
        <v>33</v>
      </c>
      <c r="B246" s="93" t="s">
        <v>64</v>
      </c>
      <c r="C246" s="49" t="s">
        <v>84</v>
      </c>
      <c r="D246" s="49" t="s">
        <v>821</v>
      </c>
      <c r="E246" s="49" t="s">
        <v>819</v>
      </c>
      <c r="F246" s="116"/>
      <c r="G246" s="116"/>
      <c r="H246" s="49" t="s">
        <v>822</v>
      </c>
      <c r="I246" s="110"/>
    </row>
    <row r="247" spans="1:9" ht="15.75" customHeight="1" x14ac:dyDescent="0.2">
      <c r="A247" s="49" t="s">
        <v>33</v>
      </c>
      <c r="B247" s="93" t="s">
        <v>589</v>
      </c>
      <c r="C247" s="49" t="s">
        <v>84</v>
      </c>
      <c r="D247" s="116"/>
      <c r="E247" s="49" t="s">
        <v>819</v>
      </c>
      <c r="F247" s="116"/>
      <c r="G247" s="116"/>
      <c r="H247" s="116"/>
      <c r="I247" s="110"/>
    </row>
    <row r="248" spans="1:9" ht="15.75" customHeight="1" x14ac:dyDescent="0.2">
      <c r="A248" s="49" t="s">
        <v>33</v>
      </c>
      <c r="B248" s="93" t="s">
        <v>153</v>
      </c>
      <c r="C248" s="49" t="s">
        <v>84</v>
      </c>
      <c r="D248" s="116"/>
      <c r="E248" s="49" t="s">
        <v>819</v>
      </c>
      <c r="F248" s="116"/>
      <c r="G248" s="116"/>
      <c r="H248" s="116"/>
      <c r="I248" s="110"/>
    </row>
    <row r="249" spans="1:9" ht="15.75" customHeight="1" x14ac:dyDescent="0.2">
      <c r="A249" s="49" t="s">
        <v>33</v>
      </c>
      <c r="B249" s="93" t="s">
        <v>378</v>
      </c>
      <c r="C249" s="49" t="s">
        <v>84</v>
      </c>
      <c r="D249" s="116"/>
      <c r="E249" s="49" t="s">
        <v>819</v>
      </c>
      <c r="F249" s="116"/>
      <c r="G249" s="116"/>
      <c r="H249" s="116"/>
      <c r="I249" s="110"/>
    </row>
    <row r="250" spans="1:9" ht="15.75" customHeight="1" x14ac:dyDescent="0.15"/>
    <row r="251" spans="1:9" ht="15.75" customHeight="1" x14ac:dyDescent="0.15"/>
    <row r="252" spans="1:9" ht="15.75" customHeight="1" x14ac:dyDescent="0.15"/>
    <row r="253" spans="1:9" ht="15.75" customHeight="1" x14ac:dyDescent="0.15"/>
    <row r="254" spans="1:9" ht="15.75" customHeight="1" x14ac:dyDescent="0.15"/>
    <row r="255" spans="1:9" ht="15.75" customHeight="1" x14ac:dyDescent="0.15"/>
    <row r="256" spans="1:9"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I249" xr:uid="{00000000-0009-0000-0000-00000F000000}">
    <filterColumn colId="0">
      <filters>
        <filter val="LIS"/>
      </filters>
    </filterColumn>
  </autoFilter>
  <customSheetViews>
    <customSheetView guid="{A28ED1D2-D07E-4712-BDDF-0E9DA6B370E2}" filter="1" showAutoFilter="1">
      <pageMargins left="0" right="0" top="0" bottom="0" header="0" footer="0"/>
      <autoFilter ref="A1:I249" xr:uid="{E336CE51-DB11-8F42-AA1C-8D9235364360}"/>
      <extLst>
        <ext uri="GoogleSheetsCustomDataVersion1">
          <go:sheetsCustomData xmlns:go="http://customooxmlschemas.google.com/" filterViewId="1193787977"/>
        </ext>
      </extLst>
    </customSheetView>
  </customSheetView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I1000"/>
  <sheetViews>
    <sheetView workbookViewId="0"/>
  </sheetViews>
  <sheetFormatPr baseColWidth="10" defaultColWidth="12.6640625" defaultRowHeight="15" customHeight="1" x14ac:dyDescent="0.15"/>
  <cols>
    <col min="1" max="1" width="12.6640625" customWidth="1"/>
    <col min="2" max="2" width="23.5" customWidth="1"/>
    <col min="3" max="3" width="12.6640625" customWidth="1"/>
    <col min="4" max="4" width="16.33203125" customWidth="1"/>
    <col min="5" max="5" width="21.6640625" customWidth="1"/>
    <col min="6" max="6" width="22.1640625" customWidth="1"/>
    <col min="7" max="7" width="14.83203125" customWidth="1"/>
    <col min="8" max="8" width="49.33203125" customWidth="1"/>
    <col min="9" max="9" width="56.1640625" customWidth="1"/>
  </cols>
  <sheetData>
    <row r="1" spans="1:9" ht="15.75" customHeight="1" x14ac:dyDescent="0.2">
      <c r="A1" s="114" t="s">
        <v>483</v>
      </c>
      <c r="B1" s="114" t="s">
        <v>1</v>
      </c>
      <c r="C1" s="114" t="s">
        <v>485</v>
      </c>
      <c r="D1" s="114" t="s">
        <v>604</v>
      </c>
      <c r="E1" s="114" t="s">
        <v>605</v>
      </c>
      <c r="F1" s="114" t="s">
        <v>520</v>
      </c>
      <c r="G1" s="114" t="s">
        <v>1180</v>
      </c>
      <c r="H1" s="114" t="s">
        <v>606</v>
      </c>
      <c r="I1" s="114" t="s">
        <v>607</v>
      </c>
    </row>
    <row r="2" spans="1:9" ht="15.75" customHeight="1" x14ac:dyDescent="0.2">
      <c r="A2" s="93" t="s">
        <v>454</v>
      </c>
      <c r="B2" s="93" t="s">
        <v>7</v>
      </c>
      <c r="C2" s="93" t="s">
        <v>11</v>
      </c>
      <c r="D2" s="93" t="s">
        <v>609</v>
      </c>
      <c r="E2" s="93" t="s">
        <v>610</v>
      </c>
      <c r="F2" s="93"/>
      <c r="G2" s="93"/>
      <c r="H2" s="93"/>
      <c r="I2" s="93"/>
    </row>
    <row r="3" spans="1:9" ht="15.75" customHeight="1" x14ac:dyDescent="0.2">
      <c r="A3" s="93" t="s">
        <v>454</v>
      </c>
      <c r="B3" s="93" t="s">
        <v>10</v>
      </c>
      <c r="C3" s="93" t="s">
        <v>11</v>
      </c>
      <c r="D3" s="93" t="s">
        <v>609</v>
      </c>
      <c r="E3" s="93" t="s">
        <v>612</v>
      </c>
      <c r="F3" s="93"/>
      <c r="G3" s="93"/>
      <c r="H3" s="93"/>
      <c r="I3" s="93"/>
    </row>
    <row r="4" spans="1:9" ht="15.75" customHeight="1" x14ac:dyDescent="0.2">
      <c r="A4" s="93" t="s">
        <v>454</v>
      </c>
      <c r="B4" s="93" t="s">
        <v>13</v>
      </c>
      <c r="C4" s="93" t="s">
        <v>11</v>
      </c>
      <c r="D4" s="93"/>
      <c r="E4" s="93" t="s">
        <v>614</v>
      </c>
      <c r="F4" s="93"/>
      <c r="G4" s="93"/>
      <c r="H4" s="93" t="s">
        <v>615</v>
      </c>
      <c r="I4" s="93"/>
    </row>
    <row r="5" spans="1:9" ht="15.75" customHeight="1" x14ac:dyDescent="0.2">
      <c r="A5" s="93" t="s">
        <v>454</v>
      </c>
      <c r="B5" s="93" t="s">
        <v>13</v>
      </c>
      <c r="C5" s="93" t="s">
        <v>5</v>
      </c>
      <c r="D5" s="93" t="s">
        <v>609</v>
      </c>
      <c r="E5" s="93" t="s">
        <v>610</v>
      </c>
      <c r="F5" s="93" t="s">
        <v>617</v>
      </c>
      <c r="G5" s="93"/>
      <c r="H5" s="93" t="s">
        <v>615</v>
      </c>
      <c r="I5" s="93" t="s">
        <v>1181</v>
      </c>
    </row>
    <row r="6" spans="1:9" ht="15.75" customHeight="1" x14ac:dyDescent="0.2">
      <c r="A6" s="93" t="s">
        <v>454</v>
      </c>
      <c r="B6" s="93" t="s">
        <v>15</v>
      </c>
      <c r="C6" s="93" t="s">
        <v>11</v>
      </c>
      <c r="D6" s="93"/>
      <c r="E6" s="93" t="s">
        <v>620</v>
      </c>
      <c r="F6" s="93"/>
      <c r="G6" s="93"/>
      <c r="H6" s="93" t="s">
        <v>621</v>
      </c>
      <c r="I6" s="93" t="s">
        <v>622</v>
      </c>
    </row>
    <row r="7" spans="1:9" ht="15.75" customHeight="1" x14ac:dyDescent="0.2">
      <c r="A7" s="93" t="s">
        <v>454</v>
      </c>
      <c r="B7" s="93" t="s">
        <v>16</v>
      </c>
      <c r="C7" s="93" t="s">
        <v>11</v>
      </c>
      <c r="D7" s="93"/>
      <c r="E7" s="93" t="s">
        <v>623</v>
      </c>
      <c r="F7" s="93"/>
      <c r="G7" s="93"/>
      <c r="H7" s="93" t="s">
        <v>624</v>
      </c>
      <c r="I7" s="93"/>
    </row>
    <row r="8" spans="1:9" ht="15.75" customHeight="1" x14ac:dyDescent="0.2">
      <c r="A8" s="93" t="s">
        <v>454</v>
      </c>
      <c r="B8" s="93" t="s">
        <v>16</v>
      </c>
      <c r="C8" s="93" t="s">
        <v>5</v>
      </c>
      <c r="D8" s="93" t="s">
        <v>609</v>
      </c>
      <c r="E8" s="93" t="s">
        <v>625</v>
      </c>
      <c r="F8" s="93" t="s">
        <v>626</v>
      </c>
      <c r="G8" s="93"/>
      <c r="H8" s="93" t="s">
        <v>624</v>
      </c>
      <c r="I8" s="93" t="s">
        <v>1182</v>
      </c>
    </row>
    <row r="9" spans="1:9" ht="15.75" customHeight="1" x14ac:dyDescent="0.2">
      <c r="A9" s="93" t="s">
        <v>454</v>
      </c>
      <c r="B9" s="93" t="s">
        <v>222</v>
      </c>
      <c r="C9" s="93" t="s">
        <v>11</v>
      </c>
      <c r="D9" s="93"/>
      <c r="E9" s="93" t="s">
        <v>628</v>
      </c>
      <c r="F9" s="93"/>
      <c r="G9" s="93"/>
      <c r="H9" s="93" t="s">
        <v>629</v>
      </c>
      <c r="I9" s="93"/>
    </row>
    <row r="10" spans="1:9" ht="15.75" customHeight="1" x14ac:dyDescent="0.2">
      <c r="A10" s="93" t="s">
        <v>454</v>
      </c>
      <c r="B10" s="93" t="s">
        <v>18</v>
      </c>
      <c r="C10" s="93" t="s">
        <v>11</v>
      </c>
      <c r="D10" s="93" t="s">
        <v>194</v>
      </c>
      <c r="E10" s="93" t="s">
        <v>631</v>
      </c>
      <c r="F10" s="93"/>
      <c r="G10" s="93"/>
      <c r="H10" s="93" t="s">
        <v>632</v>
      </c>
      <c r="I10" s="93"/>
    </row>
    <row r="11" spans="1:9" ht="15.75" customHeight="1" x14ac:dyDescent="0.2">
      <c r="A11" s="93" t="s">
        <v>454</v>
      </c>
      <c r="B11" s="93" t="s">
        <v>19</v>
      </c>
      <c r="C11" s="93" t="s">
        <v>11</v>
      </c>
      <c r="D11" s="93"/>
      <c r="E11" s="93" t="s">
        <v>633</v>
      </c>
      <c r="F11" s="93"/>
      <c r="G11" s="93"/>
      <c r="H11" s="93"/>
      <c r="I11" s="93"/>
    </row>
    <row r="12" spans="1:9" ht="15.75" customHeight="1" x14ac:dyDescent="0.2">
      <c r="A12" s="93" t="s">
        <v>454</v>
      </c>
      <c r="B12" s="93" t="s">
        <v>20</v>
      </c>
      <c r="C12" s="93" t="s">
        <v>224</v>
      </c>
      <c r="D12" s="93"/>
      <c r="E12" s="93" t="s">
        <v>634</v>
      </c>
      <c r="F12" s="93"/>
      <c r="G12" s="93"/>
      <c r="H12" s="93"/>
      <c r="I12" s="93" t="s">
        <v>635</v>
      </c>
    </row>
    <row r="13" spans="1:9" ht="15.75" customHeight="1" x14ac:dyDescent="0.2">
      <c r="A13" s="93" t="s">
        <v>454</v>
      </c>
      <c r="B13" s="93" t="s">
        <v>227</v>
      </c>
      <c r="C13" s="93" t="s">
        <v>11</v>
      </c>
      <c r="D13" s="93"/>
      <c r="E13" s="93" t="s">
        <v>636</v>
      </c>
      <c r="F13" s="93"/>
      <c r="G13" s="93"/>
      <c r="H13" s="93" t="s">
        <v>229</v>
      </c>
      <c r="I13" s="93"/>
    </row>
    <row r="14" spans="1:9" ht="15.75" customHeight="1" x14ac:dyDescent="0.2">
      <c r="A14" s="88" t="s">
        <v>454</v>
      </c>
      <c r="B14" s="88" t="s">
        <v>227</v>
      </c>
      <c r="C14" s="88" t="s">
        <v>5</v>
      </c>
      <c r="D14" s="93"/>
      <c r="E14" s="93" t="s">
        <v>634</v>
      </c>
      <c r="F14" s="93" t="s">
        <v>206</v>
      </c>
      <c r="G14" s="93"/>
      <c r="H14" s="93" t="s">
        <v>229</v>
      </c>
      <c r="I14" s="93" t="s">
        <v>638</v>
      </c>
    </row>
    <row r="15" spans="1:9" ht="15.75" customHeight="1" x14ac:dyDescent="0.2">
      <c r="A15" s="93" t="s">
        <v>454</v>
      </c>
      <c r="B15" s="93" t="s">
        <v>639</v>
      </c>
      <c r="C15" s="93" t="s">
        <v>24</v>
      </c>
      <c r="D15" s="93"/>
      <c r="E15" s="93" t="s">
        <v>640</v>
      </c>
      <c r="F15" s="93" t="s">
        <v>641</v>
      </c>
      <c r="G15" s="93"/>
      <c r="H15" s="93" t="s">
        <v>642</v>
      </c>
      <c r="I15" s="93" t="s">
        <v>705</v>
      </c>
    </row>
    <row r="16" spans="1:9" ht="15.75" customHeight="1" x14ac:dyDescent="0.2">
      <c r="A16" s="93" t="s">
        <v>454</v>
      </c>
      <c r="B16" s="93" t="s">
        <v>238</v>
      </c>
      <c r="C16" s="93" t="s">
        <v>24</v>
      </c>
      <c r="D16" s="93"/>
      <c r="E16" s="93" t="s">
        <v>645</v>
      </c>
      <c r="F16" s="93" t="s">
        <v>646</v>
      </c>
      <c r="G16" s="93"/>
      <c r="H16" s="88" t="s">
        <v>647</v>
      </c>
      <c r="I16" s="93" t="s">
        <v>648</v>
      </c>
    </row>
    <row r="17" spans="1:9" ht="15.75" customHeight="1" x14ac:dyDescent="0.2">
      <c r="A17" s="93" t="s">
        <v>454</v>
      </c>
      <c r="B17" s="93" t="s">
        <v>245</v>
      </c>
      <c r="C17" s="93" t="s">
        <v>11</v>
      </c>
      <c r="D17" s="93"/>
      <c r="E17" s="93" t="s">
        <v>649</v>
      </c>
      <c r="F17" s="93"/>
      <c r="G17" s="93"/>
      <c r="H17" s="93" t="s">
        <v>650</v>
      </c>
      <c r="I17" s="93" t="s">
        <v>651</v>
      </c>
    </row>
    <row r="18" spans="1:9" ht="15.75" customHeight="1" x14ac:dyDescent="0.2">
      <c r="A18" s="93" t="s">
        <v>454</v>
      </c>
      <c r="B18" s="93" t="s">
        <v>31</v>
      </c>
      <c r="C18" s="93" t="s">
        <v>11</v>
      </c>
      <c r="D18" s="93"/>
      <c r="E18" s="93" t="s">
        <v>652</v>
      </c>
      <c r="F18" s="93"/>
      <c r="G18" s="93"/>
      <c r="H18" s="93" t="s">
        <v>653</v>
      </c>
      <c r="I18" s="93"/>
    </row>
    <row r="19" spans="1:9" ht="15.75" customHeight="1" x14ac:dyDescent="0.2">
      <c r="A19" s="93" t="s">
        <v>454</v>
      </c>
      <c r="B19" s="93" t="s">
        <v>31</v>
      </c>
      <c r="C19" s="93" t="s">
        <v>24</v>
      </c>
      <c r="D19" s="93"/>
      <c r="E19" s="93" t="s">
        <v>655</v>
      </c>
      <c r="F19" s="93" t="s">
        <v>656</v>
      </c>
      <c r="G19" s="93"/>
      <c r="H19" s="93" t="s">
        <v>653</v>
      </c>
      <c r="I19" s="93" t="s">
        <v>1183</v>
      </c>
    </row>
    <row r="20" spans="1:9" ht="15.75" customHeight="1" x14ac:dyDescent="0.2">
      <c r="A20" s="93" t="s">
        <v>454</v>
      </c>
      <c r="B20" s="93" t="s">
        <v>32</v>
      </c>
      <c r="C20" s="93" t="s">
        <v>24</v>
      </c>
      <c r="D20" s="93"/>
      <c r="E20" s="93" t="s">
        <v>659</v>
      </c>
      <c r="F20" s="93" t="s">
        <v>660</v>
      </c>
      <c r="G20" s="93"/>
      <c r="H20" s="93"/>
      <c r="I20" s="93" t="s">
        <v>661</v>
      </c>
    </row>
    <row r="21" spans="1:9" ht="15.75" customHeight="1" x14ac:dyDescent="0.2">
      <c r="A21" s="93" t="s">
        <v>454</v>
      </c>
      <c r="B21" s="93" t="s">
        <v>37</v>
      </c>
      <c r="C21" s="93" t="s">
        <v>11</v>
      </c>
      <c r="D21" s="93"/>
      <c r="E21" s="93" t="s">
        <v>662</v>
      </c>
      <c r="F21" s="93"/>
      <c r="G21" s="93"/>
      <c r="H21" s="93" t="s">
        <v>253</v>
      </c>
      <c r="I21" s="93"/>
    </row>
    <row r="22" spans="1:9" ht="15.75" customHeight="1" x14ac:dyDescent="0.2">
      <c r="A22" s="93" t="s">
        <v>454</v>
      </c>
      <c r="B22" s="93" t="s">
        <v>254</v>
      </c>
      <c r="C22" s="93" t="s">
        <v>11</v>
      </c>
      <c r="D22" s="93"/>
      <c r="E22" s="93" t="s">
        <v>610</v>
      </c>
      <c r="F22" s="93"/>
      <c r="G22" s="93"/>
      <c r="H22" s="93" t="s">
        <v>663</v>
      </c>
      <c r="I22" s="93"/>
    </row>
    <row r="23" spans="1:9" ht="15.75" customHeight="1" x14ac:dyDescent="0.2">
      <c r="A23" s="93" t="s">
        <v>454</v>
      </c>
      <c r="B23" s="93" t="s">
        <v>38</v>
      </c>
      <c r="C23" s="93" t="s">
        <v>11</v>
      </c>
      <c r="D23" s="93"/>
      <c r="E23" s="93" t="s">
        <v>664</v>
      </c>
      <c r="F23" s="93"/>
      <c r="G23" s="93"/>
      <c r="H23" s="93"/>
      <c r="I23" s="93" t="s">
        <v>665</v>
      </c>
    </row>
    <row r="24" spans="1:9" ht="15.75" customHeight="1" x14ac:dyDescent="0.2">
      <c r="A24" s="93" t="s">
        <v>454</v>
      </c>
      <c r="B24" s="93" t="s">
        <v>38</v>
      </c>
      <c r="C24" s="93" t="s">
        <v>24</v>
      </c>
      <c r="D24" s="93"/>
      <c r="E24" s="93" t="s">
        <v>388</v>
      </c>
      <c r="F24" s="93" t="s">
        <v>666</v>
      </c>
      <c r="G24" s="93"/>
      <c r="H24" s="93" t="s">
        <v>667</v>
      </c>
      <c r="I24" s="93" t="s">
        <v>668</v>
      </c>
    </row>
    <row r="25" spans="1:9" ht="15.75" customHeight="1" x14ac:dyDescent="0.2">
      <c r="A25" s="93" t="s">
        <v>454</v>
      </c>
      <c r="B25" s="93" t="s">
        <v>39</v>
      </c>
      <c r="C25" s="93" t="s">
        <v>11</v>
      </c>
      <c r="D25" s="93"/>
      <c r="E25" s="93" t="s">
        <v>669</v>
      </c>
      <c r="F25" s="93"/>
      <c r="G25" s="93"/>
      <c r="H25" s="93"/>
      <c r="I25" s="93"/>
    </row>
    <row r="26" spans="1:9" ht="15.75" customHeight="1" x14ac:dyDescent="0.2">
      <c r="A26" s="93" t="s">
        <v>454</v>
      </c>
      <c r="B26" s="93" t="s">
        <v>257</v>
      </c>
      <c r="C26" s="93" t="s">
        <v>24</v>
      </c>
      <c r="D26" s="93"/>
      <c r="E26" s="93" t="s">
        <v>664</v>
      </c>
      <c r="F26" s="93" t="s">
        <v>1184</v>
      </c>
      <c r="G26" s="93"/>
      <c r="H26" s="93"/>
      <c r="I26" s="93" t="s">
        <v>1185</v>
      </c>
    </row>
    <row r="27" spans="1:9" ht="15.75" customHeight="1" x14ac:dyDescent="0.2">
      <c r="A27" s="93" t="s">
        <v>454</v>
      </c>
      <c r="B27" s="93" t="s">
        <v>492</v>
      </c>
      <c r="C27" s="93" t="s">
        <v>24</v>
      </c>
      <c r="D27" s="93"/>
      <c r="E27" s="93" t="s">
        <v>620</v>
      </c>
      <c r="F27" s="93" t="s">
        <v>670</v>
      </c>
      <c r="G27" s="93"/>
      <c r="H27" s="93" t="s">
        <v>671</v>
      </c>
      <c r="I27" s="93" t="s">
        <v>672</v>
      </c>
    </row>
    <row r="28" spans="1:9" ht="15.75" customHeight="1" x14ac:dyDescent="0.2">
      <c r="A28" s="93" t="s">
        <v>454</v>
      </c>
      <c r="B28" s="93" t="s">
        <v>389</v>
      </c>
      <c r="C28" s="93" t="s">
        <v>11</v>
      </c>
      <c r="D28" s="93"/>
      <c r="E28" s="93" t="s">
        <v>673</v>
      </c>
      <c r="F28" s="93"/>
      <c r="G28" s="93"/>
      <c r="H28" s="93" t="s">
        <v>674</v>
      </c>
      <c r="I28" s="93"/>
    </row>
    <row r="29" spans="1:9" ht="15.75" customHeight="1" x14ac:dyDescent="0.2">
      <c r="A29" s="93" t="s">
        <v>454</v>
      </c>
      <c r="B29" s="93" t="s">
        <v>43</v>
      </c>
      <c r="C29" s="93" t="s">
        <v>11</v>
      </c>
      <c r="D29" s="93"/>
      <c r="E29" s="93" t="s">
        <v>664</v>
      </c>
      <c r="F29" s="93"/>
      <c r="G29" s="93"/>
      <c r="H29" s="93"/>
      <c r="I29" s="93" t="s">
        <v>675</v>
      </c>
    </row>
    <row r="30" spans="1:9" ht="15.75" customHeight="1" x14ac:dyDescent="0.2">
      <c r="A30" s="93" t="s">
        <v>454</v>
      </c>
      <c r="B30" s="93" t="s">
        <v>45</v>
      </c>
      <c r="C30" s="93" t="s">
        <v>24</v>
      </c>
      <c r="D30" s="93"/>
      <c r="E30" s="93" t="s">
        <v>664</v>
      </c>
      <c r="F30" s="93" t="s">
        <v>677</v>
      </c>
      <c r="G30" s="93"/>
      <c r="H30" s="93"/>
      <c r="I30" s="93" t="s">
        <v>678</v>
      </c>
    </row>
    <row r="31" spans="1:9" ht="15.75" customHeight="1" x14ac:dyDescent="0.2">
      <c r="A31" s="93" t="s">
        <v>454</v>
      </c>
      <c r="B31" s="93" t="s">
        <v>46</v>
      </c>
      <c r="C31" s="93" t="s">
        <v>24</v>
      </c>
      <c r="D31" s="93"/>
      <c r="E31" s="93" t="s">
        <v>664</v>
      </c>
      <c r="F31" s="93" t="s">
        <v>680</v>
      </c>
      <c r="G31" s="93"/>
      <c r="H31" s="93"/>
      <c r="I31" s="93" t="s">
        <v>678</v>
      </c>
    </row>
    <row r="32" spans="1:9" ht="15.75" customHeight="1" x14ac:dyDescent="0.2">
      <c r="A32" s="93" t="s">
        <v>454</v>
      </c>
      <c r="B32" s="93" t="s">
        <v>47</v>
      </c>
      <c r="C32" s="93" t="s">
        <v>84</v>
      </c>
      <c r="D32" s="93"/>
      <c r="E32" s="93" t="s">
        <v>388</v>
      </c>
      <c r="F32" s="93"/>
      <c r="G32" s="93"/>
      <c r="H32" s="93"/>
      <c r="I32" s="93" t="s">
        <v>1196</v>
      </c>
    </row>
    <row r="33" spans="1:9" ht="15.75" customHeight="1" x14ac:dyDescent="0.2">
      <c r="A33" s="93" t="s">
        <v>454</v>
      </c>
      <c r="B33" s="93" t="s">
        <v>264</v>
      </c>
      <c r="C33" s="93" t="s">
        <v>11</v>
      </c>
      <c r="D33" s="93"/>
      <c r="E33" s="93" t="s">
        <v>837</v>
      </c>
      <c r="F33" s="93"/>
      <c r="G33" s="93"/>
      <c r="H33" s="93"/>
      <c r="I33" s="93"/>
    </row>
    <row r="34" spans="1:9" ht="15.75" customHeight="1" x14ac:dyDescent="0.2">
      <c r="A34" s="93" t="s">
        <v>454</v>
      </c>
      <c r="B34" s="93" t="s">
        <v>265</v>
      </c>
      <c r="C34" s="93" t="s">
        <v>11</v>
      </c>
      <c r="D34" s="93"/>
      <c r="E34" s="93" t="s">
        <v>778</v>
      </c>
      <c r="F34" s="93"/>
      <c r="G34" s="93"/>
      <c r="H34" s="93"/>
      <c r="I34" s="93"/>
    </row>
    <row r="35" spans="1:9" ht="15.75" customHeight="1" x14ac:dyDescent="0.2">
      <c r="A35" s="93" t="s">
        <v>454</v>
      </c>
      <c r="B35" s="93" t="s">
        <v>50</v>
      </c>
      <c r="C35" s="93" t="s">
        <v>11</v>
      </c>
      <c r="D35" s="93"/>
      <c r="E35" s="93" t="s">
        <v>681</v>
      </c>
      <c r="F35" s="93"/>
      <c r="G35" s="93"/>
      <c r="H35" s="93" t="s">
        <v>682</v>
      </c>
      <c r="I35" s="93"/>
    </row>
    <row r="36" spans="1:9" ht="15.75" customHeight="1" x14ac:dyDescent="0.2">
      <c r="A36" s="93" t="s">
        <v>454</v>
      </c>
      <c r="B36" s="93" t="s">
        <v>541</v>
      </c>
      <c r="C36" s="93" t="s">
        <v>5</v>
      </c>
      <c r="D36" s="93" t="s">
        <v>609</v>
      </c>
      <c r="E36" s="93" t="s">
        <v>1201</v>
      </c>
      <c r="F36" s="93" t="s">
        <v>684</v>
      </c>
      <c r="G36" s="93"/>
      <c r="H36" s="93" t="s">
        <v>685</v>
      </c>
      <c r="I36" s="93" t="s">
        <v>686</v>
      </c>
    </row>
    <row r="37" spans="1:9" ht="15.75" customHeight="1" x14ac:dyDescent="0.2">
      <c r="A37" s="93" t="s">
        <v>454</v>
      </c>
      <c r="B37" s="93" t="s">
        <v>53</v>
      </c>
      <c r="C37" s="93" t="s">
        <v>11</v>
      </c>
      <c r="D37" s="93"/>
      <c r="E37" s="93" t="s">
        <v>628</v>
      </c>
      <c r="F37" s="93"/>
      <c r="G37" s="93"/>
      <c r="H37" s="93"/>
      <c r="I37" s="93"/>
    </row>
    <row r="38" spans="1:9" ht="15.75" customHeight="1" x14ac:dyDescent="0.2">
      <c r="A38" s="93" t="s">
        <v>454</v>
      </c>
      <c r="B38" s="93" t="s">
        <v>53</v>
      </c>
      <c r="C38" s="93" t="s">
        <v>687</v>
      </c>
      <c r="D38" s="93"/>
      <c r="E38" s="93" t="s">
        <v>628</v>
      </c>
      <c r="F38" s="93"/>
      <c r="G38" s="93"/>
      <c r="H38" s="93"/>
      <c r="I38" s="93" t="s">
        <v>688</v>
      </c>
    </row>
    <row r="39" spans="1:9" ht="15.75" customHeight="1" x14ac:dyDescent="0.2">
      <c r="A39" s="93" t="s">
        <v>454</v>
      </c>
      <c r="B39" s="93" t="s">
        <v>55</v>
      </c>
      <c r="C39" s="93" t="s">
        <v>11</v>
      </c>
      <c r="D39" s="93" t="s">
        <v>194</v>
      </c>
      <c r="E39" s="93" t="s">
        <v>689</v>
      </c>
      <c r="F39" s="93"/>
      <c r="G39" s="93"/>
      <c r="H39" s="93"/>
      <c r="I39" s="93"/>
    </row>
    <row r="40" spans="1:9" ht="15.75" customHeight="1" x14ac:dyDescent="0.2">
      <c r="A40" s="93" t="s">
        <v>454</v>
      </c>
      <c r="B40" s="93" t="s">
        <v>56</v>
      </c>
      <c r="C40" s="93" t="s">
        <v>11</v>
      </c>
      <c r="D40" s="93" t="s">
        <v>194</v>
      </c>
      <c r="E40" s="93" t="s">
        <v>689</v>
      </c>
      <c r="F40" s="93"/>
      <c r="G40" s="93"/>
      <c r="H40" s="93" t="s">
        <v>690</v>
      </c>
      <c r="I40" s="93"/>
    </row>
    <row r="41" spans="1:9" ht="15.75" customHeight="1" x14ac:dyDescent="0.2">
      <c r="A41" s="88" t="s">
        <v>454</v>
      </c>
      <c r="B41" s="88" t="s">
        <v>57</v>
      </c>
      <c r="C41" s="88" t="s">
        <v>224</v>
      </c>
      <c r="D41" s="93"/>
      <c r="E41" s="93" t="s">
        <v>691</v>
      </c>
      <c r="F41" s="93"/>
      <c r="G41" s="93"/>
      <c r="H41" s="93"/>
      <c r="I41" s="93"/>
    </row>
    <row r="42" spans="1:9" ht="15.75" customHeight="1" x14ac:dyDescent="0.2">
      <c r="A42" s="93" t="s">
        <v>454</v>
      </c>
      <c r="B42" s="93" t="s">
        <v>59</v>
      </c>
      <c r="C42" s="93" t="s">
        <v>11</v>
      </c>
      <c r="D42" s="93" t="s">
        <v>194</v>
      </c>
      <c r="E42" s="93" t="s">
        <v>693</v>
      </c>
      <c r="F42" s="93"/>
      <c r="G42" s="93"/>
      <c r="H42" s="93" t="s">
        <v>694</v>
      </c>
      <c r="I42" s="93"/>
    </row>
    <row r="43" spans="1:9" ht="15.75" customHeight="1" x14ac:dyDescent="0.2">
      <c r="A43" s="93" t="s">
        <v>454</v>
      </c>
      <c r="B43" s="93" t="s">
        <v>60</v>
      </c>
      <c r="C43" s="93" t="s">
        <v>11</v>
      </c>
      <c r="D43" s="93" t="s">
        <v>194</v>
      </c>
      <c r="E43" s="93" t="s">
        <v>695</v>
      </c>
      <c r="F43" s="93"/>
      <c r="G43" s="93"/>
      <c r="H43" s="93" t="s">
        <v>692</v>
      </c>
      <c r="I43" s="93"/>
    </row>
    <row r="44" spans="1:9" ht="15.75" customHeight="1" x14ac:dyDescent="0.2">
      <c r="A44" s="93" t="s">
        <v>454</v>
      </c>
      <c r="B44" s="93" t="s">
        <v>61</v>
      </c>
      <c r="C44" s="93" t="s">
        <v>11</v>
      </c>
      <c r="D44" s="93"/>
      <c r="E44" s="93" t="s">
        <v>610</v>
      </c>
      <c r="F44" s="93"/>
      <c r="G44" s="93"/>
      <c r="H44" s="93"/>
      <c r="I44" s="93"/>
    </row>
    <row r="45" spans="1:9" ht="15.75" customHeight="1" x14ac:dyDescent="0.2">
      <c r="A45" s="93" t="s">
        <v>454</v>
      </c>
      <c r="B45" s="93" t="s">
        <v>1083</v>
      </c>
      <c r="C45" s="93" t="s">
        <v>24</v>
      </c>
      <c r="D45" s="93"/>
      <c r="E45" s="93" t="s">
        <v>620</v>
      </c>
      <c r="F45" s="93" t="s">
        <v>1186</v>
      </c>
      <c r="G45" s="93"/>
      <c r="H45" s="93"/>
      <c r="I45" s="93"/>
    </row>
    <row r="46" spans="1:9" ht="15.75" customHeight="1" x14ac:dyDescent="0.2">
      <c r="A46" s="93" t="s">
        <v>454</v>
      </c>
      <c r="B46" s="93" t="s">
        <v>273</v>
      </c>
      <c r="C46" s="93" t="s">
        <v>11</v>
      </c>
      <c r="D46" s="93"/>
      <c r="E46" s="93" t="s">
        <v>620</v>
      </c>
      <c r="F46" s="93"/>
      <c r="G46" s="93"/>
      <c r="H46" s="93" t="s">
        <v>696</v>
      </c>
      <c r="I46" s="93" t="s">
        <v>697</v>
      </c>
    </row>
    <row r="47" spans="1:9" ht="15.75" customHeight="1" x14ac:dyDescent="0.2">
      <c r="A47" s="93" t="s">
        <v>454</v>
      </c>
      <c r="B47" s="93" t="s">
        <v>62</v>
      </c>
      <c r="C47" s="93" t="s">
        <v>11</v>
      </c>
      <c r="D47" s="93"/>
      <c r="E47" s="93" t="s">
        <v>664</v>
      </c>
      <c r="F47" s="93"/>
      <c r="G47" s="93"/>
      <c r="H47" s="93" t="s">
        <v>698</v>
      </c>
      <c r="I47" s="93"/>
    </row>
    <row r="48" spans="1:9" ht="15.75" customHeight="1" x14ac:dyDescent="0.2">
      <c r="A48" s="93" t="s">
        <v>454</v>
      </c>
      <c r="B48" s="93" t="s">
        <v>63</v>
      </c>
      <c r="C48" s="93" t="s">
        <v>11</v>
      </c>
      <c r="D48" s="93" t="s">
        <v>194</v>
      </c>
      <c r="E48" s="93" t="s">
        <v>699</v>
      </c>
      <c r="F48" s="93"/>
      <c r="G48" s="93"/>
      <c r="H48" s="93"/>
      <c r="I48" s="93"/>
    </row>
    <row r="49" spans="1:9" ht="15.75" customHeight="1" x14ac:dyDescent="0.2">
      <c r="A49" s="93" t="s">
        <v>454</v>
      </c>
      <c r="B49" s="93" t="s">
        <v>63</v>
      </c>
      <c r="C49" s="93" t="s">
        <v>24</v>
      </c>
      <c r="D49" s="93"/>
      <c r="E49" s="93" t="s">
        <v>610</v>
      </c>
      <c r="F49" s="93" t="s">
        <v>789</v>
      </c>
      <c r="G49" s="93"/>
      <c r="H49" s="93"/>
      <c r="I49" s="93"/>
    </row>
    <row r="50" spans="1:9" ht="15.75" customHeight="1" x14ac:dyDescent="0.2">
      <c r="A50" s="93" t="s">
        <v>454</v>
      </c>
      <c r="B50" s="93" t="s">
        <v>550</v>
      </c>
      <c r="C50" s="93" t="s">
        <v>11</v>
      </c>
      <c r="D50" s="93" t="s">
        <v>700</v>
      </c>
      <c r="E50" s="93" t="s">
        <v>701</v>
      </c>
      <c r="F50" s="93"/>
      <c r="G50" s="93"/>
      <c r="H50" s="93" t="s">
        <v>702</v>
      </c>
      <c r="I50" s="93"/>
    </row>
    <row r="51" spans="1:9" ht="15.75" customHeight="1" x14ac:dyDescent="0.2">
      <c r="A51" s="93" t="s">
        <v>454</v>
      </c>
      <c r="B51" s="93" t="s">
        <v>550</v>
      </c>
      <c r="C51" s="93" t="s">
        <v>5</v>
      </c>
      <c r="D51" s="93" t="s">
        <v>609</v>
      </c>
      <c r="E51" s="93" t="s">
        <v>703</v>
      </c>
      <c r="F51" s="93" t="s">
        <v>704</v>
      </c>
      <c r="G51" s="93"/>
      <c r="H51" s="93"/>
      <c r="I51" s="93" t="s">
        <v>705</v>
      </c>
    </row>
    <row r="52" spans="1:9" ht="15.75" customHeight="1" x14ac:dyDescent="0.2">
      <c r="A52" s="93" t="s">
        <v>454</v>
      </c>
      <c r="B52" s="93" t="s">
        <v>282</v>
      </c>
      <c r="C52" s="93" t="s">
        <v>11</v>
      </c>
      <c r="D52" s="93"/>
      <c r="E52" s="93" t="s">
        <v>706</v>
      </c>
      <c r="F52" s="93"/>
      <c r="G52" s="93"/>
      <c r="H52" s="93" t="s">
        <v>707</v>
      </c>
      <c r="I52" s="93"/>
    </row>
    <row r="53" spans="1:9" ht="15.75" customHeight="1" x14ac:dyDescent="0.2">
      <c r="A53" s="93" t="s">
        <v>454</v>
      </c>
      <c r="B53" s="93" t="s">
        <v>67</v>
      </c>
      <c r="C53" s="93" t="s">
        <v>224</v>
      </c>
      <c r="D53" s="93"/>
      <c r="E53" s="93" t="s">
        <v>620</v>
      </c>
      <c r="F53" s="93"/>
      <c r="G53" s="93"/>
      <c r="H53" s="93"/>
      <c r="I53" s="93"/>
    </row>
    <row r="54" spans="1:9" ht="15.75" customHeight="1" x14ac:dyDescent="0.2">
      <c r="A54" s="93" t="s">
        <v>454</v>
      </c>
      <c r="B54" s="93" t="s">
        <v>69</v>
      </c>
      <c r="C54" s="93" t="s">
        <v>11</v>
      </c>
      <c r="D54" s="93"/>
      <c r="E54" s="93" t="s">
        <v>664</v>
      </c>
      <c r="F54" s="93"/>
      <c r="G54" s="93"/>
      <c r="H54" s="93"/>
      <c r="I54" s="93" t="s">
        <v>708</v>
      </c>
    </row>
    <row r="55" spans="1:9" ht="15.75" customHeight="1" x14ac:dyDescent="0.2">
      <c r="A55" s="93" t="s">
        <v>454</v>
      </c>
      <c r="B55" s="93" t="s">
        <v>284</v>
      </c>
      <c r="C55" s="93" t="s">
        <v>11</v>
      </c>
      <c r="D55" s="93"/>
      <c r="E55" s="93" t="s">
        <v>1072</v>
      </c>
      <c r="F55" s="93"/>
      <c r="G55" s="93"/>
      <c r="H55" s="93"/>
      <c r="I55" s="93"/>
    </row>
    <row r="56" spans="1:9" ht="15.75" customHeight="1" x14ac:dyDescent="0.2">
      <c r="A56" s="93" t="s">
        <v>454</v>
      </c>
      <c r="B56" s="93" t="s">
        <v>495</v>
      </c>
      <c r="C56" s="93" t="s">
        <v>11</v>
      </c>
      <c r="D56" s="93"/>
      <c r="E56" s="93" t="s">
        <v>709</v>
      </c>
      <c r="F56" s="93"/>
      <c r="G56" s="93"/>
      <c r="H56" s="93"/>
      <c r="I56" s="93"/>
    </row>
    <row r="57" spans="1:9" ht="15.75" customHeight="1" x14ac:dyDescent="0.2">
      <c r="A57" s="93" t="s">
        <v>454</v>
      </c>
      <c r="B57" s="93" t="s">
        <v>72</v>
      </c>
      <c r="C57" s="93" t="s">
        <v>11</v>
      </c>
      <c r="D57" s="93"/>
      <c r="E57" s="93" t="s">
        <v>710</v>
      </c>
      <c r="F57" s="93"/>
      <c r="G57" s="93"/>
      <c r="H57" s="93"/>
      <c r="I57" s="93"/>
    </row>
    <row r="58" spans="1:9" ht="15.75" customHeight="1" x14ac:dyDescent="0.2">
      <c r="A58" s="93" t="s">
        <v>454</v>
      </c>
      <c r="B58" s="93" t="s">
        <v>73</v>
      </c>
      <c r="C58" s="93" t="s">
        <v>11</v>
      </c>
      <c r="D58" s="93"/>
      <c r="E58" s="93" t="s">
        <v>711</v>
      </c>
      <c r="F58" s="93"/>
      <c r="G58" s="93"/>
      <c r="H58" s="93" t="s">
        <v>712</v>
      </c>
      <c r="I58" s="93"/>
    </row>
    <row r="59" spans="1:9" ht="15.75" customHeight="1" x14ac:dyDescent="0.2">
      <c r="A59" s="93" t="s">
        <v>454</v>
      </c>
      <c r="B59" s="93" t="s">
        <v>74</v>
      </c>
      <c r="C59" s="93" t="s">
        <v>11</v>
      </c>
      <c r="D59" s="93"/>
      <c r="E59" s="93" t="s">
        <v>664</v>
      </c>
      <c r="F59" s="93"/>
      <c r="G59" s="93"/>
      <c r="H59" s="93" t="s">
        <v>713</v>
      </c>
      <c r="I59" s="93"/>
    </row>
    <row r="60" spans="1:9" ht="15.75" customHeight="1" x14ac:dyDescent="0.2">
      <c r="A60" s="93" t="s">
        <v>454</v>
      </c>
      <c r="B60" s="93" t="s">
        <v>496</v>
      </c>
      <c r="C60" s="93" t="s">
        <v>224</v>
      </c>
      <c r="D60" s="93"/>
      <c r="E60" s="93" t="s">
        <v>714</v>
      </c>
      <c r="F60" s="93"/>
      <c r="G60" s="93"/>
      <c r="H60" s="93"/>
      <c r="I60" s="93"/>
    </row>
    <row r="61" spans="1:9" ht="15.75" customHeight="1" x14ac:dyDescent="0.2">
      <c r="A61" s="93" t="s">
        <v>454</v>
      </c>
      <c r="B61" s="93" t="s">
        <v>76</v>
      </c>
      <c r="C61" s="93" t="s">
        <v>11</v>
      </c>
      <c r="D61" s="93"/>
      <c r="E61" s="93" t="s">
        <v>715</v>
      </c>
      <c r="F61" s="93"/>
      <c r="G61" s="93"/>
      <c r="H61" s="93"/>
      <c r="I61" s="93"/>
    </row>
    <row r="62" spans="1:9" ht="15.75" customHeight="1" x14ac:dyDescent="0.2">
      <c r="A62" s="93" t="s">
        <v>454</v>
      </c>
      <c r="B62" s="93" t="s">
        <v>76</v>
      </c>
      <c r="C62" s="93" t="s">
        <v>5</v>
      </c>
      <c r="D62" s="93" t="s">
        <v>609</v>
      </c>
      <c r="E62" s="93" t="s">
        <v>625</v>
      </c>
      <c r="F62" s="93" t="s">
        <v>716</v>
      </c>
      <c r="G62" s="93" t="s">
        <v>1187</v>
      </c>
      <c r="H62" s="93"/>
      <c r="I62" s="93" t="s">
        <v>294</v>
      </c>
    </row>
    <row r="63" spans="1:9" ht="15.75" customHeight="1" x14ac:dyDescent="0.2">
      <c r="A63" s="93" t="s">
        <v>454</v>
      </c>
      <c r="B63" s="93" t="s">
        <v>77</v>
      </c>
      <c r="C63" s="93" t="s">
        <v>11</v>
      </c>
      <c r="D63" s="93"/>
      <c r="E63" s="93" t="s">
        <v>610</v>
      </c>
      <c r="F63" s="93"/>
      <c r="G63" s="93"/>
      <c r="H63" s="93"/>
      <c r="I63" s="93" t="s">
        <v>717</v>
      </c>
    </row>
    <row r="64" spans="1:9" ht="15.75" customHeight="1" x14ac:dyDescent="0.2">
      <c r="A64" s="93" t="s">
        <v>454</v>
      </c>
      <c r="B64" s="93" t="s">
        <v>296</v>
      </c>
      <c r="C64" s="93" t="s">
        <v>11</v>
      </c>
      <c r="D64" s="93"/>
      <c r="E64" s="93" t="s">
        <v>718</v>
      </c>
      <c r="F64" s="93"/>
      <c r="G64" s="93"/>
      <c r="H64" s="93"/>
      <c r="I64" s="93" t="s">
        <v>719</v>
      </c>
    </row>
    <row r="65" spans="1:9" ht="15.75" customHeight="1" x14ac:dyDescent="0.2">
      <c r="A65" s="93" t="s">
        <v>454</v>
      </c>
      <c r="B65" s="93" t="s">
        <v>297</v>
      </c>
      <c r="C65" s="93" t="s">
        <v>11</v>
      </c>
      <c r="D65" s="93"/>
      <c r="E65" s="93" t="s">
        <v>722</v>
      </c>
      <c r="F65" s="93"/>
      <c r="G65" s="93"/>
      <c r="H65" s="93"/>
      <c r="I65" s="93"/>
    </row>
    <row r="66" spans="1:9" ht="15.75" customHeight="1" x14ac:dyDescent="0.2">
      <c r="A66" s="93" t="s">
        <v>454</v>
      </c>
      <c r="B66" s="93" t="s">
        <v>81</v>
      </c>
      <c r="C66" s="93" t="s">
        <v>11</v>
      </c>
      <c r="D66" s="93"/>
      <c r="E66" s="93" t="s">
        <v>723</v>
      </c>
      <c r="F66" s="93"/>
      <c r="G66" s="93"/>
      <c r="H66" s="93" t="s">
        <v>724</v>
      </c>
      <c r="I66" s="93"/>
    </row>
    <row r="67" spans="1:9" ht="15.75" customHeight="1" x14ac:dyDescent="0.2">
      <c r="A67" s="93" t="s">
        <v>454</v>
      </c>
      <c r="B67" s="93" t="s">
        <v>394</v>
      </c>
      <c r="C67" s="93" t="s">
        <v>11</v>
      </c>
      <c r="D67" s="93"/>
      <c r="E67" s="93" t="s">
        <v>725</v>
      </c>
      <c r="F67" s="93"/>
      <c r="G67" s="93"/>
      <c r="H67" s="93" t="s">
        <v>726</v>
      </c>
      <c r="I67" s="93"/>
    </row>
    <row r="68" spans="1:9" ht="15.75" customHeight="1" x14ac:dyDescent="0.2">
      <c r="A68" s="93" t="s">
        <v>454</v>
      </c>
      <c r="B68" s="93" t="s">
        <v>394</v>
      </c>
      <c r="C68" s="93" t="s">
        <v>84</v>
      </c>
      <c r="D68" s="93"/>
      <c r="E68" s="93" t="s">
        <v>727</v>
      </c>
      <c r="F68" s="93"/>
      <c r="G68" s="93"/>
      <c r="H68" s="93"/>
      <c r="I68" s="93"/>
    </row>
    <row r="69" spans="1:9" ht="15.75" customHeight="1" x14ac:dyDescent="0.2">
      <c r="A69" s="93" t="s">
        <v>454</v>
      </c>
      <c r="B69" s="93" t="s">
        <v>85</v>
      </c>
      <c r="C69" s="93" t="s">
        <v>11</v>
      </c>
      <c r="D69" s="93"/>
      <c r="E69" s="93" t="s">
        <v>664</v>
      </c>
      <c r="F69" s="93"/>
      <c r="G69" s="93"/>
      <c r="H69" s="93"/>
      <c r="I69" s="93"/>
    </row>
    <row r="70" spans="1:9" ht="15.75" customHeight="1" x14ac:dyDescent="0.2">
      <c r="A70" s="93" t="s">
        <v>454</v>
      </c>
      <c r="B70" s="93" t="s">
        <v>497</v>
      </c>
      <c r="C70" s="93" t="s">
        <v>11</v>
      </c>
      <c r="D70" s="93"/>
      <c r="E70" s="93" t="s">
        <v>664</v>
      </c>
      <c r="F70" s="93"/>
      <c r="G70" s="93"/>
      <c r="H70" s="93" t="s">
        <v>728</v>
      </c>
      <c r="I70" s="93"/>
    </row>
    <row r="71" spans="1:9" ht="15.75" customHeight="1" x14ac:dyDescent="0.2">
      <c r="A71" s="93" t="s">
        <v>454</v>
      </c>
      <c r="B71" s="93" t="s">
        <v>91</v>
      </c>
      <c r="C71" s="93" t="s">
        <v>11</v>
      </c>
      <c r="D71" s="93"/>
      <c r="E71" s="93" t="s">
        <v>710</v>
      </c>
      <c r="F71" s="93"/>
      <c r="G71" s="93"/>
      <c r="H71" s="93" t="s">
        <v>729</v>
      </c>
      <c r="I71" s="93"/>
    </row>
    <row r="72" spans="1:9" ht="15.75" customHeight="1" x14ac:dyDescent="0.2">
      <c r="A72" s="93" t="s">
        <v>454</v>
      </c>
      <c r="B72" s="93" t="s">
        <v>92</v>
      </c>
      <c r="C72" s="93" t="s">
        <v>11</v>
      </c>
      <c r="D72" s="93"/>
      <c r="E72" s="93" t="s">
        <v>730</v>
      </c>
      <c r="F72" s="93"/>
      <c r="G72" s="93"/>
      <c r="H72" s="93"/>
      <c r="I72" s="93"/>
    </row>
    <row r="73" spans="1:9" ht="15.75" customHeight="1" x14ac:dyDescent="0.2">
      <c r="A73" s="93" t="s">
        <v>454</v>
      </c>
      <c r="B73" s="93" t="s">
        <v>306</v>
      </c>
      <c r="C73" s="93" t="s">
        <v>224</v>
      </c>
      <c r="D73" s="93"/>
      <c r="E73" s="93" t="s">
        <v>711</v>
      </c>
      <c r="F73" s="93"/>
      <c r="G73" s="93"/>
      <c r="H73" s="93"/>
      <c r="I73" s="93"/>
    </row>
    <row r="74" spans="1:9" ht="15.75" customHeight="1" x14ac:dyDescent="0.2">
      <c r="A74" s="93" t="s">
        <v>454</v>
      </c>
      <c r="B74" s="93" t="s">
        <v>94</v>
      </c>
      <c r="C74" s="93" t="s">
        <v>11</v>
      </c>
      <c r="D74" s="93"/>
      <c r="E74" s="93" t="s">
        <v>731</v>
      </c>
      <c r="F74" s="93"/>
      <c r="G74" s="93"/>
      <c r="H74" s="93"/>
      <c r="I74" s="93"/>
    </row>
    <row r="75" spans="1:9" ht="15.75" customHeight="1" x14ac:dyDescent="0.2">
      <c r="A75" s="93" t="s">
        <v>454</v>
      </c>
      <c r="B75" s="93" t="s">
        <v>95</v>
      </c>
      <c r="C75" s="93" t="s">
        <v>24</v>
      </c>
      <c r="D75" s="93"/>
      <c r="E75" s="93" t="s">
        <v>664</v>
      </c>
      <c r="F75" s="93" t="s">
        <v>677</v>
      </c>
      <c r="G75" s="93"/>
      <c r="H75" s="93"/>
      <c r="I75" s="93" t="s">
        <v>678</v>
      </c>
    </row>
    <row r="76" spans="1:9" ht="15.75" customHeight="1" x14ac:dyDescent="0.2">
      <c r="A76" s="93" t="s">
        <v>454</v>
      </c>
      <c r="B76" s="93" t="s">
        <v>732</v>
      </c>
      <c r="C76" s="93" t="s">
        <v>11</v>
      </c>
      <c r="D76" s="93"/>
      <c r="E76" s="93" t="s">
        <v>733</v>
      </c>
      <c r="F76" s="93"/>
      <c r="G76" s="93"/>
      <c r="H76" s="93" t="s">
        <v>734</v>
      </c>
      <c r="I76" s="93"/>
    </row>
    <row r="77" spans="1:9" ht="15.75" customHeight="1" x14ac:dyDescent="0.2">
      <c r="A77" s="93" t="s">
        <v>454</v>
      </c>
      <c r="B77" s="93" t="s">
        <v>98</v>
      </c>
      <c r="C77" s="93" t="s">
        <v>11</v>
      </c>
      <c r="D77" s="93"/>
      <c r="E77" s="93" t="s">
        <v>664</v>
      </c>
      <c r="F77" s="93"/>
      <c r="G77" s="93"/>
      <c r="H77" s="93"/>
      <c r="I77" s="93"/>
    </row>
    <row r="78" spans="1:9" ht="15.75" customHeight="1" x14ac:dyDescent="0.2">
      <c r="A78" s="93" t="s">
        <v>454</v>
      </c>
      <c r="B78" s="93" t="s">
        <v>99</v>
      </c>
      <c r="C78" s="93" t="s">
        <v>11</v>
      </c>
      <c r="D78" s="93"/>
      <c r="E78" s="93" t="s">
        <v>735</v>
      </c>
      <c r="F78" s="93"/>
      <c r="G78" s="93"/>
      <c r="H78" s="93" t="s">
        <v>736</v>
      </c>
      <c r="I78" s="93" t="s">
        <v>737</v>
      </c>
    </row>
    <row r="79" spans="1:9" ht="15.75" customHeight="1" x14ac:dyDescent="0.2">
      <c r="A79" s="93" t="s">
        <v>454</v>
      </c>
      <c r="B79" s="93" t="s">
        <v>102</v>
      </c>
      <c r="C79" s="93" t="s">
        <v>11</v>
      </c>
      <c r="D79" s="93"/>
      <c r="E79" s="93" t="s">
        <v>664</v>
      </c>
      <c r="F79" s="93"/>
      <c r="G79" s="93"/>
      <c r="H79" s="93" t="s">
        <v>738</v>
      </c>
      <c r="I79" s="93"/>
    </row>
    <row r="80" spans="1:9" ht="15.75" customHeight="1" x14ac:dyDescent="0.2">
      <c r="A80" s="93" t="s">
        <v>454</v>
      </c>
      <c r="B80" s="93" t="s">
        <v>103</v>
      </c>
      <c r="C80" s="93" t="s">
        <v>11</v>
      </c>
      <c r="D80" s="93"/>
      <c r="E80" s="93" t="s">
        <v>664</v>
      </c>
      <c r="F80" s="93"/>
      <c r="G80" s="93"/>
      <c r="H80" s="93"/>
      <c r="I80" s="93"/>
    </row>
    <row r="81" spans="1:9" ht="15.75" customHeight="1" x14ac:dyDescent="0.2">
      <c r="A81" s="93" t="s">
        <v>454</v>
      </c>
      <c r="B81" s="93" t="s">
        <v>104</v>
      </c>
      <c r="C81" s="93" t="s">
        <v>11</v>
      </c>
      <c r="D81" s="93"/>
      <c r="E81" s="93" t="s">
        <v>739</v>
      </c>
      <c r="F81" s="93"/>
      <c r="G81" s="93"/>
      <c r="H81" s="93"/>
      <c r="I81" s="93"/>
    </row>
    <row r="82" spans="1:9" ht="15.75" customHeight="1" x14ac:dyDescent="0.2">
      <c r="A82" s="93" t="s">
        <v>454</v>
      </c>
      <c r="B82" s="93" t="s">
        <v>105</v>
      </c>
      <c r="C82" s="93" t="s">
        <v>11</v>
      </c>
      <c r="D82" s="93"/>
      <c r="E82" s="93" t="s">
        <v>710</v>
      </c>
      <c r="F82" s="93"/>
      <c r="G82" s="93"/>
      <c r="H82" s="93"/>
      <c r="I82" s="93"/>
    </row>
    <row r="83" spans="1:9" ht="15.75" customHeight="1" x14ac:dyDescent="0.2">
      <c r="A83" s="93" t="s">
        <v>454</v>
      </c>
      <c r="B83" s="93" t="s">
        <v>498</v>
      </c>
      <c r="C83" s="93" t="s">
        <v>11</v>
      </c>
      <c r="D83" s="93"/>
      <c r="E83" s="93" t="s">
        <v>740</v>
      </c>
      <c r="F83" s="93"/>
      <c r="G83" s="93"/>
      <c r="H83" s="93"/>
      <c r="I83" s="93"/>
    </row>
    <row r="84" spans="1:9" ht="15.75" customHeight="1" x14ac:dyDescent="0.2">
      <c r="A84" s="93" t="s">
        <v>454</v>
      </c>
      <c r="B84" s="93" t="s">
        <v>107</v>
      </c>
      <c r="C84" s="93" t="s">
        <v>11</v>
      </c>
      <c r="D84" s="93"/>
      <c r="E84" s="93" t="s">
        <v>664</v>
      </c>
      <c r="F84" s="93"/>
      <c r="G84" s="93"/>
      <c r="H84" s="93"/>
      <c r="I84" s="93" t="s">
        <v>741</v>
      </c>
    </row>
    <row r="85" spans="1:9" ht="15.75" customHeight="1" x14ac:dyDescent="0.2">
      <c r="A85" s="93" t="s">
        <v>454</v>
      </c>
      <c r="B85" s="93" t="s">
        <v>314</v>
      </c>
      <c r="C85" s="93" t="s">
        <v>11</v>
      </c>
      <c r="D85" s="93"/>
      <c r="E85" s="93" t="s">
        <v>620</v>
      </c>
      <c r="F85" s="93"/>
      <c r="G85" s="93"/>
      <c r="H85" s="93"/>
      <c r="I85" s="93"/>
    </row>
    <row r="86" spans="1:9" ht="15.75" customHeight="1" x14ac:dyDescent="0.2">
      <c r="A86" s="93" t="s">
        <v>454</v>
      </c>
      <c r="B86" s="93" t="s">
        <v>109</v>
      </c>
      <c r="C86" s="93" t="s">
        <v>11</v>
      </c>
      <c r="D86" s="93"/>
      <c r="E86" s="93" t="s">
        <v>742</v>
      </c>
      <c r="F86" s="93"/>
      <c r="G86" s="93"/>
      <c r="H86" s="93"/>
      <c r="I86" s="93"/>
    </row>
    <row r="87" spans="1:9" ht="15.75" customHeight="1" x14ac:dyDescent="0.2">
      <c r="A87" s="93" t="s">
        <v>454</v>
      </c>
      <c r="B87" s="93" t="s">
        <v>743</v>
      </c>
      <c r="C87" s="93" t="s">
        <v>11</v>
      </c>
      <c r="D87" s="93"/>
      <c r="E87" s="93" t="s">
        <v>664</v>
      </c>
      <c r="F87" s="93"/>
      <c r="G87" s="93"/>
      <c r="H87" s="93" t="s">
        <v>744</v>
      </c>
      <c r="I87" s="115"/>
    </row>
    <row r="88" spans="1:9" ht="15.75" customHeight="1" x14ac:dyDescent="0.2">
      <c r="A88" s="93" t="s">
        <v>454</v>
      </c>
      <c r="B88" s="93" t="s">
        <v>110</v>
      </c>
      <c r="C88" s="93" t="s">
        <v>11</v>
      </c>
      <c r="D88" s="93"/>
      <c r="E88" s="93" t="s">
        <v>711</v>
      </c>
      <c r="F88" s="93"/>
      <c r="G88" s="93"/>
      <c r="H88" s="93"/>
      <c r="I88" s="115"/>
    </row>
    <row r="89" spans="1:9" ht="15.75" customHeight="1" x14ac:dyDescent="0.2">
      <c r="A89" s="93" t="s">
        <v>454</v>
      </c>
      <c r="B89" s="93" t="s">
        <v>111</v>
      </c>
      <c r="C89" s="93" t="s">
        <v>11</v>
      </c>
      <c r="D89" s="93"/>
      <c r="E89" s="93" t="s">
        <v>745</v>
      </c>
      <c r="F89" s="93"/>
      <c r="G89" s="93"/>
      <c r="H89" s="93"/>
      <c r="I89" s="93" t="s">
        <v>717</v>
      </c>
    </row>
    <row r="90" spans="1:9" ht="15.75" customHeight="1" x14ac:dyDescent="0.2">
      <c r="A90" s="93" t="s">
        <v>454</v>
      </c>
      <c r="B90" s="93" t="s">
        <v>114</v>
      </c>
      <c r="C90" s="93" t="s">
        <v>84</v>
      </c>
      <c r="D90" s="93"/>
      <c r="E90" s="93" t="s">
        <v>634</v>
      </c>
      <c r="F90" s="93"/>
      <c r="G90" s="93"/>
      <c r="H90" s="93"/>
      <c r="I90" s="93" t="s">
        <v>746</v>
      </c>
    </row>
    <row r="91" spans="1:9" ht="15.75" customHeight="1" x14ac:dyDescent="0.2">
      <c r="A91" s="88" t="s">
        <v>454</v>
      </c>
      <c r="B91" s="88" t="s">
        <v>115</v>
      </c>
      <c r="C91" s="88" t="s">
        <v>224</v>
      </c>
      <c r="D91" s="93"/>
      <c r="E91" s="93" t="s">
        <v>1188</v>
      </c>
      <c r="F91" s="93"/>
      <c r="G91" s="93"/>
      <c r="H91" s="93"/>
      <c r="I91" s="93" t="s">
        <v>1189</v>
      </c>
    </row>
    <row r="92" spans="1:9" ht="15.75" customHeight="1" x14ac:dyDescent="0.2">
      <c r="A92" s="93" t="s">
        <v>454</v>
      </c>
      <c r="B92" s="93" t="s">
        <v>115</v>
      </c>
      <c r="C92" s="93" t="s">
        <v>24</v>
      </c>
      <c r="D92" s="93"/>
      <c r="E92" s="93" t="s">
        <v>747</v>
      </c>
      <c r="F92" s="93" t="s">
        <v>748</v>
      </c>
      <c r="G92" s="93"/>
      <c r="H92" s="93" t="s">
        <v>500</v>
      </c>
      <c r="I92" s="93"/>
    </row>
    <row r="93" spans="1:9" ht="15.75" customHeight="1" x14ac:dyDescent="0.2">
      <c r="A93" s="93" t="s">
        <v>454</v>
      </c>
      <c r="B93" s="93" t="s">
        <v>116</v>
      </c>
      <c r="C93" s="93" t="s">
        <v>11</v>
      </c>
      <c r="D93" s="93"/>
      <c r="E93" s="93" t="s">
        <v>664</v>
      </c>
      <c r="F93" s="93"/>
      <c r="G93" s="93"/>
      <c r="H93" s="93"/>
      <c r="I93" s="93"/>
    </row>
    <row r="94" spans="1:9" ht="15.75" customHeight="1" x14ac:dyDescent="0.2">
      <c r="A94" s="93" t="s">
        <v>454</v>
      </c>
      <c r="B94" s="93" t="s">
        <v>117</v>
      </c>
      <c r="C94" s="93" t="s">
        <v>11</v>
      </c>
      <c r="D94" s="93"/>
      <c r="E94" s="93" t="s">
        <v>710</v>
      </c>
      <c r="F94" s="93"/>
      <c r="G94" s="93"/>
      <c r="H94" s="93" t="s">
        <v>749</v>
      </c>
      <c r="I94" s="93"/>
    </row>
    <row r="95" spans="1:9" ht="15.75" customHeight="1" x14ac:dyDescent="0.2">
      <c r="A95" s="93" t="s">
        <v>454</v>
      </c>
      <c r="B95" s="93" t="s">
        <v>122</v>
      </c>
      <c r="C95" s="93" t="s">
        <v>11</v>
      </c>
      <c r="D95" s="93"/>
      <c r="E95" s="93" t="s">
        <v>620</v>
      </c>
      <c r="F95" s="93"/>
      <c r="G95" s="93"/>
      <c r="H95" s="93"/>
      <c r="I95" s="93"/>
    </row>
    <row r="96" spans="1:9" ht="15.75" customHeight="1" x14ac:dyDescent="0.2">
      <c r="A96" s="93" t="s">
        <v>454</v>
      </c>
      <c r="B96" s="93" t="s">
        <v>126</v>
      </c>
      <c r="C96" s="93" t="s">
        <v>11</v>
      </c>
      <c r="D96" s="93"/>
      <c r="E96" s="93" t="s">
        <v>750</v>
      </c>
      <c r="F96" s="93"/>
      <c r="G96" s="93"/>
      <c r="H96" s="93"/>
      <c r="I96" s="93"/>
    </row>
    <row r="97" spans="1:9" ht="15.75" customHeight="1" x14ac:dyDescent="0.2">
      <c r="A97" s="93" t="s">
        <v>454</v>
      </c>
      <c r="B97" s="93" t="s">
        <v>127</v>
      </c>
      <c r="C97" s="93" t="s">
        <v>11</v>
      </c>
      <c r="D97" s="93"/>
      <c r="E97" s="93" t="s">
        <v>751</v>
      </c>
      <c r="F97" s="93"/>
      <c r="G97" s="93"/>
      <c r="H97" s="93"/>
      <c r="I97" s="93"/>
    </row>
    <row r="98" spans="1:9" ht="15.75" customHeight="1" x14ac:dyDescent="0.2">
      <c r="A98" s="93" t="s">
        <v>454</v>
      </c>
      <c r="B98" s="93" t="s">
        <v>324</v>
      </c>
      <c r="C98" s="93" t="s">
        <v>11</v>
      </c>
      <c r="D98" s="93" t="s">
        <v>194</v>
      </c>
      <c r="E98" s="93" t="s">
        <v>752</v>
      </c>
      <c r="F98" s="93"/>
      <c r="G98" s="93"/>
      <c r="H98" s="93" t="s">
        <v>753</v>
      </c>
      <c r="I98" s="93"/>
    </row>
    <row r="99" spans="1:9" ht="15.75" customHeight="1" x14ac:dyDescent="0.2">
      <c r="A99" s="93" t="s">
        <v>454</v>
      </c>
      <c r="B99" s="93" t="s">
        <v>128</v>
      </c>
      <c r="C99" s="93" t="s">
        <v>11</v>
      </c>
      <c r="D99" s="93" t="s">
        <v>194</v>
      </c>
      <c r="E99" s="93" t="s">
        <v>754</v>
      </c>
      <c r="F99" s="93"/>
      <c r="G99" s="93"/>
      <c r="H99" s="93"/>
      <c r="I99" s="93"/>
    </row>
    <row r="100" spans="1:9" ht="15.75" customHeight="1" x14ac:dyDescent="0.2">
      <c r="A100" s="93" t="s">
        <v>454</v>
      </c>
      <c r="B100" s="93" t="s">
        <v>129</v>
      </c>
      <c r="C100" s="93" t="s">
        <v>11</v>
      </c>
      <c r="D100" s="93"/>
      <c r="E100" s="93" t="s">
        <v>755</v>
      </c>
      <c r="F100" s="93"/>
      <c r="G100" s="93"/>
      <c r="H100" s="93"/>
      <c r="I100" s="115"/>
    </row>
    <row r="101" spans="1:9" ht="15.75" customHeight="1" x14ac:dyDescent="0.2">
      <c r="A101" s="93" t="s">
        <v>454</v>
      </c>
      <c r="B101" s="93" t="s">
        <v>129</v>
      </c>
      <c r="C101" s="93" t="s">
        <v>5</v>
      </c>
      <c r="D101" s="93"/>
      <c r="E101" s="93" t="s">
        <v>756</v>
      </c>
      <c r="F101" s="93" t="s">
        <v>757</v>
      </c>
      <c r="G101" s="93"/>
      <c r="H101" s="93" t="s">
        <v>758</v>
      </c>
      <c r="I101" s="93" t="s">
        <v>759</v>
      </c>
    </row>
    <row r="102" spans="1:9" ht="15.75" customHeight="1" x14ac:dyDescent="0.2">
      <c r="A102" s="93" t="s">
        <v>454</v>
      </c>
      <c r="B102" s="93" t="s">
        <v>130</v>
      </c>
      <c r="C102" s="93" t="s">
        <v>11</v>
      </c>
      <c r="D102" s="93"/>
      <c r="E102" s="93" t="s">
        <v>610</v>
      </c>
      <c r="F102" s="93"/>
      <c r="G102" s="93"/>
      <c r="H102" s="93"/>
      <c r="I102" s="93"/>
    </row>
    <row r="103" spans="1:9" ht="15.75" customHeight="1" x14ac:dyDescent="0.2">
      <c r="A103" s="93" t="s">
        <v>454</v>
      </c>
      <c r="B103" s="93" t="s">
        <v>132</v>
      </c>
      <c r="C103" s="93" t="s">
        <v>11</v>
      </c>
      <c r="D103" s="93"/>
      <c r="E103" s="93" t="s">
        <v>388</v>
      </c>
      <c r="F103" s="93"/>
      <c r="G103" s="93"/>
      <c r="H103" s="93"/>
      <c r="I103" s="93"/>
    </row>
    <row r="104" spans="1:9" ht="15.75" customHeight="1" x14ac:dyDescent="0.2">
      <c r="A104" s="93" t="s">
        <v>454</v>
      </c>
      <c r="B104" s="93" t="s">
        <v>133</v>
      </c>
      <c r="C104" s="93" t="s">
        <v>11</v>
      </c>
      <c r="D104" s="93"/>
      <c r="E104" s="93" t="s">
        <v>628</v>
      </c>
      <c r="F104" s="93"/>
      <c r="G104" s="93"/>
      <c r="H104" s="93" t="s">
        <v>329</v>
      </c>
      <c r="I104" s="93"/>
    </row>
    <row r="105" spans="1:9" ht="15.75" customHeight="1" x14ac:dyDescent="0.2">
      <c r="A105" s="93" t="s">
        <v>454</v>
      </c>
      <c r="B105" s="93" t="s">
        <v>134</v>
      </c>
      <c r="C105" s="93" t="s">
        <v>11</v>
      </c>
      <c r="D105" s="93"/>
      <c r="E105" s="93" t="s">
        <v>762</v>
      </c>
      <c r="F105" s="93"/>
      <c r="G105" s="93"/>
      <c r="H105" s="93"/>
      <c r="I105" s="93"/>
    </row>
    <row r="106" spans="1:9" ht="15.75" customHeight="1" x14ac:dyDescent="0.2">
      <c r="A106" s="93" t="s">
        <v>454</v>
      </c>
      <c r="B106" s="93" t="s">
        <v>501</v>
      </c>
      <c r="C106" s="93" t="s">
        <v>24</v>
      </c>
      <c r="D106" s="93"/>
      <c r="E106" s="93" t="s">
        <v>664</v>
      </c>
      <c r="F106" s="93" t="s">
        <v>763</v>
      </c>
      <c r="G106" s="93"/>
      <c r="H106" s="93" t="s">
        <v>764</v>
      </c>
      <c r="I106" s="93"/>
    </row>
    <row r="107" spans="1:9" ht="15.75" customHeight="1" x14ac:dyDescent="0.2">
      <c r="A107" s="93" t="s">
        <v>454</v>
      </c>
      <c r="B107" s="93" t="s">
        <v>137</v>
      </c>
      <c r="C107" s="93" t="s">
        <v>11</v>
      </c>
      <c r="D107" s="93"/>
      <c r="E107" s="93" t="s">
        <v>765</v>
      </c>
      <c r="F107" s="93"/>
      <c r="G107" s="93"/>
      <c r="H107" s="93"/>
      <c r="I107" s="93" t="s">
        <v>294</v>
      </c>
    </row>
    <row r="108" spans="1:9" ht="15.75" customHeight="1" x14ac:dyDescent="0.2">
      <c r="A108" s="93" t="s">
        <v>454</v>
      </c>
      <c r="B108" s="93" t="s">
        <v>137</v>
      </c>
      <c r="C108" s="93" t="s">
        <v>5</v>
      </c>
      <c r="D108" s="93" t="s">
        <v>609</v>
      </c>
      <c r="E108" s="93" t="s">
        <v>727</v>
      </c>
      <c r="F108" s="93" t="s">
        <v>766</v>
      </c>
      <c r="G108" s="93"/>
      <c r="H108" s="93" t="s">
        <v>767</v>
      </c>
      <c r="I108" s="115"/>
    </row>
    <row r="109" spans="1:9" ht="15.75" customHeight="1" x14ac:dyDescent="0.2">
      <c r="A109" s="88" t="s">
        <v>454</v>
      </c>
      <c r="B109" s="88" t="s">
        <v>332</v>
      </c>
      <c r="C109" s="88" t="s">
        <v>224</v>
      </c>
      <c r="D109" s="93"/>
      <c r="E109" s="93" t="s">
        <v>634</v>
      </c>
      <c r="F109" s="93"/>
      <c r="G109" s="93"/>
      <c r="H109" s="93"/>
      <c r="I109" s="93" t="s">
        <v>768</v>
      </c>
    </row>
    <row r="110" spans="1:9" ht="15.75" customHeight="1" x14ac:dyDescent="0.2">
      <c r="A110" s="93" t="s">
        <v>454</v>
      </c>
      <c r="B110" s="93" t="s">
        <v>138</v>
      </c>
      <c r="C110" s="93" t="s">
        <v>11</v>
      </c>
      <c r="D110" s="93"/>
      <c r="E110" s="93" t="s">
        <v>664</v>
      </c>
      <c r="F110" s="93"/>
      <c r="G110" s="93"/>
      <c r="H110" s="93"/>
      <c r="I110" s="115"/>
    </row>
    <row r="111" spans="1:9" ht="15.75" customHeight="1" x14ac:dyDescent="0.2">
      <c r="A111" s="93" t="s">
        <v>454</v>
      </c>
      <c r="B111" s="93" t="s">
        <v>140</v>
      </c>
      <c r="C111" s="93" t="s">
        <v>11</v>
      </c>
      <c r="D111" s="93"/>
      <c r="E111" s="93" t="s">
        <v>664</v>
      </c>
      <c r="F111" s="93"/>
      <c r="G111" s="93"/>
      <c r="H111" s="93"/>
      <c r="I111" s="93"/>
    </row>
    <row r="112" spans="1:9" ht="15.75" customHeight="1" x14ac:dyDescent="0.2">
      <c r="A112" s="93" t="s">
        <v>454</v>
      </c>
      <c r="B112" s="93" t="s">
        <v>333</v>
      </c>
      <c r="C112" s="93" t="s">
        <v>11</v>
      </c>
      <c r="D112" s="93"/>
      <c r="E112" s="93" t="s">
        <v>754</v>
      </c>
      <c r="F112" s="93"/>
      <c r="G112" s="93"/>
      <c r="H112" s="93"/>
      <c r="I112" s="93"/>
    </row>
    <row r="113" spans="1:9" ht="15.75" customHeight="1" x14ac:dyDescent="0.2">
      <c r="A113" s="93" t="s">
        <v>454</v>
      </c>
      <c r="B113" s="93" t="s">
        <v>141</v>
      </c>
      <c r="C113" s="93" t="s">
        <v>11</v>
      </c>
      <c r="D113" s="93"/>
      <c r="E113" s="93" t="s">
        <v>769</v>
      </c>
      <c r="F113" s="93"/>
      <c r="G113" s="93"/>
      <c r="H113" s="93" t="s">
        <v>770</v>
      </c>
      <c r="I113" s="93"/>
    </row>
    <row r="114" spans="1:9" ht="15.75" customHeight="1" x14ac:dyDescent="0.2">
      <c r="A114" s="93" t="s">
        <v>454</v>
      </c>
      <c r="B114" s="93" t="s">
        <v>142</v>
      </c>
      <c r="C114" s="93" t="s">
        <v>11</v>
      </c>
      <c r="D114" s="93"/>
      <c r="E114" s="93" t="s">
        <v>725</v>
      </c>
      <c r="F114" s="93"/>
      <c r="G114" s="93"/>
      <c r="H114" s="93" t="s">
        <v>771</v>
      </c>
      <c r="I114" s="115"/>
    </row>
    <row r="115" spans="1:9" ht="15.75" customHeight="1" x14ac:dyDescent="0.2">
      <c r="A115" s="93" t="s">
        <v>454</v>
      </c>
      <c r="B115" s="93" t="s">
        <v>142</v>
      </c>
      <c r="C115" s="93" t="s">
        <v>24</v>
      </c>
      <c r="D115" s="93"/>
      <c r="E115" s="93" t="s">
        <v>735</v>
      </c>
      <c r="F115" s="93" t="s">
        <v>772</v>
      </c>
      <c r="G115" s="93"/>
      <c r="H115" s="93"/>
      <c r="I115" s="93"/>
    </row>
    <row r="116" spans="1:9" ht="15.75" customHeight="1" x14ac:dyDescent="0.2">
      <c r="A116" s="88" t="s">
        <v>454</v>
      </c>
      <c r="B116" s="88" t="s">
        <v>144</v>
      </c>
      <c r="C116" s="88" t="s">
        <v>5</v>
      </c>
      <c r="D116" s="93"/>
      <c r="E116" s="93" t="s">
        <v>634</v>
      </c>
      <c r="F116" s="93" t="s">
        <v>206</v>
      </c>
      <c r="G116" s="93"/>
      <c r="H116" s="93" t="s">
        <v>1190</v>
      </c>
      <c r="I116" s="93" t="s">
        <v>1191</v>
      </c>
    </row>
    <row r="117" spans="1:9" ht="15.75" customHeight="1" x14ac:dyDescent="0.2">
      <c r="A117" s="117" t="s">
        <v>454</v>
      </c>
      <c r="B117" s="118" t="s">
        <v>338</v>
      </c>
      <c r="C117" s="118" t="s">
        <v>11</v>
      </c>
      <c r="D117" s="118"/>
      <c r="E117" s="118" t="s">
        <v>664</v>
      </c>
      <c r="F117" s="118"/>
      <c r="G117" s="118"/>
      <c r="H117" s="118" t="s">
        <v>776</v>
      </c>
      <c r="I117" s="118" t="s">
        <v>777</v>
      </c>
    </row>
    <row r="118" spans="1:9" ht="15.75" customHeight="1" x14ac:dyDescent="0.2">
      <c r="A118" s="93" t="s">
        <v>454</v>
      </c>
      <c r="B118" s="93" t="s">
        <v>340</v>
      </c>
      <c r="C118" s="93" t="s">
        <v>11</v>
      </c>
      <c r="D118" s="93"/>
      <c r="E118" s="93" t="s">
        <v>778</v>
      </c>
      <c r="F118" s="93"/>
      <c r="G118" s="93"/>
      <c r="H118" s="93"/>
      <c r="I118" s="93"/>
    </row>
    <row r="119" spans="1:9" ht="15.75" customHeight="1" x14ac:dyDescent="0.2">
      <c r="A119" s="93" t="s">
        <v>454</v>
      </c>
      <c r="B119" s="93" t="s">
        <v>341</v>
      </c>
      <c r="C119" s="93" t="s">
        <v>11</v>
      </c>
      <c r="D119" s="93"/>
      <c r="E119" s="93" t="s">
        <v>610</v>
      </c>
      <c r="F119" s="93"/>
      <c r="G119" s="93"/>
      <c r="H119" s="93"/>
      <c r="I119" s="93"/>
    </row>
    <row r="120" spans="1:9" ht="15.75" customHeight="1" x14ac:dyDescent="0.2">
      <c r="A120" s="93" t="s">
        <v>454</v>
      </c>
      <c r="B120" s="93" t="s">
        <v>149</v>
      </c>
      <c r="C120" s="93" t="s">
        <v>8</v>
      </c>
      <c r="D120" s="93"/>
      <c r="E120" s="93" t="s">
        <v>779</v>
      </c>
      <c r="F120" s="93"/>
      <c r="G120" s="93"/>
      <c r="H120" s="93"/>
      <c r="I120" s="93" t="s">
        <v>780</v>
      </c>
    </row>
    <row r="121" spans="1:9" ht="15.75" customHeight="1" x14ac:dyDescent="0.2">
      <c r="A121" s="93" t="s">
        <v>454</v>
      </c>
      <c r="B121" s="93" t="s">
        <v>151</v>
      </c>
      <c r="C121" s="93" t="s">
        <v>11</v>
      </c>
      <c r="D121" s="93"/>
      <c r="E121" s="93" t="s">
        <v>664</v>
      </c>
      <c r="F121" s="93"/>
      <c r="G121" s="93"/>
      <c r="H121" s="93" t="s">
        <v>343</v>
      </c>
      <c r="I121" s="93"/>
    </row>
    <row r="122" spans="1:9" ht="15.75" customHeight="1" x14ac:dyDescent="0.2">
      <c r="A122" s="93" t="s">
        <v>454</v>
      </c>
      <c r="B122" s="93" t="s">
        <v>504</v>
      </c>
      <c r="C122" s="93" t="s">
        <v>11</v>
      </c>
      <c r="D122" s="93"/>
      <c r="E122" s="93" t="s">
        <v>620</v>
      </c>
      <c r="F122" s="93"/>
      <c r="G122" s="93"/>
      <c r="H122" s="93" t="s">
        <v>781</v>
      </c>
      <c r="I122" s="93"/>
    </row>
    <row r="123" spans="1:9" ht="15.75" customHeight="1" x14ac:dyDescent="0.2">
      <c r="A123" s="93" t="s">
        <v>454</v>
      </c>
      <c r="B123" s="93" t="s">
        <v>345</v>
      </c>
      <c r="C123" s="93" t="s">
        <v>11</v>
      </c>
      <c r="D123" s="93"/>
      <c r="E123" s="93" t="s">
        <v>664</v>
      </c>
      <c r="F123" s="93"/>
      <c r="G123" s="93"/>
      <c r="H123" s="93" t="s">
        <v>346</v>
      </c>
      <c r="I123" s="115"/>
    </row>
    <row r="124" spans="1:9" ht="15.75" customHeight="1" x14ac:dyDescent="0.2">
      <c r="A124" s="93" t="s">
        <v>454</v>
      </c>
      <c r="B124" s="93" t="s">
        <v>347</v>
      </c>
      <c r="C124" s="93" t="s">
        <v>11</v>
      </c>
      <c r="D124" s="93"/>
      <c r="E124" s="93" t="s">
        <v>718</v>
      </c>
      <c r="F124" s="93"/>
      <c r="G124" s="93"/>
      <c r="H124" s="93"/>
      <c r="I124" s="115"/>
    </row>
    <row r="125" spans="1:9" ht="15.75" customHeight="1" x14ac:dyDescent="0.2">
      <c r="A125" s="93" t="s">
        <v>454</v>
      </c>
      <c r="B125" s="93" t="s">
        <v>157</v>
      </c>
      <c r="C125" s="93" t="s">
        <v>11</v>
      </c>
      <c r="D125" s="93"/>
      <c r="E125" s="93" t="s">
        <v>628</v>
      </c>
      <c r="F125" s="93"/>
      <c r="G125" s="93"/>
      <c r="H125" s="93"/>
      <c r="I125" s="93" t="s">
        <v>1192</v>
      </c>
    </row>
    <row r="126" spans="1:9" ht="15.75" customHeight="1" x14ac:dyDescent="0.2">
      <c r="A126" s="93" t="s">
        <v>454</v>
      </c>
      <c r="B126" s="93" t="s">
        <v>158</v>
      </c>
      <c r="C126" s="93" t="s">
        <v>11</v>
      </c>
      <c r="D126" s="93"/>
      <c r="E126" s="93" t="s">
        <v>620</v>
      </c>
      <c r="F126" s="93"/>
      <c r="G126" s="93"/>
      <c r="H126" s="93"/>
      <c r="I126" s="93"/>
    </row>
    <row r="127" spans="1:9" ht="15.75" customHeight="1" x14ac:dyDescent="0.2">
      <c r="A127" s="93" t="s">
        <v>454</v>
      </c>
      <c r="B127" s="93" t="s">
        <v>159</v>
      </c>
      <c r="C127" s="93" t="s">
        <v>11</v>
      </c>
      <c r="D127" s="93"/>
      <c r="E127" s="93" t="s">
        <v>388</v>
      </c>
      <c r="F127" s="93"/>
      <c r="G127" s="93"/>
      <c r="H127" s="93" t="s">
        <v>782</v>
      </c>
      <c r="I127" s="93" t="s">
        <v>783</v>
      </c>
    </row>
    <row r="128" spans="1:9" ht="15.75" customHeight="1" x14ac:dyDescent="0.2">
      <c r="A128" s="93" t="s">
        <v>454</v>
      </c>
      <c r="B128" s="93" t="s">
        <v>159</v>
      </c>
      <c r="C128" s="93" t="s">
        <v>5</v>
      </c>
      <c r="D128" s="93" t="s">
        <v>609</v>
      </c>
      <c r="E128" s="93" t="s">
        <v>784</v>
      </c>
      <c r="F128" s="93" t="s">
        <v>785</v>
      </c>
      <c r="G128" s="93"/>
      <c r="H128" s="93" t="s">
        <v>786</v>
      </c>
      <c r="I128" s="93"/>
    </row>
    <row r="129" spans="1:9" ht="15.75" customHeight="1" x14ac:dyDescent="0.2">
      <c r="A129" s="93" t="s">
        <v>454</v>
      </c>
      <c r="B129" s="93" t="s">
        <v>160</v>
      </c>
      <c r="C129" s="93" t="s">
        <v>11</v>
      </c>
      <c r="D129" s="93"/>
      <c r="E129" s="93" t="s">
        <v>711</v>
      </c>
      <c r="F129" s="93"/>
      <c r="G129" s="93"/>
      <c r="H129" s="93"/>
      <c r="I129" s="93"/>
    </row>
    <row r="130" spans="1:9" ht="15.75" customHeight="1" x14ac:dyDescent="0.2">
      <c r="A130" s="93" t="s">
        <v>454</v>
      </c>
      <c r="B130" s="93" t="s">
        <v>505</v>
      </c>
      <c r="C130" s="93" t="s">
        <v>11</v>
      </c>
      <c r="D130" s="93"/>
      <c r="E130" s="93" t="s">
        <v>787</v>
      </c>
      <c r="F130" s="93"/>
      <c r="G130" s="93"/>
      <c r="H130" s="93" t="s">
        <v>788</v>
      </c>
      <c r="I130" s="93"/>
    </row>
    <row r="131" spans="1:9" ht="15.75" customHeight="1" x14ac:dyDescent="0.2">
      <c r="A131" s="93" t="s">
        <v>454</v>
      </c>
      <c r="B131" s="93" t="s">
        <v>162</v>
      </c>
      <c r="C131" s="93" t="s">
        <v>24</v>
      </c>
      <c r="D131" s="93"/>
      <c r="E131" s="93" t="s">
        <v>610</v>
      </c>
      <c r="F131" s="93" t="s">
        <v>789</v>
      </c>
      <c r="G131" s="93"/>
      <c r="H131" s="93"/>
      <c r="I131" s="93"/>
    </row>
    <row r="132" spans="1:9" ht="15.75" customHeight="1" x14ac:dyDescent="0.2">
      <c r="A132" s="93" t="s">
        <v>454</v>
      </c>
      <c r="B132" s="93" t="s">
        <v>163</v>
      </c>
      <c r="C132" s="93" t="s">
        <v>11</v>
      </c>
      <c r="D132" s="93"/>
      <c r="E132" s="93" t="s">
        <v>790</v>
      </c>
      <c r="F132" s="93"/>
      <c r="G132" s="93"/>
      <c r="H132" s="93"/>
      <c r="I132" s="115"/>
    </row>
    <row r="133" spans="1:9" ht="15.75" customHeight="1" x14ac:dyDescent="0.2">
      <c r="A133" s="93" t="s">
        <v>454</v>
      </c>
      <c r="B133" s="93" t="s">
        <v>164</v>
      </c>
      <c r="C133" s="93" t="s">
        <v>224</v>
      </c>
      <c r="D133" s="93"/>
      <c r="E133" s="93" t="s">
        <v>711</v>
      </c>
      <c r="F133" s="93"/>
      <c r="G133" s="93"/>
      <c r="H133" s="93"/>
      <c r="I133" s="93"/>
    </row>
    <row r="134" spans="1:9" ht="15.75" customHeight="1" x14ac:dyDescent="0.2">
      <c r="A134" s="93" t="s">
        <v>454</v>
      </c>
      <c r="B134" s="93" t="s">
        <v>166</v>
      </c>
      <c r="C134" s="93" t="s">
        <v>11</v>
      </c>
      <c r="D134" s="93"/>
      <c r="E134" s="93" t="s">
        <v>612</v>
      </c>
      <c r="F134" s="93"/>
      <c r="G134" s="93"/>
      <c r="H134" s="93" t="s">
        <v>791</v>
      </c>
      <c r="I134" s="93" t="s">
        <v>672</v>
      </c>
    </row>
    <row r="135" spans="1:9" ht="15.75" customHeight="1" x14ac:dyDescent="0.2">
      <c r="A135" s="93" t="s">
        <v>454</v>
      </c>
      <c r="B135" s="93" t="s">
        <v>166</v>
      </c>
      <c r="C135" s="88" t="s">
        <v>24</v>
      </c>
      <c r="D135" s="93"/>
      <c r="E135" s="93" t="s">
        <v>634</v>
      </c>
      <c r="F135" s="93" t="s">
        <v>206</v>
      </c>
      <c r="G135" s="93"/>
      <c r="H135" s="93" t="s">
        <v>792</v>
      </c>
      <c r="I135" s="93"/>
    </row>
    <row r="136" spans="1:9" ht="15.75" customHeight="1" x14ac:dyDescent="0.2">
      <c r="A136" s="93" t="s">
        <v>454</v>
      </c>
      <c r="B136" s="93" t="s">
        <v>506</v>
      </c>
      <c r="C136" s="93" t="s">
        <v>11</v>
      </c>
      <c r="D136" s="93"/>
      <c r="E136" s="93" t="s">
        <v>727</v>
      </c>
      <c r="F136" s="93"/>
      <c r="G136" s="93"/>
      <c r="H136" s="93" t="s">
        <v>793</v>
      </c>
      <c r="I136" s="93"/>
    </row>
    <row r="137" spans="1:9" ht="15.75" customHeight="1" x14ac:dyDescent="0.2">
      <c r="A137" s="93" t="s">
        <v>454</v>
      </c>
      <c r="B137" s="93" t="s">
        <v>580</v>
      </c>
      <c r="C137" s="93" t="s">
        <v>11</v>
      </c>
      <c r="D137" s="93"/>
      <c r="E137" s="93" t="s">
        <v>388</v>
      </c>
      <c r="F137" s="93"/>
      <c r="G137" s="93"/>
      <c r="H137" s="93" t="s">
        <v>794</v>
      </c>
      <c r="I137" s="93"/>
    </row>
    <row r="138" spans="1:9" ht="15.75" customHeight="1" x14ac:dyDescent="0.2">
      <c r="A138" s="93" t="s">
        <v>454</v>
      </c>
      <c r="B138" s="93" t="s">
        <v>1112</v>
      </c>
      <c r="C138" s="93" t="s">
        <v>11</v>
      </c>
      <c r="D138" s="93"/>
      <c r="E138" s="93" t="s">
        <v>388</v>
      </c>
      <c r="F138" s="93"/>
      <c r="G138" s="93"/>
      <c r="H138" s="93" t="s">
        <v>1197</v>
      </c>
      <c r="I138" s="93"/>
    </row>
    <row r="139" spans="1:9" ht="15.75" customHeight="1" x14ac:dyDescent="0.2">
      <c r="A139" s="93" t="s">
        <v>454</v>
      </c>
      <c r="B139" s="93" t="s">
        <v>1198</v>
      </c>
      <c r="C139" s="93" t="s">
        <v>11</v>
      </c>
      <c r="D139" s="93"/>
      <c r="E139" s="93" t="s">
        <v>1199</v>
      </c>
      <c r="F139" s="93"/>
      <c r="G139" s="93"/>
      <c r="H139" s="93"/>
      <c r="I139" s="93"/>
    </row>
    <row r="140" spans="1:9" ht="15.75" customHeight="1" x14ac:dyDescent="0.2">
      <c r="A140" s="93" t="s">
        <v>454</v>
      </c>
      <c r="B140" s="93" t="s">
        <v>508</v>
      </c>
      <c r="C140" s="93" t="s">
        <v>11</v>
      </c>
      <c r="D140" s="93"/>
      <c r="E140" s="93" t="s">
        <v>795</v>
      </c>
      <c r="F140" s="93"/>
      <c r="G140" s="93"/>
      <c r="H140" s="93" t="s">
        <v>796</v>
      </c>
      <c r="I140" s="93"/>
    </row>
    <row r="141" spans="1:9" ht="15.75" customHeight="1" x14ac:dyDescent="0.2">
      <c r="A141" s="93" t="s">
        <v>454</v>
      </c>
      <c r="B141" s="93" t="s">
        <v>172</v>
      </c>
      <c r="C141" s="93" t="s">
        <v>11</v>
      </c>
      <c r="D141" s="93"/>
      <c r="E141" s="93" t="s">
        <v>388</v>
      </c>
      <c r="F141" s="93"/>
      <c r="G141" s="93"/>
      <c r="H141" s="93"/>
      <c r="I141" s="93"/>
    </row>
    <row r="142" spans="1:9" ht="15.75" customHeight="1" x14ac:dyDescent="0.2">
      <c r="A142" s="93" t="s">
        <v>454</v>
      </c>
      <c r="B142" s="93" t="s">
        <v>1115</v>
      </c>
      <c r="C142" s="93" t="s">
        <v>11</v>
      </c>
      <c r="D142" s="93"/>
      <c r="E142" s="93" t="s">
        <v>664</v>
      </c>
      <c r="F142" s="93"/>
      <c r="G142" s="93"/>
      <c r="H142" s="93"/>
      <c r="I142" s="93"/>
    </row>
    <row r="143" spans="1:9" ht="15.75" customHeight="1" x14ac:dyDescent="0.2">
      <c r="A143" s="118" t="s">
        <v>454</v>
      </c>
      <c r="B143" s="118" t="s">
        <v>173</v>
      </c>
      <c r="C143" s="118" t="s">
        <v>8</v>
      </c>
      <c r="D143" s="118"/>
      <c r="E143" s="118" t="s">
        <v>779</v>
      </c>
      <c r="F143" s="118" t="s">
        <v>584</v>
      </c>
      <c r="G143" s="118"/>
      <c r="H143" s="118" t="s">
        <v>941</v>
      </c>
      <c r="I143" s="118" t="s">
        <v>942</v>
      </c>
    </row>
    <row r="144" spans="1:9" ht="15.75" customHeight="1" x14ac:dyDescent="0.2">
      <c r="A144" s="93" t="s">
        <v>454</v>
      </c>
      <c r="B144" s="93" t="s">
        <v>175</v>
      </c>
      <c r="C144" s="93" t="s">
        <v>11</v>
      </c>
      <c r="D144" s="93"/>
      <c r="E144" s="93" t="s">
        <v>733</v>
      </c>
      <c r="F144" s="93"/>
      <c r="G144" s="93"/>
      <c r="H144" s="93"/>
      <c r="I144" s="93"/>
    </row>
    <row r="145" spans="1:9" ht="15.75" customHeight="1" x14ac:dyDescent="0.2">
      <c r="A145" s="93" t="s">
        <v>454</v>
      </c>
      <c r="B145" s="93" t="s">
        <v>361</v>
      </c>
      <c r="C145" s="93" t="s">
        <v>11</v>
      </c>
      <c r="D145" s="93"/>
      <c r="E145" s="93" t="s">
        <v>799</v>
      </c>
      <c r="F145" s="93"/>
      <c r="G145" s="93"/>
      <c r="H145" s="93" t="s">
        <v>800</v>
      </c>
      <c r="I145" s="93"/>
    </row>
    <row r="146" spans="1:9" ht="15.75" customHeight="1" x14ac:dyDescent="0.2">
      <c r="A146" s="93" t="s">
        <v>454</v>
      </c>
      <c r="B146" s="93" t="s">
        <v>1200</v>
      </c>
      <c r="C146" s="93" t="s">
        <v>11</v>
      </c>
      <c r="D146" s="93"/>
      <c r="E146" s="93" t="s">
        <v>745</v>
      </c>
      <c r="F146" s="93"/>
      <c r="G146" s="93"/>
      <c r="H146" s="93" t="s">
        <v>801</v>
      </c>
      <c r="I146" s="93"/>
    </row>
    <row r="147" spans="1:9" ht="15.75" customHeight="1" x14ac:dyDescent="0.2">
      <c r="A147" s="93" t="s">
        <v>454</v>
      </c>
      <c r="B147" s="93" t="s">
        <v>178</v>
      </c>
      <c r="C147" s="93" t="s">
        <v>11</v>
      </c>
      <c r="D147" s="93"/>
      <c r="E147" s="93" t="s">
        <v>620</v>
      </c>
      <c r="F147" s="93"/>
      <c r="G147" s="93"/>
      <c r="H147" s="93"/>
      <c r="I147" s="93"/>
    </row>
    <row r="148" spans="1:9" ht="15.75" customHeight="1" x14ac:dyDescent="0.2">
      <c r="A148" s="93" t="s">
        <v>454</v>
      </c>
      <c r="B148" s="93" t="s">
        <v>802</v>
      </c>
      <c r="C148" s="93" t="s">
        <v>11</v>
      </c>
      <c r="D148" s="93"/>
      <c r="E148" s="93" t="s">
        <v>388</v>
      </c>
      <c r="F148" s="93"/>
      <c r="G148" s="93"/>
      <c r="H148" s="93" t="s">
        <v>803</v>
      </c>
      <c r="I148" s="93" t="s">
        <v>804</v>
      </c>
    </row>
    <row r="149" spans="1:9" ht="15.75" customHeight="1" x14ac:dyDescent="0.2">
      <c r="A149" s="118" t="s">
        <v>454</v>
      </c>
      <c r="B149" s="118" t="s">
        <v>179</v>
      </c>
      <c r="C149" s="118" t="s">
        <v>8</v>
      </c>
      <c r="D149" s="118"/>
      <c r="E149" s="118" t="s">
        <v>779</v>
      </c>
      <c r="F149" s="118" t="s">
        <v>807</v>
      </c>
      <c r="G149" s="118"/>
      <c r="H149" s="118" t="s">
        <v>364</v>
      </c>
      <c r="I149" s="118" t="s">
        <v>943</v>
      </c>
    </row>
    <row r="150" spans="1:9" ht="15.75" customHeight="1" x14ac:dyDescent="0.2">
      <c r="A150" s="93" t="s">
        <v>454</v>
      </c>
      <c r="B150" s="93" t="s">
        <v>181</v>
      </c>
      <c r="C150" s="93" t="s">
        <v>11</v>
      </c>
      <c r="D150" s="93"/>
      <c r="E150" s="93" t="s">
        <v>388</v>
      </c>
      <c r="F150" s="93"/>
      <c r="G150" s="93"/>
      <c r="H150" s="93" t="s">
        <v>809</v>
      </c>
      <c r="I150" s="93" t="s">
        <v>810</v>
      </c>
    </row>
    <row r="151" spans="1:9" ht="15.75" customHeight="1" x14ac:dyDescent="0.2">
      <c r="A151" s="93" t="s">
        <v>454</v>
      </c>
      <c r="B151" s="93" t="s">
        <v>182</v>
      </c>
      <c r="C151" s="93" t="s">
        <v>11</v>
      </c>
      <c r="D151" s="93"/>
      <c r="E151" s="93" t="s">
        <v>811</v>
      </c>
      <c r="F151" s="93"/>
      <c r="G151" s="93"/>
      <c r="H151" s="93" t="s">
        <v>812</v>
      </c>
      <c r="I151" s="93"/>
    </row>
    <row r="152" spans="1:9" ht="15.75" customHeight="1" x14ac:dyDescent="0.2">
      <c r="A152" s="93" t="s">
        <v>454</v>
      </c>
      <c r="B152" s="93" t="s">
        <v>183</v>
      </c>
      <c r="C152" s="93" t="s">
        <v>11</v>
      </c>
      <c r="D152" s="93"/>
      <c r="E152" s="93" t="s">
        <v>727</v>
      </c>
      <c r="F152" s="93"/>
      <c r="G152" s="93"/>
      <c r="H152" s="93" t="s">
        <v>813</v>
      </c>
      <c r="I152" s="93"/>
    </row>
    <row r="153" spans="1:9" ht="15.75" customHeight="1" x14ac:dyDescent="0.2">
      <c r="A153" s="93" t="s">
        <v>454</v>
      </c>
      <c r="B153" s="93" t="s">
        <v>184</v>
      </c>
      <c r="C153" s="93" t="s">
        <v>11</v>
      </c>
      <c r="D153" s="93"/>
      <c r="E153" s="93" t="s">
        <v>706</v>
      </c>
      <c r="F153" s="93"/>
      <c r="G153" s="93"/>
      <c r="H153" s="93"/>
      <c r="I153" s="93"/>
    </row>
    <row r="154" spans="1:9" ht="15.75" customHeight="1" x14ac:dyDescent="0.2">
      <c r="A154" s="93" t="s">
        <v>454</v>
      </c>
      <c r="B154" s="93" t="s">
        <v>185</v>
      </c>
      <c r="C154" s="93" t="s">
        <v>11</v>
      </c>
      <c r="D154" s="93"/>
      <c r="E154" s="93" t="s">
        <v>765</v>
      </c>
      <c r="F154" s="93"/>
      <c r="G154" s="93"/>
      <c r="H154" s="93"/>
      <c r="I154" s="93"/>
    </row>
    <row r="155" spans="1:9" ht="15.75" customHeight="1" x14ac:dyDescent="0.2">
      <c r="A155" s="93" t="s">
        <v>454</v>
      </c>
      <c r="B155" s="93" t="s">
        <v>186</v>
      </c>
      <c r="C155" s="93" t="s">
        <v>11</v>
      </c>
      <c r="D155" s="93"/>
      <c r="E155" s="93" t="s">
        <v>664</v>
      </c>
      <c r="F155" s="93"/>
      <c r="G155" s="93"/>
      <c r="H155" s="93"/>
      <c r="I155" s="93"/>
    </row>
    <row r="156" spans="1:9" ht="15.75" customHeight="1" x14ac:dyDescent="0.2">
      <c r="A156" s="93" t="s">
        <v>454</v>
      </c>
      <c r="B156" s="93" t="s">
        <v>187</v>
      </c>
      <c r="C156" s="93" t="s">
        <v>11</v>
      </c>
      <c r="D156" s="93"/>
      <c r="E156" s="93" t="s">
        <v>710</v>
      </c>
      <c r="F156" s="93"/>
      <c r="G156" s="93"/>
      <c r="H156" s="93"/>
      <c r="I156" s="93"/>
    </row>
    <row r="157" spans="1:9" ht="15.75" customHeight="1" x14ac:dyDescent="0.2">
      <c r="A157" s="93" t="s">
        <v>454</v>
      </c>
      <c r="B157" s="93" t="s">
        <v>188</v>
      </c>
      <c r="C157" s="93" t="s">
        <v>24</v>
      </c>
      <c r="D157" s="93"/>
      <c r="E157" s="93" t="s">
        <v>628</v>
      </c>
      <c r="F157" s="93" t="s">
        <v>814</v>
      </c>
      <c r="G157" s="93"/>
      <c r="H157" s="93"/>
      <c r="I157" s="93" t="s">
        <v>815</v>
      </c>
    </row>
    <row r="158" spans="1:9" ht="15.75" customHeight="1" x14ac:dyDescent="0.2">
      <c r="A158" s="93" t="s">
        <v>454</v>
      </c>
      <c r="B158" s="93" t="s">
        <v>189</v>
      </c>
      <c r="C158" s="88" t="s">
        <v>5</v>
      </c>
      <c r="D158" s="93"/>
      <c r="E158" s="93" t="s">
        <v>634</v>
      </c>
      <c r="F158" s="93" t="s">
        <v>816</v>
      </c>
      <c r="G158" s="93"/>
      <c r="H158" s="93"/>
      <c r="I158" s="93" t="s">
        <v>817</v>
      </c>
    </row>
    <row r="159" spans="1:9" ht="15.75" customHeight="1" x14ac:dyDescent="0.2">
      <c r="A159" s="93" t="s">
        <v>454</v>
      </c>
      <c r="B159" s="93" t="s">
        <v>190</v>
      </c>
      <c r="C159" s="93" t="s">
        <v>5</v>
      </c>
      <c r="D159" s="93"/>
      <c r="E159" s="93" t="s">
        <v>620</v>
      </c>
      <c r="F159" s="93" t="s">
        <v>818</v>
      </c>
      <c r="G159" s="93"/>
      <c r="H159" s="93"/>
      <c r="I159" s="93" t="s">
        <v>759</v>
      </c>
    </row>
    <row r="160" spans="1:9" ht="15.75" customHeight="1" x14ac:dyDescent="0.2">
      <c r="A160" s="93" t="s">
        <v>454</v>
      </c>
      <c r="B160" s="93" t="s">
        <v>371</v>
      </c>
      <c r="C160" s="93" t="s">
        <v>11</v>
      </c>
      <c r="D160" s="93"/>
      <c r="E160" s="93" t="s">
        <v>778</v>
      </c>
      <c r="F160" s="93"/>
      <c r="G160" s="93"/>
      <c r="H160" s="93"/>
      <c r="I160" s="93"/>
    </row>
    <row r="161" spans="1:9" ht="15.75" customHeight="1" x14ac:dyDescent="0.2">
      <c r="A161" s="93" t="s">
        <v>3</v>
      </c>
      <c r="B161" s="93" t="s">
        <v>488</v>
      </c>
      <c r="C161" s="93" t="s">
        <v>11</v>
      </c>
      <c r="D161" s="93" t="s">
        <v>609</v>
      </c>
      <c r="E161" s="93" t="s">
        <v>664</v>
      </c>
      <c r="F161" s="93"/>
      <c r="G161" s="93"/>
      <c r="H161" s="93" t="s">
        <v>379</v>
      </c>
      <c r="I161" s="93" t="s">
        <v>824</v>
      </c>
    </row>
    <row r="162" spans="1:9" ht="15.75" customHeight="1" x14ac:dyDescent="0.2">
      <c r="A162" s="93" t="s">
        <v>3</v>
      </c>
      <c r="B162" s="93" t="s">
        <v>9</v>
      </c>
      <c r="C162" s="93" t="s">
        <v>11</v>
      </c>
      <c r="D162" s="93" t="s">
        <v>609</v>
      </c>
      <c r="E162" s="93" t="s">
        <v>664</v>
      </c>
      <c r="F162" s="93"/>
      <c r="G162" s="93"/>
      <c r="H162" s="93"/>
      <c r="I162" s="93"/>
    </row>
    <row r="163" spans="1:9" ht="15.75" customHeight="1" x14ac:dyDescent="0.2">
      <c r="A163" s="93" t="s">
        <v>3</v>
      </c>
      <c r="B163" s="93" t="s">
        <v>380</v>
      </c>
      <c r="C163" s="93" t="s">
        <v>11</v>
      </c>
      <c r="D163" s="93"/>
      <c r="E163" s="93" t="s">
        <v>826</v>
      </c>
      <c r="F163" s="93"/>
      <c r="G163" s="93"/>
      <c r="H163" s="93" t="s">
        <v>827</v>
      </c>
      <c r="I163" s="93" t="s">
        <v>828</v>
      </c>
    </row>
    <row r="164" spans="1:9" ht="15.75" customHeight="1" x14ac:dyDescent="0.2">
      <c r="A164" s="93" t="s">
        <v>3</v>
      </c>
      <c r="B164" s="93" t="s">
        <v>18</v>
      </c>
      <c r="C164" s="93" t="s">
        <v>11</v>
      </c>
      <c r="D164" s="93" t="s">
        <v>194</v>
      </c>
      <c r="E164" s="93" t="s">
        <v>754</v>
      </c>
      <c r="F164" s="93"/>
      <c r="G164" s="93"/>
      <c r="H164" s="93" t="s">
        <v>829</v>
      </c>
      <c r="I164" s="93"/>
    </row>
    <row r="165" spans="1:9" ht="15.75" customHeight="1" x14ac:dyDescent="0.2">
      <c r="A165" s="93" t="s">
        <v>3</v>
      </c>
      <c r="B165" s="93" t="s">
        <v>383</v>
      </c>
      <c r="C165" s="93" t="s">
        <v>11</v>
      </c>
      <c r="D165" s="93"/>
      <c r="E165" s="93" t="s">
        <v>664</v>
      </c>
      <c r="F165" s="93"/>
      <c r="G165" s="93"/>
      <c r="H165" s="93"/>
      <c r="I165" s="93"/>
    </row>
    <row r="166" spans="1:9" ht="15.75" customHeight="1" x14ac:dyDescent="0.2">
      <c r="A166" s="93" t="s">
        <v>3</v>
      </c>
      <c r="B166" s="93" t="s">
        <v>25</v>
      </c>
      <c r="C166" s="93" t="s">
        <v>5</v>
      </c>
      <c r="D166" s="93"/>
      <c r="E166" s="93" t="s">
        <v>388</v>
      </c>
      <c r="F166" s="93" t="s">
        <v>221</v>
      </c>
      <c r="G166" s="93"/>
      <c r="H166" s="93"/>
      <c r="I166" s="93" t="s">
        <v>830</v>
      </c>
    </row>
    <row r="167" spans="1:9" ht="15.75" customHeight="1" x14ac:dyDescent="0.2">
      <c r="A167" s="93" t="s">
        <v>3</v>
      </c>
      <c r="B167" s="93" t="s">
        <v>386</v>
      </c>
      <c r="C167" s="93" t="s">
        <v>11</v>
      </c>
      <c r="D167" s="93"/>
      <c r="E167" s="93" t="s">
        <v>832</v>
      </c>
      <c r="F167" s="93"/>
      <c r="G167" s="93"/>
      <c r="H167" s="93" t="s">
        <v>833</v>
      </c>
      <c r="I167" s="93"/>
    </row>
    <row r="168" spans="1:9" ht="15.75" customHeight="1" x14ac:dyDescent="0.2">
      <c r="A168" s="93" t="s">
        <v>3</v>
      </c>
      <c r="B168" s="93" t="s">
        <v>834</v>
      </c>
      <c r="C168" s="93" t="s">
        <v>11</v>
      </c>
      <c r="D168" s="93"/>
      <c r="E168" s="93" t="s">
        <v>664</v>
      </c>
      <c r="F168" s="93"/>
      <c r="G168" s="93"/>
      <c r="H168" s="93"/>
      <c r="I168" s="93"/>
    </row>
    <row r="169" spans="1:9" ht="15.75" customHeight="1" x14ac:dyDescent="0.2">
      <c r="A169" s="93" t="s">
        <v>3</v>
      </c>
      <c r="B169" s="93" t="s">
        <v>389</v>
      </c>
      <c r="C169" s="93" t="s">
        <v>11</v>
      </c>
      <c r="D169" s="93"/>
      <c r="E169" s="93" t="s">
        <v>664</v>
      </c>
      <c r="F169" s="93"/>
      <c r="G169" s="93"/>
      <c r="H169" s="93"/>
      <c r="I169" s="93"/>
    </row>
    <row r="170" spans="1:9" ht="15.75" customHeight="1" x14ac:dyDescent="0.2">
      <c r="A170" s="93" t="s">
        <v>3</v>
      </c>
      <c r="B170" s="93" t="s">
        <v>1160</v>
      </c>
      <c r="C170" s="93" t="s">
        <v>11</v>
      </c>
      <c r="D170" s="93"/>
      <c r="E170" s="93" t="s">
        <v>664</v>
      </c>
      <c r="F170" s="93"/>
      <c r="G170" s="93"/>
      <c r="H170" s="93"/>
      <c r="I170" s="93"/>
    </row>
    <row r="171" spans="1:9" ht="15.75" customHeight="1" x14ac:dyDescent="0.2">
      <c r="A171" s="93" t="s">
        <v>3</v>
      </c>
      <c r="B171" s="93" t="s">
        <v>1123</v>
      </c>
      <c r="C171" s="93" t="s">
        <v>11</v>
      </c>
      <c r="D171" s="93"/>
      <c r="E171" s="93" t="s">
        <v>664</v>
      </c>
      <c r="F171" s="93"/>
      <c r="G171" s="93"/>
      <c r="H171" s="93"/>
      <c r="I171" s="93"/>
    </row>
    <row r="172" spans="1:9" ht="15.75" customHeight="1" x14ac:dyDescent="0.2">
      <c r="A172" s="93" t="s">
        <v>3</v>
      </c>
      <c r="B172" s="93" t="s">
        <v>392</v>
      </c>
      <c r="C172" s="93" t="s">
        <v>11</v>
      </c>
      <c r="D172" s="93"/>
      <c r="E172" s="93" t="s">
        <v>664</v>
      </c>
      <c r="F172" s="93"/>
      <c r="G172" s="93"/>
      <c r="H172" s="93" t="s">
        <v>835</v>
      </c>
      <c r="I172" s="93"/>
    </row>
    <row r="173" spans="1:9" ht="15.75" customHeight="1" x14ac:dyDescent="0.2">
      <c r="A173" s="93" t="s">
        <v>3</v>
      </c>
      <c r="B173" s="93" t="s">
        <v>76</v>
      </c>
      <c r="C173" s="93" t="s">
        <v>11</v>
      </c>
      <c r="D173" s="93"/>
      <c r="E173" s="93" t="s">
        <v>836</v>
      </c>
      <c r="F173" s="93"/>
      <c r="G173" s="93"/>
      <c r="H173" s="93"/>
      <c r="I173" s="93"/>
    </row>
    <row r="174" spans="1:9" ht="15.75" customHeight="1" x14ac:dyDescent="0.2">
      <c r="A174" s="93" t="s">
        <v>3</v>
      </c>
      <c r="B174" s="93" t="s">
        <v>393</v>
      </c>
      <c r="C174" s="93" t="s">
        <v>11</v>
      </c>
      <c r="D174" s="93"/>
      <c r="E174" s="93" t="s">
        <v>837</v>
      </c>
      <c r="F174" s="93"/>
      <c r="G174" s="93"/>
      <c r="H174" s="93"/>
      <c r="I174" s="93" t="s">
        <v>838</v>
      </c>
    </row>
    <row r="175" spans="1:9" ht="15.75" customHeight="1" x14ac:dyDescent="0.2">
      <c r="A175" s="93" t="s">
        <v>3</v>
      </c>
      <c r="B175" s="93" t="s">
        <v>394</v>
      </c>
      <c r="C175" s="93" t="s">
        <v>11</v>
      </c>
      <c r="D175" s="93"/>
      <c r="E175" s="93" t="s">
        <v>388</v>
      </c>
      <c r="F175" s="93"/>
      <c r="G175" s="93"/>
      <c r="H175" s="93"/>
      <c r="I175" s="93"/>
    </row>
    <row r="176" spans="1:9" ht="15.75" customHeight="1" x14ac:dyDescent="0.2">
      <c r="A176" s="93" t="s">
        <v>3</v>
      </c>
      <c r="B176" s="93" t="s">
        <v>516</v>
      </c>
      <c r="C176" s="93" t="s">
        <v>11</v>
      </c>
      <c r="D176" s="93"/>
      <c r="E176" s="93" t="s">
        <v>664</v>
      </c>
      <c r="F176" s="93"/>
      <c r="G176" s="93"/>
      <c r="H176" s="93"/>
      <c r="I176" s="93"/>
    </row>
    <row r="177" spans="1:9" ht="15.75" customHeight="1" x14ac:dyDescent="0.2">
      <c r="A177" s="118" t="s">
        <v>3</v>
      </c>
      <c r="B177" s="118" t="s">
        <v>515</v>
      </c>
      <c r="C177" s="118" t="s">
        <v>11</v>
      </c>
      <c r="D177" s="118"/>
      <c r="E177" s="118" t="s">
        <v>664</v>
      </c>
      <c r="F177" s="118"/>
      <c r="G177" s="118"/>
      <c r="H177" s="118" t="s">
        <v>839</v>
      </c>
      <c r="I177" s="118" t="s">
        <v>946</v>
      </c>
    </row>
    <row r="178" spans="1:9" ht="15.75" customHeight="1" x14ac:dyDescent="0.2">
      <c r="A178" s="93" t="s">
        <v>3</v>
      </c>
      <c r="B178" s="93" t="s">
        <v>517</v>
      </c>
      <c r="C178" s="93" t="s">
        <v>11</v>
      </c>
      <c r="D178" s="93"/>
      <c r="E178" s="93" t="s">
        <v>841</v>
      </c>
      <c r="F178" s="93"/>
      <c r="G178" s="93"/>
      <c r="H178" s="93"/>
      <c r="I178" s="93"/>
    </row>
    <row r="179" spans="1:9" ht="15.75" customHeight="1" x14ac:dyDescent="0.2">
      <c r="A179" s="93" t="s">
        <v>3</v>
      </c>
      <c r="B179" s="93" t="s">
        <v>105</v>
      </c>
      <c r="C179" s="93" t="s">
        <v>11</v>
      </c>
      <c r="D179" s="93"/>
      <c r="E179" s="93" t="s">
        <v>664</v>
      </c>
      <c r="F179" s="93"/>
      <c r="G179" s="93"/>
      <c r="H179" s="93"/>
      <c r="I179" s="93"/>
    </row>
    <row r="180" spans="1:9" ht="15.75" customHeight="1" x14ac:dyDescent="0.2">
      <c r="A180" s="93" t="s">
        <v>3</v>
      </c>
      <c r="B180" s="93" t="s">
        <v>109</v>
      </c>
      <c r="C180" s="93" t="s">
        <v>11</v>
      </c>
      <c r="D180" s="93"/>
      <c r="E180" s="93" t="s">
        <v>735</v>
      </c>
      <c r="F180" s="93"/>
      <c r="G180" s="93"/>
      <c r="H180" s="93"/>
      <c r="I180" s="93"/>
    </row>
    <row r="181" spans="1:9" ht="15.75" customHeight="1" x14ac:dyDescent="0.2">
      <c r="A181" s="93" t="s">
        <v>3</v>
      </c>
      <c r="B181" s="93" t="s">
        <v>111</v>
      </c>
      <c r="C181" s="93" t="s">
        <v>11</v>
      </c>
      <c r="D181" s="93"/>
      <c r="E181" s="93" t="s">
        <v>664</v>
      </c>
      <c r="F181" s="93"/>
      <c r="G181" s="93"/>
      <c r="H181" s="93"/>
      <c r="I181" s="93"/>
    </row>
    <row r="182" spans="1:9" ht="15.75" customHeight="1" x14ac:dyDescent="0.2">
      <c r="A182" s="93" t="s">
        <v>3</v>
      </c>
      <c r="B182" s="93" t="s">
        <v>116</v>
      </c>
      <c r="C182" s="93" t="s">
        <v>11</v>
      </c>
      <c r="D182" s="93"/>
      <c r="E182" s="93" t="s">
        <v>612</v>
      </c>
      <c r="F182" s="93"/>
      <c r="G182" s="93"/>
      <c r="H182" s="93"/>
      <c r="I182" s="93"/>
    </row>
    <row r="183" spans="1:9" ht="15.75" customHeight="1" x14ac:dyDescent="0.2">
      <c r="A183" s="93" t="s">
        <v>3</v>
      </c>
      <c r="B183" s="93" t="s">
        <v>117</v>
      </c>
      <c r="C183" s="93" t="s">
        <v>11</v>
      </c>
      <c r="D183" s="93"/>
      <c r="E183" s="93" t="s">
        <v>664</v>
      </c>
      <c r="F183" s="93"/>
      <c r="G183" s="93"/>
      <c r="H183" s="93" t="s">
        <v>842</v>
      </c>
      <c r="I183" s="93" t="s">
        <v>843</v>
      </c>
    </row>
    <row r="184" spans="1:9" ht="15.75" customHeight="1" x14ac:dyDescent="0.2">
      <c r="A184" s="93" t="s">
        <v>3</v>
      </c>
      <c r="B184" s="93" t="s">
        <v>125</v>
      </c>
      <c r="C184" s="93" t="s">
        <v>11</v>
      </c>
      <c r="D184" s="93"/>
      <c r="E184" s="93" t="s">
        <v>664</v>
      </c>
      <c r="F184" s="93"/>
      <c r="G184" s="93"/>
      <c r="H184" s="93" t="s">
        <v>845</v>
      </c>
      <c r="I184" s="93"/>
    </row>
    <row r="185" spans="1:9" ht="15.75" customHeight="1" x14ac:dyDescent="0.2">
      <c r="A185" s="93" t="s">
        <v>3</v>
      </c>
      <c r="B185" s="93" t="s">
        <v>1159</v>
      </c>
      <c r="C185" s="93" t="s">
        <v>11</v>
      </c>
      <c r="D185" s="93"/>
      <c r="E185" s="93" t="s">
        <v>664</v>
      </c>
      <c r="F185" s="93"/>
      <c r="G185" s="93"/>
      <c r="H185" s="93"/>
      <c r="I185" s="93"/>
    </row>
    <row r="186" spans="1:9" ht="15.75" customHeight="1" x14ac:dyDescent="0.2">
      <c r="A186" s="93" t="s">
        <v>3</v>
      </c>
      <c r="B186" s="93" t="s">
        <v>127</v>
      </c>
      <c r="C186" s="93" t="s">
        <v>11</v>
      </c>
      <c r="D186" s="93"/>
      <c r="E186" s="93" t="s">
        <v>664</v>
      </c>
      <c r="F186" s="93"/>
      <c r="G186" s="93"/>
      <c r="H186" s="93" t="s">
        <v>396</v>
      </c>
      <c r="I186" s="93"/>
    </row>
    <row r="187" spans="1:9" ht="15.75" customHeight="1" x14ac:dyDescent="0.2">
      <c r="A187" s="93" t="s">
        <v>3</v>
      </c>
      <c r="B187" s="93" t="s">
        <v>324</v>
      </c>
      <c r="C187" s="93" t="s">
        <v>11</v>
      </c>
      <c r="D187" s="93"/>
      <c r="E187" s="93" t="s">
        <v>662</v>
      </c>
      <c r="F187" s="93"/>
      <c r="G187" s="93"/>
      <c r="H187" s="93" t="s">
        <v>846</v>
      </c>
      <c r="I187" s="93"/>
    </row>
    <row r="188" spans="1:9" ht="15.75" customHeight="1" x14ac:dyDescent="0.2">
      <c r="A188" s="93" t="s">
        <v>3</v>
      </c>
      <c r="B188" s="93" t="s">
        <v>397</v>
      </c>
      <c r="C188" s="93" t="s">
        <v>11</v>
      </c>
      <c r="D188" s="93"/>
      <c r="E188" s="93" t="s">
        <v>664</v>
      </c>
      <c r="F188" s="93"/>
      <c r="G188" s="93"/>
      <c r="H188" s="93"/>
      <c r="I188" s="93"/>
    </row>
    <row r="189" spans="1:9" ht="15.75" customHeight="1" x14ac:dyDescent="0.2">
      <c r="A189" s="93" t="s">
        <v>3</v>
      </c>
      <c r="B189" s="93" t="s">
        <v>134</v>
      </c>
      <c r="C189" s="93" t="s">
        <v>11</v>
      </c>
      <c r="D189" s="93"/>
      <c r="E189" s="93" t="s">
        <v>847</v>
      </c>
      <c r="F189" s="93"/>
      <c r="G189" s="93"/>
      <c r="H189" s="93"/>
      <c r="I189" s="93"/>
    </row>
    <row r="190" spans="1:9" ht="15.75" customHeight="1" x14ac:dyDescent="0.2">
      <c r="A190" s="93" t="s">
        <v>3</v>
      </c>
      <c r="B190" s="93" t="s">
        <v>135</v>
      </c>
      <c r="C190" s="93" t="s">
        <v>11</v>
      </c>
      <c r="D190" s="93"/>
      <c r="E190" s="93" t="s">
        <v>664</v>
      </c>
      <c r="F190" s="93"/>
      <c r="G190" s="93"/>
      <c r="H190" s="93" t="s">
        <v>848</v>
      </c>
      <c r="I190" s="93"/>
    </row>
    <row r="191" spans="1:9" ht="15.75" customHeight="1" x14ac:dyDescent="0.2">
      <c r="A191" s="93" t="s">
        <v>3</v>
      </c>
      <c r="B191" s="93" t="s">
        <v>141</v>
      </c>
      <c r="C191" s="93" t="s">
        <v>11</v>
      </c>
      <c r="D191" s="93"/>
      <c r="E191" s="93" t="s">
        <v>664</v>
      </c>
      <c r="F191" s="93"/>
      <c r="G191" s="93"/>
      <c r="H191" s="93"/>
      <c r="I191" s="93"/>
    </row>
    <row r="192" spans="1:9" ht="15.75" customHeight="1" x14ac:dyDescent="0.2">
      <c r="A192" s="93" t="s">
        <v>3</v>
      </c>
      <c r="B192" s="93" t="s">
        <v>142</v>
      </c>
      <c r="C192" s="93" t="s">
        <v>11</v>
      </c>
      <c r="D192" s="93"/>
      <c r="E192" s="93" t="s">
        <v>664</v>
      </c>
      <c r="F192" s="93"/>
      <c r="G192" s="93"/>
      <c r="H192" s="93"/>
      <c r="I192" s="93"/>
    </row>
    <row r="193" spans="1:9" ht="15.75" customHeight="1" x14ac:dyDescent="0.2">
      <c r="A193" s="93" t="s">
        <v>3</v>
      </c>
      <c r="B193" s="93" t="s">
        <v>849</v>
      </c>
      <c r="C193" s="93" t="s">
        <v>11</v>
      </c>
      <c r="D193" s="93"/>
      <c r="E193" s="93" t="s">
        <v>664</v>
      </c>
      <c r="F193" s="93"/>
      <c r="G193" s="93"/>
      <c r="H193" s="93"/>
      <c r="I193" s="93" t="s">
        <v>850</v>
      </c>
    </row>
    <row r="194" spans="1:9" ht="15.75" customHeight="1" x14ac:dyDescent="0.2">
      <c r="A194" s="93" t="s">
        <v>3</v>
      </c>
      <c r="B194" s="93" t="s">
        <v>165</v>
      </c>
      <c r="C194" s="93" t="s">
        <v>11</v>
      </c>
      <c r="D194" s="93"/>
      <c r="E194" s="93" t="s">
        <v>664</v>
      </c>
      <c r="F194" s="93"/>
      <c r="G194" s="93"/>
      <c r="H194" s="93"/>
      <c r="I194" s="93"/>
    </row>
    <row r="195" spans="1:9" ht="15.75" customHeight="1" x14ac:dyDescent="0.2">
      <c r="A195" s="93" t="s">
        <v>3</v>
      </c>
      <c r="B195" s="93" t="s">
        <v>361</v>
      </c>
      <c r="C195" s="93" t="s">
        <v>11</v>
      </c>
      <c r="D195" s="93"/>
      <c r="E195" s="93" t="s">
        <v>388</v>
      </c>
      <c r="F195" s="93"/>
      <c r="G195" s="93"/>
      <c r="H195" s="93"/>
      <c r="I195" s="93" t="s">
        <v>856</v>
      </c>
    </row>
    <row r="196" spans="1:9" ht="15.75" customHeight="1" x14ac:dyDescent="0.2">
      <c r="A196" s="93" t="s">
        <v>3</v>
      </c>
      <c r="B196" s="93" t="s">
        <v>185</v>
      </c>
      <c r="C196" s="93" t="s">
        <v>11</v>
      </c>
      <c r="D196" s="93"/>
      <c r="E196" s="93" t="s">
        <v>718</v>
      </c>
      <c r="F196" s="93"/>
      <c r="G196" s="93"/>
      <c r="H196" s="93"/>
      <c r="I196" s="93" t="s">
        <v>851</v>
      </c>
    </row>
    <row r="197" spans="1:9" ht="15.75" customHeight="1" x14ac:dyDescent="0.2">
      <c r="A197" s="49" t="s">
        <v>26</v>
      </c>
      <c r="B197" s="93" t="s">
        <v>404</v>
      </c>
      <c r="C197" s="49" t="s">
        <v>84</v>
      </c>
      <c r="D197" s="116"/>
      <c r="E197" s="49" t="s">
        <v>620</v>
      </c>
      <c r="F197" s="49" t="s">
        <v>852</v>
      </c>
      <c r="G197" s="116"/>
      <c r="H197" s="116"/>
      <c r="I197" s="93" t="s">
        <v>853</v>
      </c>
    </row>
    <row r="198" spans="1:9" ht="15.75" customHeight="1" x14ac:dyDescent="0.2">
      <c r="A198" s="49" t="s">
        <v>26</v>
      </c>
      <c r="B198" s="93" t="s">
        <v>406</v>
      </c>
      <c r="C198" s="49" t="s">
        <v>84</v>
      </c>
      <c r="D198" s="116"/>
      <c r="E198" s="49" t="s">
        <v>620</v>
      </c>
      <c r="F198" s="49" t="s">
        <v>855</v>
      </c>
      <c r="G198" s="116"/>
      <c r="H198" s="116"/>
      <c r="I198" s="93" t="s">
        <v>856</v>
      </c>
    </row>
    <row r="199" spans="1:9" ht="15.75" customHeight="1" x14ac:dyDescent="0.2">
      <c r="A199" s="49" t="s">
        <v>26</v>
      </c>
      <c r="B199" s="93" t="s">
        <v>27</v>
      </c>
      <c r="C199" s="49" t="s">
        <v>24</v>
      </c>
      <c r="D199" s="116"/>
      <c r="E199" s="49" t="s">
        <v>620</v>
      </c>
      <c r="F199" s="49" t="s">
        <v>857</v>
      </c>
      <c r="G199" s="116"/>
      <c r="H199" s="116"/>
      <c r="I199" s="93" t="s">
        <v>858</v>
      </c>
    </row>
    <row r="200" spans="1:9" ht="15.75" customHeight="1" x14ac:dyDescent="0.2">
      <c r="A200" s="49" t="s">
        <v>26</v>
      </c>
      <c r="B200" s="93" t="s">
        <v>409</v>
      </c>
      <c r="C200" s="49" t="s">
        <v>84</v>
      </c>
      <c r="D200" s="116"/>
      <c r="E200" s="49" t="s">
        <v>620</v>
      </c>
      <c r="F200" s="49" t="s">
        <v>859</v>
      </c>
      <c r="G200" s="116"/>
      <c r="H200" s="116"/>
      <c r="I200" s="93" t="s">
        <v>860</v>
      </c>
    </row>
    <row r="201" spans="1:9" ht="15.75" customHeight="1" x14ac:dyDescent="0.2">
      <c r="A201" s="119" t="s">
        <v>26</v>
      </c>
      <c r="B201" s="118" t="s">
        <v>598</v>
      </c>
      <c r="C201" s="119" t="s">
        <v>84</v>
      </c>
      <c r="D201" s="120"/>
      <c r="E201" s="119" t="s">
        <v>620</v>
      </c>
      <c r="F201" s="119" t="s">
        <v>859</v>
      </c>
      <c r="G201" s="120"/>
      <c r="H201" s="120"/>
      <c r="I201" s="118" t="s">
        <v>861</v>
      </c>
    </row>
    <row r="202" spans="1:9" ht="15.75" customHeight="1" x14ac:dyDescent="0.2">
      <c r="A202" s="49" t="s">
        <v>26</v>
      </c>
      <c r="B202" s="93" t="s">
        <v>40</v>
      </c>
      <c r="C202" s="49" t="s">
        <v>84</v>
      </c>
      <c r="D202" s="116"/>
      <c r="E202" s="49" t="s">
        <v>620</v>
      </c>
      <c r="F202" s="49" t="s">
        <v>757</v>
      </c>
      <c r="G202" s="116"/>
      <c r="H202" s="116"/>
      <c r="I202" s="93" t="s">
        <v>862</v>
      </c>
    </row>
    <row r="203" spans="1:9" ht="15.75" customHeight="1" x14ac:dyDescent="0.2">
      <c r="A203" s="49" t="s">
        <v>26</v>
      </c>
      <c r="B203" s="93" t="s">
        <v>410</v>
      </c>
      <c r="C203" s="49" t="s">
        <v>84</v>
      </c>
      <c r="D203" s="116"/>
      <c r="E203" s="49" t="s">
        <v>620</v>
      </c>
      <c r="F203" s="49" t="s">
        <v>852</v>
      </c>
      <c r="G203" s="116"/>
      <c r="H203" s="116"/>
      <c r="I203" s="93" t="s">
        <v>863</v>
      </c>
    </row>
    <row r="204" spans="1:9" ht="15.75" customHeight="1" x14ac:dyDescent="0.2">
      <c r="A204" s="49" t="s">
        <v>26</v>
      </c>
      <c r="B204" s="93" t="s">
        <v>411</v>
      </c>
      <c r="C204" s="49" t="s">
        <v>84</v>
      </c>
      <c r="D204" s="116"/>
      <c r="E204" s="49" t="s">
        <v>620</v>
      </c>
      <c r="F204" s="49" t="s">
        <v>757</v>
      </c>
      <c r="G204" s="116"/>
      <c r="H204" s="116"/>
      <c r="I204" s="93" t="s">
        <v>678</v>
      </c>
    </row>
    <row r="205" spans="1:9" ht="15.75" customHeight="1" x14ac:dyDescent="0.2">
      <c r="A205" s="49" t="s">
        <v>26</v>
      </c>
      <c r="B205" s="93" t="s">
        <v>864</v>
      </c>
      <c r="C205" s="49" t="s">
        <v>84</v>
      </c>
      <c r="D205" s="116"/>
      <c r="E205" s="49" t="s">
        <v>620</v>
      </c>
      <c r="F205" s="49" t="s">
        <v>757</v>
      </c>
      <c r="G205" s="116"/>
      <c r="H205" s="116"/>
      <c r="I205" s="93" t="s">
        <v>865</v>
      </c>
    </row>
    <row r="206" spans="1:9" ht="15.75" customHeight="1" x14ac:dyDescent="0.2">
      <c r="A206" s="49" t="s">
        <v>26</v>
      </c>
      <c r="B206" s="93" t="s">
        <v>413</v>
      </c>
      <c r="C206" s="49" t="s">
        <v>84</v>
      </c>
      <c r="D206" s="116"/>
      <c r="E206" s="49" t="s">
        <v>620</v>
      </c>
      <c r="F206" s="49" t="s">
        <v>859</v>
      </c>
      <c r="G206" s="116"/>
      <c r="H206" s="116"/>
      <c r="I206" s="93" t="s">
        <v>866</v>
      </c>
    </row>
    <row r="207" spans="1:9" ht="15.75" customHeight="1" x14ac:dyDescent="0.2">
      <c r="A207" s="49" t="s">
        <v>26</v>
      </c>
      <c r="B207" s="93" t="s">
        <v>414</v>
      </c>
      <c r="C207" s="49" t="s">
        <v>84</v>
      </c>
      <c r="D207" s="116"/>
      <c r="E207" s="49" t="s">
        <v>620</v>
      </c>
      <c r="F207" s="49" t="s">
        <v>867</v>
      </c>
      <c r="G207" s="116"/>
      <c r="H207" s="116"/>
      <c r="I207" s="93" t="s">
        <v>868</v>
      </c>
    </row>
    <row r="208" spans="1:9" ht="15.75" customHeight="1" x14ac:dyDescent="0.2">
      <c r="A208" s="49" t="s">
        <v>26</v>
      </c>
      <c r="B208" s="93" t="s">
        <v>417</v>
      </c>
      <c r="C208" s="49" t="s">
        <v>84</v>
      </c>
      <c r="D208" s="116"/>
      <c r="E208" s="49" t="s">
        <v>620</v>
      </c>
      <c r="F208" s="49" t="s">
        <v>869</v>
      </c>
      <c r="G208" s="116"/>
      <c r="H208" s="116"/>
      <c r="I208" s="93" t="s">
        <v>870</v>
      </c>
    </row>
    <row r="209" spans="1:9" ht="15.75" customHeight="1" x14ac:dyDescent="0.2">
      <c r="A209" s="49" t="s">
        <v>26</v>
      </c>
      <c r="B209" s="93" t="s">
        <v>418</v>
      </c>
      <c r="C209" s="49" t="s">
        <v>84</v>
      </c>
      <c r="D209" s="116"/>
      <c r="E209" s="49" t="s">
        <v>620</v>
      </c>
      <c r="F209" s="49" t="s">
        <v>857</v>
      </c>
      <c r="G209" s="116"/>
      <c r="H209" s="116"/>
      <c r="I209" s="93" t="s">
        <v>871</v>
      </c>
    </row>
    <row r="210" spans="1:9" ht="15.75" customHeight="1" x14ac:dyDescent="0.2">
      <c r="A210" s="49" t="s">
        <v>26</v>
      </c>
      <c r="B210" s="93" t="s">
        <v>419</v>
      </c>
      <c r="C210" s="49" t="s">
        <v>84</v>
      </c>
      <c r="D210" s="116"/>
      <c r="E210" s="49" t="s">
        <v>620</v>
      </c>
      <c r="F210" s="49" t="s">
        <v>872</v>
      </c>
      <c r="G210" s="116"/>
      <c r="H210" s="116"/>
      <c r="I210" s="93" t="s">
        <v>873</v>
      </c>
    </row>
    <row r="211" spans="1:9" ht="15.75" customHeight="1" x14ac:dyDescent="0.2">
      <c r="A211" s="49" t="s">
        <v>26</v>
      </c>
      <c r="B211" s="93" t="s">
        <v>420</v>
      </c>
      <c r="C211" s="49" t="s">
        <v>84</v>
      </c>
      <c r="D211" s="116"/>
      <c r="E211" s="49" t="s">
        <v>620</v>
      </c>
      <c r="F211" s="49" t="s">
        <v>852</v>
      </c>
      <c r="G211" s="116"/>
      <c r="H211" s="116"/>
      <c r="I211" s="93" t="s">
        <v>874</v>
      </c>
    </row>
    <row r="212" spans="1:9" ht="15.75" customHeight="1" x14ac:dyDescent="0.2">
      <c r="A212" s="49" t="s">
        <v>26</v>
      </c>
      <c r="B212" s="93" t="s">
        <v>422</v>
      </c>
      <c r="C212" s="49" t="s">
        <v>84</v>
      </c>
      <c r="D212" s="116"/>
      <c r="E212" s="49" t="s">
        <v>620</v>
      </c>
      <c r="F212" s="49" t="s">
        <v>757</v>
      </c>
      <c r="G212" s="116"/>
      <c r="H212" s="116"/>
      <c r="I212" s="93" t="s">
        <v>876</v>
      </c>
    </row>
    <row r="213" spans="1:9" ht="15.75" customHeight="1" x14ac:dyDescent="0.2">
      <c r="A213" s="49" t="s">
        <v>26</v>
      </c>
      <c r="B213" s="93" t="s">
        <v>423</v>
      </c>
      <c r="C213" s="49" t="s">
        <v>84</v>
      </c>
      <c r="D213" s="116"/>
      <c r="E213" s="49" t="s">
        <v>620</v>
      </c>
      <c r="F213" s="49" t="s">
        <v>877</v>
      </c>
      <c r="G213" s="116"/>
      <c r="H213" s="116"/>
      <c r="I213" s="93" t="s">
        <v>878</v>
      </c>
    </row>
    <row r="214" spans="1:9" ht="15.75" customHeight="1" x14ac:dyDescent="0.2">
      <c r="A214" s="49" t="s">
        <v>26</v>
      </c>
      <c r="B214" s="93" t="s">
        <v>424</v>
      </c>
      <c r="C214" s="49" t="s">
        <v>84</v>
      </c>
      <c r="D214" s="116"/>
      <c r="E214" s="49" t="s">
        <v>620</v>
      </c>
      <c r="F214" s="49" t="s">
        <v>879</v>
      </c>
      <c r="G214" s="116"/>
      <c r="H214" s="116"/>
      <c r="I214" s="93" t="s">
        <v>880</v>
      </c>
    </row>
    <row r="215" spans="1:9" ht="15.75" customHeight="1" x14ac:dyDescent="0.2">
      <c r="A215" s="49" t="s">
        <v>26</v>
      </c>
      <c r="B215" s="93" t="s">
        <v>421</v>
      </c>
      <c r="C215" s="49" t="s">
        <v>84</v>
      </c>
      <c r="D215" s="116"/>
      <c r="E215" s="49" t="s">
        <v>620</v>
      </c>
      <c r="F215" s="49" t="s">
        <v>757</v>
      </c>
      <c r="G215" s="116"/>
      <c r="H215" s="49"/>
      <c r="I215" s="93" t="s">
        <v>875</v>
      </c>
    </row>
    <row r="216" spans="1:9" ht="15.75" customHeight="1" x14ac:dyDescent="0.2">
      <c r="A216" s="49" t="s">
        <v>26</v>
      </c>
      <c r="B216" s="93" t="s">
        <v>425</v>
      </c>
      <c r="C216" s="49" t="s">
        <v>84</v>
      </c>
      <c r="D216" s="116"/>
      <c r="E216" s="49" t="s">
        <v>620</v>
      </c>
      <c r="F216" s="49" t="s">
        <v>859</v>
      </c>
      <c r="G216" s="116"/>
      <c r="H216" s="49" t="s">
        <v>881</v>
      </c>
      <c r="I216" s="93" t="s">
        <v>882</v>
      </c>
    </row>
    <row r="217" spans="1:9" ht="15.75" customHeight="1" x14ac:dyDescent="0.2">
      <c r="A217" s="49" t="s">
        <v>26</v>
      </c>
      <c r="B217" s="93" t="s">
        <v>883</v>
      </c>
      <c r="C217" s="49" t="s">
        <v>84</v>
      </c>
      <c r="D217" s="116"/>
      <c r="E217" s="49" t="s">
        <v>620</v>
      </c>
      <c r="F217" s="49" t="s">
        <v>884</v>
      </c>
      <c r="G217" s="116"/>
      <c r="H217" s="116"/>
      <c r="I217" s="93" t="s">
        <v>885</v>
      </c>
    </row>
    <row r="218" spans="1:9" ht="15.75" customHeight="1" x14ac:dyDescent="0.2">
      <c r="A218" s="49" t="s">
        <v>26</v>
      </c>
      <c r="B218" s="93" t="s">
        <v>426</v>
      </c>
      <c r="C218" s="49" t="s">
        <v>84</v>
      </c>
      <c r="D218" s="116"/>
      <c r="E218" s="49" t="s">
        <v>620</v>
      </c>
      <c r="F218" s="49" t="s">
        <v>852</v>
      </c>
      <c r="G218" s="116"/>
      <c r="H218" s="116"/>
      <c r="I218" s="93" t="s">
        <v>886</v>
      </c>
    </row>
    <row r="219" spans="1:9" ht="15.75" customHeight="1" x14ac:dyDescent="0.2">
      <c r="A219" s="49" t="s">
        <v>26</v>
      </c>
      <c r="B219" s="93" t="s">
        <v>314</v>
      </c>
      <c r="C219" s="49" t="s">
        <v>84</v>
      </c>
      <c r="D219" s="116"/>
      <c r="E219" s="49" t="s">
        <v>620</v>
      </c>
      <c r="F219" s="49" t="s">
        <v>757</v>
      </c>
      <c r="G219" s="116"/>
      <c r="H219" s="116"/>
      <c r="I219" s="93" t="s">
        <v>887</v>
      </c>
    </row>
    <row r="220" spans="1:9" ht="15.75" customHeight="1" x14ac:dyDescent="0.2">
      <c r="A220" s="49" t="s">
        <v>26</v>
      </c>
      <c r="B220" s="93" t="s">
        <v>427</v>
      </c>
      <c r="C220" s="49" t="s">
        <v>84</v>
      </c>
      <c r="D220" s="116"/>
      <c r="E220" s="49" t="s">
        <v>620</v>
      </c>
      <c r="F220" s="49" t="s">
        <v>888</v>
      </c>
      <c r="G220" s="116"/>
      <c r="H220" s="116"/>
      <c r="I220" s="93" t="s">
        <v>889</v>
      </c>
    </row>
    <row r="221" spans="1:9" ht="15.75" customHeight="1" x14ac:dyDescent="0.2">
      <c r="A221" s="49" t="s">
        <v>26</v>
      </c>
      <c r="B221" s="93" t="s">
        <v>428</v>
      </c>
      <c r="C221" s="49" t="s">
        <v>84</v>
      </c>
      <c r="D221" s="116"/>
      <c r="E221" s="49" t="s">
        <v>620</v>
      </c>
      <c r="F221" s="49" t="s">
        <v>869</v>
      </c>
      <c r="G221" s="116"/>
      <c r="H221" s="116"/>
      <c r="I221" s="93" t="s">
        <v>890</v>
      </c>
    </row>
    <row r="222" spans="1:9" ht="15.75" customHeight="1" x14ac:dyDescent="0.2">
      <c r="A222" s="49" t="s">
        <v>26</v>
      </c>
      <c r="B222" s="93" t="s">
        <v>134</v>
      </c>
      <c r="C222" s="49" t="s">
        <v>224</v>
      </c>
      <c r="D222" s="116"/>
      <c r="E222" s="49" t="s">
        <v>620</v>
      </c>
      <c r="F222" s="116"/>
      <c r="G222" s="116"/>
      <c r="H222" s="116"/>
      <c r="I222" s="93" t="s">
        <v>891</v>
      </c>
    </row>
    <row r="223" spans="1:9" ht="15.75" customHeight="1" x14ac:dyDescent="0.2">
      <c r="A223" s="49" t="s">
        <v>26</v>
      </c>
      <c r="B223" s="93" t="s">
        <v>429</v>
      </c>
      <c r="C223" s="49" t="s">
        <v>84</v>
      </c>
      <c r="D223" s="116"/>
      <c r="E223" s="49" t="s">
        <v>620</v>
      </c>
      <c r="F223" s="49" t="s">
        <v>892</v>
      </c>
      <c r="G223" s="116"/>
      <c r="H223" s="116"/>
      <c r="I223" s="93" t="s">
        <v>893</v>
      </c>
    </row>
    <row r="224" spans="1:9" ht="15.75" customHeight="1" x14ac:dyDescent="0.2">
      <c r="A224" s="49" t="s">
        <v>26</v>
      </c>
      <c r="B224" s="93" t="s">
        <v>430</v>
      </c>
      <c r="C224" s="49" t="s">
        <v>84</v>
      </c>
      <c r="D224" s="116"/>
      <c r="E224" s="49" t="s">
        <v>620</v>
      </c>
      <c r="F224" s="49" t="s">
        <v>867</v>
      </c>
      <c r="G224" s="116"/>
      <c r="H224" s="116"/>
      <c r="I224" s="93" t="s">
        <v>894</v>
      </c>
    </row>
    <row r="225" spans="1:9" ht="15.75" customHeight="1" x14ac:dyDescent="0.2">
      <c r="A225" s="49" t="s">
        <v>26</v>
      </c>
      <c r="B225" s="93" t="s">
        <v>431</v>
      </c>
      <c r="C225" s="49" t="s">
        <v>84</v>
      </c>
      <c r="D225" s="116"/>
      <c r="E225" s="49" t="s">
        <v>620</v>
      </c>
      <c r="F225" s="49" t="s">
        <v>859</v>
      </c>
      <c r="G225" s="116"/>
      <c r="H225" s="116"/>
      <c r="I225" s="93" t="s">
        <v>895</v>
      </c>
    </row>
    <row r="226" spans="1:9" ht="15.75" customHeight="1" x14ac:dyDescent="0.2">
      <c r="A226" s="119" t="s">
        <v>26</v>
      </c>
      <c r="B226" s="118" t="s">
        <v>437</v>
      </c>
      <c r="C226" s="119" t="s">
        <v>84</v>
      </c>
      <c r="D226" s="120"/>
      <c r="E226" s="119" t="s">
        <v>620</v>
      </c>
      <c r="F226" s="119" t="s">
        <v>859</v>
      </c>
      <c r="G226" s="120"/>
      <c r="H226" s="120"/>
      <c r="I226" s="118" t="s">
        <v>907</v>
      </c>
    </row>
    <row r="227" spans="1:9" ht="15.75" customHeight="1" x14ac:dyDescent="0.2">
      <c r="A227" s="49" t="s">
        <v>26</v>
      </c>
      <c r="B227" s="93" t="s">
        <v>896</v>
      </c>
      <c r="C227" s="49" t="s">
        <v>84</v>
      </c>
      <c r="D227" s="116"/>
      <c r="E227" s="49" t="s">
        <v>620</v>
      </c>
      <c r="F227" s="49" t="s">
        <v>897</v>
      </c>
      <c r="G227" s="116"/>
      <c r="H227" s="49" t="s">
        <v>898</v>
      </c>
      <c r="I227" s="93" t="s">
        <v>873</v>
      </c>
    </row>
    <row r="228" spans="1:9" ht="15.75" customHeight="1" x14ac:dyDescent="0.2">
      <c r="A228" s="49" t="s">
        <v>26</v>
      </c>
      <c r="B228" s="93" t="s">
        <v>432</v>
      </c>
      <c r="C228" s="49" t="s">
        <v>84</v>
      </c>
      <c r="D228" s="116"/>
      <c r="E228" s="49" t="s">
        <v>620</v>
      </c>
      <c r="F228" s="49" t="s">
        <v>899</v>
      </c>
      <c r="G228" s="116"/>
      <c r="H228" s="116"/>
      <c r="I228" s="93" t="s">
        <v>900</v>
      </c>
    </row>
    <row r="229" spans="1:9" ht="15.75" customHeight="1" x14ac:dyDescent="0.2">
      <c r="A229" s="49" t="s">
        <v>26</v>
      </c>
      <c r="B229" s="93" t="s">
        <v>433</v>
      </c>
      <c r="C229" s="49" t="s">
        <v>84</v>
      </c>
      <c r="D229" s="116"/>
      <c r="E229" s="49" t="s">
        <v>620</v>
      </c>
      <c r="F229" s="49" t="s">
        <v>888</v>
      </c>
      <c r="G229" s="116"/>
      <c r="H229" s="116"/>
      <c r="I229" s="93" t="s">
        <v>901</v>
      </c>
    </row>
    <row r="230" spans="1:9" ht="15.75" customHeight="1" x14ac:dyDescent="0.2">
      <c r="A230" s="49" t="s">
        <v>26</v>
      </c>
      <c r="B230" s="93" t="s">
        <v>434</v>
      </c>
      <c r="C230" s="49" t="s">
        <v>84</v>
      </c>
      <c r="D230" s="116"/>
      <c r="E230" s="49" t="s">
        <v>620</v>
      </c>
      <c r="F230" s="49" t="s">
        <v>859</v>
      </c>
      <c r="G230" s="116"/>
      <c r="H230" s="116"/>
      <c r="I230" s="93" t="s">
        <v>902</v>
      </c>
    </row>
    <row r="231" spans="1:9" ht="15.75" customHeight="1" x14ac:dyDescent="0.2">
      <c r="A231" s="49" t="s">
        <v>26</v>
      </c>
      <c r="B231" s="93" t="s">
        <v>435</v>
      </c>
      <c r="C231" s="49" t="s">
        <v>84</v>
      </c>
      <c r="D231" s="116"/>
      <c r="E231" s="49" t="s">
        <v>620</v>
      </c>
      <c r="F231" s="49" t="s">
        <v>903</v>
      </c>
      <c r="G231" s="116"/>
      <c r="H231" s="116"/>
      <c r="I231" s="93" t="s">
        <v>904</v>
      </c>
    </row>
    <row r="232" spans="1:9" ht="15.75" customHeight="1" x14ac:dyDescent="0.2">
      <c r="A232" s="49" t="s">
        <v>26</v>
      </c>
      <c r="B232" s="93" t="s">
        <v>436</v>
      </c>
      <c r="C232" s="49" t="s">
        <v>84</v>
      </c>
      <c r="D232" s="116"/>
      <c r="E232" s="49" t="s">
        <v>620</v>
      </c>
      <c r="F232" s="49" t="s">
        <v>905</v>
      </c>
      <c r="G232" s="116"/>
      <c r="H232" s="116"/>
      <c r="I232" s="93" t="s">
        <v>906</v>
      </c>
    </row>
    <row r="233" spans="1:9" ht="15.75" customHeight="1" x14ac:dyDescent="0.2">
      <c r="A233" s="49" t="s">
        <v>26</v>
      </c>
      <c r="B233" s="93" t="s">
        <v>438</v>
      </c>
      <c r="C233" s="49" t="s">
        <v>84</v>
      </c>
      <c r="D233" s="116"/>
      <c r="E233" s="49" t="s">
        <v>620</v>
      </c>
      <c r="F233" s="49" t="s">
        <v>859</v>
      </c>
      <c r="G233" s="116"/>
      <c r="H233" s="116"/>
      <c r="I233" s="93" t="s">
        <v>908</v>
      </c>
    </row>
    <row r="234" spans="1:9" ht="15.75" customHeight="1" x14ac:dyDescent="0.2">
      <c r="A234" s="49" t="s">
        <v>26</v>
      </c>
      <c r="B234" s="93" t="s">
        <v>439</v>
      </c>
      <c r="C234" s="49" t="s">
        <v>84</v>
      </c>
      <c r="D234" s="116"/>
      <c r="E234" s="49" t="s">
        <v>620</v>
      </c>
      <c r="F234" s="49" t="s">
        <v>905</v>
      </c>
      <c r="G234" s="116"/>
      <c r="H234" s="116"/>
      <c r="I234" s="93" t="s">
        <v>909</v>
      </c>
    </row>
    <row r="235" spans="1:9" ht="15.75" customHeight="1" x14ac:dyDescent="0.2">
      <c r="A235" s="49" t="s">
        <v>26</v>
      </c>
      <c r="B235" s="93" t="s">
        <v>440</v>
      </c>
      <c r="C235" s="49" t="s">
        <v>84</v>
      </c>
      <c r="D235" s="116"/>
      <c r="E235" s="49" t="s">
        <v>620</v>
      </c>
      <c r="F235" s="49" t="s">
        <v>757</v>
      </c>
      <c r="G235" s="116"/>
      <c r="H235" s="116"/>
      <c r="I235" s="93" t="s">
        <v>910</v>
      </c>
    </row>
    <row r="236" spans="1:9" ht="15.75" customHeight="1" x14ac:dyDescent="0.2">
      <c r="A236" s="49" t="s">
        <v>26</v>
      </c>
      <c r="B236" s="93" t="s">
        <v>441</v>
      </c>
      <c r="C236" s="49" t="s">
        <v>84</v>
      </c>
      <c r="D236" s="116"/>
      <c r="E236" s="49" t="s">
        <v>620</v>
      </c>
      <c r="F236" s="49" t="s">
        <v>859</v>
      </c>
      <c r="G236" s="116"/>
      <c r="H236" s="116"/>
      <c r="I236" s="93" t="s">
        <v>911</v>
      </c>
    </row>
    <row r="237" spans="1:9" ht="15.75" customHeight="1" x14ac:dyDescent="0.2">
      <c r="A237" s="49" t="s">
        <v>26</v>
      </c>
      <c r="B237" s="93" t="s">
        <v>442</v>
      </c>
      <c r="C237" s="49" t="s">
        <v>84</v>
      </c>
      <c r="D237" s="116"/>
      <c r="E237" s="49" t="s">
        <v>620</v>
      </c>
      <c r="F237" s="49" t="s">
        <v>852</v>
      </c>
      <c r="G237" s="116"/>
      <c r="H237" s="116"/>
      <c r="I237" s="93" t="s">
        <v>912</v>
      </c>
    </row>
    <row r="238" spans="1:9" ht="15.75" customHeight="1" x14ac:dyDescent="0.2">
      <c r="A238" s="119" t="s">
        <v>26</v>
      </c>
      <c r="B238" s="118" t="s">
        <v>444</v>
      </c>
      <c r="C238" s="119" t="s">
        <v>84</v>
      </c>
      <c r="D238" s="120"/>
      <c r="E238" s="119" t="s">
        <v>620</v>
      </c>
      <c r="F238" s="119" t="s">
        <v>913</v>
      </c>
      <c r="G238" s="120"/>
      <c r="H238" s="120"/>
      <c r="I238" s="118" t="s">
        <v>914</v>
      </c>
    </row>
    <row r="239" spans="1:9" ht="15.75" customHeight="1" x14ac:dyDescent="0.2">
      <c r="A239" s="49" t="s">
        <v>26</v>
      </c>
      <c r="B239" s="93" t="s">
        <v>445</v>
      </c>
      <c r="C239" s="49" t="s">
        <v>84</v>
      </c>
      <c r="D239" s="116"/>
      <c r="E239" s="49" t="s">
        <v>620</v>
      </c>
      <c r="F239" s="49" t="s">
        <v>888</v>
      </c>
      <c r="G239" s="116"/>
      <c r="H239" s="116"/>
      <c r="I239" s="93" t="s">
        <v>915</v>
      </c>
    </row>
    <row r="240" spans="1:9" ht="15.75" customHeight="1" x14ac:dyDescent="0.2">
      <c r="A240" s="49" t="s">
        <v>26</v>
      </c>
      <c r="B240" s="93" t="s">
        <v>446</v>
      </c>
      <c r="C240" s="49" t="s">
        <v>84</v>
      </c>
      <c r="D240" s="116"/>
      <c r="E240" s="49" t="s">
        <v>620</v>
      </c>
      <c r="F240" s="49" t="s">
        <v>888</v>
      </c>
      <c r="G240" s="116"/>
      <c r="H240" s="116"/>
      <c r="I240" s="93" t="s">
        <v>916</v>
      </c>
    </row>
    <row r="241" spans="1:9" ht="15.75" customHeight="1" x14ac:dyDescent="0.2">
      <c r="A241" s="49" t="s">
        <v>26</v>
      </c>
      <c r="B241" s="93" t="s">
        <v>190</v>
      </c>
      <c r="C241" s="49" t="s">
        <v>84</v>
      </c>
      <c r="D241" s="116"/>
      <c r="E241" s="49" t="s">
        <v>620</v>
      </c>
      <c r="F241" s="116"/>
      <c r="G241" s="116"/>
      <c r="H241" s="116"/>
      <c r="I241" s="93" t="s">
        <v>917</v>
      </c>
    </row>
    <row r="242" spans="1:9" ht="15.75" customHeight="1" x14ac:dyDescent="0.2">
      <c r="A242" s="49" t="s">
        <v>26</v>
      </c>
      <c r="B242" s="93" t="s">
        <v>918</v>
      </c>
      <c r="C242" s="49" t="s">
        <v>84</v>
      </c>
      <c r="D242" s="116"/>
      <c r="E242" s="49" t="s">
        <v>620</v>
      </c>
      <c r="F242" s="49" t="s">
        <v>888</v>
      </c>
      <c r="G242" s="116"/>
      <c r="H242" s="116"/>
      <c r="I242" s="93" t="s">
        <v>919</v>
      </c>
    </row>
    <row r="243" spans="1:9" ht="15.75" customHeight="1" x14ac:dyDescent="0.2">
      <c r="A243" s="49" t="s">
        <v>33</v>
      </c>
      <c r="B243" s="93" t="s">
        <v>373</v>
      </c>
      <c r="C243" s="49" t="s">
        <v>84</v>
      </c>
      <c r="D243" s="116"/>
      <c r="E243" s="49" t="s">
        <v>819</v>
      </c>
      <c r="F243" s="116"/>
      <c r="G243" s="116"/>
      <c r="H243" s="116"/>
      <c r="I243" s="110"/>
    </row>
    <row r="244" spans="1:9" ht="15.75" customHeight="1" x14ac:dyDescent="0.2">
      <c r="A244" s="49" t="s">
        <v>33</v>
      </c>
      <c r="B244" s="93" t="s">
        <v>34</v>
      </c>
      <c r="C244" s="49" t="s">
        <v>84</v>
      </c>
      <c r="D244" s="116"/>
      <c r="E244" s="49" t="s">
        <v>819</v>
      </c>
      <c r="F244" s="116"/>
      <c r="G244" s="116"/>
      <c r="H244" s="116"/>
      <c r="I244" s="110"/>
    </row>
    <row r="245" spans="1:9" ht="15.75" customHeight="1" x14ac:dyDescent="0.2">
      <c r="A245" s="49" t="s">
        <v>33</v>
      </c>
      <c r="B245" s="93" t="s">
        <v>375</v>
      </c>
      <c r="C245" s="49" t="s">
        <v>84</v>
      </c>
      <c r="D245" s="116"/>
      <c r="E245" s="49" t="s">
        <v>819</v>
      </c>
      <c r="F245" s="116"/>
      <c r="G245" s="116"/>
      <c r="H245" s="116"/>
      <c r="I245" s="110"/>
    </row>
    <row r="246" spans="1:9" ht="15.75" customHeight="1" x14ac:dyDescent="0.2">
      <c r="A246" s="49" t="s">
        <v>33</v>
      </c>
      <c r="B246" s="93" t="s">
        <v>64</v>
      </c>
      <c r="C246" s="49" t="s">
        <v>84</v>
      </c>
      <c r="D246" s="49" t="s">
        <v>821</v>
      </c>
      <c r="E246" s="49" t="s">
        <v>819</v>
      </c>
      <c r="F246" s="116"/>
      <c r="G246" s="116"/>
      <c r="H246" s="49" t="s">
        <v>822</v>
      </c>
      <c r="I246" s="110"/>
    </row>
    <row r="247" spans="1:9" ht="15.75" customHeight="1" x14ac:dyDescent="0.2">
      <c r="A247" s="49" t="s">
        <v>33</v>
      </c>
      <c r="B247" s="93" t="s">
        <v>589</v>
      </c>
      <c r="C247" s="49" t="s">
        <v>84</v>
      </c>
      <c r="D247" s="116"/>
      <c r="E247" s="49" t="s">
        <v>819</v>
      </c>
      <c r="F247" s="116"/>
      <c r="G247" s="116"/>
      <c r="H247" s="116"/>
      <c r="I247" s="110"/>
    </row>
    <row r="248" spans="1:9" ht="15.75" customHeight="1" x14ac:dyDescent="0.2">
      <c r="A248" s="49" t="s">
        <v>33</v>
      </c>
      <c r="B248" s="93" t="s">
        <v>153</v>
      </c>
      <c r="C248" s="49" t="s">
        <v>84</v>
      </c>
      <c r="D248" s="116"/>
      <c r="E248" s="49" t="s">
        <v>819</v>
      </c>
      <c r="F248" s="116"/>
      <c r="G248" s="116"/>
      <c r="H248" s="116"/>
      <c r="I248" s="110"/>
    </row>
    <row r="249" spans="1:9" ht="15.75" customHeight="1" x14ac:dyDescent="0.2">
      <c r="A249" s="49" t="s">
        <v>33</v>
      </c>
      <c r="B249" s="93" t="s">
        <v>378</v>
      </c>
      <c r="C249" s="49" t="s">
        <v>84</v>
      </c>
      <c r="D249" s="116"/>
      <c r="E249" s="49" t="s">
        <v>819</v>
      </c>
      <c r="F249" s="116"/>
      <c r="G249" s="116"/>
      <c r="H249" s="116"/>
      <c r="I249" s="110"/>
    </row>
    <row r="250" spans="1:9" ht="15.75" customHeight="1" x14ac:dyDescent="0.15"/>
    <row r="251" spans="1:9" ht="15.75" customHeight="1" x14ac:dyDescent="0.15"/>
    <row r="252" spans="1:9" ht="15.75" customHeight="1" x14ac:dyDescent="0.15"/>
    <row r="253" spans="1:9" ht="15.75" customHeight="1" x14ac:dyDescent="0.15"/>
    <row r="254" spans="1:9" ht="15.75" customHeight="1" x14ac:dyDescent="0.15"/>
    <row r="255" spans="1:9" ht="15.75" customHeight="1" x14ac:dyDescent="0.15"/>
    <row r="256" spans="1:9"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I249" xr:uid="{00000000-0009-0000-0000-000010000000}"/>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I1000"/>
  <sheetViews>
    <sheetView workbookViewId="0"/>
  </sheetViews>
  <sheetFormatPr baseColWidth="10" defaultColWidth="12.6640625" defaultRowHeight="15" customHeight="1" x14ac:dyDescent="0.15"/>
  <cols>
    <col min="1" max="1" width="12.6640625" customWidth="1"/>
    <col min="2" max="2" width="23.5" customWidth="1"/>
    <col min="3" max="3" width="12.6640625" customWidth="1"/>
    <col min="4" max="4" width="16.33203125" customWidth="1"/>
    <col min="5" max="5" width="21.6640625" customWidth="1"/>
    <col min="6" max="6" width="22.1640625" customWidth="1"/>
    <col min="7" max="7" width="14.83203125" customWidth="1"/>
    <col min="8" max="8" width="49.33203125" customWidth="1"/>
    <col min="9" max="9" width="56.1640625" customWidth="1"/>
  </cols>
  <sheetData>
    <row r="1" spans="1:9" ht="15.75" customHeight="1" x14ac:dyDescent="0.2">
      <c r="A1" s="114" t="s">
        <v>483</v>
      </c>
      <c r="B1" s="114" t="s">
        <v>1</v>
      </c>
      <c r="C1" s="114" t="s">
        <v>485</v>
      </c>
      <c r="D1" s="114" t="s">
        <v>604</v>
      </c>
      <c r="E1" s="114" t="s">
        <v>605</v>
      </c>
      <c r="F1" s="114" t="s">
        <v>520</v>
      </c>
      <c r="G1" s="114" t="s">
        <v>1180</v>
      </c>
      <c r="H1" s="114" t="s">
        <v>606</v>
      </c>
      <c r="I1" s="114" t="s">
        <v>607</v>
      </c>
    </row>
    <row r="2" spans="1:9" ht="15.75" customHeight="1" x14ac:dyDescent="0.2">
      <c r="A2" s="93" t="s">
        <v>454</v>
      </c>
      <c r="B2" s="93" t="s">
        <v>7</v>
      </c>
      <c r="C2" s="93" t="s">
        <v>11</v>
      </c>
      <c r="D2" s="93" t="s">
        <v>609</v>
      </c>
      <c r="E2" s="93" t="s">
        <v>610</v>
      </c>
      <c r="F2" s="93"/>
      <c r="G2" s="93"/>
      <c r="H2" s="93"/>
      <c r="I2" s="93"/>
    </row>
    <row r="3" spans="1:9" ht="15.75" customHeight="1" x14ac:dyDescent="0.2">
      <c r="A3" s="93" t="s">
        <v>454</v>
      </c>
      <c r="B3" s="93" t="s">
        <v>10</v>
      </c>
      <c r="C3" s="93" t="s">
        <v>11</v>
      </c>
      <c r="D3" s="93" t="s">
        <v>609</v>
      </c>
      <c r="E3" s="93" t="s">
        <v>612</v>
      </c>
      <c r="F3" s="93"/>
      <c r="G3" s="93"/>
      <c r="H3" s="93"/>
      <c r="I3" s="93"/>
    </row>
    <row r="4" spans="1:9" ht="15.75" customHeight="1" x14ac:dyDescent="0.2">
      <c r="A4" s="93" t="s">
        <v>454</v>
      </c>
      <c r="B4" s="93" t="s">
        <v>13</v>
      </c>
      <c r="C4" s="93" t="s">
        <v>11</v>
      </c>
      <c r="D4" s="93"/>
      <c r="E4" s="93" t="s">
        <v>614</v>
      </c>
      <c r="F4" s="93"/>
      <c r="G4" s="93"/>
      <c r="H4" s="93" t="s">
        <v>615</v>
      </c>
      <c r="I4" s="93"/>
    </row>
    <row r="5" spans="1:9" ht="15.75" customHeight="1" x14ac:dyDescent="0.2">
      <c r="A5" s="93" t="s">
        <v>454</v>
      </c>
      <c r="B5" s="93" t="s">
        <v>13</v>
      </c>
      <c r="C5" s="93" t="s">
        <v>5</v>
      </c>
      <c r="D5" s="93" t="s">
        <v>609</v>
      </c>
      <c r="E5" s="93" t="s">
        <v>610</v>
      </c>
      <c r="F5" s="93" t="s">
        <v>617</v>
      </c>
      <c r="G5" s="93"/>
      <c r="H5" s="93" t="s">
        <v>615</v>
      </c>
      <c r="I5" s="93" t="s">
        <v>1181</v>
      </c>
    </row>
    <row r="6" spans="1:9" ht="15.75" customHeight="1" x14ac:dyDescent="0.2">
      <c r="A6" s="93" t="s">
        <v>454</v>
      </c>
      <c r="B6" s="93" t="s">
        <v>15</v>
      </c>
      <c r="C6" s="93" t="s">
        <v>11</v>
      </c>
      <c r="D6" s="93"/>
      <c r="E6" s="93" t="s">
        <v>620</v>
      </c>
      <c r="F6" s="93"/>
      <c r="G6" s="93"/>
      <c r="H6" s="93" t="s">
        <v>621</v>
      </c>
      <c r="I6" s="93" t="s">
        <v>622</v>
      </c>
    </row>
    <row r="7" spans="1:9" ht="15.75" customHeight="1" x14ac:dyDescent="0.2">
      <c r="A7" s="93" t="s">
        <v>454</v>
      </c>
      <c r="B7" s="93" t="s">
        <v>16</v>
      </c>
      <c r="C7" s="93" t="s">
        <v>11</v>
      </c>
      <c r="D7" s="93"/>
      <c r="E7" s="93" t="s">
        <v>623</v>
      </c>
      <c r="F7" s="93"/>
      <c r="G7" s="93"/>
      <c r="H7" s="93" t="s">
        <v>624</v>
      </c>
      <c r="I7" s="93"/>
    </row>
    <row r="8" spans="1:9" ht="15.75" customHeight="1" x14ac:dyDescent="0.2">
      <c r="A8" s="93" t="s">
        <v>454</v>
      </c>
      <c r="B8" s="93" t="s">
        <v>16</v>
      </c>
      <c r="C8" s="93" t="s">
        <v>5</v>
      </c>
      <c r="D8" s="93" t="s">
        <v>609</v>
      </c>
      <c r="E8" s="93" t="s">
        <v>625</v>
      </c>
      <c r="F8" s="93" t="s">
        <v>626</v>
      </c>
      <c r="G8" s="93"/>
      <c r="H8" s="93" t="s">
        <v>624</v>
      </c>
      <c r="I8" s="93" t="s">
        <v>1182</v>
      </c>
    </row>
    <row r="9" spans="1:9" ht="15.75" customHeight="1" x14ac:dyDescent="0.2">
      <c r="A9" s="93" t="s">
        <v>454</v>
      </c>
      <c r="B9" s="93" t="s">
        <v>222</v>
      </c>
      <c r="C9" s="93" t="s">
        <v>11</v>
      </c>
      <c r="D9" s="93"/>
      <c r="E9" s="93" t="s">
        <v>628</v>
      </c>
      <c r="F9" s="93"/>
      <c r="G9" s="93"/>
      <c r="H9" s="93" t="s">
        <v>629</v>
      </c>
      <c r="I9" s="93"/>
    </row>
    <row r="10" spans="1:9" ht="15.75" customHeight="1" x14ac:dyDescent="0.2">
      <c r="A10" s="93" t="s">
        <v>454</v>
      </c>
      <c r="B10" s="93" t="s">
        <v>18</v>
      </c>
      <c r="C10" s="93" t="s">
        <v>11</v>
      </c>
      <c r="D10" s="93" t="s">
        <v>194</v>
      </c>
      <c r="E10" s="93" t="s">
        <v>631</v>
      </c>
      <c r="F10" s="93"/>
      <c r="G10" s="93"/>
      <c r="H10" s="93" t="s">
        <v>632</v>
      </c>
      <c r="I10" s="93"/>
    </row>
    <row r="11" spans="1:9" ht="15.75" customHeight="1" x14ac:dyDescent="0.2">
      <c r="A11" s="93" t="s">
        <v>454</v>
      </c>
      <c r="B11" s="93" t="s">
        <v>19</v>
      </c>
      <c r="C11" s="93" t="s">
        <v>11</v>
      </c>
      <c r="D11" s="93"/>
      <c r="E11" s="93" t="s">
        <v>633</v>
      </c>
      <c r="F11" s="93"/>
      <c r="G11" s="93"/>
      <c r="H11" s="93"/>
      <c r="I11" s="93"/>
    </row>
    <row r="12" spans="1:9" ht="15.75" customHeight="1" x14ac:dyDescent="0.2">
      <c r="A12" s="93" t="s">
        <v>454</v>
      </c>
      <c r="B12" s="93" t="s">
        <v>20</v>
      </c>
      <c r="C12" s="93" t="s">
        <v>224</v>
      </c>
      <c r="D12" s="93"/>
      <c r="E12" s="93" t="s">
        <v>634</v>
      </c>
      <c r="F12" s="93"/>
      <c r="G12" s="93"/>
      <c r="H12" s="93"/>
      <c r="I12" s="93" t="s">
        <v>635</v>
      </c>
    </row>
    <row r="13" spans="1:9" ht="15.75" customHeight="1" x14ac:dyDescent="0.2">
      <c r="A13" s="93" t="s">
        <v>454</v>
      </c>
      <c r="B13" s="93" t="s">
        <v>227</v>
      </c>
      <c r="C13" s="93" t="s">
        <v>11</v>
      </c>
      <c r="D13" s="93"/>
      <c r="E13" s="93" t="s">
        <v>636</v>
      </c>
      <c r="F13" s="93"/>
      <c r="G13" s="93"/>
      <c r="H13" s="93" t="s">
        <v>229</v>
      </c>
      <c r="I13" s="93"/>
    </row>
    <row r="14" spans="1:9" ht="15.75" customHeight="1" x14ac:dyDescent="0.2">
      <c r="A14" s="88" t="s">
        <v>454</v>
      </c>
      <c r="B14" s="88" t="s">
        <v>227</v>
      </c>
      <c r="C14" s="88" t="s">
        <v>5</v>
      </c>
      <c r="D14" s="93"/>
      <c r="E14" s="93" t="s">
        <v>634</v>
      </c>
      <c r="F14" s="93" t="s">
        <v>206</v>
      </c>
      <c r="G14" s="93"/>
      <c r="H14" s="93" t="s">
        <v>229</v>
      </c>
      <c r="I14" s="93" t="s">
        <v>638</v>
      </c>
    </row>
    <row r="15" spans="1:9" ht="15.75" customHeight="1" x14ac:dyDescent="0.2">
      <c r="A15" s="93" t="s">
        <v>454</v>
      </c>
      <c r="B15" s="93" t="s">
        <v>639</v>
      </c>
      <c r="C15" s="93" t="s">
        <v>24</v>
      </c>
      <c r="D15" s="93"/>
      <c r="E15" s="93" t="s">
        <v>640</v>
      </c>
      <c r="F15" s="93" t="s">
        <v>641</v>
      </c>
      <c r="G15" s="93"/>
      <c r="H15" s="93" t="s">
        <v>642</v>
      </c>
      <c r="I15" s="93" t="s">
        <v>705</v>
      </c>
    </row>
    <row r="16" spans="1:9" ht="15.75" customHeight="1" x14ac:dyDescent="0.2">
      <c r="A16" s="93" t="s">
        <v>454</v>
      </c>
      <c r="B16" s="93" t="s">
        <v>238</v>
      </c>
      <c r="C16" s="93" t="s">
        <v>24</v>
      </c>
      <c r="D16" s="93"/>
      <c r="E16" s="93" t="s">
        <v>645</v>
      </c>
      <c r="F16" s="93" t="s">
        <v>646</v>
      </c>
      <c r="G16" s="93"/>
      <c r="H16" s="88" t="s">
        <v>647</v>
      </c>
      <c r="I16" s="93" t="s">
        <v>648</v>
      </c>
    </row>
    <row r="17" spans="1:9" ht="15.75" customHeight="1" x14ac:dyDescent="0.2">
      <c r="A17" s="93" t="s">
        <v>454</v>
      </c>
      <c r="B17" s="93" t="s">
        <v>245</v>
      </c>
      <c r="C17" s="93" t="s">
        <v>11</v>
      </c>
      <c r="D17" s="93"/>
      <c r="E17" s="93" t="s">
        <v>649</v>
      </c>
      <c r="F17" s="93"/>
      <c r="G17" s="93"/>
      <c r="H17" s="93" t="s">
        <v>650</v>
      </c>
      <c r="I17" s="93" t="s">
        <v>651</v>
      </c>
    </row>
    <row r="18" spans="1:9" ht="15.75" customHeight="1" x14ac:dyDescent="0.2">
      <c r="A18" s="93" t="s">
        <v>454</v>
      </c>
      <c r="B18" s="93" t="s">
        <v>31</v>
      </c>
      <c r="C18" s="93" t="s">
        <v>11</v>
      </c>
      <c r="D18" s="93"/>
      <c r="E18" s="93" t="s">
        <v>652</v>
      </c>
      <c r="F18" s="93"/>
      <c r="G18" s="93"/>
      <c r="H18" s="93" t="s">
        <v>653</v>
      </c>
      <c r="I18" s="93"/>
    </row>
    <row r="19" spans="1:9" ht="15.75" customHeight="1" x14ac:dyDescent="0.2">
      <c r="A19" s="93" t="s">
        <v>454</v>
      </c>
      <c r="B19" s="93" t="s">
        <v>31</v>
      </c>
      <c r="C19" s="93" t="s">
        <v>24</v>
      </c>
      <c r="D19" s="93"/>
      <c r="E19" s="93" t="s">
        <v>655</v>
      </c>
      <c r="F19" s="93" t="s">
        <v>656</v>
      </c>
      <c r="G19" s="93"/>
      <c r="H19" s="93" t="s">
        <v>653</v>
      </c>
      <c r="I19" s="93" t="s">
        <v>1183</v>
      </c>
    </row>
    <row r="20" spans="1:9" ht="15.75" customHeight="1" x14ac:dyDescent="0.2">
      <c r="A20" s="93" t="s">
        <v>454</v>
      </c>
      <c r="B20" s="93" t="s">
        <v>32</v>
      </c>
      <c r="C20" s="93" t="s">
        <v>24</v>
      </c>
      <c r="D20" s="93"/>
      <c r="E20" s="93" t="s">
        <v>659</v>
      </c>
      <c r="F20" s="93" t="s">
        <v>660</v>
      </c>
      <c r="G20" s="93"/>
      <c r="H20" s="93"/>
      <c r="I20" s="93" t="s">
        <v>661</v>
      </c>
    </row>
    <row r="21" spans="1:9" ht="15.75" customHeight="1" x14ac:dyDescent="0.2">
      <c r="A21" s="93" t="s">
        <v>454</v>
      </c>
      <c r="B21" s="93" t="s">
        <v>37</v>
      </c>
      <c r="C21" s="93" t="s">
        <v>11</v>
      </c>
      <c r="D21" s="93"/>
      <c r="E21" s="93" t="s">
        <v>662</v>
      </c>
      <c r="F21" s="93"/>
      <c r="G21" s="93"/>
      <c r="H21" s="93" t="s">
        <v>253</v>
      </c>
      <c r="I21" s="93"/>
    </row>
    <row r="22" spans="1:9" ht="15.75" customHeight="1" x14ac:dyDescent="0.2">
      <c r="A22" s="93" t="s">
        <v>454</v>
      </c>
      <c r="B22" s="93" t="s">
        <v>254</v>
      </c>
      <c r="C22" s="93" t="s">
        <v>11</v>
      </c>
      <c r="D22" s="93"/>
      <c r="E22" s="93" t="s">
        <v>610</v>
      </c>
      <c r="F22" s="93"/>
      <c r="G22" s="93"/>
      <c r="H22" s="93" t="s">
        <v>663</v>
      </c>
      <c r="I22" s="93"/>
    </row>
    <row r="23" spans="1:9" ht="15.75" customHeight="1" x14ac:dyDescent="0.2">
      <c r="A23" s="93" t="s">
        <v>454</v>
      </c>
      <c r="B23" s="93" t="s">
        <v>38</v>
      </c>
      <c r="C23" s="93" t="s">
        <v>11</v>
      </c>
      <c r="D23" s="93"/>
      <c r="E23" s="93" t="s">
        <v>664</v>
      </c>
      <c r="F23" s="93"/>
      <c r="G23" s="93"/>
      <c r="H23" s="93"/>
      <c r="I23" s="93" t="s">
        <v>665</v>
      </c>
    </row>
    <row r="24" spans="1:9" ht="15.75" customHeight="1" x14ac:dyDescent="0.2">
      <c r="A24" s="93" t="s">
        <v>454</v>
      </c>
      <c r="B24" s="93" t="s">
        <v>38</v>
      </c>
      <c r="C24" s="93" t="s">
        <v>24</v>
      </c>
      <c r="D24" s="93"/>
      <c r="E24" s="93" t="s">
        <v>388</v>
      </c>
      <c r="F24" s="93" t="s">
        <v>666</v>
      </c>
      <c r="G24" s="93"/>
      <c r="H24" s="93" t="s">
        <v>667</v>
      </c>
      <c r="I24" s="93" t="s">
        <v>668</v>
      </c>
    </row>
    <row r="25" spans="1:9" ht="15.75" customHeight="1" x14ac:dyDescent="0.2">
      <c r="A25" s="93" t="s">
        <v>454</v>
      </c>
      <c r="B25" s="93" t="s">
        <v>39</v>
      </c>
      <c r="C25" s="93" t="s">
        <v>11</v>
      </c>
      <c r="D25" s="93"/>
      <c r="E25" s="93" t="s">
        <v>669</v>
      </c>
      <c r="F25" s="93"/>
      <c r="G25" s="93"/>
      <c r="H25" s="93"/>
      <c r="I25" s="93"/>
    </row>
    <row r="26" spans="1:9" ht="15.75" customHeight="1" x14ac:dyDescent="0.2">
      <c r="A26" s="93" t="s">
        <v>454</v>
      </c>
      <c r="B26" s="93" t="s">
        <v>257</v>
      </c>
      <c r="C26" s="93" t="s">
        <v>24</v>
      </c>
      <c r="D26" s="93"/>
      <c r="E26" s="93" t="s">
        <v>664</v>
      </c>
      <c r="F26" s="93" t="s">
        <v>1184</v>
      </c>
      <c r="G26" s="93"/>
      <c r="H26" s="93"/>
      <c r="I26" s="93" t="s">
        <v>1185</v>
      </c>
    </row>
    <row r="27" spans="1:9" ht="15.75" customHeight="1" x14ac:dyDescent="0.2">
      <c r="A27" s="93" t="s">
        <v>454</v>
      </c>
      <c r="B27" s="93" t="s">
        <v>492</v>
      </c>
      <c r="C27" s="93" t="s">
        <v>24</v>
      </c>
      <c r="D27" s="93"/>
      <c r="E27" s="93" t="s">
        <v>620</v>
      </c>
      <c r="F27" s="93" t="s">
        <v>670</v>
      </c>
      <c r="G27" s="93"/>
      <c r="H27" s="93" t="s">
        <v>671</v>
      </c>
      <c r="I27" s="93" t="s">
        <v>672</v>
      </c>
    </row>
    <row r="28" spans="1:9" ht="15.75" customHeight="1" x14ac:dyDescent="0.2">
      <c r="A28" s="93" t="s">
        <v>454</v>
      </c>
      <c r="B28" s="93" t="s">
        <v>389</v>
      </c>
      <c r="C28" s="93" t="s">
        <v>11</v>
      </c>
      <c r="D28" s="93"/>
      <c r="E28" s="93" t="s">
        <v>673</v>
      </c>
      <c r="F28" s="93"/>
      <c r="G28" s="93"/>
      <c r="H28" s="93" t="s">
        <v>674</v>
      </c>
      <c r="I28" s="93"/>
    </row>
    <row r="29" spans="1:9" ht="15.75" customHeight="1" x14ac:dyDescent="0.2">
      <c r="A29" s="93" t="s">
        <v>454</v>
      </c>
      <c r="B29" s="93" t="s">
        <v>43</v>
      </c>
      <c r="C29" s="93" t="s">
        <v>11</v>
      </c>
      <c r="D29" s="93"/>
      <c r="E29" s="93" t="s">
        <v>664</v>
      </c>
      <c r="F29" s="93"/>
      <c r="G29" s="93"/>
      <c r="H29" s="93"/>
      <c r="I29" s="93" t="s">
        <v>675</v>
      </c>
    </row>
    <row r="30" spans="1:9" ht="15.75" customHeight="1" x14ac:dyDescent="0.2">
      <c r="A30" s="93" t="s">
        <v>454</v>
      </c>
      <c r="B30" s="93" t="s">
        <v>45</v>
      </c>
      <c r="C30" s="93" t="s">
        <v>24</v>
      </c>
      <c r="D30" s="93"/>
      <c r="E30" s="93" t="s">
        <v>664</v>
      </c>
      <c r="F30" s="93" t="s">
        <v>677</v>
      </c>
      <c r="G30" s="93"/>
      <c r="H30" s="93"/>
      <c r="I30" s="93" t="s">
        <v>678</v>
      </c>
    </row>
    <row r="31" spans="1:9" ht="15.75" customHeight="1" x14ac:dyDescent="0.2">
      <c r="A31" s="93" t="s">
        <v>454</v>
      </c>
      <c r="B31" s="93" t="s">
        <v>46</v>
      </c>
      <c r="C31" s="93" t="s">
        <v>24</v>
      </c>
      <c r="D31" s="93"/>
      <c r="E31" s="93" t="s">
        <v>664</v>
      </c>
      <c r="F31" s="93" t="s">
        <v>680</v>
      </c>
      <c r="G31" s="93"/>
      <c r="H31" s="93"/>
      <c r="I31" s="93" t="s">
        <v>678</v>
      </c>
    </row>
    <row r="32" spans="1:9" ht="15.75" customHeight="1" x14ac:dyDescent="0.2">
      <c r="A32" s="93" t="s">
        <v>454</v>
      </c>
      <c r="B32" s="93" t="s">
        <v>47</v>
      </c>
      <c r="C32" s="93" t="s">
        <v>84</v>
      </c>
      <c r="D32" s="93"/>
      <c r="E32" s="93" t="s">
        <v>388</v>
      </c>
      <c r="F32" s="93"/>
      <c r="G32" s="93"/>
      <c r="H32" s="93"/>
      <c r="I32" s="93" t="s">
        <v>1196</v>
      </c>
    </row>
    <row r="33" spans="1:9" ht="15.75" customHeight="1" x14ac:dyDescent="0.2">
      <c r="A33" s="93" t="s">
        <v>454</v>
      </c>
      <c r="B33" s="93" t="s">
        <v>264</v>
      </c>
      <c r="C33" s="93" t="s">
        <v>11</v>
      </c>
      <c r="D33" s="93"/>
      <c r="E33" s="93" t="s">
        <v>837</v>
      </c>
      <c r="F33" s="93"/>
      <c r="G33" s="93"/>
      <c r="H33" s="93"/>
      <c r="I33" s="93"/>
    </row>
    <row r="34" spans="1:9" ht="15.75" customHeight="1" x14ac:dyDescent="0.2">
      <c r="A34" s="93" t="s">
        <v>454</v>
      </c>
      <c r="B34" s="93" t="s">
        <v>265</v>
      </c>
      <c r="C34" s="93" t="s">
        <v>11</v>
      </c>
      <c r="D34" s="93"/>
      <c r="E34" s="93" t="s">
        <v>778</v>
      </c>
      <c r="F34" s="93"/>
      <c r="G34" s="93"/>
      <c r="H34" s="93"/>
      <c r="I34" s="93"/>
    </row>
    <row r="35" spans="1:9" ht="15.75" customHeight="1" x14ac:dyDescent="0.2">
      <c r="A35" s="93" t="s">
        <v>454</v>
      </c>
      <c r="B35" s="93" t="s">
        <v>50</v>
      </c>
      <c r="C35" s="93" t="s">
        <v>11</v>
      </c>
      <c r="D35" s="93"/>
      <c r="E35" s="93" t="s">
        <v>681</v>
      </c>
      <c r="F35" s="93"/>
      <c r="G35" s="93"/>
      <c r="H35" s="93" t="s">
        <v>682</v>
      </c>
      <c r="I35" s="93"/>
    </row>
    <row r="36" spans="1:9" ht="15.75" customHeight="1" x14ac:dyDescent="0.2">
      <c r="A36" s="93" t="s">
        <v>454</v>
      </c>
      <c r="B36" s="93" t="s">
        <v>541</v>
      </c>
      <c r="C36" s="93" t="s">
        <v>5</v>
      </c>
      <c r="D36" s="93" t="s">
        <v>609</v>
      </c>
      <c r="E36" s="93" t="s">
        <v>1201</v>
      </c>
      <c r="F36" s="93" t="s">
        <v>684</v>
      </c>
      <c r="G36" s="93"/>
      <c r="H36" s="93" t="s">
        <v>685</v>
      </c>
      <c r="I36" s="93" t="s">
        <v>686</v>
      </c>
    </row>
    <row r="37" spans="1:9" ht="15.75" customHeight="1" x14ac:dyDescent="0.2">
      <c r="A37" s="93" t="s">
        <v>454</v>
      </c>
      <c r="B37" s="93" t="s">
        <v>53</v>
      </c>
      <c r="C37" s="93" t="s">
        <v>11</v>
      </c>
      <c r="D37" s="93"/>
      <c r="E37" s="93" t="s">
        <v>628</v>
      </c>
      <c r="F37" s="93"/>
      <c r="G37" s="93"/>
      <c r="H37" s="93"/>
      <c r="I37" s="93"/>
    </row>
    <row r="38" spans="1:9" ht="15.75" customHeight="1" x14ac:dyDescent="0.2">
      <c r="A38" s="93" t="s">
        <v>454</v>
      </c>
      <c r="B38" s="93" t="s">
        <v>53</v>
      </c>
      <c r="C38" s="93" t="s">
        <v>687</v>
      </c>
      <c r="D38" s="93"/>
      <c r="E38" s="93" t="s">
        <v>628</v>
      </c>
      <c r="F38" s="93"/>
      <c r="G38" s="93"/>
      <c r="H38" s="93"/>
      <c r="I38" s="93" t="s">
        <v>688</v>
      </c>
    </row>
    <row r="39" spans="1:9" ht="15.75" customHeight="1" x14ac:dyDescent="0.2">
      <c r="A39" s="93" t="s">
        <v>454</v>
      </c>
      <c r="B39" s="93" t="s">
        <v>55</v>
      </c>
      <c r="C39" s="93" t="s">
        <v>11</v>
      </c>
      <c r="D39" s="93" t="s">
        <v>194</v>
      </c>
      <c r="E39" s="93" t="s">
        <v>689</v>
      </c>
      <c r="F39" s="93"/>
      <c r="G39" s="93"/>
      <c r="H39" s="93"/>
      <c r="I39" s="93"/>
    </row>
    <row r="40" spans="1:9" ht="15.75" customHeight="1" x14ac:dyDescent="0.2">
      <c r="A40" s="93" t="s">
        <v>454</v>
      </c>
      <c r="B40" s="93" t="s">
        <v>56</v>
      </c>
      <c r="C40" s="93" t="s">
        <v>11</v>
      </c>
      <c r="D40" s="93" t="s">
        <v>194</v>
      </c>
      <c r="E40" s="93" t="s">
        <v>689</v>
      </c>
      <c r="F40" s="93"/>
      <c r="G40" s="93"/>
      <c r="H40" s="93" t="s">
        <v>690</v>
      </c>
      <c r="I40" s="93"/>
    </row>
    <row r="41" spans="1:9" ht="15.75" customHeight="1" x14ac:dyDescent="0.2">
      <c r="A41" s="88" t="s">
        <v>454</v>
      </c>
      <c r="B41" s="88" t="s">
        <v>57</v>
      </c>
      <c r="C41" s="88" t="s">
        <v>224</v>
      </c>
      <c r="D41" s="93"/>
      <c r="E41" s="93" t="s">
        <v>691</v>
      </c>
      <c r="F41" s="93"/>
      <c r="G41" s="93"/>
      <c r="H41" s="93"/>
      <c r="I41" s="93"/>
    </row>
    <row r="42" spans="1:9" ht="15.75" customHeight="1" x14ac:dyDescent="0.2">
      <c r="A42" s="93" t="s">
        <v>454</v>
      </c>
      <c r="B42" s="93" t="s">
        <v>59</v>
      </c>
      <c r="C42" s="93" t="s">
        <v>11</v>
      </c>
      <c r="D42" s="93" t="s">
        <v>194</v>
      </c>
      <c r="E42" s="93" t="s">
        <v>693</v>
      </c>
      <c r="F42" s="93"/>
      <c r="G42" s="93"/>
      <c r="H42" s="93" t="s">
        <v>694</v>
      </c>
      <c r="I42" s="93"/>
    </row>
    <row r="43" spans="1:9" ht="15.75" customHeight="1" x14ac:dyDescent="0.2">
      <c r="A43" s="93" t="s">
        <v>454</v>
      </c>
      <c r="B43" s="93" t="s">
        <v>60</v>
      </c>
      <c r="C43" s="93" t="s">
        <v>11</v>
      </c>
      <c r="D43" s="93" t="s">
        <v>194</v>
      </c>
      <c r="E43" s="93" t="s">
        <v>695</v>
      </c>
      <c r="F43" s="93"/>
      <c r="G43" s="93"/>
      <c r="H43" s="93" t="s">
        <v>692</v>
      </c>
      <c r="I43" s="93"/>
    </row>
    <row r="44" spans="1:9" ht="15.75" customHeight="1" x14ac:dyDescent="0.2">
      <c r="A44" s="93" t="s">
        <v>454</v>
      </c>
      <c r="B44" s="93" t="s">
        <v>61</v>
      </c>
      <c r="C44" s="93" t="s">
        <v>11</v>
      </c>
      <c r="D44" s="93"/>
      <c r="E44" s="93" t="s">
        <v>610</v>
      </c>
      <c r="F44" s="93"/>
      <c r="G44" s="93"/>
      <c r="H44" s="93"/>
      <c r="I44" s="93"/>
    </row>
    <row r="45" spans="1:9" ht="15.75" customHeight="1" x14ac:dyDescent="0.2">
      <c r="A45" s="93" t="s">
        <v>454</v>
      </c>
      <c r="B45" s="93" t="s">
        <v>1083</v>
      </c>
      <c r="C45" s="93" t="s">
        <v>24</v>
      </c>
      <c r="D45" s="93"/>
      <c r="E45" s="93" t="s">
        <v>620</v>
      </c>
      <c r="F45" s="93" t="s">
        <v>1186</v>
      </c>
      <c r="G45" s="93"/>
      <c r="H45" s="93"/>
      <c r="I45" s="93"/>
    </row>
    <row r="46" spans="1:9" ht="15.75" customHeight="1" x14ac:dyDescent="0.2">
      <c r="A46" s="93" t="s">
        <v>454</v>
      </c>
      <c r="B46" s="93" t="s">
        <v>273</v>
      </c>
      <c r="C46" s="93" t="s">
        <v>11</v>
      </c>
      <c r="D46" s="93"/>
      <c r="E46" s="93" t="s">
        <v>620</v>
      </c>
      <c r="F46" s="93"/>
      <c r="G46" s="93"/>
      <c r="H46" s="93" t="s">
        <v>696</v>
      </c>
      <c r="I46" s="93" t="s">
        <v>697</v>
      </c>
    </row>
    <row r="47" spans="1:9" ht="15.75" customHeight="1" x14ac:dyDescent="0.2">
      <c r="A47" s="93" t="s">
        <v>454</v>
      </c>
      <c r="B47" s="93" t="s">
        <v>62</v>
      </c>
      <c r="C47" s="93" t="s">
        <v>11</v>
      </c>
      <c r="D47" s="93"/>
      <c r="E47" s="93" t="s">
        <v>664</v>
      </c>
      <c r="F47" s="93"/>
      <c r="G47" s="93"/>
      <c r="H47" s="93" t="s">
        <v>698</v>
      </c>
      <c r="I47" s="93"/>
    </row>
    <row r="48" spans="1:9" ht="15.75" customHeight="1" x14ac:dyDescent="0.2">
      <c r="A48" s="93" t="s">
        <v>454</v>
      </c>
      <c r="B48" s="93" t="s">
        <v>63</v>
      </c>
      <c r="C48" s="93" t="s">
        <v>11</v>
      </c>
      <c r="D48" s="93" t="s">
        <v>194</v>
      </c>
      <c r="E48" s="93" t="s">
        <v>699</v>
      </c>
      <c r="F48" s="93"/>
      <c r="G48" s="93"/>
      <c r="H48" s="93"/>
      <c r="I48" s="93"/>
    </row>
    <row r="49" spans="1:9" ht="15.75" customHeight="1" x14ac:dyDescent="0.2">
      <c r="A49" s="93" t="s">
        <v>454</v>
      </c>
      <c r="B49" s="93" t="s">
        <v>63</v>
      </c>
      <c r="C49" s="93" t="s">
        <v>24</v>
      </c>
      <c r="D49" s="93"/>
      <c r="E49" s="93" t="s">
        <v>610</v>
      </c>
      <c r="F49" s="93" t="s">
        <v>789</v>
      </c>
      <c r="G49" s="93"/>
      <c r="H49" s="93"/>
      <c r="I49" s="93"/>
    </row>
    <row r="50" spans="1:9" ht="15.75" customHeight="1" x14ac:dyDescent="0.2">
      <c r="A50" s="93" t="s">
        <v>454</v>
      </c>
      <c r="B50" s="93" t="s">
        <v>550</v>
      </c>
      <c r="C50" s="93" t="s">
        <v>11</v>
      </c>
      <c r="D50" s="93" t="s">
        <v>700</v>
      </c>
      <c r="E50" s="93" t="s">
        <v>701</v>
      </c>
      <c r="F50" s="93"/>
      <c r="G50" s="93"/>
      <c r="H50" s="93" t="s">
        <v>702</v>
      </c>
      <c r="I50" s="93"/>
    </row>
    <row r="51" spans="1:9" ht="15.75" customHeight="1" x14ac:dyDescent="0.2">
      <c r="A51" s="93" t="s">
        <v>454</v>
      </c>
      <c r="B51" s="93" t="s">
        <v>550</v>
      </c>
      <c r="C51" s="93" t="s">
        <v>5</v>
      </c>
      <c r="D51" s="93" t="s">
        <v>609</v>
      </c>
      <c r="E51" s="93" t="s">
        <v>703</v>
      </c>
      <c r="F51" s="93" t="s">
        <v>704</v>
      </c>
      <c r="G51" s="93"/>
      <c r="H51" s="93"/>
      <c r="I51" s="93" t="s">
        <v>705</v>
      </c>
    </row>
    <row r="52" spans="1:9" ht="15.75" customHeight="1" x14ac:dyDescent="0.2">
      <c r="A52" s="93" t="s">
        <v>454</v>
      </c>
      <c r="B52" s="93" t="s">
        <v>282</v>
      </c>
      <c r="C52" s="93" t="s">
        <v>11</v>
      </c>
      <c r="D52" s="93"/>
      <c r="E52" s="93" t="s">
        <v>706</v>
      </c>
      <c r="F52" s="93"/>
      <c r="G52" s="93"/>
      <c r="H52" s="93" t="s">
        <v>707</v>
      </c>
      <c r="I52" s="93"/>
    </row>
    <row r="53" spans="1:9" ht="15.75" customHeight="1" x14ac:dyDescent="0.2">
      <c r="A53" s="93" t="s">
        <v>454</v>
      </c>
      <c r="B53" s="93" t="s">
        <v>67</v>
      </c>
      <c r="C53" s="93" t="s">
        <v>224</v>
      </c>
      <c r="D53" s="93"/>
      <c r="E53" s="93" t="s">
        <v>620</v>
      </c>
      <c r="F53" s="93"/>
      <c r="G53" s="93"/>
      <c r="H53" s="93"/>
      <c r="I53" s="93"/>
    </row>
    <row r="54" spans="1:9" ht="15.75" customHeight="1" x14ac:dyDescent="0.2">
      <c r="A54" s="93" t="s">
        <v>454</v>
      </c>
      <c r="B54" s="93" t="s">
        <v>69</v>
      </c>
      <c r="C54" s="93" t="s">
        <v>11</v>
      </c>
      <c r="D54" s="93"/>
      <c r="E54" s="93" t="s">
        <v>664</v>
      </c>
      <c r="F54" s="93"/>
      <c r="G54" s="93"/>
      <c r="H54" s="93"/>
      <c r="I54" s="93" t="s">
        <v>708</v>
      </c>
    </row>
    <row r="55" spans="1:9" ht="15.75" customHeight="1" x14ac:dyDescent="0.2">
      <c r="A55" s="93" t="s">
        <v>454</v>
      </c>
      <c r="B55" s="93" t="s">
        <v>284</v>
      </c>
      <c r="C55" s="93" t="s">
        <v>11</v>
      </c>
      <c r="D55" s="93"/>
      <c r="E55" s="93" t="s">
        <v>1072</v>
      </c>
      <c r="F55" s="93"/>
      <c r="G55" s="93"/>
      <c r="H55" s="93"/>
      <c r="I55" s="93"/>
    </row>
    <row r="56" spans="1:9" ht="15.75" customHeight="1" x14ac:dyDescent="0.2">
      <c r="A56" s="93" t="s">
        <v>454</v>
      </c>
      <c r="B56" s="93" t="s">
        <v>495</v>
      </c>
      <c r="C56" s="93" t="s">
        <v>11</v>
      </c>
      <c r="D56" s="93"/>
      <c r="E56" s="93" t="s">
        <v>709</v>
      </c>
      <c r="F56" s="93"/>
      <c r="G56" s="93"/>
      <c r="H56" s="93"/>
      <c r="I56" s="93"/>
    </row>
    <row r="57" spans="1:9" ht="15.75" customHeight="1" x14ac:dyDescent="0.2">
      <c r="A57" s="93" t="s">
        <v>454</v>
      </c>
      <c r="B57" s="93" t="s">
        <v>72</v>
      </c>
      <c r="C57" s="93" t="s">
        <v>11</v>
      </c>
      <c r="D57" s="93"/>
      <c r="E57" s="93" t="s">
        <v>710</v>
      </c>
      <c r="F57" s="93"/>
      <c r="G57" s="93"/>
      <c r="H57" s="93"/>
      <c r="I57" s="93"/>
    </row>
    <row r="58" spans="1:9" ht="15.75" customHeight="1" x14ac:dyDescent="0.2">
      <c r="A58" s="93" t="s">
        <v>454</v>
      </c>
      <c r="B58" s="93" t="s">
        <v>73</v>
      </c>
      <c r="C58" s="93" t="s">
        <v>11</v>
      </c>
      <c r="D58" s="93"/>
      <c r="E58" s="93" t="s">
        <v>711</v>
      </c>
      <c r="F58" s="93"/>
      <c r="G58" s="93"/>
      <c r="H58" s="93" t="s">
        <v>712</v>
      </c>
      <c r="I58" s="93"/>
    </row>
    <row r="59" spans="1:9" ht="15.75" customHeight="1" x14ac:dyDescent="0.2">
      <c r="A59" s="93" t="s">
        <v>454</v>
      </c>
      <c r="B59" s="93" t="s">
        <v>74</v>
      </c>
      <c r="C59" s="93" t="s">
        <v>11</v>
      </c>
      <c r="D59" s="93"/>
      <c r="E59" s="93" t="s">
        <v>664</v>
      </c>
      <c r="F59" s="93"/>
      <c r="G59" s="93"/>
      <c r="H59" s="93" t="s">
        <v>713</v>
      </c>
      <c r="I59" s="93"/>
    </row>
    <row r="60" spans="1:9" ht="15.75" customHeight="1" x14ac:dyDescent="0.2">
      <c r="A60" s="93" t="s">
        <v>454</v>
      </c>
      <c r="B60" s="93" t="s">
        <v>496</v>
      </c>
      <c r="C60" s="93" t="s">
        <v>224</v>
      </c>
      <c r="D60" s="93"/>
      <c r="E60" s="93" t="s">
        <v>714</v>
      </c>
      <c r="F60" s="93"/>
      <c r="G60" s="93"/>
      <c r="H60" s="93"/>
      <c r="I60" s="93"/>
    </row>
    <row r="61" spans="1:9" ht="15.75" customHeight="1" x14ac:dyDescent="0.2">
      <c r="A61" s="93" t="s">
        <v>454</v>
      </c>
      <c r="B61" s="93" t="s">
        <v>76</v>
      </c>
      <c r="C61" s="93" t="s">
        <v>11</v>
      </c>
      <c r="D61" s="93"/>
      <c r="E61" s="93" t="s">
        <v>715</v>
      </c>
      <c r="F61" s="93"/>
      <c r="G61" s="93"/>
      <c r="H61" s="93"/>
      <c r="I61" s="93"/>
    </row>
    <row r="62" spans="1:9" ht="15.75" customHeight="1" x14ac:dyDescent="0.2">
      <c r="A62" s="93" t="s">
        <v>454</v>
      </c>
      <c r="B62" s="93" t="s">
        <v>76</v>
      </c>
      <c r="C62" s="93" t="s">
        <v>5</v>
      </c>
      <c r="D62" s="93" t="s">
        <v>609</v>
      </c>
      <c r="E62" s="93" t="s">
        <v>625</v>
      </c>
      <c r="F62" s="93" t="s">
        <v>716</v>
      </c>
      <c r="G62" s="93" t="s">
        <v>1187</v>
      </c>
      <c r="H62" s="93"/>
      <c r="I62" s="93" t="s">
        <v>294</v>
      </c>
    </row>
    <row r="63" spans="1:9" ht="15.75" customHeight="1" x14ac:dyDescent="0.2">
      <c r="A63" s="93" t="s">
        <v>454</v>
      </c>
      <c r="B63" s="93" t="s">
        <v>77</v>
      </c>
      <c r="C63" s="93" t="s">
        <v>11</v>
      </c>
      <c r="D63" s="93"/>
      <c r="E63" s="93" t="s">
        <v>610</v>
      </c>
      <c r="F63" s="93"/>
      <c r="G63" s="93"/>
      <c r="H63" s="93"/>
      <c r="I63" s="93" t="s">
        <v>717</v>
      </c>
    </row>
    <row r="64" spans="1:9" ht="15.75" customHeight="1" x14ac:dyDescent="0.2">
      <c r="A64" s="93" t="s">
        <v>454</v>
      </c>
      <c r="B64" s="93" t="s">
        <v>296</v>
      </c>
      <c r="C64" s="93" t="s">
        <v>11</v>
      </c>
      <c r="D64" s="93"/>
      <c r="E64" s="93" t="s">
        <v>718</v>
      </c>
      <c r="F64" s="93"/>
      <c r="G64" s="93"/>
      <c r="H64" s="93"/>
      <c r="I64" s="93" t="s">
        <v>719</v>
      </c>
    </row>
    <row r="65" spans="1:9" ht="15.75" customHeight="1" x14ac:dyDescent="0.2">
      <c r="A65" s="93" t="s">
        <v>454</v>
      </c>
      <c r="B65" s="93" t="s">
        <v>297</v>
      </c>
      <c r="C65" s="93" t="s">
        <v>11</v>
      </c>
      <c r="D65" s="93"/>
      <c r="E65" s="93" t="s">
        <v>722</v>
      </c>
      <c r="F65" s="93"/>
      <c r="G65" s="93"/>
      <c r="H65" s="93"/>
      <c r="I65" s="93"/>
    </row>
    <row r="66" spans="1:9" ht="15.75" customHeight="1" x14ac:dyDescent="0.2">
      <c r="A66" s="93" t="s">
        <v>454</v>
      </c>
      <c r="B66" s="93" t="s">
        <v>81</v>
      </c>
      <c r="C66" s="93" t="s">
        <v>11</v>
      </c>
      <c r="D66" s="93"/>
      <c r="E66" s="93" t="s">
        <v>723</v>
      </c>
      <c r="F66" s="93"/>
      <c r="G66" s="93"/>
      <c r="H66" s="93" t="s">
        <v>724</v>
      </c>
      <c r="I66" s="93"/>
    </row>
    <row r="67" spans="1:9" ht="15.75" customHeight="1" x14ac:dyDescent="0.2">
      <c r="A67" s="93" t="s">
        <v>454</v>
      </c>
      <c r="B67" s="93" t="s">
        <v>394</v>
      </c>
      <c r="C67" s="93" t="s">
        <v>11</v>
      </c>
      <c r="D67" s="93"/>
      <c r="E67" s="93" t="s">
        <v>725</v>
      </c>
      <c r="F67" s="93"/>
      <c r="G67" s="93"/>
      <c r="H67" s="93" t="s">
        <v>726</v>
      </c>
      <c r="I67" s="93"/>
    </row>
    <row r="68" spans="1:9" ht="15.75" customHeight="1" x14ac:dyDescent="0.2">
      <c r="A68" s="93" t="s">
        <v>454</v>
      </c>
      <c r="B68" s="93" t="s">
        <v>394</v>
      </c>
      <c r="C68" s="93" t="s">
        <v>84</v>
      </c>
      <c r="D68" s="93"/>
      <c r="E68" s="93" t="s">
        <v>727</v>
      </c>
      <c r="F68" s="93"/>
      <c r="G68" s="93"/>
      <c r="H68" s="93"/>
      <c r="I68" s="93"/>
    </row>
    <row r="69" spans="1:9" ht="15.75" customHeight="1" x14ac:dyDescent="0.2">
      <c r="A69" s="93" t="s">
        <v>454</v>
      </c>
      <c r="B69" s="93" t="s">
        <v>85</v>
      </c>
      <c r="C69" s="93" t="s">
        <v>11</v>
      </c>
      <c r="D69" s="93"/>
      <c r="E69" s="93" t="s">
        <v>664</v>
      </c>
      <c r="F69" s="93"/>
      <c r="G69" s="93"/>
      <c r="H69" s="93"/>
      <c r="I69" s="93"/>
    </row>
    <row r="70" spans="1:9" ht="15.75" customHeight="1" x14ac:dyDescent="0.2">
      <c r="A70" s="93" t="s">
        <v>454</v>
      </c>
      <c r="B70" s="93" t="s">
        <v>497</v>
      </c>
      <c r="C70" s="93" t="s">
        <v>11</v>
      </c>
      <c r="D70" s="93"/>
      <c r="E70" s="93" t="s">
        <v>664</v>
      </c>
      <c r="F70" s="93"/>
      <c r="G70" s="93"/>
      <c r="H70" s="93" t="s">
        <v>728</v>
      </c>
      <c r="I70" s="93"/>
    </row>
    <row r="71" spans="1:9" ht="15.75" customHeight="1" x14ac:dyDescent="0.2">
      <c r="A71" s="93" t="s">
        <v>454</v>
      </c>
      <c r="B71" s="93" t="s">
        <v>91</v>
      </c>
      <c r="C71" s="93" t="s">
        <v>11</v>
      </c>
      <c r="D71" s="93"/>
      <c r="E71" s="93" t="s">
        <v>710</v>
      </c>
      <c r="F71" s="93"/>
      <c r="G71" s="93"/>
      <c r="H71" s="93" t="s">
        <v>729</v>
      </c>
      <c r="I71" s="93"/>
    </row>
    <row r="72" spans="1:9" ht="15.75" customHeight="1" x14ac:dyDescent="0.2">
      <c r="A72" s="93" t="s">
        <v>454</v>
      </c>
      <c r="B72" s="93" t="s">
        <v>92</v>
      </c>
      <c r="C72" s="93" t="s">
        <v>11</v>
      </c>
      <c r="D72" s="93"/>
      <c r="E72" s="93" t="s">
        <v>730</v>
      </c>
      <c r="F72" s="93"/>
      <c r="G72" s="93"/>
      <c r="H72" s="93"/>
      <c r="I72" s="93"/>
    </row>
    <row r="73" spans="1:9" ht="15.75" customHeight="1" x14ac:dyDescent="0.2">
      <c r="A73" s="93" t="s">
        <v>454</v>
      </c>
      <c r="B73" s="93" t="s">
        <v>306</v>
      </c>
      <c r="C73" s="93" t="s">
        <v>224</v>
      </c>
      <c r="D73" s="93"/>
      <c r="E73" s="93" t="s">
        <v>711</v>
      </c>
      <c r="F73" s="93"/>
      <c r="G73" s="93"/>
      <c r="H73" s="93"/>
      <c r="I73" s="93"/>
    </row>
    <row r="74" spans="1:9" ht="15.75" customHeight="1" x14ac:dyDescent="0.2">
      <c r="A74" s="93" t="s">
        <v>454</v>
      </c>
      <c r="B74" s="93" t="s">
        <v>94</v>
      </c>
      <c r="C74" s="93" t="s">
        <v>11</v>
      </c>
      <c r="D74" s="93"/>
      <c r="E74" s="93" t="s">
        <v>731</v>
      </c>
      <c r="F74" s="93"/>
      <c r="G74" s="93"/>
      <c r="H74" s="93"/>
      <c r="I74" s="93"/>
    </row>
    <row r="75" spans="1:9" ht="15.75" customHeight="1" x14ac:dyDescent="0.2">
      <c r="A75" s="93" t="s">
        <v>454</v>
      </c>
      <c r="B75" s="93" t="s">
        <v>95</v>
      </c>
      <c r="C75" s="93" t="s">
        <v>24</v>
      </c>
      <c r="D75" s="93"/>
      <c r="E75" s="93" t="s">
        <v>664</v>
      </c>
      <c r="F75" s="93" t="s">
        <v>677</v>
      </c>
      <c r="G75" s="93"/>
      <c r="H75" s="93"/>
      <c r="I75" s="93" t="s">
        <v>678</v>
      </c>
    </row>
    <row r="76" spans="1:9" ht="15.75" customHeight="1" x14ac:dyDescent="0.2">
      <c r="A76" s="93" t="s">
        <v>454</v>
      </c>
      <c r="B76" s="93" t="s">
        <v>732</v>
      </c>
      <c r="C76" s="93" t="s">
        <v>11</v>
      </c>
      <c r="D76" s="93"/>
      <c r="E76" s="93" t="s">
        <v>733</v>
      </c>
      <c r="F76" s="93"/>
      <c r="G76" s="93"/>
      <c r="H76" s="93" t="s">
        <v>734</v>
      </c>
      <c r="I76" s="93"/>
    </row>
    <row r="77" spans="1:9" ht="15.75" customHeight="1" x14ac:dyDescent="0.2">
      <c r="A77" s="93" t="s">
        <v>454</v>
      </c>
      <c r="B77" s="93" t="s">
        <v>98</v>
      </c>
      <c r="C77" s="93" t="s">
        <v>11</v>
      </c>
      <c r="D77" s="93"/>
      <c r="E77" s="93" t="s">
        <v>664</v>
      </c>
      <c r="F77" s="93"/>
      <c r="G77" s="93"/>
      <c r="H77" s="93"/>
      <c r="I77" s="93"/>
    </row>
    <row r="78" spans="1:9" ht="15.75" customHeight="1" x14ac:dyDescent="0.2">
      <c r="A78" s="93" t="s">
        <v>454</v>
      </c>
      <c r="B78" s="93" t="s">
        <v>99</v>
      </c>
      <c r="C78" s="93" t="s">
        <v>11</v>
      </c>
      <c r="D78" s="93"/>
      <c r="E78" s="93" t="s">
        <v>735</v>
      </c>
      <c r="F78" s="93"/>
      <c r="G78" s="93"/>
      <c r="H78" s="93" t="s">
        <v>736</v>
      </c>
      <c r="I78" s="93" t="s">
        <v>737</v>
      </c>
    </row>
    <row r="79" spans="1:9" ht="15.75" customHeight="1" x14ac:dyDescent="0.2">
      <c r="A79" s="93" t="s">
        <v>454</v>
      </c>
      <c r="B79" s="93" t="s">
        <v>102</v>
      </c>
      <c r="C79" s="93" t="s">
        <v>11</v>
      </c>
      <c r="D79" s="93"/>
      <c r="E79" s="93" t="s">
        <v>664</v>
      </c>
      <c r="F79" s="93"/>
      <c r="G79" s="93"/>
      <c r="H79" s="93" t="s">
        <v>738</v>
      </c>
      <c r="I79" s="93"/>
    </row>
    <row r="80" spans="1:9" ht="15.75" customHeight="1" x14ac:dyDescent="0.2">
      <c r="A80" s="93" t="s">
        <v>454</v>
      </c>
      <c r="B80" s="93" t="s">
        <v>103</v>
      </c>
      <c r="C80" s="93" t="s">
        <v>11</v>
      </c>
      <c r="D80" s="93"/>
      <c r="E80" s="93" t="s">
        <v>664</v>
      </c>
      <c r="F80" s="93"/>
      <c r="G80" s="93"/>
      <c r="H80" s="93"/>
      <c r="I80" s="93"/>
    </row>
    <row r="81" spans="1:9" ht="15.75" customHeight="1" x14ac:dyDescent="0.2">
      <c r="A81" s="93" t="s">
        <v>454</v>
      </c>
      <c r="B81" s="93" t="s">
        <v>104</v>
      </c>
      <c r="C81" s="93" t="s">
        <v>11</v>
      </c>
      <c r="D81" s="93"/>
      <c r="E81" s="93" t="s">
        <v>739</v>
      </c>
      <c r="F81" s="93"/>
      <c r="G81" s="93"/>
      <c r="H81" s="93"/>
      <c r="I81" s="93"/>
    </row>
    <row r="82" spans="1:9" ht="15.75" customHeight="1" x14ac:dyDescent="0.2">
      <c r="A82" s="93" t="s">
        <v>454</v>
      </c>
      <c r="B82" s="93" t="s">
        <v>105</v>
      </c>
      <c r="C82" s="93" t="s">
        <v>11</v>
      </c>
      <c r="D82" s="93"/>
      <c r="E82" s="93" t="s">
        <v>710</v>
      </c>
      <c r="F82" s="93"/>
      <c r="G82" s="93"/>
      <c r="H82" s="93"/>
      <c r="I82" s="93"/>
    </row>
    <row r="83" spans="1:9" ht="15.75" customHeight="1" x14ac:dyDescent="0.2">
      <c r="A83" s="93" t="s">
        <v>454</v>
      </c>
      <c r="B83" s="93" t="s">
        <v>498</v>
      </c>
      <c r="C83" s="93" t="s">
        <v>11</v>
      </c>
      <c r="D83" s="93"/>
      <c r="E83" s="93" t="s">
        <v>740</v>
      </c>
      <c r="F83" s="93"/>
      <c r="G83" s="93"/>
      <c r="H83" s="93"/>
      <c r="I83" s="93"/>
    </row>
    <row r="84" spans="1:9" ht="15.75" customHeight="1" x14ac:dyDescent="0.2">
      <c r="A84" s="93" t="s">
        <v>454</v>
      </c>
      <c r="B84" s="93" t="s">
        <v>107</v>
      </c>
      <c r="C84" s="93" t="s">
        <v>11</v>
      </c>
      <c r="D84" s="93"/>
      <c r="E84" s="93" t="s">
        <v>664</v>
      </c>
      <c r="F84" s="93"/>
      <c r="G84" s="93"/>
      <c r="H84" s="93"/>
      <c r="I84" s="93" t="s">
        <v>741</v>
      </c>
    </row>
    <row r="85" spans="1:9" ht="15.75" customHeight="1" x14ac:dyDescent="0.2">
      <c r="A85" s="93" t="s">
        <v>454</v>
      </c>
      <c r="B85" s="93" t="s">
        <v>314</v>
      </c>
      <c r="C85" s="93" t="s">
        <v>11</v>
      </c>
      <c r="D85" s="93"/>
      <c r="E85" s="93" t="s">
        <v>620</v>
      </c>
      <c r="F85" s="93"/>
      <c r="G85" s="93"/>
      <c r="H85" s="93"/>
      <c r="I85" s="93"/>
    </row>
    <row r="86" spans="1:9" ht="15.75" customHeight="1" x14ac:dyDescent="0.2">
      <c r="A86" s="93" t="s">
        <v>454</v>
      </c>
      <c r="B86" s="93" t="s">
        <v>109</v>
      </c>
      <c r="C86" s="93" t="s">
        <v>11</v>
      </c>
      <c r="D86" s="93"/>
      <c r="E86" s="93" t="s">
        <v>742</v>
      </c>
      <c r="F86" s="93"/>
      <c r="G86" s="93"/>
      <c r="H86" s="93"/>
      <c r="I86" s="93"/>
    </row>
    <row r="87" spans="1:9" ht="15.75" customHeight="1" x14ac:dyDescent="0.2">
      <c r="A87" s="93" t="s">
        <v>454</v>
      </c>
      <c r="B87" s="93" t="s">
        <v>743</v>
      </c>
      <c r="C87" s="93" t="s">
        <v>11</v>
      </c>
      <c r="D87" s="93"/>
      <c r="E87" s="93" t="s">
        <v>664</v>
      </c>
      <c r="F87" s="93"/>
      <c r="G87" s="93"/>
      <c r="H87" s="93" t="s">
        <v>744</v>
      </c>
      <c r="I87" s="115"/>
    </row>
    <row r="88" spans="1:9" ht="15.75" customHeight="1" x14ac:dyDescent="0.2">
      <c r="A88" s="93" t="s">
        <v>454</v>
      </c>
      <c r="B88" s="93" t="s">
        <v>110</v>
      </c>
      <c r="C88" s="93" t="s">
        <v>11</v>
      </c>
      <c r="D88" s="93"/>
      <c r="E88" s="93" t="s">
        <v>711</v>
      </c>
      <c r="F88" s="93"/>
      <c r="G88" s="93"/>
      <c r="H88" s="93"/>
      <c r="I88" s="115"/>
    </row>
    <row r="89" spans="1:9" ht="15.75" customHeight="1" x14ac:dyDescent="0.2">
      <c r="A89" s="93" t="s">
        <v>454</v>
      </c>
      <c r="B89" s="93" t="s">
        <v>111</v>
      </c>
      <c r="C89" s="93" t="s">
        <v>11</v>
      </c>
      <c r="D89" s="93"/>
      <c r="E89" s="93" t="s">
        <v>745</v>
      </c>
      <c r="F89" s="93"/>
      <c r="G89" s="93"/>
      <c r="H89" s="93"/>
      <c r="I89" s="93" t="s">
        <v>717</v>
      </c>
    </row>
    <row r="90" spans="1:9" ht="15.75" customHeight="1" x14ac:dyDescent="0.2">
      <c r="A90" s="93" t="s">
        <v>454</v>
      </c>
      <c r="B90" s="93" t="s">
        <v>114</v>
      </c>
      <c r="C90" s="93" t="s">
        <v>84</v>
      </c>
      <c r="D90" s="93"/>
      <c r="E90" s="93" t="s">
        <v>634</v>
      </c>
      <c r="F90" s="93"/>
      <c r="G90" s="93"/>
      <c r="H90" s="93"/>
      <c r="I90" s="93" t="s">
        <v>746</v>
      </c>
    </row>
    <row r="91" spans="1:9" ht="15.75" customHeight="1" x14ac:dyDescent="0.2">
      <c r="A91" s="88" t="s">
        <v>454</v>
      </c>
      <c r="B91" s="88" t="s">
        <v>115</v>
      </c>
      <c r="C91" s="88" t="s">
        <v>224</v>
      </c>
      <c r="D91" s="93"/>
      <c r="E91" s="93" t="s">
        <v>1188</v>
      </c>
      <c r="F91" s="93"/>
      <c r="G91" s="93"/>
      <c r="H91" s="93"/>
      <c r="I91" s="93" t="s">
        <v>1189</v>
      </c>
    </row>
    <row r="92" spans="1:9" ht="15.75" customHeight="1" x14ac:dyDescent="0.2">
      <c r="A92" s="93" t="s">
        <v>454</v>
      </c>
      <c r="B92" s="93" t="s">
        <v>115</v>
      </c>
      <c r="C92" s="93" t="s">
        <v>24</v>
      </c>
      <c r="D92" s="93"/>
      <c r="E92" s="93" t="s">
        <v>747</v>
      </c>
      <c r="F92" s="93" t="s">
        <v>748</v>
      </c>
      <c r="G92" s="93"/>
      <c r="H92" s="93" t="s">
        <v>500</v>
      </c>
      <c r="I92" s="93"/>
    </row>
    <row r="93" spans="1:9" ht="15.75" customHeight="1" x14ac:dyDescent="0.2">
      <c r="A93" s="93" t="s">
        <v>454</v>
      </c>
      <c r="B93" s="93" t="s">
        <v>116</v>
      </c>
      <c r="C93" s="93" t="s">
        <v>11</v>
      </c>
      <c r="D93" s="93"/>
      <c r="E93" s="93" t="s">
        <v>664</v>
      </c>
      <c r="F93" s="93"/>
      <c r="G93" s="93"/>
      <c r="H93" s="93"/>
      <c r="I93" s="93"/>
    </row>
    <row r="94" spans="1:9" ht="15.75" customHeight="1" x14ac:dyDescent="0.2">
      <c r="A94" s="93" t="s">
        <v>454</v>
      </c>
      <c r="B94" s="93" t="s">
        <v>117</v>
      </c>
      <c r="C94" s="93" t="s">
        <v>11</v>
      </c>
      <c r="D94" s="93"/>
      <c r="E94" s="93" t="s">
        <v>710</v>
      </c>
      <c r="F94" s="93"/>
      <c r="G94" s="93"/>
      <c r="H94" s="93" t="s">
        <v>749</v>
      </c>
      <c r="I94" s="93"/>
    </row>
    <row r="95" spans="1:9" ht="15.75" customHeight="1" x14ac:dyDescent="0.2">
      <c r="A95" s="93" t="s">
        <v>454</v>
      </c>
      <c r="B95" s="93" t="s">
        <v>122</v>
      </c>
      <c r="C95" s="93" t="s">
        <v>11</v>
      </c>
      <c r="D95" s="93"/>
      <c r="E95" s="93" t="s">
        <v>620</v>
      </c>
      <c r="F95" s="93"/>
      <c r="G95" s="93"/>
      <c r="H95" s="93"/>
      <c r="I95" s="93"/>
    </row>
    <row r="96" spans="1:9" ht="15.75" customHeight="1" x14ac:dyDescent="0.2">
      <c r="A96" s="93" t="s">
        <v>454</v>
      </c>
      <c r="B96" s="93" t="s">
        <v>126</v>
      </c>
      <c r="C96" s="93" t="s">
        <v>11</v>
      </c>
      <c r="D96" s="93"/>
      <c r="E96" s="93" t="s">
        <v>750</v>
      </c>
      <c r="F96" s="93"/>
      <c r="G96" s="93"/>
      <c r="H96" s="93"/>
      <c r="I96" s="93"/>
    </row>
    <row r="97" spans="1:9" ht="15.75" customHeight="1" x14ac:dyDescent="0.2">
      <c r="A97" s="93" t="s">
        <v>454</v>
      </c>
      <c r="B97" s="93" t="s">
        <v>127</v>
      </c>
      <c r="C97" s="93" t="s">
        <v>11</v>
      </c>
      <c r="D97" s="93"/>
      <c r="E97" s="93" t="s">
        <v>751</v>
      </c>
      <c r="F97" s="93"/>
      <c r="G97" s="93"/>
      <c r="H97" s="93"/>
      <c r="I97" s="93"/>
    </row>
    <row r="98" spans="1:9" ht="15.75" customHeight="1" x14ac:dyDescent="0.2">
      <c r="A98" s="93" t="s">
        <v>454</v>
      </c>
      <c r="B98" s="93" t="s">
        <v>324</v>
      </c>
      <c r="C98" s="93" t="s">
        <v>11</v>
      </c>
      <c r="D98" s="93" t="s">
        <v>194</v>
      </c>
      <c r="E98" s="93" t="s">
        <v>752</v>
      </c>
      <c r="F98" s="93"/>
      <c r="G98" s="93"/>
      <c r="H98" s="93" t="s">
        <v>753</v>
      </c>
      <c r="I98" s="93"/>
    </row>
    <row r="99" spans="1:9" ht="15.75" customHeight="1" x14ac:dyDescent="0.2">
      <c r="A99" s="93" t="s">
        <v>454</v>
      </c>
      <c r="B99" s="93" t="s">
        <v>128</v>
      </c>
      <c r="C99" s="93" t="s">
        <v>11</v>
      </c>
      <c r="D99" s="93" t="s">
        <v>194</v>
      </c>
      <c r="E99" s="93" t="s">
        <v>754</v>
      </c>
      <c r="F99" s="93"/>
      <c r="G99" s="93"/>
      <c r="H99" s="93"/>
      <c r="I99" s="93"/>
    </row>
    <row r="100" spans="1:9" ht="15.75" customHeight="1" x14ac:dyDescent="0.2">
      <c r="A100" s="93" t="s">
        <v>454</v>
      </c>
      <c r="B100" s="93" t="s">
        <v>129</v>
      </c>
      <c r="C100" s="93" t="s">
        <v>11</v>
      </c>
      <c r="D100" s="93"/>
      <c r="E100" s="93" t="s">
        <v>755</v>
      </c>
      <c r="F100" s="93"/>
      <c r="G100" s="93"/>
      <c r="H100" s="93"/>
      <c r="I100" s="115"/>
    </row>
    <row r="101" spans="1:9" ht="15.75" customHeight="1" x14ac:dyDescent="0.2">
      <c r="A101" s="93" t="s">
        <v>454</v>
      </c>
      <c r="B101" s="93" t="s">
        <v>129</v>
      </c>
      <c r="C101" s="93" t="s">
        <v>5</v>
      </c>
      <c r="D101" s="93"/>
      <c r="E101" s="93" t="s">
        <v>756</v>
      </c>
      <c r="F101" s="93" t="s">
        <v>757</v>
      </c>
      <c r="G101" s="93"/>
      <c r="H101" s="93" t="s">
        <v>758</v>
      </c>
      <c r="I101" s="93" t="s">
        <v>759</v>
      </c>
    </row>
    <row r="102" spans="1:9" ht="15.75" customHeight="1" x14ac:dyDescent="0.2">
      <c r="A102" s="93" t="s">
        <v>454</v>
      </c>
      <c r="B102" s="93" t="s">
        <v>130</v>
      </c>
      <c r="C102" s="93" t="s">
        <v>11</v>
      </c>
      <c r="D102" s="93"/>
      <c r="E102" s="93" t="s">
        <v>610</v>
      </c>
      <c r="F102" s="93"/>
      <c r="G102" s="93"/>
      <c r="H102" s="93"/>
      <c r="I102" s="93"/>
    </row>
    <row r="103" spans="1:9" ht="15.75" customHeight="1" x14ac:dyDescent="0.2">
      <c r="A103" s="93" t="s">
        <v>454</v>
      </c>
      <c r="B103" s="93" t="s">
        <v>132</v>
      </c>
      <c r="C103" s="93" t="s">
        <v>11</v>
      </c>
      <c r="D103" s="93"/>
      <c r="E103" s="93" t="s">
        <v>388</v>
      </c>
      <c r="F103" s="93"/>
      <c r="G103" s="93"/>
      <c r="H103" s="93"/>
      <c r="I103" s="93"/>
    </row>
    <row r="104" spans="1:9" ht="15.75" customHeight="1" x14ac:dyDescent="0.2">
      <c r="A104" s="93" t="s">
        <v>454</v>
      </c>
      <c r="B104" s="93" t="s">
        <v>133</v>
      </c>
      <c r="C104" s="93" t="s">
        <v>11</v>
      </c>
      <c r="D104" s="93"/>
      <c r="E104" s="93" t="s">
        <v>628</v>
      </c>
      <c r="F104" s="93"/>
      <c r="G104" s="93"/>
      <c r="H104" s="93" t="s">
        <v>329</v>
      </c>
      <c r="I104" s="93"/>
    </row>
    <row r="105" spans="1:9" ht="15.75" customHeight="1" x14ac:dyDescent="0.2">
      <c r="A105" s="93" t="s">
        <v>454</v>
      </c>
      <c r="B105" s="93" t="s">
        <v>134</v>
      </c>
      <c r="C105" s="93" t="s">
        <v>11</v>
      </c>
      <c r="D105" s="93"/>
      <c r="E105" s="93" t="s">
        <v>762</v>
      </c>
      <c r="F105" s="93"/>
      <c r="G105" s="93"/>
      <c r="H105" s="93"/>
      <c r="I105" s="93"/>
    </row>
    <row r="106" spans="1:9" ht="15.75" customHeight="1" x14ac:dyDescent="0.2">
      <c r="A106" s="93" t="s">
        <v>454</v>
      </c>
      <c r="B106" s="93" t="s">
        <v>501</v>
      </c>
      <c r="C106" s="93" t="s">
        <v>24</v>
      </c>
      <c r="D106" s="93"/>
      <c r="E106" s="93" t="s">
        <v>664</v>
      </c>
      <c r="F106" s="93" t="s">
        <v>763</v>
      </c>
      <c r="G106" s="93"/>
      <c r="H106" s="93" t="s">
        <v>764</v>
      </c>
      <c r="I106" s="93"/>
    </row>
    <row r="107" spans="1:9" ht="15.75" customHeight="1" x14ac:dyDescent="0.2">
      <c r="A107" s="93" t="s">
        <v>454</v>
      </c>
      <c r="B107" s="93" t="s">
        <v>137</v>
      </c>
      <c r="C107" s="93" t="s">
        <v>11</v>
      </c>
      <c r="D107" s="93"/>
      <c r="E107" s="93" t="s">
        <v>765</v>
      </c>
      <c r="F107" s="93"/>
      <c r="G107" s="93"/>
      <c r="H107" s="93"/>
      <c r="I107" s="93" t="s">
        <v>294</v>
      </c>
    </row>
    <row r="108" spans="1:9" ht="15.75" customHeight="1" x14ac:dyDescent="0.2">
      <c r="A108" s="93" t="s">
        <v>454</v>
      </c>
      <c r="B108" s="93" t="s">
        <v>137</v>
      </c>
      <c r="C108" s="93" t="s">
        <v>5</v>
      </c>
      <c r="D108" s="93" t="s">
        <v>609</v>
      </c>
      <c r="E108" s="93" t="s">
        <v>727</v>
      </c>
      <c r="F108" s="93" t="s">
        <v>766</v>
      </c>
      <c r="G108" s="93"/>
      <c r="H108" s="93" t="s">
        <v>767</v>
      </c>
      <c r="I108" s="115"/>
    </row>
    <row r="109" spans="1:9" ht="15.75" customHeight="1" x14ac:dyDescent="0.2">
      <c r="A109" s="88" t="s">
        <v>454</v>
      </c>
      <c r="B109" s="88" t="s">
        <v>332</v>
      </c>
      <c r="C109" s="88" t="s">
        <v>224</v>
      </c>
      <c r="D109" s="93"/>
      <c r="E109" s="93" t="s">
        <v>634</v>
      </c>
      <c r="F109" s="93"/>
      <c r="G109" s="93"/>
      <c r="H109" s="93"/>
      <c r="I109" s="93" t="s">
        <v>768</v>
      </c>
    </row>
    <row r="110" spans="1:9" ht="15.75" customHeight="1" x14ac:dyDescent="0.2">
      <c r="A110" s="93" t="s">
        <v>454</v>
      </c>
      <c r="B110" s="93" t="s">
        <v>138</v>
      </c>
      <c r="C110" s="93" t="s">
        <v>11</v>
      </c>
      <c r="D110" s="93"/>
      <c r="E110" s="93" t="s">
        <v>664</v>
      </c>
      <c r="F110" s="93"/>
      <c r="G110" s="93"/>
      <c r="H110" s="93"/>
      <c r="I110" s="115"/>
    </row>
    <row r="111" spans="1:9" ht="15.75" customHeight="1" x14ac:dyDescent="0.2">
      <c r="A111" s="93" t="s">
        <v>454</v>
      </c>
      <c r="B111" s="93" t="s">
        <v>140</v>
      </c>
      <c r="C111" s="93" t="s">
        <v>11</v>
      </c>
      <c r="D111" s="93"/>
      <c r="E111" s="93" t="s">
        <v>664</v>
      </c>
      <c r="F111" s="93"/>
      <c r="G111" s="93"/>
      <c r="H111" s="93"/>
      <c r="I111" s="93"/>
    </row>
    <row r="112" spans="1:9" ht="15.75" customHeight="1" x14ac:dyDescent="0.2">
      <c r="A112" s="93" t="s">
        <v>454</v>
      </c>
      <c r="B112" s="93" t="s">
        <v>333</v>
      </c>
      <c r="C112" s="93" t="s">
        <v>11</v>
      </c>
      <c r="D112" s="93"/>
      <c r="E112" s="93" t="s">
        <v>754</v>
      </c>
      <c r="F112" s="93"/>
      <c r="G112" s="93"/>
      <c r="H112" s="93"/>
      <c r="I112" s="93"/>
    </row>
    <row r="113" spans="1:9" ht="15.75" customHeight="1" x14ac:dyDescent="0.2">
      <c r="A113" s="93" t="s">
        <v>454</v>
      </c>
      <c r="B113" s="93" t="s">
        <v>141</v>
      </c>
      <c r="C113" s="93" t="s">
        <v>11</v>
      </c>
      <c r="D113" s="93"/>
      <c r="E113" s="93" t="s">
        <v>769</v>
      </c>
      <c r="F113" s="93"/>
      <c r="G113" s="93"/>
      <c r="H113" s="93" t="s">
        <v>770</v>
      </c>
      <c r="I113" s="93"/>
    </row>
    <row r="114" spans="1:9" ht="15.75" customHeight="1" x14ac:dyDescent="0.2">
      <c r="A114" s="93" t="s">
        <v>454</v>
      </c>
      <c r="B114" s="93" t="s">
        <v>142</v>
      </c>
      <c r="C114" s="93" t="s">
        <v>11</v>
      </c>
      <c r="D114" s="93"/>
      <c r="E114" s="93" t="s">
        <v>725</v>
      </c>
      <c r="F114" s="93"/>
      <c r="G114" s="93"/>
      <c r="H114" s="93" t="s">
        <v>771</v>
      </c>
      <c r="I114" s="115"/>
    </row>
    <row r="115" spans="1:9" ht="15.75" customHeight="1" x14ac:dyDescent="0.2">
      <c r="A115" s="93" t="s">
        <v>454</v>
      </c>
      <c r="B115" s="93" t="s">
        <v>142</v>
      </c>
      <c r="C115" s="93" t="s">
        <v>24</v>
      </c>
      <c r="D115" s="93"/>
      <c r="E115" s="93" t="s">
        <v>735</v>
      </c>
      <c r="F115" s="93" t="s">
        <v>772</v>
      </c>
      <c r="G115" s="93"/>
      <c r="H115" s="93"/>
      <c r="I115" s="93"/>
    </row>
    <row r="116" spans="1:9" ht="15.75" customHeight="1" x14ac:dyDescent="0.2">
      <c r="A116" s="88" t="s">
        <v>454</v>
      </c>
      <c r="B116" s="88" t="s">
        <v>144</v>
      </c>
      <c r="C116" s="88" t="s">
        <v>5</v>
      </c>
      <c r="D116" s="93"/>
      <c r="E116" s="93" t="s">
        <v>634</v>
      </c>
      <c r="F116" s="93" t="s">
        <v>206</v>
      </c>
      <c r="G116" s="93"/>
      <c r="H116" s="93" t="s">
        <v>1190</v>
      </c>
      <c r="I116" s="93" t="s">
        <v>1191</v>
      </c>
    </row>
    <row r="117" spans="1:9" ht="15.75" customHeight="1" x14ac:dyDescent="0.2">
      <c r="A117" s="93" t="s">
        <v>454</v>
      </c>
      <c r="B117" s="93" t="s">
        <v>340</v>
      </c>
      <c r="C117" s="93" t="s">
        <v>11</v>
      </c>
      <c r="D117" s="93"/>
      <c r="E117" s="93" t="s">
        <v>778</v>
      </c>
      <c r="F117" s="93"/>
      <c r="G117" s="93"/>
      <c r="H117" s="93"/>
      <c r="I117" s="93"/>
    </row>
    <row r="118" spans="1:9" ht="15.75" customHeight="1" x14ac:dyDescent="0.2">
      <c r="A118" s="93" t="s">
        <v>454</v>
      </c>
      <c r="B118" s="93" t="s">
        <v>341</v>
      </c>
      <c r="C118" s="93" t="s">
        <v>11</v>
      </c>
      <c r="D118" s="93"/>
      <c r="E118" s="93" t="s">
        <v>610</v>
      </c>
      <c r="F118" s="93"/>
      <c r="G118" s="93"/>
      <c r="H118" s="93"/>
      <c r="I118" s="93"/>
    </row>
    <row r="119" spans="1:9" ht="15.75" customHeight="1" x14ac:dyDescent="0.2">
      <c r="A119" s="93" t="s">
        <v>454</v>
      </c>
      <c r="B119" s="93" t="s">
        <v>149</v>
      </c>
      <c r="C119" s="93" t="s">
        <v>8</v>
      </c>
      <c r="D119" s="93"/>
      <c r="E119" s="93" t="s">
        <v>779</v>
      </c>
      <c r="F119" s="93"/>
      <c r="G119" s="93"/>
      <c r="H119" s="93"/>
      <c r="I119" s="93" t="s">
        <v>780</v>
      </c>
    </row>
    <row r="120" spans="1:9" ht="15.75" customHeight="1" x14ac:dyDescent="0.2">
      <c r="A120" s="93" t="s">
        <v>454</v>
      </c>
      <c r="B120" s="93" t="s">
        <v>151</v>
      </c>
      <c r="C120" s="93" t="s">
        <v>11</v>
      </c>
      <c r="D120" s="93"/>
      <c r="E120" s="93" t="s">
        <v>664</v>
      </c>
      <c r="F120" s="93"/>
      <c r="G120" s="93"/>
      <c r="H120" s="93" t="s">
        <v>343</v>
      </c>
      <c r="I120" s="93"/>
    </row>
    <row r="121" spans="1:9" ht="15.75" customHeight="1" x14ac:dyDescent="0.2">
      <c r="A121" s="93" t="s">
        <v>454</v>
      </c>
      <c r="B121" s="93" t="s">
        <v>504</v>
      </c>
      <c r="C121" s="93" t="s">
        <v>11</v>
      </c>
      <c r="D121" s="93"/>
      <c r="E121" s="93" t="s">
        <v>620</v>
      </c>
      <c r="F121" s="93"/>
      <c r="G121" s="93"/>
      <c r="H121" s="93" t="s">
        <v>781</v>
      </c>
      <c r="I121" s="93"/>
    </row>
    <row r="122" spans="1:9" ht="15.75" customHeight="1" x14ac:dyDescent="0.2">
      <c r="A122" s="93" t="s">
        <v>454</v>
      </c>
      <c r="B122" s="93" t="s">
        <v>345</v>
      </c>
      <c r="C122" s="93" t="s">
        <v>11</v>
      </c>
      <c r="D122" s="93"/>
      <c r="E122" s="93" t="s">
        <v>664</v>
      </c>
      <c r="F122" s="93"/>
      <c r="G122" s="93"/>
      <c r="H122" s="93" t="s">
        <v>346</v>
      </c>
      <c r="I122" s="115"/>
    </row>
    <row r="123" spans="1:9" ht="15.75" customHeight="1" x14ac:dyDescent="0.2">
      <c r="A123" s="93" t="s">
        <v>454</v>
      </c>
      <c r="B123" s="93" t="s">
        <v>347</v>
      </c>
      <c r="C123" s="93" t="s">
        <v>11</v>
      </c>
      <c r="D123" s="93"/>
      <c r="E123" s="93" t="s">
        <v>718</v>
      </c>
      <c r="F123" s="93"/>
      <c r="G123" s="93"/>
      <c r="H123" s="93"/>
      <c r="I123" s="115"/>
    </row>
    <row r="124" spans="1:9" ht="15.75" customHeight="1" x14ac:dyDescent="0.2">
      <c r="A124" s="93" t="s">
        <v>454</v>
      </c>
      <c r="B124" s="93" t="s">
        <v>157</v>
      </c>
      <c r="C124" s="93" t="s">
        <v>11</v>
      </c>
      <c r="D124" s="93"/>
      <c r="E124" s="93" t="s">
        <v>628</v>
      </c>
      <c r="F124" s="93"/>
      <c r="G124" s="93"/>
      <c r="H124" s="93"/>
      <c r="I124" s="93" t="s">
        <v>1192</v>
      </c>
    </row>
    <row r="125" spans="1:9" ht="15.75" customHeight="1" x14ac:dyDescent="0.2">
      <c r="A125" s="93" t="s">
        <v>454</v>
      </c>
      <c r="B125" s="93" t="s">
        <v>158</v>
      </c>
      <c r="C125" s="93" t="s">
        <v>11</v>
      </c>
      <c r="D125" s="93"/>
      <c r="E125" s="93" t="s">
        <v>620</v>
      </c>
      <c r="F125" s="93"/>
      <c r="G125" s="93"/>
      <c r="H125" s="93"/>
      <c r="I125" s="93"/>
    </row>
    <row r="126" spans="1:9" ht="15.75" customHeight="1" x14ac:dyDescent="0.2">
      <c r="A126" s="93" t="s">
        <v>454</v>
      </c>
      <c r="B126" s="93" t="s">
        <v>159</v>
      </c>
      <c r="C126" s="93" t="s">
        <v>11</v>
      </c>
      <c r="D126" s="93"/>
      <c r="E126" s="93" t="s">
        <v>388</v>
      </c>
      <c r="F126" s="93"/>
      <c r="G126" s="93"/>
      <c r="H126" s="93" t="s">
        <v>782</v>
      </c>
      <c r="I126" s="93" t="s">
        <v>783</v>
      </c>
    </row>
    <row r="127" spans="1:9" ht="15.75" customHeight="1" x14ac:dyDescent="0.2">
      <c r="A127" s="93" t="s">
        <v>454</v>
      </c>
      <c r="B127" s="93" t="s">
        <v>159</v>
      </c>
      <c r="C127" s="93" t="s">
        <v>5</v>
      </c>
      <c r="D127" s="93" t="s">
        <v>609</v>
      </c>
      <c r="E127" s="93" t="s">
        <v>784</v>
      </c>
      <c r="F127" s="93" t="s">
        <v>785</v>
      </c>
      <c r="G127" s="93"/>
      <c r="H127" s="93" t="s">
        <v>786</v>
      </c>
      <c r="I127" s="93"/>
    </row>
    <row r="128" spans="1:9" ht="15.75" customHeight="1" x14ac:dyDescent="0.2">
      <c r="A128" s="93" t="s">
        <v>454</v>
      </c>
      <c r="B128" s="93" t="s">
        <v>160</v>
      </c>
      <c r="C128" s="93" t="s">
        <v>11</v>
      </c>
      <c r="D128" s="93"/>
      <c r="E128" s="93" t="s">
        <v>711</v>
      </c>
      <c r="F128" s="93"/>
      <c r="G128" s="93"/>
      <c r="H128" s="93"/>
      <c r="I128" s="93"/>
    </row>
    <row r="129" spans="1:9" ht="15.75" customHeight="1" x14ac:dyDescent="0.2">
      <c r="A129" s="93" t="s">
        <v>454</v>
      </c>
      <c r="B129" s="93" t="s">
        <v>505</v>
      </c>
      <c r="C129" s="93" t="s">
        <v>11</v>
      </c>
      <c r="D129" s="93"/>
      <c r="E129" s="93" t="s">
        <v>787</v>
      </c>
      <c r="F129" s="93"/>
      <c r="G129" s="93"/>
      <c r="H129" s="93" t="s">
        <v>788</v>
      </c>
      <c r="I129" s="93"/>
    </row>
    <row r="130" spans="1:9" ht="15.75" customHeight="1" x14ac:dyDescent="0.2">
      <c r="A130" s="93" t="s">
        <v>454</v>
      </c>
      <c r="B130" s="93" t="s">
        <v>162</v>
      </c>
      <c r="C130" s="93" t="s">
        <v>24</v>
      </c>
      <c r="D130" s="93"/>
      <c r="E130" s="93" t="s">
        <v>610</v>
      </c>
      <c r="F130" s="93" t="s">
        <v>789</v>
      </c>
      <c r="G130" s="93"/>
      <c r="H130" s="93"/>
      <c r="I130" s="93"/>
    </row>
    <row r="131" spans="1:9" ht="15.75" customHeight="1" x14ac:dyDescent="0.2">
      <c r="A131" s="93" t="s">
        <v>454</v>
      </c>
      <c r="B131" s="93" t="s">
        <v>163</v>
      </c>
      <c r="C131" s="93" t="s">
        <v>11</v>
      </c>
      <c r="D131" s="93"/>
      <c r="E131" s="93" t="s">
        <v>790</v>
      </c>
      <c r="F131" s="93"/>
      <c r="G131" s="93"/>
      <c r="H131" s="93"/>
      <c r="I131" s="115"/>
    </row>
    <row r="132" spans="1:9" ht="15.75" customHeight="1" x14ac:dyDescent="0.2">
      <c r="A132" s="93" t="s">
        <v>454</v>
      </c>
      <c r="B132" s="93" t="s">
        <v>164</v>
      </c>
      <c r="C132" s="93" t="s">
        <v>224</v>
      </c>
      <c r="D132" s="93"/>
      <c r="E132" s="93" t="s">
        <v>711</v>
      </c>
      <c r="F132" s="93"/>
      <c r="G132" s="93"/>
      <c r="H132" s="93"/>
      <c r="I132" s="93"/>
    </row>
    <row r="133" spans="1:9" ht="15.75" customHeight="1" x14ac:dyDescent="0.2">
      <c r="A133" s="93" t="s">
        <v>454</v>
      </c>
      <c r="B133" s="93" t="s">
        <v>166</v>
      </c>
      <c r="C133" s="93" t="s">
        <v>11</v>
      </c>
      <c r="D133" s="93"/>
      <c r="E133" s="93" t="s">
        <v>612</v>
      </c>
      <c r="F133" s="93"/>
      <c r="G133" s="93"/>
      <c r="H133" s="93" t="s">
        <v>791</v>
      </c>
      <c r="I133" s="93" t="s">
        <v>672</v>
      </c>
    </row>
    <row r="134" spans="1:9" ht="15.75" customHeight="1" x14ac:dyDescent="0.2">
      <c r="A134" s="93" t="s">
        <v>454</v>
      </c>
      <c r="B134" s="93" t="s">
        <v>166</v>
      </c>
      <c r="C134" s="88" t="s">
        <v>24</v>
      </c>
      <c r="D134" s="93"/>
      <c r="E134" s="93" t="s">
        <v>634</v>
      </c>
      <c r="F134" s="93" t="s">
        <v>206</v>
      </c>
      <c r="G134" s="93"/>
      <c r="H134" s="93" t="s">
        <v>792</v>
      </c>
      <c r="I134" s="93"/>
    </row>
    <row r="135" spans="1:9" ht="15.75" customHeight="1" x14ac:dyDescent="0.2">
      <c r="A135" s="93" t="s">
        <v>454</v>
      </c>
      <c r="B135" s="93" t="s">
        <v>506</v>
      </c>
      <c r="C135" s="93" t="s">
        <v>11</v>
      </c>
      <c r="D135" s="93"/>
      <c r="E135" s="93" t="s">
        <v>727</v>
      </c>
      <c r="F135" s="93"/>
      <c r="G135" s="93"/>
      <c r="H135" s="93" t="s">
        <v>793</v>
      </c>
      <c r="I135" s="93"/>
    </row>
    <row r="136" spans="1:9" ht="15.75" customHeight="1" x14ac:dyDescent="0.2">
      <c r="A136" s="93" t="s">
        <v>454</v>
      </c>
      <c r="B136" s="93" t="s">
        <v>580</v>
      </c>
      <c r="C136" s="93" t="s">
        <v>11</v>
      </c>
      <c r="D136" s="93"/>
      <c r="E136" s="93" t="s">
        <v>388</v>
      </c>
      <c r="F136" s="93"/>
      <c r="G136" s="93"/>
      <c r="H136" s="93" t="s">
        <v>794</v>
      </c>
      <c r="I136" s="93"/>
    </row>
    <row r="137" spans="1:9" ht="15.75" customHeight="1" x14ac:dyDescent="0.2">
      <c r="A137" s="93" t="s">
        <v>454</v>
      </c>
      <c r="B137" s="93" t="s">
        <v>1112</v>
      </c>
      <c r="C137" s="93" t="s">
        <v>11</v>
      </c>
      <c r="D137" s="93"/>
      <c r="E137" s="93" t="s">
        <v>388</v>
      </c>
      <c r="F137" s="93"/>
      <c r="G137" s="93"/>
      <c r="H137" s="93" t="s">
        <v>1197</v>
      </c>
      <c r="I137" s="93"/>
    </row>
    <row r="138" spans="1:9" ht="15.75" customHeight="1" x14ac:dyDescent="0.2">
      <c r="A138" s="93" t="s">
        <v>454</v>
      </c>
      <c r="B138" s="93" t="s">
        <v>1198</v>
      </c>
      <c r="C138" s="93" t="s">
        <v>11</v>
      </c>
      <c r="D138" s="93"/>
      <c r="E138" s="93" t="s">
        <v>1199</v>
      </c>
      <c r="F138" s="93"/>
      <c r="G138" s="93"/>
      <c r="H138" s="93"/>
      <c r="I138" s="93"/>
    </row>
    <row r="139" spans="1:9" ht="15.75" customHeight="1" x14ac:dyDescent="0.2">
      <c r="A139" s="93" t="s">
        <v>454</v>
      </c>
      <c r="B139" s="93" t="s">
        <v>508</v>
      </c>
      <c r="C139" s="93" t="s">
        <v>11</v>
      </c>
      <c r="D139" s="93"/>
      <c r="E139" s="93" t="s">
        <v>795</v>
      </c>
      <c r="F139" s="93"/>
      <c r="G139" s="93"/>
      <c r="H139" s="93" t="s">
        <v>796</v>
      </c>
      <c r="I139" s="93"/>
    </row>
    <row r="140" spans="1:9" ht="15.75" customHeight="1" x14ac:dyDescent="0.2">
      <c r="A140" s="93" t="s">
        <v>454</v>
      </c>
      <c r="B140" s="93" t="s">
        <v>172</v>
      </c>
      <c r="C140" s="93" t="s">
        <v>11</v>
      </c>
      <c r="D140" s="93"/>
      <c r="E140" s="93" t="s">
        <v>388</v>
      </c>
      <c r="F140" s="93"/>
      <c r="G140" s="93"/>
      <c r="H140" s="93"/>
      <c r="I140" s="93"/>
    </row>
    <row r="141" spans="1:9" ht="15.75" customHeight="1" x14ac:dyDescent="0.2">
      <c r="A141" s="93" t="s">
        <v>454</v>
      </c>
      <c r="B141" s="93" t="s">
        <v>1115</v>
      </c>
      <c r="C141" s="93" t="s">
        <v>11</v>
      </c>
      <c r="D141" s="93"/>
      <c r="E141" s="93" t="s">
        <v>664</v>
      </c>
      <c r="F141" s="93"/>
      <c r="G141" s="93"/>
      <c r="H141" s="93"/>
      <c r="I141" s="93"/>
    </row>
    <row r="142" spans="1:9" ht="15.75" customHeight="1" x14ac:dyDescent="0.2">
      <c r="A142" s="93" t="s">
        <v>454</v>
      </c>
      <c r="B142" s="93" t="s">
        <v>175</v>
      </c>
      <c r="C142" s="93" t="s">
        <v>11</v>
      </c>
      <c r="D142" s="93"/>
      <c r="E142" s="93" t="s">
        <v>733</v>
      </c>
      <c r="F142" s="93"/>
      <c r="G142" s="93"/>
      <c r="H142" s="93"/>
      <c r="I142" s="93"/>
    </row>
    <row r="143" spans="1:9" ht="15.75" customHeight="1" x14ac:dyDescent="0.2">
      <c r="A143" s="93" t="s">
        <v>454</v>
      </c>
      <c r="B143" s="93" t="s">
        <v>361</v>
      </c>
      <c r="C143" s="93" t="s">
        <v>11</v>
      </c>
      <c r="D143" s="93"/>
      <c r="E143" s="93" t="s">
        <v>799</v>
      </c>
      <c r="F143" s="93"/>
      <c r="G143" s="93"/>
      <c r="H143" s="93" t="s">
        <v>800</v>
      </c>
      <c r="I143" s="93"/>
    </row>
    <row r="144" spans="1:9" ht="15.75" customHeight="1" x14ac:dyDescent="0.2">
      <c r="A144" s="93" t="s">
        <v>454</v>
      </c>
      <c r="B144" s="93" t="s">
        <v>1200</v>
      </c>
      <c r="C144" s="93" t="s">
        <v>11</v>
      </c>
      <c r="D144" s="93"/>
      <c r="E144" s="93" t="s">
        <v>745</v>
      </c>
      <c r="F144" s="93"/>
      <c r="G144" s="93"/>
      <c r="H144" s="93" t="s">
        <v>801</v>
      </c>
      <c r="I144" s="93"/>
    </row>
    <row r="145" spans="1:9" ht="15.75" customHeight="1" x14ac:dyDescent="0.2">
      <c r="A145" s="93" t="s">
        <v>454</v>
      </c>
      <c r="B145" s="93" t="s">
        <v>178</v>
      </c>
      <c r="C145" s="93" t="s">
        <v>11</v>
      </c>
      <c r="D145" s="93"/>
      <c r="E145" s="93" t="s">
        <v>620</v>
      </c>
      <c r="F145" s="93"/>
      <c r="G145" s="93"/>
      <c r="H145" s="93"/>
      <c r="I145" s="93"/>
    </row>
    <row r="146" spans="1:9" ht="15.75" customHeight="1" x14ac:dyDescent="0.2">
      <c r="A146" s="93" t="s">
        <v>454</v>
      </c>
      <c r="B146" s="93" t="s">
        <v>802</v>
      </c>
      <c r="C146" s="93" t="s">
        <v>11</v>
      </c>
      <c r="D146" s="93"/>
      <c r="E146" s="93" t="s">
        <v>388</v>
      </c>
      <c r="F146" s="93"/>
      <c r="G146" s="93"/>
      <c r="H146" s="93" t="s">
        <v>803</v>
      </c>
      <c r="I146" s="93" t="s">
        <v>804</v>
      </c>
    </row>
    <row r="147" spans="1:9" ht="15.75" customHeight="1" x14ac:dyDescent="0.2">
      <c r="A147" s="93" t="s">
        <v>454</v>
      </c>
      <c r="B147" s="93" t="s">
        <v>181</v>
      </c>
      <c r="C147" s="93" t="s">
        <v>11</v>
      </c>
      <c r="D147" s="93"/>
      <c r="E147" s="93" t="s">
        <v>388</v>
      </c>
      <c r="F147" s="93"/>
      <c r="G147" s="93"/>
      <c r="H147" s="93" t="s">
        <v>809</v>
      </c>
      <c r="I147" s="93" t="s">
        <v>810</v>
      </c>
    </row>
    <row r="148" spans="1:9" ht="15.75" customHeight="1" x14ac:dyDescent="0.2">
      <c r="A148" s="93" t="s">
        <v>454</v>
      </c>
      <c r="B148" s="93" t="s">
        <v>182</v>
      </c>
      <c r="C148" s="93" t="s">
        <v>11</v>
      </c>
      <c r="D148" s="93"/>
      <c r="E148" s="93" t="s">
        <v>811</v>
      </c>
      <c r="F148" s="93"/>
      <c r="G148" s="93"/>
      <c r="H148" s="93" t="s">
        <v>812</v>
      </c>
      <c r="I148" s="93"/>
    </row>
    <row r="149" spans="1:9" ht="15.75" customHeight="1" x14ac:dyDescent="0.2">
      <c r="A149" s="93" t="s">
        <v>454</v>
      </c>
      <c r="B149" s="93" t="s">
        <v>183</v>
      </c>
      <c r="C149" s="93" t="s">
        <v>11</v>
      </c>
      <c r="D149" s="93"/>
      <c r="E149" s="93" t="s">
        <v>727</v>
      </c>
      <c r="F149" s="93"/>
      <c r="G149" s="93"/>
      <c r="H149" s="93" t="s">
        <v>813</v>
      </c>
      <c r="I149" s="93"/>
    </row>
    <row r="150" spans="1:9" ht="15.75" customHeight="1" x14ac:dyDescent="0.2">
      <c r="A150" s="93" t="s">
        <v>454</v>
      </c>
      <c r="B150" s="93" t="s">
        <v>184</v>
      </c>
      <c r="C150" s="93" t="s">
        <v>11</v>
      </c>
      <c r="D150" s="93"/>
      <c r="E150" s="93" t="s">
        <v>706</v>
      </c>
      <c r="F150" s="93"/>
      <c r="G150" s="93"/>
      <c r="H150" s="93"/>
      <c r="I150" s="93"/>
    </row>
    <row r="151" spans="1:9" ht="15.75" customHeight="1" x14ac:dyDescent="0.2">
      <c r="A151" s="93" t="s">
        <v>454</v>
      </c>
      <c r="B151" s="93" t="s">
        <v>185</v>
      </c>
      <c r="C151" s="93" t="s">
        <v>11</v>
      </c>
      <c r="D151" s="93"/>
      <c r="E151" s="93" t="s">
        <v>765</v>
      </c>
      <c r="F151" s="93"/>
      <c r="G151" s="93"/>
      <c r="H151" s="93"/>
      <c r="I151" s="93"/>
    </row>
    <row r="152" spans="1:9" ht="15.75" customHeight="1" x14ac:dyDescent="0.2">
      <c r="A152" s="93" t="s">
        <v>454</v>
      </c>
      <c r="B152" s="93" t="s">
        <v>186</v>
      </c>
      <c r="C152" s="93" t="s">
        <v>11</v>
      </c>
      <c r="D152" s="93"/>
      <c r="E152" s="93" t="s">
        <v>664</v>
      </c>
      <c r="F152" s="93"/>
      <c r="G152" s="93"/>
      <c r="H152" s="93"/>
      <c r="I152" s="93"/>
    </row>
    <row r="153" spans="1:9" ht="15.75" customHeight="1" x14ac:dyDescent="0.2">
      <c r="A153" s="93" t="s">
        <v>454</v>
      </c>
      <c r="B153" s="93" t="s">
        <v>187</v>
      </c>
      <c r="C153" s="93" t="s">
        <v>11</v>
      </c>
      <c r="D153" s="93"/>
      <c r="E153" s="93" t="s">
        <v>710</v>
      </c>
      <c r="F153" s="93"/>
      <c r="G153" s="93"/>
      <c r="H153" s="93"/>
      <c r="I153" s="93"/>
    </row>
    <row r="154" spans="1:9" ht="15.75" customHeight="1" x14ac:dyDescent="0.2">
      <c r="A154" s="93" t="s">
        <v>454</v>
      </c>
      <c r="B154" s="93" t="s">
        <v>188</v>
      </c>
      <c r="C154" s="93" t="s">
        <v>24</v>
      </c>
      <c r="D154" s="93"/>
      <c r="E154" s="93" t="s">
        <v>628</v>
      </c>
      <c r="F154" s="93" t="s">
        <v>814</v>
      </c>
      <c r="G154" s="93"/>
      <c r="H154" s="93"/>
      <c r="I154" s="93" t="s">
        <v>815</v>
      </c>
    </row>
    <row r="155" spans="1:9" ht="15.75" customHeight="1" x14ac:dyDescent="0.2">
      <c r="A155" s="93" t="s">
        <v>454</v>
      </c>
      <c r="B155" s="93" t="s">
        <v>189</v>
      </c>
      <c r="C155" s="88" t="s">
        <v>5</v>
      </c>
      <c r="D155" s="93"/>
      <c r="E155" s="93" t="s">
        <v>634</v>
      </c>
      <c r="F155" s="93" t="s">
        <v>816</v>
      </c>
      <c r="G155" s="93"/>
      <c r="H155" s="93"/>
      <c r="I155" s="93" t="s">
        <v>817</v>
      </c>
    </row>
    <row r="156" spans="1:9" ht="15.75" customHeight="1" x14ac:dyDescent="0.2">
      <c r="A156" s="93" t="s">
        <v>454</v>
      </c>
      <c r="B156" s="93" t="s">
        <v>190</v>
      </c>
      <c r="C156" s="93" t="s">
        <v>5</v>
      </c>
      <c r="D156" s="93"/>
      <c r="E156" s="93" t="s">
        <v>620</v>
      </c>
      <c r="F156" s="93" t="s">
        <v>818</v>
      </c>
      <c r="G156" s="93"/>
      <c r="H156" s="93"/>
      <c r="I156" s="93" t="s">
        <v>759</v>
      </c>
    </row>
    <row r="157" spans="1:9" ht="15.75" customHeight="1" x14ac:dyDescent="0.2">
      <c r="A157" s="93" t="s">
        <v>454</v>
      </c>
      <c r="B157" s="93" t="s">
        <v>371</v>
      </c>
      <c r="C157" s="93" t="s">
        <v>11</v>
      </c>
      <c r="D157" s="93"/>
      <c r="E157" s="93" t="s">
        <v>778</v>
      </c>
      <c r="F157" s="93"/>
      <c r="G157" s="93"/>
      <c r="H157" s="93"/>
      <c r="I157" s="93"/>
    </row>
    <row r="158" spans="1:9" ht="15.75" customHeight="1" x14ac:dyDescent="0.2">
      <c r="A158" s="93" t="s">
        <v>3</v>
      </c>
      <c r="B158" s="93" t="s">
        <v>488</v>
      </c>
      <c r="C158" s="93" t="s">
        <v>11</v>
      </c>
      <c r="D158" s="93" t="s">
        <v>609</v>
      </c>
      <c r="E158" s="93" t="s">
        <v>664</v>
      </c>
      <c r="F158" s="93"/>
      <c r="G158" s="93"/>
      <c r="H158" s="93" t="s">
        <v>379</v>
      </c>
      <c r="I158" s="93" t="s">
        <v>824</v>
      </c>
    </row>
    <row r="159" spans="1:9" ht="15.75" customHeight="1" x14ac:dyDescent="0.2">
      <c r="A159" s="93" t="s">
        <v>3</v>
      </c>
      <c r="B159" s="93" t="s">
        <v>9</v>
      </c>
      <c r="C159" s="93" t="s">
        <v>11</v>
      </c>
      <c r="D159" s="93" t="s">
        <v>609</v>
      </c>
      <c r="E159" s="93" t="s">
        <v>664</v>
      </c>
      <c r="F159" s="93"/>
      <c r="G159" s="93"/>
      <c r="H159" s="93"/>
      <c r="I159" s="93"/>
    </row>
    <row r="160" spans="1:9" ht="15.75" customHeight="1" x14ac:dyDescent="0.2">
      <c r="A160" s="93" t="s">
        <v>3</v>
      </c>
      <c r="B160" s="93" t="s">
        <v>380</v>
      </c>
      <c r="C160" s="93" t="s">
        <v>11</v>
      </c>
      <c r="D160" s="93"/>
      <c r="E160" s="93" t="s">
        <v>826</v>
      </c>
      <c r="F160" s="93"/>
      <c r="G160" s="93"/>
      <c r="H160" s="93" t="s">
        <v>827</v>
      </c>
      <c r="I160" s="93" t="s">
        <v>828</v>
      </c>
    </row>
    <row r="161" spans="1:9" ht="15.75" customHeight="1" x14ac:dyDescent="0.2">
      <c r="A161" s="93" t="s">
        <v>3</v>
      </c>
      <c r="B161" s="93" t="s">
        <v>18</v>
      </c>
      <c r="C161" s="93" t="s">
        <v>11</v>
      </c>
      <c r="D161" s="93" t="s">
        <v>194</v>
      </c>
      <c r="E161" s="93" t="s">
        <v>754</v>
      </c>
      <c r="F161" s="93"/>
      <c r="G161" s="93"/>
      <c r="H161" s="93" t="s">
        <v>829</v>
      </c>
      <c r="I161" s="93"/>
    </row>
    <row r="162" spans="1:9" ht="15.75" customHeight="1" x14ac:dyDescent="0.2">
      <c r="A162" s="93" t="s">
        <v>3</v>
      </c>
      <c r="B162" s="93" t="s">
        <v>383</v>
      </c>
      <c r="C162" s="93" t="s">
        <v>11</v>
      </c>
      <c r="D162" s="93"/>
      <c r="E162" s="93" t="s">
        <v>664</v>
      </c>
      <c r="F162" s="93"/>
      <c r="G162" s="93"/>
      <c r="H162" s="93"/>
      <c r="I162" s="93"/>
    </row>
    <row r="163" spans="1:9" ht="15.75" customHeight="1" x14ac:dyDescent="0.2">
      <c r="A163" s="93" t="s">
        <v>3</v>
      </c>
      <c r="B163" s="93" t="s">
        <v>25</v>
      </c>
      <c r="C163" s="93" t="s">
        <v>5</v>
      </c>
      <c r="D163" s="93"/>
      <c r="E163" s="93" t="s">
        <v>388</v>
      </c>
      <c r="F163" s="93" t="s">
        <v>221</v>
      </c>
      <c r="G163" s="93"/>
      <c r="H163" s="93"/>
      <c r="I163" s="93" t="s">
        <v>830</v>
      </c>
    </row>
    <row r="164" spans="1:9" ht="15.75" customHeight="1" x14ac:dyDescent="0.2">
      <c r="A164" s="93" t="s">
        <v>3</v>
      </c>
      <c r="B164" s="93" t="s">
        <v>386</v>
      </c>
      <c r="C164" s="93" t="s">
        <v>11</v>
      </c>
      <c r="D164" s="93"/>
      <c r="E164" s="93" t="s">
        <v>832</v>
      </c>
      <c r="F164" s="93"/>
      <c r="G164" s="93"/>
      <c r="H164" s="93" t="s">
        <v>833</v>
      </c>
      <c r="I164" s="93"/>
    </row>
    <row r="165" spans="1:9" ht="15.75" customHeight="1" x14ac:dyDescent="0.2">
      <c r="A165" s="93" t="s">
        <v>3</v>
      </c>
      <c r="B165" s="93" t="s">
        <v>834</v>
      </c>
      <c r="C165" s="93" t="s">
        <v>11</v>
      </c>
      <c r="D165" s="93"/>
      <c r="E165" s="93" t="s">
        <v>664</v>
      </c>
      <c r="F165" s="93"/>
      <c r="G165" s="93"/>
      <c r="H165" s="93"/>
      <c r="I165" s="93"/>
    </row>
    <row r="166" spans="1:9" ht="15.75" customHeight="1" x14ac:dyDescent="0.2">
      <c r="A166" s="93" t="s">
        <v>3</v>
      </c>
      <c r="B166" s="93" t="s">
        <v>389</v>
      </c>
      <c r="C166" s="93" t="s">
        <v>11</v>
      </c>
      <c r="D166" s="93"/>
      <c r="E166" s="93" t="s">
        <v>664</v>
      </c>
      <c r="F166" s="93"/>
      <c r="G166" s="93"/>
      <c r="H166" s="93"/>
      <c r="I166" s="93"/>
    </row>
    <row r="167" spans="1:9" ht="15.75" customHeight="1" x14ac:dyDescent="0.2">
      <c r="A167" s="93" t="s">
        <v>3</v>
      </c>
      <c r="B167" s="93" t="s">
        <v>1160</v>
      </c>
      <c r="C167" s="93" t="s">
        <v>11</v>
      </c>
      <c r="D167" s="93"/>
      <c r="E167" s="93" t="s">
        <v>664</v>
      </c>
      <c r="F167" s="93"/>
      <c r="G167" s="93"/>
      <c r="H167" s="93"/>
      <c r="I167" s="93"/>
    </row>
    <row r="168" spans="1:9" ht="15.75" customHeight="1" x14ac:dyDescent="0.2">
      <c r="A168" s="93" t="s">
        <v>3</v>
      </c>
      <c r="B168" s="93" t="s">
        <v>1123</v>
      </c>
      <c r="C168" s="93" t="s">
        <v>11</v>
      </c>
      <c r="D168" s="93"/>
      <c r="E168" s="93" t="s">
        <v>664</v>
      </c>
      <c r="F168" s="93"/>
      <c r="G168" s="93"/>
      <c r="H168" s="93"/>
      <c r="I168" s="93"/>
    </row>
    <row r="169" spans="1:9" ht="15.75" customHeight="1" x14ac:dyDescent="0.2">
      <c r="A169" s="93" t="s">
        <v>3</v>
      </c>
      <c r="B169" s="93" t="s">
        <v>392</v>
      </c>
      <c r="C169" s="93" t="s">
        <v>11</v>
      </c>
      <c r="D169" s="93"/>
      <c r="E169" s="93" t="s">
        <v>664</v>
      </c>
      <c r="F169" s="93"/>
      <c r="G169" s="93"/>
      <c r="H169" s="93" t="s">
        <v>835</v>
      </c>
      <c r="I169" s="93"/>
    </row>
    <row r="170" spans="1:9" ht="15.75" customHeight="1" x14ac:dyDescent="0.2">
      <c r="A170" s="93" t="s">
        <v>3</v>
      </c>
      <c r="B170" s="93" t="s">
        <v>76</v>
      </c>
      <c r="C170" s="93" t="s">
        <v>11</v>
      </c>
      <c r="D170" s="93"/>
      <c r="E170" s="93" t="s">
        <v>836</v>
      </c>
      <c r="F170" s="93"/>
      <c r="G170" s="93"/>
      <c r="H170" s="93"/>
      <c r="I170" s="93"/>
    </row>
    <row r="171" spans="1:9" ht="15.75" customHeight="1" x14ac:dyDescent="0.2">
      <c r="A171" s="93" t="s">
        <v>3</v>
      </c>
      <c r="B171" s="93" t="s">
        <v>393</v>
      </c>
      <c r="C171" s="93" t="s">
        <v>11</v>
      </c>
      <c r="D171" s="93"/>
      <c r="E171" s="93" t="s">
        <v>837</v>
      </c>
      <c r="F171" s="93"/>
      <c r="G171" s="93"/>
      <c r="H171" s="93"/>
      <c r="I171" s="93" t="s">
        <v>838</v>
      </c>
    </row>
    <row r="172" spans="1:9" ht="15.75" customHeight="1" x14ac:dyDescent="0.2">
      <c r="A172" s="93" t="s">
        <v>3</v>
      </c>
      <c r="B172" s="93" t="s">
        <v>394</v>
      </c>
      <c r="C172" s="93" t="s">
        <v>11</v>
      </c>
      <c r="D172" s="93"/>
      <c r="E172" s="93" t="s">
        <v>388</v>
      </c>
      <c r="F172" s="93"/>
      <c r="G172" s="93"/>
      <c r="H172" s="93"/>
      <c r="I172" s="93"/>
    </row>
    <row r="173" spans="1:9" ht="15.75" customHeight="1" x14ac:dyDescent="0.2">
      <c r="A173" s="93" t="s">
        <v>3</v>
      </c>
      <c r="B173" s="93" t="s">
        <v>516</v>
      </c>
      <c r="C173" s="93" t="s">
        <v>11</v>
      </c>
      <c r="D173" s="93"/>
      <c r="E173" s="93" t="s">
        <v>664</v>
      </c>
      <c r="F173" s="93"/>
      <c r="G173" s="93"/>
      <c r="H173" s="93"/>
      <c r="I173" s="93"/>
    </row>
    <row r="174" spans="1:9" ht="15.75" customHeight="1" x14ac:dyDescent="0.2">
      <c r="A174" s="93" t="s">
        <v>3</v>
      </c>
      <c r="B174" s="93" t="s">
        <v>517</v>
      </c>
      <c r="C174" s="93" t="s">
        <v>11</v>
      </c>
      <c r="D174" s="93"/>
      <c r="E174" s="93" t="s">
        <v>841</v>
      </c>
      <c r="F174" s="93"/>
      <c r="G174" s="93"/>
      <c r="H174" s="93"/>
      <c r="I174" s="93"/>
    </row>
    <row r="175" spans="1:9" ht="15.75" customHeight="1" x14ac:dyDescent="0.2">
      <c r="A175" s="93" t="s">
        <v>3</v>
      </c>
      <c r="B175" s="93" t="s">
        <v>105</v>
      </c>
      <c r="C175" s="93" t="s">
        <v>11</v>
      </c>
      <c r="D175" s="93"/>
      <c r="E175" s="93" t="s">
        <v>664</v>
      </c>
      <c r="F175" s="93"/>
      <c r="G175" s="93"/>
      <c r="H175" s="93"/>
      <c r="I175" s="93"/>
    </row>
    <row r="176" spans="1:9" ht="15.75" customHeight="1" x14ac:dyDescent="0.2">
      <c r="A176" s="93" t="s">
        <v>3</v>
      </c>
      <c r="B176" s="93" t="s">
        <v>109</v>
      </c>
      <c r="C176" s="93" t="s">
        <v>11</v>
      </c>
      <c r="D176" s="93"/>
      <c r="E176" s="93" t="s">
        <v>735</v>
      </c>
      <c r="F176" s="93"/>
      <c r="G176" s="93"/>
      <c r="H176" s="93"/>
      <c r="I176" s="93"/>
    </row>
    <row r="177" spans="1:9" ht="15.75" customHeight="1" x14ac:dyDescent="0.2">
      <c r="A177" s="93" t="s">
        <v>3</v>
      </c>
      <c r="B177" s="93" t="s">
        <v>111</v>
      </c>
      <c r="C177" s="93" t="s">
        <v>11</v>
      </c>
      <c r="D177" s="93"/>
      <c r="E177" s="93" t="s">
        <v>664</v>
      </c>
      <c r="F177" s="93"/>
      <c r="G177" s="93"/>
      <c r="H177" s="93"/>
      <c r="I177" s="93"/>
    </row>
    <row r="178" spans="1:9" ht="15.75" customHeight="1" x14ac:dyDescent="0.2">
      <c r="A178" s="93" t="s">
        <v>3</v>
      </c>
      <c r="B178" s="93" t="s">
        <v>116</v>
      </c>
      <c r="C178" s="93" t="s">
        <v>11</v>
      </c>
      <c r="D178" s="93"/>
      <c r="E178" s="93" t="s">
        <v>612</v>
      </c>
      <c r="F178" s="93"/>
      <c r="G178" s="93"/>
      <c r="H178" s="93"/>
      <c r="I178" s="93"/>
    </row>
    <row r="179" spans="1:9" ht="15.75" customHeight="1" x14ac:dyDescent="0.2">
      <c r="A179" s="93" t="s">
        <v>3</v>
      </c>
      <c r="B179" s="93" t="s">
        <v>117</v>
      </c>
      <c r="C179" s="93" t="s">
        <v>11</v>
      </c>
      <c r="D179" s="93"/>
      <c r="E179" s="93" t="s">
        <v>664</v>
      </c>
      <c r="F179" s="93"/>
      <c r="G179" s="93"/>
      <c r="H179" s="93" t="s">
        <v>842</v>
      </c>
      <c r="I179" s="93" t="s">
        <v>843</v>
      </c>
    </row>
    <row r="180" spans="1:9" ht="15.75" customHeight="1" x14ac:dyDescent="0.2">
      <c r="A180" s="93" t="s">
        <v>3</v>
      </c>
      <c r="B180" s="93" t="s">
        <v>125</v>
      </c>
      <c r="C180" s="93" t="s">
        <v>11</v>
      </c>
      <c r="D180" s="93"/>
      <c r="E180" s="93" t="s">
        <v>664</v>
      </c>
      <c r="F180" s="93"/>
      <c r="G180" s="93"/>
      <c r="H180" s="93" t="s">
        <v>845</v>
      </c>
      <c r="I180" s="93"/>
    </row>
    <row r="181" spans="1:9" ht="15.75" customHeight="1" x14ac:dyDescent="0.2">
      <c r="A181" s="93" t="s">
        <v>3</v>
      </c>
      <c r="B181" s="93" t="s">
        <v>1159</v>
      </c>
      <c r="C181" s="93" t="s">
        <v>11</v>
      </c>
      <c r="D181" s="93"/>
      <c r="E181" s="93" t="s">
        <v>664</v>
      </c>
      <c r="F181" s="93"/>
      <c r="G181" s="93"/>
      <c r="H181" s="93"/>
      <c r="I181" s="93"/>
    </row>
    <row r="182" spans="1:9" ht="15.75" customHeight="1" x14ac:dyDescent="0.2">
      <c r="A182" s="93" t="s">
        <v>3</v>
      </c>
      <c r="B182" s="93" t="s">
        <v>127</v>
      </c>
      <c r="C182" s="93" t="s">
        <v>11</v>
      </c>
      <c r="D182" s="93"/>
      <c r="E182" s="93" t="s">
        <v>664</v>
      </c>
      <c r="F182" s="93"/>
      <c r="G182" s="93"/>
      <c r="H182" s="93" t="s">
        <v>396</v>
      </c>
      <c r="I182" s="93"/>
    </row>
    <row r="183" spans="1:9" ht="15.75" customHeight="1" x14ac:dyDescent="0.2">
      <c r="A183" s="93" t="s">
        <v>3</v>
      </c>
      <c r="B183" s="93" t="s">
        <v>324</v>
      </c>
      <c r="C183" s="93" t="s">
        <v>11</v>
      </c>
      <c r="D183" s="93"/>
      <c r="E183" s="93" t="s">
        <v>662</v>
      </c>
      <c r="F183" s="93"/>
      <c r="G183" s="93"/>
      <c r="H183" s="93" t="s">
        <v>846</v>
      </c>
      <c r="I183" s="93"/>
    </row>
    <row r="184" spans="1:9" ht="15.75" customHeight="1" x14ac:dyDescent="0.2">
      <c r="A184" s="93" t="s">
        <v>3</v>
      </c>
      <c r="B184" s="93" t="s">
        <v>397</v>
      </c>
      <c r="C184" s="93" t="s">
        <v>11</v>
      </c>
      <c r="D184" s="93"/>
      <c r="E184" s="93" t="s">
        <v>664</v>
      </c>
      <c r="F184" s="93"/>
      <c r="G184" s="93"/>
      <c r="H184" s="93"/>
      <c r="I184" s="93"/>
    </row>
    <row r="185" spans="1:9" ht="15.75" customHeight="1" x14ac:dyDescent="0.2">
      <c r="A185" s="93" t="s">
        <v>3</v>
      </c>
      <c r="B185" s="93" t="s">
        <v>134</v>
      </c>
      <c r="C185" s="93" t="s">
        <v>11</v>
      </c>
      <c r="D185" s="93"/>
      <c r="E185" s="93" t="s">
        <v>847</v>
      </c>
      <c r="F185" s="93"/>
      <c r="G185" s="93"/>
      <c r="H185" s="93"/>
      <c r="I185" s="93"/>
    </row>
    <row r="186" spans="1:9" ht="15.75" customHeight="1" x14ac:dyDescent="0.2">
      <c r="A186" s="93" t="s">
        <v>3</v>
      </c>
      <c r="B186" s="93" t="s">
        <v>135</v>
      </c>
      <c r="C186" s="93" t="s">
        <v>11</v>
      </c>
      <c r="D186" s="93"/>
      <c r="E186" s="93" t="s">
        <v>664</v>
      </c>
      <c r="F186" s="93"/>
      <c r="G186" s="93"/>
      <c r="H186" s="93" t="s">
        <v>848</v>
      </c>
      <c r="I186" s="93"/>
    </row>
    <row r="187" spans="1:9" ht="15.75" customHeight="1" x14ac:dyDescent="0.2">
      <c r="A187" s="93" t="s">
        <v>3</v>
      </c>
      <c r="B187" s="93" t="s">
        <v>141</v>
      </c>
      <c r="C187" s="93" t="s">
        <v>11</v>
      </c>
      <c r="D187" s="93"/>
      <c r="E187" s="93" t="s">
        <v>664</v>
      </c>
      <c r="F187" s="93"/>
      <c r="G187" s="93"/>
      <c r="H187" s="93"/>
      <c r="I187" s="93"/>
    </row>
    <row r="188" spans="1:9" ht="15.75" customHeight="1" x14ac:dyDescent="0.2">
      <c r="A188" s="93" t="s">
        <v>3</v>
      </c>
      <c r="B188" s="93" t="s">
        <v>142</v>
      </c>
      <c r="C188" s="93" t="s">
        <v>11</v>
      </c>
      <c r="D188" s="93"/>
      <c r="E188" s="93" t="s">
        <v>664</v>
      </c>
      <c r="F188" s="93"/>
      <c r="G188" s="93"/>
      <c r="H188" s="93"/>
      <c r="I188" s="93"/>
    </row>
    <row r="189" spans="1:9" ht="15.75" customHeight="1" x14ac:dyDescent="0.2">
      <c r="A189" s="93" t="s">
        <v>3</v>
      </c>
      <c r="B189" s="93" t="s">
        <v>849</v>
      </c>
      <c r="C189" s="93" t="s">
        <v>11</v>
      </c>
      <c r="D189" s="93"/>
      <c r="E189" s="93" t="s">
        <v>664</v>
      </c>
      <c r="F189" s="93"/>
      <c r="G189" s="93"/>
      <c r="H189" s="93"/>
      <c r="I189" s="93" t="s">
        <v>850</v>
      </c>
    </row>
    <row r="190" spans="1:9" ht="15.75" customHeight="1" x14ac:dyDescent="0.2">
      <c r="A190" s="93" t="s">
        <v>3</v>
      </c>
      <c r="B190" s="93" t="s">
        <v>165</v>
      </c>
      <c r="C190" s="93" t="s">
        <v>11</v>
      </c>
      <c r="D190" s="93"/>
      <c r="E190" s="93" t="s">
        <v>664</v>
      </c>
      <c r="F190" s="93"/>
      <c r="G190" s="93"/>
      <c r="H190" s="93"/>
      <c r="I190" s="93"/>
    </row>
    <row r="191" spans="1:9" ht="15.75" customHeight="1" x14ac:dyDescent="0.2">
      <c r="A191" s="93" t="s">
        <v>3</v>
      </c>
      <c r="B191" s="93" t="s">
        <v>361</v>
      </c>
      <c r="C191" s="93" t="s">
        <v>11</v>
      </c>
      <c r="D191" s="93"/>
      <c r="E191" s="93" t="s">
        <v>388</v>
      </c>
      <c r="F191" s="93"/>
      <c r="G191" s="93"/>
      <c r="H191" s="93"/>
      <c r="I191" s="93" t="s">
        <v>856</v>
      </c>
    </row>
    <row r="192" spans="1:9" ht="15.75" customHeight="1" x14ac:dyDescent="0.2">
      <c r="A192" s="93" t="s">
        <v>3</v>
      </c>
      <c r="B192" s="93" t="s">
        <v>185</v>
      </c>
      <c r="C192" s="93" t="s">
        <v>11</v>
      </c>
      <c r="D192" s="93"/>
      <c r="E192" s="93" t="s">
        <v>718</v>
      </c>
      <c r="F192" s="93"/>
      <c r="G192" s="93"/>
      <c r="H192" s="93"/>
      <c r="I192" s="93" t="s">
        <v>851</v>
      </c>
    </row>
    <row r="193" spans="1:9" ht="15.75" customHeight="1" x14ac:dyDescent="0.2">
      <c r="A193" s="49" t="s">
        <v>26</v>
      </c>
      <c r="B193" s="93" t="s">
        <v>404</v>
      </c>
      <c r="C193" s="49" t="s">
        <v>84</v>
      </c>
      <c r="D193" s="116"/>
      <c r="E193" s="49" t="s">
        <v>620</v>
      </c>
      <c r="F193" s="49" t="s">
        <v>852</v>
      </c>
      <c r="G193" s="116"/>
      <c r="H193" s="116"/>
      <c r="I193" s="93" t="s">
        <v>853</v>
      </c>
    </row>
    <row r="194" spans="1:9" ht="15.75" customHeight="1" x14ac:dyDescent="0.2">
      <c r="A194" s="49" t="s">
        <v>26</v>
      </c>
      <c r="B194" s="93" t="s">
        <v>406</v>
      </c>
      <c r="C194" s="49" t="s">
        <v>84</v>
      </c>
      <c r="D194" s="116"/>
      <c r="E194" s="49" t="s">
        <v>620</v>
      </c>
      <c r="F194" s="49" t="s">
        <v>855</v>
      </c>
      <c r="G194" s="116"/>
      <c r="H194" s="116"/>
      <c r="I194" s="93" t="s">
        <v>856</v>
      </c>
    </row>
    <row r="195" spans="1:9" ht="15.75" customHeight="1" x14ac:dyDescent="0.2">
      <c r="A195" s="49" t="s">
        <v>26</v>
      </c>
      <c r="B195" s="93" t="s">
        <v>27</v>
      </c>
      <c r="C195" s="49" t="s">
        <v>24</v>
      </c>
      <c r="D195" s="116"/>
      <c r="E195" s="49" t="s">
        <v>620</v>
      </c>
      <c r="F195" s="49" t="s">
        <v>857</v>
      </c>
      <c r="G195" s="116"/>
      <c r="H195" s="116"/>
      <c r="I195" s="93" t="s">
        <v>858</v>
      </c>
    </row>
    <row r="196" spans="1:9" ht="15.75" customHeight="1" x14ac:dyDescent="0.2">
      <c r="A196" s="49" t="s">
        <v>26</v>
      </c>
      <c r="B196" s="93" t="s">
        <v>409</v>
      </c>
      <c r="C196" s="49" t="s">
        <v>84</v>
      </c>
      <c r="D196" s="116"/>
      <c r="E196" s="49" t="s">
        <v>620</v>
      </c>
      <c r="F196" s="49" t="s">
        <v>859</v>
      </c>
      <c r="G196" s="116"/>
      <c r="H196" s="116"/>
      <c r="I196" s="93" t="s">
        <v>860</v>
      </c>
    </row>
    <row r="197" spans="1:9" ht="15.75" customHeight="1" x14ac:dyDescent="0.2">
      <c r="A197" s="49" t="s">
        <v>26</v>
      </c>
      <c r="B197" s="93" t="s">
        <v>40</v>
      </c>
      <c r="C197" s="49" t="s">
        <v>84</v>
      </c>
      <c r="D197" s="116"/>
      <c r="E197" s="49" t="s">
        <v>620</v>
      </c>
      <c r="F197" s="49" t="s">
        <v>757</v>
      </c>
      <c r="G197" s="116"/>
      <c r="H197" s="116"/>
      <c r="I197" s="93" t="s">
        <v>862</v>
      </c>
    </row>
    <row r="198" spans="1:9" ht="15.75" customHeight="1" x14ac:dyDescent="0.2">
      <c r="A198" s="49" t="s">
        <v>26</v>
      </c>
      <c r="B198" s="93" t="s">
        <v>410</v>
      </c>
      <c r="C198" s="49" t="s">
        <v>84</v>
      </c>
      <c r="D198" s="116"/>
      <c r="E198" s="49" t="s">
        <v>620</v>
      </c>
      <c r="F198" s="49" t="s">
        <v>852</v>
      </c>
      <c r="G198" s="116"/>
      <c r="H198" s="116"/>
      <c r="I198" s="93" t="s">
        <v>863</v>
      </c>
    </row>
    <row r="199" spans="1:9" ht="15.75" customHeight="1" x14ac:dyDescent="0.2">
      <c r="A199" s="49" t="s">
        <v>26</v>
      </c>
      <c r="B199" s="93" t="s">
        <v>411</v>
      </c>
      <c r="C199" s="49" t="s">
        <v>84</v>
      </c>
      <c r="D199" s="116"/>
      <c r="E199" s="49" t="s">
        <v>620</v>
      </c>
      <c r="F199" s="49" t="s">
        <v>757</v>
      </c>
      <c r="G199" s="116"/>
      <c r="H199" s="116"/>
      <c r="I199" s="93" t="s">
        <v>678</v>
      </c>
    </row>
    <row r="200" spans="1:9" ht="15.75" customHeight="1" x14ac:dyDescent="0.2">
      <c r="A200" s="49" t="s">
        <v>26</v>
      </c>
      <c r="B200" s="93" t="s">
        <v>864</v>
      </c>
      <c r="C200" s="49" t="s">
        <v>84</v>
      </c>
      <c r="D200" s="116"/>
      <c r="E200" s="49" t="s">
        <v>620</v>
      </c>
      <c r="F200" s="49" t="s">
        <v>757</v>
      </c>
      <c r="G200" s="116"/>
      <c r="H200" s="116"/>
      <c r="I200" s="93" t="s">
        <v>865</v>
      </c>
    </row>
    <row r="201" spans="1:9" ht="15.75" customHeight="1" x14ac:dyDescent="0.2">
      <c r="A201" s="49" t="s">
        <v>26</v>
      </c>
      <c r="B201" s="93" t="s">
        <v>413</v>
      </c>
      <c r="C201" s="49" t="s">
        <v>84</v>
      </c>
      <c r="D201" s="116"/>
      <c r="E201" s="49" t="s">
        <v>620</v>
      </c>
      <c r="F201" s="49" t="s">
        <v>859</v>
      </c>
      <c r="G201" s="116"/>
      <c r="H201" s="116"/>
      <c r="I201" s="93" t="s">
        <v>866</v>
      </c>
    </row>
    <row r="202" spans="1:9" ht="15.75" customHeight="1" x14ac:dyDescent="0.2">
      <c r="A202" s="49" t="s">
        <v>26</v>
      </c>
      <c r="B202" s="93" t="s">
        <v>414</v>
      </c>
      <c r="C202" s="49" t="s">
        <v>84</v>
      </c>
      <c r="D202" s="116"/>
      <c r="E202" s="49" t="s">
        <v>620</v>
      </c>
      <c r="F202" s="49" t="s">
        <v>867</v>
      </c>
      <c r="G202" s="116"/>
      <c r="H202" s="116"/>
      <c r="I202" s="93" t="s">
        <v>868</v>
      </c>
    </row>
    <row r="203" spans="1:9" ht="15.75" customHeight="1" x14ac:dyDescent="0.2">
      <c r="A203" s="49" t="s">
        <v>26</v>
      </c>
      <c r="B203" s="93" t="s">
        <v>417</v>
      </c>
      <c r="C203" s="49" t="s">
        <v>84</v>
      </c>
      <c r="D203" s="116"/>
      <c r="E203" s="49" t="s">
        <v>620</v>
      </c>
      <c r="F203" s="49" t="s">
        <v>869</v>
      </c>
      <c r="G203" s="116"/>
      <c r="H203" s="116"/>
      <c r="I203" s="93" t="s">
        <v>870</v>
      </c>
    </row>
    <row r="204" spans="1:9" ht="15.75" customHeight="1" x14ac:dyDescent="0.2">
      <c r="A204" s="49" t="s">
        <v>26</v>
      </c>
      <c r="B204" s="93" t="s">
        <v>418</v>
      </c>
      <c r="C204" s="49" t="s">
        <v>84</v>
      </c>
      <c r="D204" s="116"/>
      <c r="E204" s="49" t="s">
        <v>620</v>
      </c>
      <c r="F204" s="49" t="s">
        <v>857</v>
      </c>
      <c r="G204" s="116"/>
      <c r="H204" s="116"/>
      <c r="I204" s="93" t="s">
        <v>871</v>
      </c>
    </row>
    <row r="205" spans="1:9" ht="15.75" customHeight="1" x14ac:dyDescent="0.2">
      <c r="A205" s="49" t="s">
        <v>26</v>
      </c>
      <c r="B205" s="93" t="s">
        <v>419</v>
      </c>
      <c r="C205" s="49" t="s">
        <v>84</v>
      </c>
      <c r="D205" s="116"/>
      <c r="E205" s="49" t="s">
        <v>620</v>
      </c>
      <c r="F205" s="49" t="s">
        <v>872</v>
      </c>
      <c r="G205" s="116"/>
      <c r="H205" s="116"/>
      <c r="I205" s="93" t="s">
        <v>873</v>
      </c>
    </row>
    <row r="206" spans="1:9" ht="15.75" customHeight="1" x14ac:dyDescent="0.2">
      <c r="A206" s="49" t="s">
        <v>26</v>
      </c>
      <c r="B206" s="93" t="s">
        <v>420</v>
      </c>
      <c r="C206" s="49" t="s">
        <v>84</v>
      </c>
      <c r="D206" s="116"/>
      <c r="E206" s="49" t="s">
        <v>620</v>
      </c>
      <c r="F206" s="49" t="s">
        <v>852</v>
      </c>
      <c r="G206" s="116"/>
      <c r="H206" s="116"/>
      <c r="I206" s="93" t="s">
        <v>874</v>
      </c>
    </row>
    <row r="207" spans="1:9" ht="15.75" customHeight="1" x14ac:dyDescent="0.2">
      <c r="A207" s="49" t="s">
        <v>26</v>
      </c>
      <c r="B207" s="93" t="s">
        <v>422</v>
      </c>
      <c r="C207" s="49" t="s">
        <v>84</v>
      </c>
      <c r="D207" s="116"/>
      <c r="E207" s="49" t="s">
        <v>620</v>
      </c>
      <c r="F207" s="49" t="s">
        <v>757</v>
      </c>
      <c r="G207" s="116"/>
      <c r="H207" s="116"/>
      <c r="I207" s="93" t="s">
        <v>876</v>
      </c>
    </row>
    <row r="208" spans="1:9" ht="15.75" customHeight="1" x14ac:dyDescent="0.2">
      <c r="A208" s="49" t="s">
        <v>26</v>
      </c>
      <c r="B208" s="93" t="s">
        <v>423</v>
      </c>
      <c r="C208" s="49" t="s">
        <v>84</v>
      </c>
      <c r="D208" s="116"/>
      <c r="E208" s="49" t="s">
        <v>620</v>
      </c>
      <c r="F208" s="49" t="s">
        <v>877</v>
      </c>
      <c r="G208" s="116"/>
      <c r="H208" s="116"/>
      <c r="I208" s="93" t="s">
        <v>878</v>
      </c>
    </row>
    <row r="209" spans="1:9" ht="15.75" customHeight="1" x14ac:dyDescent="0.2">
      <c r="A209" s="49" t="s">
        <v>26</v>
      </c>
      <c r="B209" s="93" t="s">
        <v>424</v>
      </c>
      <c r="C209" s="49" t="s">
        <v>84</v>
      </c>
      <c r="D209" s="116"/>
      <c r="E209" s="49" t="s">
        <v>620</v>
      </c>
      <c r="F209" s="49" t="s">
        <v>879</v>
      </c>
      <c r="G209" s="116"/>
      <c r="H209" s="116"/>
      <c r="I209" s="93" t="s">
        <v>880</v>
      </c>
    </row>
    <row r="210" spans="1:9" ht="15.75" customHeight="1" x14ac:dyDescent="0.2">
      <c r="A210" s="119" t="s">
        <v>26</v>
      </c>
      <c r="B210" s="118" t="s">
        <v>421</v>
      </c>
      <c r="C210" s="119" t="s">
        <v>84</v>
      </c>
      <c r="D210" s="120"/>
      <c r="E210" s="119" t="s">
        <v>620</v>
      </c>
      <c r="F210" s="119" t="s">
        <v>757</v>
      </c>
      <c r="G210" s="120"/>
      <c r="H210" s="119"/>
      <c r="I210" s="118" t="s">
        <v>875</v>
      </c>
    </row>
    <row r="211" spans="1:9" ht="15.75" customHeight="1" x14ac:dyDescent="0.2">
      <c r="A211" s="49" t="s">
        <v>26</v>
      </c>
      <c r="B211" s="93" t="s">
        <v>425</v>
      </c>
      <c r="C211" s="49" t="s">
        <v>84</v>
      </c>
      <c r="D211" s="116"/>
      <c r="E211" s="49" t="s">
        <v>620</v>
      </c>
      <c r="F211" s="49" t="s">
        <v>859</v>
      </c>
      <c r="G211" s="116"/>
      <c r="H211" s="49" t="s">
        <v>881</v>
      </c>
      <c r="I211" s="93" t="s">
        <v>882</v>
      </c>
    </row>
    <row r="212" spans="1:9" ht="15.75" customHeight="1" x14ac:dyDescent="0.2">
      <c r="A212" s="49" t="s">
        <v>26</v>
      </c>
      <c r="B212" s="93" t="s">
        <v>883</v>
      </c>
      <c r="C212" s="49" t="s">
        <v>84</v>
      </c>
      <c r="D212" s="116"/>
      <c r="E212" s="49" t="s">
        <v>620</v>
      </c>
      <c r="F212" s="49" t="s">
        <v>884</v>
      </c>
      <c r="G212" s="116"/>
      <c r="H212" s="116"/>
      <c r="I212" s="93" t="s">
        <v>885</v>
      </c>
    </row>
    <row r="213" spans="1:9" ht="15.75" customHeight="1" x14ac:dyDescent="0.2">
      <c r="A213" s="49" t="s">
        <v>26</v>
      </c>
      <c r="B213" s="93" t="s">
        <v>426</v>
      </c>
      <c r="C213" s="49" t="s">
        <v>84</v>
      </c>
      <c r="D213" s="116"/>
      <c r="E213" s="49" t="s">
        <v>620</v>
      </c>
      <c r="F213" s="49" t="s">
        <v>852</v>
      </c>
      <c r="G213" s="116"/>
      <c r="H213" s="116"/>
      <c r="I213" s="93" t="s">
        <v>886</v>
      </c>
    </row>
    <row r="214" spans="1:9" ht="15.75" customHeight="1" x14ac:dyDescent="0.2">
      <c r="A214" s="49" t="s">
        <v>26</v>
      </c>
      <c r="B214" s="93" t="s">
        <v>314</v>
      </c>
      <c r="C214" s="49" t="s">
        <v>84</v>
      </c>
      <c r="D214" s="116"/>
      <c r="E214" s="49" t="s">
        <v>620</v>
      </c>
      <c r="F214" s="49" t="s">
        <v>757</v>
      </c>
      <c r="G214" s="116"/>
      <c r="H214" s="116"/>
      <c r="I214" s="93" t="s">
        <v>887</v>
      </c>
    </row>
    <row r="215" spans="1:9" ht="15.75" customHeight="1" x14ac:dyDescent="0.2">
      <c r="A215" s="49" t="s">
        <v>26</v>
      </c>
      <c r="B215" s="93" t="s">
        <v>427</v>
      </c>
      <c r="C215" s="49" t="s">
        <v>84</v>
      </c>
      <c r="D215" s="116"/>
      <c r="E215" s="49" t="s">
        <v>620</v>
      </c>
      <c r="F215" s="49" t="s">
        <v>888</v>
      </c>
      <c r="G215" s="116"/>
      <c r="H215" s="116"/>
      <c r="I215" s="93" t="s">
        <v>889</v>
      </c>
    </row>
    <row r="216" spans="1:9" ht="15.75" customHeight="1" x14ac:dyDescent="0.2">
      <c r="A216" s="49" t="s">
        <v>26</v>
      </c>
      <c r="B216" s="93" t="s">
        <v>428</v>
      </c>
      <c r="C216" s="49" t="s">
        <v>84</v>
      </c>
      <c r="D216" s="116"/>
      <c r="E216" s="49" t="s">
        <v>620</v>
      </c>
      <c r="F216" s="49" t="s">
        <v>869</v>
      </c>
      <c r="G216" s="116"/>
      <c r="H216" s="116"/>
      <c r="I216" s="93" t="s">
        <v>890</v>
      </c>
    </row>
    <row r="217" spans="1:9" ht="15.75" customHeight="1" x14ac:dyDescent="0.2">
      <c r="A217" s="49" t="s">
        <v>26</v>
      </c>
      <c r="B217" s="93" t="s">
        <v>134</v>
      </c>
      <c r="C217" s="49" t="s">
        <v>224</v>
      </c>
      <c r="D217" s="116"/>
      <c r="E217" s="49" t="s">
        <v>620</v>
      </c>
      <c r="F217" s="116"/>
      <c r="G217" s="116"/>
      <c r="H217" s="116"/>
      <c r="I217" s="93" t="s">
        <v>891</v>
      </c>
    </row>
    <row r="218" spans="1:9" ht="15.75" customHeight="1" x14ac:dyDescent="0.2">
      <c r="A218" s="49" t="s">
        <v>26</v>
      </c>
      <c r="B218" s="93" t="s">
        <v>429</v>
      </c>
      <c r="C218" s="49" t="s">
        <v>84</v>
      </c>
      <c r="D218" s="116"/>
      <c r="E218" s="49" t="s">
        <v>620</v>
      </c>
      <c r="F218" s="49" t="s">
        <v>892</v>
      </c>
      <c r="G218" s="116"/>
      <c r="H218" s="116"/>
      <c r="I218" s="93" t="s">
        <v>893</v>
      </c>
    </row>
    <row r="219" spans="1:9" ht="15.75" customHeight="1" x14ac:dyDescent="0.2">
      <c r="A219" s="49" t="s">
        <v>26</v>
      </c>
      <c r="B219" s="93" t="s">
        <v>430</v>
      </c>
      <c r="C219" s="49" t="s">
        <v>84</v>
      </c>
      <c r="D219" s="116"/>
      <c r="E219" s="49" t="s">
        <v>620</v>
      </c>
      <c r="F219" s="49" t="s">
        <v>867</v>
      </c>
      <c r="G219" s="116"/>
      <c r="H219" s="116"/>
      <c r="I219" s="93" t="s">
        <v>894</v>
      </c>
    </row>
    <row r="220" spans="1:9" ht="15.75" customHeight="1" x14ac:dyDescent="0.2">
      <c r="A220" s="49" t="s">
        <v>26</v>
      </c>
      <c r="B220" s="93" t="s">
        <v>431</v>
      </c>
      <c r="C220" s="49" t="s">
        <v>84</v>
      </c>
      <c r="D220" s="116"/>
      <c r="E220" s="49" t="s">
        <v>620</v>
      </c>
      <c r="F220" s="49" t="s">
        <v>859</v>
      </c>
      <c r="G220" s="116"/>
      <c r="H220" s="116"/>
      <c r="I220" s="93" t="s">
        <v>895</v>
      </c>
    </row>
    <row r="221" spans="1:9" ht="15.75" customHeight="1" x14ac:dyDescent="0.2">
      <c r="A221" s="49" t="s">
        <v>26</v>
      </c>
      <c r="B221" s="93" t="s">
        <v>896</v>
      </c>
      <c r="C221" s="49" t="s">
        <v>84</v>
      </c>
      <c r="D221" s="116"/>
      <c r="E221" s="49" t="s">
        <v>620</v>
      </c>
      <c r="F221" s="49" t="s">
        <v>897</v>
      </c>
      <c r="G221" s="116"/>
      <c r="H221" s="49" t="s">
        <v>898</v>
      </c>
      <c r="I221" s="93" t="s">
        <v>873</v>
      </c>
    </row>
    <row r="222" spans="1:9" ht="15.75" customHeight="1" x14ac:dyDescent="0.2">
      <c r="A222" s="49" t="s">
        <v>26</v>
      </c>
      <c r="B222" s="93" t="s">
        <v>432</v>
      </c>
      <c r="C222" s="49" t="s">
        <v>84</v>
      </c>
      <c r="D222" s="116"/>
      <c r="E222" s="49" t="s">
        <v>620</v>
      </c>
      <c r="F222" s="49" t="s">
        <v>899</v>
      </c>
      <c r="G222" s="116"/>
      <c r="H222" s="116"/>
      <c r="I222" s="93" t="s">
        <v>900</v>
      </c>
    </row>
    <row r="223" spans="1:9" ht="15.75" customHeight="1" x14ac:dyDescent="0.2">
      <c r="A223" s="49" t="s">
        <v>26</v>
      </c>
      <c r="B223" s="93" t="s">
        <v>433</v>
      </c>
      <c r="C223" s="49" t="s">
        <v>84</v>
      </c>
      <c r="D223" s="116"/>
      <c r="E223" s="49" t="s">
        <v>620</v>
      </c>
      <c r="F223" s="49" t="s">
        <v>888</v>
      </c>
      <c r="G223" s="116"/>
      <c r="H223" s="116"/>
      <c r="I223" s="93" t="s">
        <v>901</v>
      </c>
    </row>
    <row r="224" spans="1:9" ht="15.75" customHeight="1" x14ac:dyDescent="0.2">
      <c r="A224" s="49" t="s">
        <v>26</v>
      </c>
      <c r="B224" s="93" t="s">
        <v>434</v>
      </c>
      <c r="C224" s="49" t="s">
        <v>84</v>
      </c>
      <c r="D224" s="116"/>
      <c r="E224" s="49" t="s">
        <v>620</v>
      </c>
      <c r="F224" s="49" t="s">
        <v>859</v>
      </c>
      <c r="G224" s="116"/>
      <c r="H224" s="116"/>
      <c r="I224" s="93" t="s">
        <v>902</v>
      </c>
    </row>
    <row r="225" spans="1:9" ht="15.75" customHeight="1" x14ac:dyDescent="0.2">
      <c r="A225" s="49" t="s">
        <v>26</v>
      </c>
      <c r="B225" s="93" t="s">
        <v>435</v>
      </c>
      <c r="C225" s="49" t="s">
        <v>84</v>
      </c>
      <c r="D225" s="116"/>
      <c r="E225" s="49" t="s">
        <v>620</v>
      </c>
      <c r="F225" s="49" t="s">
        <v>903</v>
      </c>
      <c r="G225" s="116"/>
      <c r="H225" s="116"/>
      <c r="I225" s="93" t="s">
        <v>904</v>
      </c>
    </row>
    <row r="226" spans="1:9" ht="15.75" customHeight="1" x14ac:dyDescent="0.2">
      <c r="A226" s="49" t="s">
        <v>26</v>
      </c>
      <c r="B226" s="93" t="s">
        <v>436</v>
      </c>
      <c r="C226" s="49" t="s">
        <v>84</v>
      </c>
      <c r="D226" s="116"/>
      <c r="E226" s="49" t="s">
        <v>620</v>
      </c>
      <c r="F226" s="49" t="s">
        <v>905</v>
      </c>
      <c r="G226" s="116"/>
      <c r="H226" s="116"/>
      <c r="I226" s="93" t="s">
        <v>906</v>
      </c>
    </row>
    <row r="227" spans="1:9" ht="15.75" customHeight="1" x14ac:dyDescent="0.2">
      <c r="A227" s="49" t="s">
        <v>26</v>
      </c>
      <c r="B227" s="93" t="s">
        <v>438</v>
      </c>
      <c r="C227" s="49" t="s">
        <v>84</v>
      </c>
      <c r="D227" s="116"/>
      <c r="E227" s="49" t="s">
        <v>620</v>
      </c>
      <c r="F227" s="49" t="s">
        <v>859</v>
      </c>
      <c r="G227" s="116"/>
      <c r="H227" s="116"/>
      <c r="I227" s="93" t="s">
        <v>908</v>
      </c>
    </row>
    <row r="228" spans="1:9" ht="15.75" customHeight="1" x14ac:dyDescent="0.2">
      <c r="A228" s="49" t="s">
        <v>26</v>
      </c>
      <c r="B228" s="93" t="s">
        <v>439</v>
      </c>
      <c r="C228" s="49" t="s">
        <v>84</v>
      </c>
      <c r="D228" s="116"/>
      <c r="E228" s="49" t="s">
        <v>620</v>
      </c>
      <c r="F228" s="49" t="s">
        <v>905</v>
      </c>
      <c r="G228" s="116"/>
      <c r="H228" s="116"/>
      <c r="I228" s="93" t="s">
        <v>909</v>
      </c>
    </row>
    <row r="229" spans="1:9" ht="15.75" customHeight="1" x14ac:dyDescent="0.2">
      <c r="A229" s="49" t="s">
        <v>26</v>
      </c>
      <c r="B229" s="93" t="s">
        <v>440</v>
      </c>
      <c r="C229" s="49" t="s">
        <v>84</v>
      </c>
      <c r="D229" s="116"/>
      <c r="E229" s="49" t="s">
        <v>620</v>
      </c>
      <c r="F229" s="49" t="s">
        <v>757</v>
      </c>
      <c r="G229" s="116"/>
      <c r="H229" s="116"/>
      <c r="I229" s="93" t="s">
        <v>910</v>
      </c>
    </row>
    <row r="230" spans="1:9" ht="15.75" customHeight="1" x14ac:dyDescent="0.2">
      <c r="A230" s="49" t="s">
        <v>26</v>
      </c>
      <c r="B230" s="93" t="s">
        <v>441</v>
      </c>
      <c r="C230" s="49" t="s">
        <v>84</v>
      </c>
      <c r="D230" s="116"/>
      <c r="E230" s="49" t="s">
        <v>620</v>
      </c>
      <c r="F230" s="49" t="s">
        <v>859</v>
      </c>
      <c r="G230" s="116"/>
      <c r="H230" s="116"/>
      <c r="I230" s="93" t="s">
        <v>911</v>
      </c>
    </row>
    <row r="231" spans="1:9" ht="15.75" customHeight="1" x14ac:dyDescent="0.2">
      <c r="A231" s="49" t="s">
        <v>26</v>
      </c>
      <c r="B231" s="93" t="s">
        <v>442</v>
      </c>
      <c r="C231" s="49" t="s">
        <v>84</v>
      </c>
      <c r="D231" s="116"/>
      <c r="E231" s="49" t="s">
        <v>620</v>
      </c>
      <c r="F231" s="49" t="s">
        <v>852</v>
      </c>
      <c r="G231" s="116"/>
      <c r="H231" s="116"/>
      <c r="I231" s="93" t="s">
        <v>912</v>
      </c>
    </row>
    <row r="232" spans="1:9" ht="15.75" customHeight="1" x14ac:dyDescent="0.2">
      <c r="A232" s="49" t="s">
        <v>26</v>
      </c>
      <c r="B232" s="93" t="s">
        <v>445</v>
      </c>
      <c r="C232" s="49" t="s">
        <v>84</v>
      </c>
      <c r="D232" s="116"/>
      <c r="E232" s="49" t="s">
        <v>620</v>
      </c>
      <c r="F232" s="49" t="s">
        <v>888</v>
      </c>
      <c r="G232" s="116"/>
      <c r="H232" s="116"/>
      <c r="I232" s="93" t="s">
        <v>915</v>
      </c>
    </row>
    <row r="233" spans="1:9" ht="15.75" customHeight="1" x14ac:dyDescent="0.2">
      <c r="A233" s="49" t="s">
        <v>26</v>
      </c>
      <c r="B233" s="93" t="s">
        <v>446</v>
      </c>
      <c r="C233" s="49" t="s">
        <v>84</v>
      </c>
      <c r="D233" s="116"/>
      <c r="E233" s="49" t="s">
        <v>620</v>
      </c>
      <c r="F233" s="49" t="s">
        <v>888</v>
      </c>
      <c r="G233" s="116"/>
      <c r="H233" s="116"/>
      <c r="I233" s="93" t="s">
        <v>916</v>
      </c>
    </row>
    <row r="234" spans="1:9" ht="15.75" customHeight="1" x14ac:dyDescent="0.2">
      <c r="A234" s="49" t="s">
        <v>26</v>
      </c>
      <c r="B234" s="93" t="s">
        <v>190</v>
      </c>
      <c r="C234" s="49" t="s">
        <v>84</v>
      </c>
      <c r="D234" s="116"/>
      <c r="E234" s="49" t="s">
        <v>620</v>
      </c>
      <c r="F234" s="116"/>
      <c r="G234" s="116"/>
      <c r="H234" s="116"/>
      <c r="I234" s="93" t="s">
        <v>917</v>
      </c>
    </row>
    <row r="235" spans="1:9" ht="15.75" customHeight="1" x14ac:dyDescent="0.2">
      <c r="A235" s="49" t="s">
        <v>26</v>
      </c>
      <c r="B235" s="93" t="s">
        <v>918</v>
      </c>
      <c r="C235" s="49" t="s">
        <v>84</v>
      </c>
      <c r="D235" s="116"/>
      <c r="E235" s="49" t="s">
        <v>620</v>
      </c>
      <c r="F235" s="49" t="s">
        <v>888</v>
      </c>
      <c r="G235" s="116"/>
      <c r="H235" s="116"/>
      <c r="I235" s="93" t="s">
        <v>919</v>
      </c>
    </row>
    <row r="236" spans="1:9" ht="15.75" customHeight="1" x14ac:dyDescent="0.2">
      <c r="A236" s="49" t="s">
        <v>33</v>
      </c>
      <c r="B236" s="93" t="s">
        <v>373</v>
      </c>
      <c r="C236" s="49" t="s">
        <v>84</v>
      </c>
      <c r="D236" s="116"/>
      <c r="E236" s="49" t="s">
        <v>819</v>
      </c>
      <c r="F236" s="116"/>
      <c r="G236" s="116"/>
      <c r="H236" s="116"/>
      <c r="I236" s="110"/>
    </row>
    <row r="237" spans="1:9" ht="15.75" customHeight="1" x14ac:dyDescent="0.2">
      <c r="A237" s="49" t="s">
        <v>33</v>
      </c>
      <c r="B237" s="93" t="s">
        <v>34</v>
      </c>
      <c r="C237" s="49" t="s">
        <v>84</v>
      </c>
      <c r="D237" s="116"/>
      <c r="E237" s="49" t="s">
        <v>819</v>
      </c>
      <c r="F237" s="116"/>
      <c r="G237" s="116"/>
      <c r="H237" s="116"/>
      <c r="I237" s="110"/>
    </row>
    <row r="238" spans="1:9" ht="15.75" customHeight="1" x14ac:dyDescent="0.2">
      <c r="A238" s="49" t="s">
        <v>33</v>
      </c>
      <c r="B238" s="93" t="s">
        <v>375</v>
      </c>
      <c r="C238" s="49" t="s">
        <v>84</v>
      </c>
      <c r="D238" s="116"/>
      <c r="E238" s="49" t="s">
        <v>819</v>
      </c>
      <c r="F238" s="116"/>
      <c r="G238" s="116"/>
      <c r="H238" s="116"/>
      <c r="I238" s="110"/>
    </row>
    <row r="239" spans="1:9" ht="15.75" customHeight="1" x14ac:dyDescent="0.2">
      <c r="A239" s="49" t="s">
        <v>33</v>
      </c>
      <c r="B239" s="93" t="s">
        <v>64</v>
      </c>
      <c r="C239" s="49" t="s">
        <v>84</v>
      </c>
      <c r="D239" s="49" t="s">
        <v>821</v>
      </c>
      <c r="E239" s="49" t="s">
        <v>819</v>
      </c>
      <c r="F239" s="116"/>
      <c r="G239" s="116"/>
      <c r="H239" s="49" t="s">
        <v>822</v>
      </c>
      <c r="I239" s="110"/>
    </row>
    <row r="240" spans="1:9" ht="15.75" customHeight="1" x14ac:dyDescent="0.2">
      <c r="A240" s="49" t="s">
        <v>33</v>
      </c>
      <c r="B240" s="93" t="s">
        <v>589</v>
      </c>
      <c r="C240" s="49" t="s">
        <v>84</v>
      </c>
      <c r="D240" s="116"/>
      <c r="E240" s="49" t="s">
        <v>819</v>
      </c>
      <c r="F240" s="116"/>
      <c r="G240" s="116"/>
      <c r="H240" s="116"/>
      <c r="I240" s="110"/>
    </row>
    <row r="241" spans="1:9" ht="15.75" customHeight="1" x14ac:dyDescent="0.2">
      <c r="A241" s="49" t="s">
        <v>33</v>
      </c>
      <c r="B241" s="93" t="s">
        <v>153</v>
      </c>
      <c r="C241" s="49" t="s">
        <v>84</v>
      </c>
      <c r="D241" s="116"/>
      <c r="E241" s="49" t="s">
        <v>819</v>
      </c>
      <c r="F241" s="116"/>
      <c r="G241" s="116"/>
      <c r="H241" s="116"/>
      <c r="I241" s="110"/>
    </row>
    <row r="242" spans="1:9" ht="15.75" customHeight="1" x14ac:dyDescent="0.2">
      <c r="A242" s="49" t="s">
        <v>33</v>
      </c>
      <c r="B242" s="93" t="s">
        <v>378</v>
      </c>
      <c r="C242" s="49" t="s">
        <v>84</v>
      </c>
      <c r="D242" s="116"/>
      <c r="E242" s="49" t="s">
        <v>819</v>
      </c>
      <c r="F242" s="116"/>
      <c r="G242" s="116"/>
      <c r="H242" s="116"/>
      <c r="I242" s="110"/>
    </row>
    <row r="243" spans="1:9" ht="15.75" customHeight="1" x14ac:dyDescent="0.15"/>
    <row r="244" spans="1:9" ht="15.75" customHeight="1" x14ac:dyDescent="0.15"/>
    <row r="245" spans="1:9" ht="15.75" customHeight="1" x14ac:dyDescent="0.15"/>
    <row r="246" spans="1:9" ht="15.75" customHeight="1" x14ac:dyDescent="0.15"/>
    <row r="247" spans="1:9" ht="15.75" customHeight="1" x14ac:dyDescent="0.15"/>
    <row r="248" spans="1:9" ht="15.75" customHeight="1" x14ac:dyDescent="0.15"/>
    <row r="249" spans="1:9" ht="15.75" customHeight="1" x14ac:dyDescent="0.15"/>
    <row r="250" spans="1:9" ht="15.75" customHeight="1" x14ac:dyDescent="0.15"/>
    <row r="251" spans="1:9" ht="15.75" customHeight="1" x14ac:dyDescent="0.15"/>
    <row r="252" spans="1:9" ht="15.75" customHeight="1" x14ac:dyDescent="0.15"/>
    <row r="253" spans="1:9" ht="15.75" customHeight="1" x14ac:dyDescent="0.15"/>
    <row r="254" spans="1:9" ht="15.75" customHeight="1" x14ac:dyDescent="0.15"/>
    <row r="255" spans="1:9" ht="15.75" customHeight="1" x14ac:dyDescent="0.15"/>
    <row r="256" spans="1:9"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I1000"/>
  <sheetViews>
    <sheetView workbookViewId="0"/>
  </sheetViews>
  <sheetFormatPr baseColWidth="10" defaultColWidth="12.6640625" defaultRowHeight="15" customHeight="1" x14ac:dyDescent="0.15"/>
  <cols>
    <col min="1" max="1" width="12.6640625" customWidth="1"/>
    <col min="2" max="2" width="20.6640625" customWidth="1"/>
    <col min="3" max="3" width="12.6640625" customWidth="1"/>
    <col min="4" max="4" width="16.33203125" customWidth="1"/>
    <col min="5" max="5" width="21.6640625" customWidth="1"/>
    <col min="6" max="6" width="22.1640625" customWidth="1"/>
    <col min="7" max="7" width="14.83203125" customWidth="1"/>
    <col min="8" max="8" width="49.33203125" customWidth="1"/>
    <col min="9" max="9" width="56.1640625" customWidth="1"/>
  </cols>
  <sheetData>
    <row r="1" spans="1:9" ht="15.75" customHeight="1" x14ac:dyDescent="0.2">
      <c r="A1" s="114" t="s">
        <v>483</v>
      </c>
      <c r="B1" s="114" t="s">
        <v>1</v>
      </c>
      <c r="C1" s="114" t="s">
        <v>485</v>
      </c>
      <c r="D1" s="114" t="s">
        <v>604</v>
      </c>
      <c r="E1" s="114" t="s">
        <v>605</v>
      </c>
      <c r="F1" s="114" t="s">
        <v>520</v>
      </c>
      <c r="G1" s="114" t="s">
        <v>1180</v>
      </c>
      <c r="H1" s="114" t="s">
        <v>606</v>
      </c>
      <c r="I1" s="114" t="s">
        <v>607</v>
      </c>
    </row>
    <row r="2" spans="1:9" ht="15.75" customHeight="1" x14ac:dyDescent="0.2">
      <c r="A2" s="93" t="s">
        <v>454</v>
      </c>
      <c r="B2" s="93" t="s">
        <v>7</v>
      </c>
      <c r="C2" s="93" t="s">
        <v>11</v>
      </c>
      <c r="D2" s="93" t="s">
        <v>609</v>
      </c>
      <c r="E2" s="93" t="s">
        <v>610</v>
      </c>
      <c r="F2" s="93"/>
      <c r="G2" s="93"/>
      <c r="H2" s="93"/>
      <c r="I2" s="93"/>
    </row>
    <row r="3" spans="1:9" ht="15.75" customHeight="1" x14ac:dyDescent="0.2">
      <c r="A3" s="93" t="s">
        <v>454</v>
      </c>
      <c r="B3" s="93" t="s">
        <v>10</v>
      </c>
      <c r="C3" s="93" t="s">
        <v>11</v>
      </c>
      <c r="D3" s="93" t="s">
        <v>609</v>
      </c>
      <c r="E3" s="93" t="s">
        <v>612</v>
      </c>
      <c r="F3" s="93"/>
      <c r="G3" s="93"/>
      <c r="H3" s="93"/>
      <c r="I3" s="93"/>
    </row>
    <row r="4" spans="1:9" ht="15.75" customHeight="1" x14ac:dyDescent="0.2">
      <c r="A4" s="93" t="s">
        <v>454</v>
      </c>
      <c r="B4" s="93" t="s">
        <v>13</v>
      </c>
      <c r="C4" s="93" t="s">
        <v>11</v>
      </c>
      <c r="D4" s="93"/>
      <c r="E4" s="93" t="s">
        <v>614</v>
      </c>
      <c r="F4" s="93"/>
      <c r="G4" s="93"/>
      <c r="H4" s="93" t="s">
        <v>615</v>
      </c>
      <c r="I4" s="93"/>
    </row>
    <row r="5" spans="1:9" ht="15.75" customHeight="1" x14ac:dyDescent="0.2">
      <c r="A5" s="93" t="s">
        <v>454</v>
      </c>
      <c r="B5" s="93" t="s">
        <v>13</v>
      </c>
      <c r="C5" s="93" t="s">
        <v>5</v>
      </c>
      <c r="D5" s="93" t="s">
        <v>609</v>
      </c>
      <c r="E5" s="93" t="s">
        <v>610</v>
      </c>
      <c r="F5" s="93" t="s">
        <v>617</v>
      </c>
      <c r="G5" s="93"/>
      <c r="H5" s="93" t="s">
        <v>615</v>
      </c>
      <c r="I5" s="93" t="s">
        <v>1181</v>
      </c>
    </row>
    <row r="6" spans="1:9" ht="15.75" customHeight="1" x14ac:dyDescent="0.2">
      <c r="A6" s="93" t="s">
        <v>454</v>
      </c>
      <c r="B6" s="93" t="s">
        <v>15</v>
      </c>
      <c r="C6" s="93" t="s">
        <v>11</v>
      </c>
      <c r="D6" s="93"/>
      <c r="E6" s="93" t="s">
        <v>620</v>
      </c>
      <c r="F6" s="93"/>
      <c r="G6" s="93"/>
      <c r="H6" s="93" t="s">
        <v>621</v>
      </c>
      <c r="I6" s="93" t="s">
        <v>622</v>
      </c>
    </row>
    <row r="7" spans="1:9" ht="15.75" customHeight="1" x14ac:dyDescent="0.2">
      <c r="A7" s="93" t="s">
        <v>454</v>
      </c>
      <c r="B7" s="93" t="s">
        <v>16</v>
      </c>
      <c r="C7" s="93" t="s">
        <v>11</v>
      </c>
      <c r="D7" s="93"/>
      <c r="E7" s="93" t="s">
        <v>623</v>
      </c>
      <c r="F7" s="93"/>
      <c r="G7" s="93"/>
      <c r="H7" s="93" t="s">
        <v>624</v>
      </c>
      <c r="I7" s="93"/>
    </row>
    <row r="8" spans="1:9" ht="15.75" customHeight="1" x14ac:dyDescent="0.2">
      <c r="A8" s="93" t="s">
        <v>454</v>
      </c>
      <c r="B8" s="93" t="s">
        <v>16</v>
      </c>
      <c r="C8" s="93" t="s">
        <v>5</v>
      </c>
      <c r="D8" s="93" t="s">
        <v>609</v>
      </c>
      <c r="E8" s="93" t="s">
        <v>625</v>
      </c>
      <c r="F8" s="93" t="s">
        <v>626</v>
      </c>
      <c r="G8" s="93"/>
      <c r="H8" s="93" t="s">
        <v>624</v>
      </c>
      <c r="I8" s="93" t="s">
        <v>1182</v>
      </c>
    </row>
    <row r="9" spans="1:9" ht="15.75" customHeight="1" x14ac:dyDescent="0.2">
      <c r="A9" s="93" t="s">
        <v>454</v>
      </c>
      <c r="B9" s="93" t="s">
        <v>222</v>
      </c>
      <c r="C9" s="93" t="s">
        <v>11</v>
      </c>
      <c r="D9" s="93"/>
      <c r="E9" s="93" t="s">
        <v>628</v>
      </c>
      <c r="F9" s="93"/>
      <c r="G9" s="93"/>
      <c r="H9" s="93" t="s">
        <v>629</v>
      </c>
      <c r="I9" s="93"/>
    </row>
    <row r="10" spans="1:9" ht="15.75" customHeight="1" x14ac:dyDescent="0.2">
      <c r="A10" s="93" t="s">
        <v>454</v>
      </c>
      <c r="B10" s="93" t="s">
        <v>18</v>
      </c>
      <c r="C10" s="93" t="s">
        <v>11</v>
      </c>
      <c r="D10" s="93" t="s">
        <v>194</v>
      </c>
      <c r="E10" s="93" t="s">
        <v>631</v>
      </c>
      <c r="F10" s="93"/>
      <c r="G10" s="93"/>
      <c r="H10" s="93" t="s">
        <v>632</v>
      </c>
      <c r="I10" s="93"/>
    </row>
    <row r="11" spans="1:9" ht="15.75" customHeight="1" x14ac:dyDescent="0.2">
      <c r="A11" s="93" t="s">
        <v>454</v>
      </c>
      <c r="B11" s="93" t="s">
        <v>19</v>
      </c>
      <c r="C11" s="93" t="s">
        <v>11</v>
      </c>
      <c r="D11" s="93"/>
      <c r="E11" s="93" t="s">
        <v>633</v>
      </c>
      <c r="F11" s="93"/>
      <c r="G11" s="93"/>
      <c r="H11" s="93"/>
      <c r="I11" s="93"/>
    </row>
    <row r="12" spans="1:9" ht="15.75" customHeight="1" x14ac:dyDescent="0.2">
      <c r="A12" s="93" t="s">
        <v>454</v>
      </c>
      <c r="B12" s="93" t="s">
        <v>20</v>
      </c>
      <c r="C12" s="93" t="s">
        <v>224</v>
      </c>
      <c r="D12" s="93"/>
      <c r="E12" s="93" t="s">
        <v>634</v>
      </c>
      <c r="F12" s="93"/>
      <c r="G12" s="93"/>
      <c r="H12" s="93"/>
      <c r="I12" s="93" t="s">
        <v>635</v>
      </c>
    </row>
    <row r="13" spans="1:9" ht="15.75" customHeight="1" x14ac:dyDescent="0.2">
      <c r="A13" s="93" t="s">
        <v>454</v>
      </c>
      <c r="B13" s="93" t="s">
        <v>227</v>
      </c>
      <c r="C13" s="93" t="s">
        <v>11</v>
      </c>
      <c r="D13" s="93"/>
      <c r="E13" s="93" t="s">
        <v>636</v>
      </c>
      <c r="F13" s="93"/>
      <c r="G13" s="93"/>
      <c r="H13" s="93" t="s">
        <v>229</v>
      </c>
      <c r="I13" s="93"/>
    </row>
    <row r="14" spans="1:9" ht="15.75" customHeight="1" x14ac:dyDescent="0.2">
      <c r="A14" s="88" t="s">
        <v>454</v>
      </c>
      <c r="B14" s="88" t="s">
        <v>227</v>
      </c>
      <c r="C14" s="88" t="s">
        <v>5</v>
      </c>
      <c r="D14" s="93"/>
      <c r="E14" s="93" t="s">
        <v>634</v>
      </c>
      <c r="F14" s="93" t="s">
        <v>206</v>
      </c>
      <c r="G14" s="93"/>
      <c r="H14" s="93" t="s">
        <v>229</v>
      </c>
      <c r="I14" s="93" t="s">
        <v>638</v>
      </c>
    </row>
    <row r="15" spans="1:9" ht="15.75" customHeight="1" x14ac:dyDescent="0.2">
      <c r="A15" s="93" t="s">
        <v>454</v>
      </c>
      <c r="B15" s="93" t="s">
        <v>639</v>
      </c>
      <c r="C15" s="93" t="s">
        <v>24</v>
      </c>
      <c r="D15" s="93"/>
      <c r="E15" s="93" t="s">
        <v>640</v>
      </c>
      <c r="F15" s="93" t="s">
        <v>641</v>
      </c>
      <c r="G15" s="93"/>
      <c r="H15" s="93" t="s">
        <v>642</v>
      </c>
      <c r="I15" s="93" t="s">
        <v>705</v>
      </c>
    </row>
    <row r="16" spans="1:9" ht="15.75" customHeight="1" x14ac:dyDescent="0.2">
      <c r="A16" s="93" t="s">
        <v>454</v>
      </c>
      <c r="B16" s="93" t="s">
        <v>238</v>
      </c>
      <c r="C16" s="93" t="s">
        <v>24</v>
      </c>
      <c r="D16" s="93"/>
      <c r="E16" s="93" t="s">
        <v>645</v>
      </c>
      <c r="F16" s="93" t="s">
        <v>646</v>
      </c>
      <c r="G16" s="93"/>
      <c r="H16" s="88" t="s">
        <v>647</v>
      </c>
      <c r="I16" s="93" t="s">
        <v>648</v>
      </c>
    </row>
    <row r="17" spans="1:9" ht="15.75" customHeight="1" x14ac:dyDescent="0.2">
      <c r="A17" s="93" t="s">
        <v>454</v>
      </c>
      <c r="B17" s="93" t="s">
        <v>245</v>
      </c>
      <c r="C17" s="93" t="s">
        <v>11</v>
      </c>
      <c r="D17" s="93"/>
      <c r="E17" s="93" t="s">
        <v>649</v>
      </c>
      <c r="F17" s="93"/>
      <c r="G17" s="93"/>
      <c r="H17" s="93" t="s">
        <v>650</v>
      </c>
      <c r="I17" s="93" t="s">
        <v>651</v>
      </c>
    </row>
    <row r="18" spans="1:9" ht="15.75" customHeight="1" x14ac:dyDescent="0.2">
      <c r="A18" s="93" t="s">
        <v>454</v>
      </c>
      <c r="B18" s="93" t="s">
        <v>31</v>
      </c>
      <c r="C18" s="93" t="s">
        <v>11</v>
      </c>
      <c r="D18" s="93"/>
      <c r="E18" s="93" t="s">
        <v>652</v>
      </c>
      <c r="F18" s="93"/>
      <c r="G18" s="93"/>
      <c r="H18" s="93" t="s">
        <v>653</v>
      </c>
      <c r="I18" s="93"/>
    </row>
    <row r="19" spans="1:9" ht="15.75" customHeight="1" x14ac:dyDescent="0.2">
      <c r="A19" s="93" t="s">
        <v>454</v>
      </c>
      <c r="B19" s="93" t="s">
        <v>31</v>
      </c>
      <c r="C19" s="93" t="s">
        <v>24</v>
      </c>
      <c r="D19" s="93"/>
      <c r="E19" s="93" t="s">
        <v>655</v>
      </c>
      <c r="F19" s="93" t="s">
        <v>656</v>
      </c>
      <c r="G19" s="93"/>
      <c r="H19" s="93" t="s">
        <v>653</v>
      </c>
      <c r="I19" s="93" t="s">
        <v>1183</v>
      </c>
    </row>
    <row r="20" spans="1:9" ht="15.75" customHeight="1" x14ac:dyDescent="0.2">
      <c r="A20" s="93" t="s">
        <v>454</v>
      </c>
      <c r="B20" s="93" t="s">
        <v>32</v>
      </c>
      <c r="C20" s="93" t="s">
        <v>24</v>
      </c>
      <c r="D20" s="93"/>
      <c r="E20" s="93" t="s">
        <v>659</v>
      </c>
      <c r="F20" s="93" t="s">
        <v>660</v>
      </c>
      <c r="G20" s="93"/>
      <c r="H20" s="93"/>
      <c r="I20" s="93" t="s">
        <v>661</v>
      </c>
    </row>
    <row r="21" spans="1:9" ht="15.75" customHeight="1" x14ac:dyDescent="0.2">
      <c r="A21" s="93" t="s">
        <v>454</v>
      </c>
      <c r="B21" s="93" t="s">
        <v>37</v>
      </c>
      <c r="C21" s="93" t="s">
        <v>11</v>
      </c>
      <c r="D21" s="93"/>
      <c r="E21" s="93" t="s">
        <v>662</v>
      </c>
      <c r="F21" s="93"/>
      <c r="G21" s="93"/>
      <c r="H21" s="93" t="s">
        <v>253</v>
      </c>
      <c r="I21" s="93"/>
    </row>
    <row r="22" spans="1:9" ht="15.75" customHeight="1" x14ac:dyDescent="0.2">
      <c r="A22" s="93" t="s">
        <v>454</v>
      </c>
      <c r="B22" s="93" t="s">
        <v>254</v>
      </c>
      <c r="C22" s="93" t="s">
        <v>11</v>
      </c>
      <c r="D22" s="93"/>
      <c r="E22" s="93" t="s">
        <v>610</v>
      </c>
      <c r="F22" s="93"/>
      <c r="G22" s="93"/>
      <c r="H22" s="93" t="s">
        <v>663</v>
      </c>
      <c r="I22" s="93"/>
    </row>
    <row r="23" spans="1:9" ht="15.75" customHeight="1" x14ac:dyDescent="0.2">
      <c r="A23" s="93" t="s">
        <v>454</v>
      </c>
      <c r="B23" s="93" t="s">
        <v>38</v>
      </c>
      <c r="C23" s="93" t="s">
        <v>11</v>
      </c>
      <c r="D23" s="93"/>
      <c r="E23" s="93" t="s">
        <v>664</v>
      </c>
      <c r="F23" s="93"/>
      <c r="G23" s="93"/>
      <c r="H23" s="93"/>
      <c r="I23" s="93" t="s">
        <v>665</v>
      </c>
    </row>
    <row r="24" spans="1:9" ht="15.75" customHeight="1" x14ac:dyDescent="0.2">
      <c r="A24" s="93" t="s">
        <v>454</v>
      </c>
      <c r="B24" s="93" t="s">
        <v>38</v>
      </c>
      <c r="C24" s="93" t="s">
        <v>24</v>
      </c>
      <c r="D24" s="93"/>
      <c r="E24" s="93" t="s">
        <v>388</v>
      </c>
      <c r="F24" s="93" t="s">
        <v>666</v>
      </c>
      <c r="G24" s="93"/>
      <c r="H24" s="93" t="s">
        <v>667</v>
      </c>
      <c r="I24" s="93" t="s">
        <v>668</v>
      </c>
    </row>
    <row r="25" spans="1:9" ht="15.75" customHeight="1" x14ac:dyDescent="0.2">
      <c r="A25" s="93" t="s">
        <v>454</v>
      </c>
      <c r="B25" s="93" t="s">
        <v>39</v>
      </c>
      <c r="C25" s="93" t="s">
        <v>11</v>
      </c>
      <c r="D25" s="93"/>
      <c r="E25" s="93" t="s">
        <v>669</v>
      </c>
      <c r="F25" s="93"/>
      <c r="G25" s="93"/>
      <c r="H25" s="93"/>
      <c r="I25" s="93"/>
    </row>
    <row r="26" spans="1:9" ht="15.75" customHeight="1" x14ac:dyDescent="0.2">
      <c r="A26" s="93" t="s">
        <v>454</v>
      </c>
      <c r="B26" s="93" t="s">
        <v>257</v>
      </c>
      <c r="C26" s="93" t="s">
        <v>24</v>
      </c>
      <c r="D26" s="93"/>
      <c r="E26" s="93" t="s">
        <v>664</v>
      </c>
      <c r="F26" s="93" t="s">
        <v>1184</v>
      </c>
      <c r="G26" s="93"/>
      <c r="H26" s="93"/>
      <c r="I26" s="93" t="s">
        <v>1185</v>
      </c>
    </row>
    <row r="27" spans="1:9" ht="15.75" customHeight="1" x14ac:dyDescent="0.2">
      <c r="A27" s="93" t="s">
        <v>454</v>
      </c>
      <c r="B27" s="93" t="s">
        <v>492</v>
      </c>
      <c r="C27" s="93" t="s">
        <v>24</v>
      </c>
      <c r="D27" s="93"/>
      <c r="E27" s="93" t="s">
        <v>620</v>
      </c>
      <c r="F27" s="93" t="s">
        <v>670</v>
      </c>
      <c r="G27" s="93"/>
      <c r="H27" s="93" t="s">
        <v>671</v>
      </c>
      <c r="I27" s="93" t="s">
        <v>672</v>
      </c>
    </row>
    <row r="28" spans="1:9" ht="15.75" customHeight="1" x14ac:dyDescent="0.2">
      <c r="A28" s="93" t="s">
        <v>454</v>
      </c>
      <c r="B28" s="93" t="s">
        <v>389</v>
      </c>
      <c r="C28" s="93" t="s">
        <v>11</v>
      </c>
      <c r="D28" s="93"/>
      <c r="E28" s="93" t="s">
        <v>673</v>
      </c>
      <c r="F28" s="93"/>
      <c r="G28" s="93"/>
      <c r="H28" s="93" t="s">
        <v>674</v>
      </c>
      <c r="I28" s="93"/>
    </row>
    <row r="29" spans="1:9" ht="15.75" customHeight="1" x14ac:dyDescent="0.2">
      <c r="A29" s="93" t="s">
        <v>454</v>
      </c>
      <c r="B29" s="93" t="s">
        <v>43</v>
      </c>
      <c r="C29" s="93" t="s">
        <v>11</v>
      </c>
      <c r="D29" s="93"/>
      <c r="E29" s="93" t="s">
        <v>664</v>
      </c>
      <c r="F29" s="93"/>
      <c r="G29" s="93"/>
      <c r="H29" s="93"/>
      <c r="I29" s="93" t="s">
        <v>675</v>
      </c>
    </row>
    <row r="30" spans="1:9" ht="15.75" customHeight="1" x14ac:dyDescent="0.2">
      <c r="A30" s="93" t="s">
        <v>454</v>
      </c>
      <c r="B30" s="93" t="s">
        <v>45</v>
      </c>
      <c r="C30" s="93" t="s">
        <v>24</v>
      </c>
      <c r="D30" s="93"/>
      <c r="E30" s="93" t="s">
        <v>664</v>
      </c>
      <c r="F30" s="93" t="s">
        <v>677</v>
      </c>
      <c r="G30" s="93"/>
      <c r="H30" s="93"/>
      <c r="I30" s="93" t="s">
        <v>678</v>
      </c>
    </row>
    <row r="31" spans="1:9" ht="15.75" customHeight="1" x14ac:dyDescent="0.2">
      <c r="A31" s="93" t="s">
        <v>454</v>
      </c>
      <c r="B31" s="93" t="s">
        <v>46</v>
      </c>
      <c r="C31" s="93" t="s">
        <v>24</v>
      </c>
      <c r="D31" s="93"/>
      <c r="E31" s="93" t="s">
        <v>664</v>
      </c>
      <c r="F31" s="93" t="s">
        <v>680</v>
      </c>
      <c r="G31" s="93"/>
      <c r="H31" s="93"/>
      <c r="I31" s="93" t="s">
        <v>678</v>
      </c>
    </row>
    <row r="32" spans="1:9" ht="15.75" customHeight="1" x14ac:dyDescent="0.2">
      <c r="A32" s="93" t="s">
        <v>454</v>
      </c>
      <c r="B32" s="93" t="s">
        <v>47</v>
      </c>
      <c r="C32" s="93" t="s">
        <v>84</v>
      </c>
      <c r="D32" s="93"/>
      <c r="E32" s="93" t="s">
        <v>388</v>
      </c>
      <c r="F32" s="93"/>
      <c r="G32" s="93"/>
      <c r="H32" s="93"/>
      <c r="I32" s="93" t="s">
        <v>1196</v>
      </c>
    </row>
    <row r="33" spans="1:9" ht="15.75" customHeight="1" x14ac:dyDescent="0.2">
      <c r="A33" s="93" t="s">
        <v>454</v>
      </c>
      <c r="B33" s="93" t="s">
        <v>264</v>
      </c>
      <c r="C33" s="93" t="s">
        <v>11</v>
      </c>
      <c r="D33" s="93"/>
      <c r="E33" s="93" t="s">
        <v>837</v>
      </c>
      <c r="F33" s="93"/>
      <c r="G33" s="93"/>
      <c r="H33" s="93"/>
      <c r="I33" s="93"/>
    </row>
    <row r="34" spans="1:9" ht="15.75" customHeight="1" x14ac:dyDescent="0.2">
      <c r="A34" s="93" t="s">
        <v>454</v>
      </c>
      <c r="B34" s="93" t="s">
        <v>265</v>
      </c>
      <c r="C34" s="93" t="s">
        <v>11</v>
      </c>
      <c r="D34" s="93"/>
      <c r="E34" s="93" t="s">
        <v>778</v>
      </c>
      <c r="F34" s="93"/>
      <c r="G34" s="93"/>
      <c r="H34" s="93"/>
      <c r="I34" s="93"/>
    </row>
    <row r="35" spans="1:9" ht="15.75" customHeight="1" x14ac:dyDescent="0.2">
      <c r="A35" s="93" t="s">
        <v>454</v>
      </c>
      <c r="B35" s="93" t="s">
        <v>50</v>
      </c>
      <c r="C35" s="93" t="s">
        <v>11</v>
      </c>
      <c r="D35" s="93"/>
      <c r="E35" s="93" t="s">
        <v>681</v>
      </c>
      <c r="F35" s="93"/>
      <c r="G35" s="93"/>
      <c r="H35" s="93" t="s">
        <v>682</v>
      </c>
      <c r="I35" s="93"/>
    </row>
    <row r="36" spans="1:9" ht="15.75" customHeight="1" x14ac:dyDescent="0.2">
      <c r="A36" s="93" t="s">
        <v>454</v>
      </c>
      <c r="B36" s="93" t="s">
        <v>541</v>
      </c>
      <c r="C36" s="93" t="s">
        <v>5</v>
      </c>
      <c r="D36" s="93" t="s">
        <v>609</v>
      </c>
      <c r="E36" s="93" t="s">
        <v>1201</v>
      </c>
      <c r="F36" s="93" t="s">
        <v>684</v>
      </c>
      <c r="G36" s="93"/>
      <c r="H36" s="93" t="s">
        <v>685</v>
      </c>
      <c r="I36" s="93" t="s">
        <v>686</v>
      </c>
    </row>
    <row r="37" spans="1:9" ht="15.75" customHeight="1" x14ac:dyDescent="0.2">
      <c r="A37" s="93" t="s">
        <v>454</v>
      </c>
      <c r="B37" s="93" t="s">
        <v>53</v>
      </c>
      <c r="C37" s="93" t="s">
        <v>11</v>
      </c>
      <c r="D37" s="93"/>
      <c r="E37" s="93" t="s">
        <v>628</v>
      </c>
      <c r="F37" s="93"/>
      <c r="G37" s="93"/>
      <c r="H37" s="93"/>
      <c r="I37" s="93"/>
    </row>
    <row r="38" spans="1:9" ht="15.75" customHeight="1" x14ac:dyDescent="0.2">
      <c r="A38" s="118" t="s">
        <v>454</v>
      </c>
      <c r="B38" s="118" t="s">
        <v>53</v>
      </c>
      <c r="C38" s="118" t="s">
        <v>687</v>
      </c>
      <c r="D38" s="118"/>
      <c r="E38" s="118" t="s">
        <v>628</v>
      </c>
      <c r="F38" s="118"/>
      <c r="G38" s="118"/>
      <c r="H38" s="118"/>
      <c r="I38" s="118" t="s">
        <v>688</v>
      </c>
    </row>
    <row r="39" spans="1:9" ht="15.75" customHeight="1" x14ac:dyDescent="0.2">
      <c r="A39" s="93" t="s">
        <v>454</v>
      </c>
      <c r="B39" s="93" t="s">
        <v>55</v>
      </c>
      <c r="C39" s="93" t="s">
        <v>11</v>
      </c>
      <c r="D39" s="93" t="s">
        <v>194</v>
      </c>
      <c r="E39" s="93" t="s">
        <v>689</v>
      </c>
      <c r="F39" s="93"/>
      <c r="G39" s="93"/>
      <c r="H39" s="93"/>
      <c r="I39" s="93"/>
    </row>
    <row r="40" spans="1:9" ht="15.75" customHeight="1" x14ac:dyDescent="0.2">
      <c r="A40" s="93" t="s">
        <v>454</v>
      </c>
      <c r="B40" s="93" t="s">
        <v>56</v>
      </c>
      <c r="C40" s="93" t="s">
        <v>11</v>
      </c>
      <c r="D40" s="93" t="s">
        <v>194</v>
      </c>
      <c r="E40" s="93" t="s">
        <v>689</v>
      </c>
      <c r="F40" s="93"/>
      <c r="G40" s="93"/>
      <c r="H40" s="93" t="s">
        <v>690</v>
      </c>
      <c r="I40" s="93"/>
    </row>
    <row r="41" spans="1:9" ht="15.75" customHeight="1" x14ac:dyDescent="0.2">
      <c r="A41" s="88" t="s">
        <v>454</v>
      </c>
      <c r="B41" s="88" t="s">
        <v>57</v>
      </c>
      <c r="C41" s="88" t="s">
        <v>224</v>
      </c>
      <c r="D41" s="93"/>
      <c r="E41" s="93" t="s">
        <v>691</v>
      </c>
      <c r="F41" s="93"/>
      <c r="G41" s="93"/>
      <c r="H41" s="93"/>
      <c r="I41" s="93"/>
    </row>
    <row r="42" spans="1:9" ht="15.75" customHeight="1" x14ac:dyDescent="0.2">
      <c r="A42" s="93" t="s">
        <v>454</v>
      </c>
      <c r="B42" s="93" t="s">
        <v>59</v>
      </c>
      <c r="C42" s="93" t="s">
        <v>11</v>
      </c>
      <c r="D42" s="93" t="s">
        <v>194</v>
      </c>
      <c r="E42" s="93" t="s">
        <v>693</v>
      </c>
      <c r="F42" s="93"/>
      <c r="G42" s="93"/>
      <c r="H42" s="93" t="s">
        <v>694</v>
      </c>
      <c r="I42" s="93"/>
    </row>
    <row r="43" spans="1:9" ht="15.75" customHeight="1" x14ac:dyDescent="0.2">
      <c r="A43" s="93" t="s">
        <v>454</v>
      </c>
      <c r="B43" s="93" t="s">
        <v>60</v>
      </c>
      <c r="C43" s="93" t="s">
        <v>11</v>
      </c>
      <c r="D43" s="93" t="s">
        <v>194</v>
      </c>
      <c r="E43" s="93" t="s">
        <v>695</v>
      </c>
      <c r="F43" s="93"/>
      <c r="G43" s="93"/>
      <c r="H43" s="93" t="s">
        <v>692</v>
      </c>
      <c r="I43" s="93"/>
    </row>
    <row r="44" spans="1:9" ht="15.75" customHeight="1" x14ac:dyDescent="0.2">
      <c r="A44" s="93" t="s">
        <v>454</v>
      </c>
      <c r="B44" s="93" t="s">
        <v>61</v>
      </c>
      <c r="C44" s="93" t="s">
        <v>11</v>
      </c>
      <c r="D44" s="93"/>
      <c r="E44" s="93" t="s">
        <v>610</v>
      </c>
      <c r="F44" s="93"/>
      <c r="G44" s="93"/>
      <c r="H44" s="93"/>
      <c r="I44" s="93"/>
    </row>
    <row r="45" spans="1:9" ht="15.75" customHeight="1" x14ac:dyDescent="0.2">
      <c r="A45" s="93" t="s">
        <v>454</v>
      </c>
      <c r="B45" s="93" t="s">
        <v>1083</v>
      </c>
      <c r="C45" s="93" t="s">
        <v>24</v>
      </c>
      <c r="D45" s="93"/>
      <c r="E45" s="93" t="s">
        <v>620</v>
      </c>
      <c r="F45" s="93" t="s">
        <v>1186</v>
      </c>
      <c r="G45" s="93"/>
      <c r="H45" s="93"/>
      <c r="I45" s="93"/>
    </row>
    <row r="46" spans="1:9" ht="15.75" customHeight="1" x14ac:dyDescent="0.2">
      <c r="A46" s="93" t="s">
        <v>454</v>
      </c>
      <c r="B46" s="93" t="s">
        <v>273</v>
      </c>
      <c r="C46" s="93" t="s">
        <v>11</v>
      </c>
      <c r="D46" s="93"/>
      <c r="E46" s="93" t="s">
        <v>620</v>
      </c>
      <c r="F46" s="93"/>
      <c r="G46" s="93"/>
      <c r="H46" s="93" t="s">
        <v>696</v>
      </c>
      <c r="I46" s="93" t="s">
        <v>697</v>
      </c>
    </row>
    <row r="47" spans="1:9" ht="15.75" customHeight="1" x14ac:dyDescent="0.2">
      <c r="A47" s="93" t="s">
        <v>454</v>
      </c>
      <c r="B47" s="93" t="s">
        <v>62</v>
      </c>
      <c r="C47" s="93" t="s">
        <v>11</v>
      </c>
      <c r="D47" s="93"/>
      <c r="E47" s="93" t="s">
        <v>664</v>
      </c>
      <c r="F47" s="93"/>
      <c r="G47" s="93"/>
      <c r="H47" s="93" t="s">
        <v>698</v>
      </c>
      <c r="I47" s="93"/>
    </row>
    <row r="48" spans="1:9" ht="15.75" customHeight="1" x14ac:dyDescent="0.2">
      <c r="A48" s="93" t="s">
        <v>454</v>
      </c>
      <c r="B48" s="93" t="s">
        <v>63</v>
      </c>
      <c r="C48" s="93" t="s">
        <v>11</v>
      </c>
      <c r="D48" s="93" t="s">
        <v>194</v>
      </c>
      <c r="E48" s="93" t="s">
        <v>699</v>
      </c>
      <c r="F48" s="93"/>
      <c r="G48" s="93"/>
      <c r="H48" s="93"/>
      <c r="I48" s="93"/>
    </row>
    <row r="49" spans="1:9" ht="15.75" customHeight="1" x14ac:dyDescent="0.2">
      <c r="A49" s="93" t="s">
        <v>454</v>
      </c>
      <c r="B49" s="93" t="s">
        <v>63</v>
      </c>
      <c r="C49" s="93" t="s">
        <v>24</v>
      </c>
      <c r="D49" s="93"/>
      <c r="E49" s="93" t="s">
        <v>610</v>
      </c>
      <c r="F49" s="93" t="s">
        <v>789</v>
      </c>
      <c r="G49" s="93"/>
      <c r="H49" s="93"/>
      <c r="I49" s="93"/>
    </row>
    <row r="50" spans="1:9" ht="15.75" customHeight="1" x14ac:dyDescent="0.2">
      <c r="A50" s="93" t="s">
        <v>454</v>
      </c>
      <c r="B50" s="93" t="s">
        <v>550</v>
      </c>
      <c r="C50" s="93" t="s">
        <v>11</v>
      </c>
      <c r="D50" s="93" t="s">
        <v>700</v>
      </c>
      <c r="E50" s="93" t="s">
        <v>701</v>
      </c>
      <c r="F50" s="93"/>
      <c r="G50" s="93"/>
      <c r="H50" s="93" t="s">
        <v>702</v>
      </c>
      <c r="I50" s="93"/>
    </row>
    <row r="51" spans="1:9" ht="15.75" customHeight="1" x14ac:dyDescent="0.2">
      <c r="A51" s="93" t="s">
        <v>454</v>
      </c>
      <c r="B51" s="93" t="s">
        <v>550</v>
      </c>
      <c r="C51" s="93" t="s">
        <v>5</v>
      </c>
      <c r="D51" s="93" t="s">
        <v>609</v>
      </c>
      <c r="E51" s="93" t="s">
        <v>703</v>
      </c>
      <c r="F51" s="93" t="s">
        <v>704</v>
      </c>
      <c r="G51" s="93"/>
      <c r="H51" s="93"/>
      <c r="I51" s="93" t="s">
        <v>705</v>
      </c>
    </row>
    <row r="52" spans="1:9" ht="15.75" customHeight="1" x14ac:dyDescent="0.2">
      <c r="A52" s="93" t="s">
        <v>454</v>
      </c>
      <c r="B52" s="93" t="s">
        <v>282</v>
      </c>
      <c r="C52" s="93" t="s">
        <v>11</v>
      </c>
      <c r="D52" s="93"/>
      <c r="E52" s="93" t="s">
        <v>706</v>
      </c>
      <c r="F52" s="93"/>
      <c r="G52" s="93"/>
      <c r="H52" s="93" t="s">
        <v>707</v>
      </c>
      <c r="I52" s="93"/>
    </row>
    <row r="53" spans="1:9" ht="15.75" customHeight="1" x14ac:dyDescent="0.2">
      <c r="A53" s="93" t="s">
        <v>454</v>
      </c>
      <c r="B53" s="93" t="s">
        <v>67</v>
      </c>
      <c r="C53" s="93" t="s">
        <v>224</v>
      </c>
      <c r="D53" s="93"/>
      <c r="E53" s="93" t="s">
        <v>620</v>
      </c>
      <c r="F53" s="93"/>
      <c r="G53" s="93"/>
      <c r="H53" s="93"/>
      <c r="I53" s="93"/>
    </row>
    <row r="54" spans="1:9" ht="15.75" customHeight="1" x14ac:dyDescent="0.2">
      <c r="A54" s="93" t="s">
        <v>454</v>
      </c>
      <c r="B54" s="93" t="s">
        <v>69</v>
      </c>
      <c r="C54" s="93" t="s">
        <v>11</v>
      </c>
      <c r="D54" s="93"/>
      <c r="E54" s="93" t="s">
        <v>664</v>
      </c>
      <c r="F54" s="93"/>
      <c r="G54" s="93"/>
      <c r="H54" s="93"/>
      <c r="I54" s="93" t="s">
        <v>708</v>
      </c>
    </row>
    <row r="55" spans="1:9" ht="15.75" customHeight="1" x14ac:dyDescent="0.2">
      <c r="A55" s="93" t="s">
        <v>454</v>
      </c>
      <c r="B55" s="93" t="s">
        <v>284</v>
      </c>
      <c r="C55" s="93" t="s">
        <v>11</v>
      </c>
      <c r="D55" s="93"/>
      <c r="E55" s="93" t="s">
        <v>1072</v>
      </c>
      <c r="F55" s="93"/>
      <c r="G55" s="93"/>
      <c r="H55" s="93"/>
      <c r="I55" s="93"/>
    </row>
    <row r="56" spans="1:9" ht="15.75" customHeight="1" x14ac:dyDescent="0.2">
      <c r="A56" s="93" t="s">
        <v>454</v>
      </c>
      <c r="B56" s="93" t="s">
        <v>495</v>
      </c>
      <c r="C56" s="93" t="s">
        <v>11</v>
      </c>
      <c r="D56" s="93"/>
      <c r="E56" s="93" t="s">
        <v>709</v>
      </c>
      <c r="F56" s="93"/>
      <c r="G56" s="93"/>
      <c r="H56" s="93"/>
      <c r="I56" s="93"/>
    </row>
    <row r="57" spans="1:9" ht="15.75" customHeight="1" x14ac:dyDescent="0.2">
      <c r="A57" s="93" t="s">
        <v>454</v>
      </c>
      <c r="B57" s="93" t="s">
        <v>72</v>
      </c>
      <c r="C57" s="93" t="s">
        <v>11</v>
      </c>
      <c r="D57" s="93"/>
      <c r="E57" s="93" t="s">
        <v>710</v>
      </c>
      <c r="F57" s="93"/>
      <c r="G57" s="93"/>
      <c r="H57" s="93"/>
      <c r="I57" s="93"/>
    </row>
    <row r="58" spans="1:9" ht="15.75" customHeight="1" x14ac:dyDescent="0.2">
      <c r="A58" s="93" t="s">
        <v>454</v>
      </c>
      <c r="B58" s="93" t="s">
        <v>73</v>
      </c>
      <c r="C58" s="93" t="s">
        <v>11</v>
      </c>
      <c r="D58" s="93"/>
      <c r="E58" s="93" t="s">
        <v>711</v>
      </c>
      <c r="F58" s="93"/>
      <c r="G58" s="93"/>
      <c r="H58" s="93" t="s">
        <v>712</v>
      </c>
      <c r="I58" s="93"/>
    </row>
    <row r="59" spans="1:9" ht="15.75" customHeight="1" x14ac:dyDescent="0.2">
      <c r="A59" s="93" t="s">
        <v>454</v>
      </c>
      <c r="B59" s="93" t="s">
        <v>74</v>
      </c>
      <c r="C59" s="93" t="s">
        <v>11</v>
      </c>
      <c r="D59" s="93"/>
      <c r="E59" s="93" t="s">
        <v>664</v>
      </c>
      <c r="F59" s="93"/>
      <c r="G59" s="93"/>
      <c r="H59" s="93" t="s">
        <v>713</v>
      </c>
      <c r="I59" s="93"/>
    </row>
    <row r="60" spans="1:9" ht="15.75" customHeight="1" x14ac:dyDescent="0.2">
      <c r="A60" s="93" t="s">
        <v>454</v>
      </c>
      <c r="B60" s="93" t="s">
        <v>496</v>
      </c>
      <c r="C60" s="93" t="s">
        <v>224</v>
      </c>
      <c r="D60" s="93"/>
      <c r="E60" s="93" t="s">
        <v>714</v>
      </c>
      <c r="F60" s="93"/>
      <c r="G60" s="93"/>
      <c r="H60" s="93"/>
      <c r="I60" s="93"/>
    </row>
    <row r="61" spans="1:9" ht="15.75" customHeight="1" x14ac:dyDescent="0.2">
      <c r="A61" s="93" t="s">
        <v>454</v>
      </c>
      <c r="B61" s="93" t="s">
        <v>76</v>
      </c>
      <c r="C61" s="93" t="s">
        <v>11</v>
      </c>
      <c r="D61" s="93"/>
      <c r="E61" s="93" t="s">
        <v>715</v>
      </c>
      <c r="F61" s="93"/>
      <c r="G61" s="93"/>
      <c r="H61" s="93"/>
      <c r="I61" s="93"/>
    </row>
    <row r="62" spans="1:9" ht="15.75" customHeight="1" x14ac:dyDescent="0.2">
      <c r="A62" s="93" t="s">
        <v>454</v>
      </c>
      <c r="B62" s="93" t="s">
        <v>76</v>
      </c>
      <c r="C62" s="93" t="s">
        <v>5</v>
      </c>
      <c r="D62" s="93" t="s">
        <v>609</v>
      </c>
      <c r="E62" s="93" t="s">
        <v>625</v>
      </c>
      <c r="F62" s="93" t="s">
        <v>716</v>
      </c>
      <c r="G62" s="93" t="s">
        <v>1187</v>
      </c>
      <c r="H62" s="93"/>
      <c r="I62" s="93" t="s">
        <v>294</v>
      </c>
    </row>
    <row r="63" spans="1:9" ht="15.75" customHeight="1" x14ac:dyDescent="0.2">
      <c r="A63" s="93" t="s">
        <v>454</v>
      </c>
      <c r="B63" s="93" t="s">
        <v>77</v>
      </c>
      <c r="C63" s="93" t="s">
        <v>11</v>
      </c>
      <c r="D63" s="93"/>
      <c r="E63" s="93" t="s">
        <v>610</v>
      </c>
      <c r="F63" s="93"/>
      <c r="G63" s="93"/>
      <c r="H63" s="93"/>
      <c r="I63" s="93" t="s">
        <v>717</v>
      </c>
    </row>
    <row r="64" spans="1:9" ht="15.75" customHeight="1" x14ac:dyDescent="0.2">
      <c r="A64" s="93" t="s">
        <v>454</v>
      </c>
      <c r="B64" s="93" t="s">
        <v>296</v>
      </c>
      <c r="C64" s="93" t="s">
        <v>11</v>
      </c>
      <c r="D64" s="93"/>
      <c r="E64" s="93" t="s">
        <v>718</v>
      </c>
      <c r="F64" s="93"/>
      <c r="G64" s="93"/>
      <c r="H64" s="93"/>
      <c r="I64" s="93" t="s">
        <v>719</v>
      </c>
    </row>
    <row r="65" spans="1:9" ht="15.75" customHeight="1" x14ac:dyDescent="0.2">
      <c r="A65" s="93" t="s">
        <v>454</v>
      </c>
      <c r="B65" s="93" t="s">
        <v>297</v>
      </c>
      <c r="C65" s="93" t="s">
        <v>11</v>
      </c>
      <c r="D65" s="93"/>
      <c r="E65" s="93" t="s">
        <v>722</v>
      </c>
      <c r="F65" s="93"/>
      <c r="G65" s="93"/>
      <c r="H65" s="93"/>
      <c r="I65" s="93"/>
    </row>
    <row r="66" spans="1:9" ht="15.75" customHeight="1" x14ac:dyDescent="0.2">
      <c r="A66" s="93" t="s">
        <v>454</v>
      </c>
      <c r="B66" s="93" t="s">
        <v>81</v>
      </c>
      <c r="C66" s="93" t="s">
        <v>11</v>
      </c>
      <c r="D66" s="93"/>
      <c r="E66" s="93" t="s">
        <v>723</v>
      </c>
      <c r="F66" s="93"/>
      <c r="G66" s="93"/>
      <c r="H66" s="93" t="s">
        <v>724</v>
      </c>
      <c r="I66" s="93"/>
    </row>
    <row r="67" spans="1:9" ht="15.75" customHeight="1" x14ac:dyDescent="0.2">
      <c r="A67" s="93" t="s">
        <v>454</v>
      </c>
      <c r="B67" s="93" t="s">
        <v>394</v>
      </c>
      <c r="C67" s="93" t="s">
        <v>11</v>
      </c>
      <c r="D67" s="93"/>
      <c r="E67" s="93" t="s">
        <v>725</v>
      </c>
      <c r="F67" s="93"/>
      <c r="G67" s="93"/>
      <c r="H67" s="93" t="s">
        <v>726</v>
      </c>
      <c r="I67" s="93"/>
    </row>
    <row r="68" spans="1:9" ht="15.75" customHeight="1" x14ac:dyDescent="0.2">
      <c r="A68" s="93" t="s">
        <v>454</v>
      </c>
      <c r="B68" s="93" t="s">
        <v>394</v>
      </c>
      <c r="C68" s="93" t="s">
        <v>84</v>
      </c>
      <c r="D68" s="93"/>
      <c r="E68" s="93" t="s">
        <v>727</v>
      </c>
      <c r="F68" s="93"/>
      <c r="G68" s="93"/>
      <c r="H68" s="93"/>
      <c r="I68" s="93"/>
    </row>
    <row r="69" spans="1:9" ht="15.75" customHeight="1" x14ac:dyDescent="0.2">
      <c r="A69" s="93" t="s">
        <v>454</v>
      </c>
      <c r="B69" s="93" t="s">
        <v>85</v>
      </c>
      <c r="C69" s="93" t="s">
        <v>11</v>
      </c>
      <c r="D69" s="93"/>
      <c r="E69" s="93" t="s">
        <v>664</v>
      </c>
      <c r="F69" s="93"/>
      <c r="G69" s="93"/>
      <c r="H69" s="93"/>
      <c r="I69" s="93"/>
    </row>
    <row r="70" spans="1:9" ht="15.75" customHeight="1" x14ac:dyDescent="0.2">
      <c r="A70" s="93" t="s">
        <v>454</v>
      </c>
      <c r="B70" s="93" t="s">
        <v>497</v>
      </c>
      <c r="C70" s="93" t="s">
        <v>11</v>
      </c>
      <c r="D70" s="93"/>
      <c r="E70" s="93" t="s">
        <v>664</v>
      </c>
      <c r="F70" s="93"/>
      <c r="G70" s="93"/>
      <c r="H70" s="93" t="s">
        <v>728</v>
      </c>
      <c r="I70" s="93"/>
    </row>
    <row r="71" spans="1:9" ht="15.75" customHeight="1" x14ac:dyDescent="0.2">
      <c r="A71" s="93" t="s">
        <v>454</v>
      </c>
      <c r="B71" s="93" t="s">
        <v>91</v>
      </c>
      <c r="C71" s="93" t="s">
        <v>11</v>
      </c>
      <c r="D71" s="93"/>
      <c r="E71" s="93" t="s">
        <v>710</v>
      </c>
      <c r="F71" s="93"/>
      <c r="G71" s="93"/>
      <c r="H71" s="93" t="s">
        <v>729</v>
      </c>
      <c r="I71" s="93"/>
    </row>
    <row r="72" spans="1:9" ht="15.75" customHeight="1" x14ac:dyDescent="0.2">
      <c r="A72" s="93" t="s">
        <v>454</v>
      </c>
      <c r="B72" s="93" t="s">
        <v>92</v>
      </c>
      <c r="C72" s="93" t="s">
        <v>11</v>
      </c>
      <c r="D72" s="93"/>
      <c r="E72" s="93" t="s">
        <v>730</v>
      </c>
      <c r="F72" s="93"/>
      <c r="G72" s="93"/>
      <c r="H72" s="93"/>
      <c r="I72" s="93"/>
    </row>
    <row r="73" spans="1:9" ht="15.75" customHeight="1" x14ac:dyDescent="0.2">
      <c r="A73" s="93" t="s">
        <v>454</v>
      </c>
      <c r="B73" s="93" t="s">
        <v>306</v>
      </c>
      <c r="C73" s="93" t="s">
        <v>224</v>
      </c>
      <c r="D73" s="93"/>
      <c r="E73" s="93" t="s">
        <v>711</v>
      </c>
      <c r="F73" s="93"/>
      <c r="G73" s="93"/>
      <c r="H73" s="93"/>
      <c r="I73" s="93"/>
    </row>
    <row r="74" spans="1:9" ht="15.75" customHeight="1" x14ac:dyDescent="0.2">
      <c r="A74" s="93" t="s">
        <v>454</v>
      </c>
      <c r="B74" s="93" t="s">
        <v>94</v>
      </c>
      <c r="C74" s="93" t="s">
        <v>11</v>
      </c>
      <c r="D74" s="93"/>
      <c r="E74" s="93" t="s">
        <v>731</v>
      </c>
      <c r="F74" s="93"/>
      <c r="G74" s="93"/>
      <c r="H74" s="93"/>
      <c r="I74" s="93"/>
    </row>
    <row r="75" spans="1:9" ht="15.75" customHeight="1" x14ac:dyDescent="0.2">
      <c r="A75" s="93" t="s">
        <v>454</v>
      </c>
      <c r="B75" s="93" t="s">
        <v>95</v>
      </c>
      <c r="C75" s="93" t="s">
        <v>24</v>
      </c>
      <c r="D75" s="93"/>
      <c r="E75" s="93" t="s">
        <v>664</v>
      </c>
      <c r="F75" s="93" t="s">
        <v>677</v>
      </c>
      <c r="G75" s="93"/>
      <c r="H75" s="93"/>
      <c r="I75" s="93" t="s">
        <v>678</v>
      </c>
    </row>
    <row r="76" spans="1:9" ht="15.75" customHeight="1" x14ac:dyDescent="0.2">
      <c r="A76" s="93" t="s">
        <v>454</v>
      </c>
      <c r="B76" s="93" t="s">
        <v>732</v>
      </c>
      <c r="C76" s="93" t="s">
        <v>11</v>
      </c>
      <c r="D76" s="93"/>
      <c r="E76" s="93" t="s">
        <v>733</v>
      </c>
      <c r="F76" s="93"/>
      <c r="G76" s="93"/>
      <c r="H76" s="93" t="s">
        <v>734</v>
      </c>
      <c r="I76" s="93"/>
    </row>
    <row r="77" spans="1:9" ht="15.75" customHeight="1" x14ac:dyDescent="0.2">
      <c r="A77" s="93" t="s">
        <v>454</v>
      </c>
      <c r="B77" s="93" t="s">
        <v>98</v>
      </c>
      <c r="C77" s="93" t="s">
        <v>11</v>
      </c>
      <c r="D77" s="93"/>
      <c r="E77" s="93" t="s">
        <v>664</v>
      </c>
      <c r="F77" s="93"/>
      <c r="G77" s="93"/>
      <c r="H77" s="93"/>
      <c r="I77" s="93"/>
    </row>
    <row r="78" spans="1:9" ht="15.75" customHeight="1" x14ac:dyDescent="0.2">
      <c r="A78" s="93" t="s">
        <v>454</v>
      </c>
      <c r="B78" s="93" t="s">
        <v>99</v>
      </c>
      <c r="C78" s="93" t="s">
        <v>11</v>
      </c>
      <c r="D78" s="93"/>
      <c r="E78" s="93" t="s">
        <v>735</v>
      </c>
      <c r="F78" s="93"/>
      <c r="G78" s="93"/>
      <c r="H78" s="93" t="s">
        <v>736</v>
      </c>
      <c r="I78" s="93" t="s">
        <v>737</v>
      </c>
    </row>
    <row r="79" spans="1:9" ht="15.75" customHeight="1" x14ac:dyDescent="0.2">
      <c r="A79" s="93" t="s">
        <v>454</v>
      </c>
      <c r="B79" s="93" t="s">
        <v>102</v>
      </c>
      <c r="C79" s="93" t="s">
        <v>11</v>
      </c>
      <c r="D79" s="93"/>
      <c r="E79" s="93" t="s">
        <v>664</v>
      </c>
      <c r="F79" s="93"/>
      <c r="G79" s="93"/>
      <c r="H79" s="93" t="s">
        <v>738</v>
      </c>
      <c r="I79" s="93"/>
    </row>
    <row r="80" spans="1:9" ht="15.75" customHeight="1" x14ac:dyDescent="0.2">
      <c r="A80" s="93" t="s">
        <v>454</v>
      </c>
      <c r="B80" s="93" t="s">
        <v>103</v>
      </c>
      <c r="C80" s="93" t="s">
        <v>11</v>
      </c>
      <c r="D80" s="93"/>
      <c r="E80" s="93" t="s">
        <v>664</v>
      </c>
      <c r="F80" s="93"/>
      <c r="G80" s="93"/>
      <c r="H80" s="93"/>
      <c r="I80" s="93"/>
    </row>
    <row r="81" spans="1:9" ht="15.75" customHeight="1" x14ac:dyDescent="0.2">
      <c r="A81" s="93" t="s">
        <v>454</v>
      </c>
      <c r="B81" s="93" t="s">
        <v>104</v>
      </c>
      <c r="C81" s="93" t="s">
        <v>11</v>
      </c>
      <c r="D81" s="93"/>
      <c r="E81" s="93" t="s">
        <v>739</v>
      </c>
      <c r="F81" s="93"/>
      <c r="G81" s="93"/>
      <c r="H81" s="93"/>
      <c r="I81" s="93"/>
    </row>
    <row r="82" spans="1:9" ht="15.75" customHeight="1" x14ac:dyDescent="0.2">
      <c r="A82" s="93" t="s">
        <v>454</v>
      </c>
      <c r="B82" s="93" t="s">
        <v>105</v>
      </c>
      <c r="C82" s="93" t="s">
        <v>11</v>
      </c>
      <c r="D82" s="93"/>
      <c r="E82" s="93" t="s">
        <v>710</v>
      </c>
      <c r="F82" s="93"/>
      <c r="G82" s="93"/>
      <c r="H82" s="93"/>
      <c r="I82" s="93"/>
    </row>
    <row r="83" spans="1:9" ht="15.75" customHeight="1" x14ac:dyDescent="0.2">
      <c r="A83" s="93" t="s">
        <v>454</v>
      </c>
      <c r="B83" s="93" t="s">
        <v>498</v>
      </c>
      <c r="C83" s="93" t="s">
        <v>11</v>
      </c>
      <c r="D83" s="93"/>
      <c r="E83" s="93" t="s">
        <v>740</v>
      </c>
      <c r="F83" s="93"/>
      <c r="G83" s="93"/>
      <c r="H83" s="93"/>
      <c r="I83" s="93"/>
    </row>
    <row r="84" spans="1:9" ht="15.75" customHeight="1" x14ac:dyDescent="0.2">
      <c r="A84" s="93" t="s">
        <v>454</v>
      </c>
      <c r="B84" s="93" t="s">
        <v>107</v>
      </c>
      <c r="C84" s="93" t="s">
        <v>11</v>
      </c>
      <c r="D84" s="93"/>
      <c r="E84" s="93" t="s">
        <v>664</v>
      </c>
      <c r="F84" s="93"/>
      <c r="G84" s="93"/>
      <c r="H84" s="93"/>
      <c r="I84" s="93" t="s">
        <v>741</v>
      </c>
    </row>
    <row r="85" spans="1:9" ht="15.75" customHeight="1" x14ac:dyDescent="0.2">
      <c r="A85" s="93" t="s">
        <v>454</v>
      </c>
      <c r="B85" s="93" t="s">
        <v>314</v>
      </c>
      <c r="C85" s="93" t="s">
        <v>11</v>
      </c>
      <c r="D85" s="93"/>
      <c r="E85" s="93" t="s">
        <v>620</v>
      </c>
      <c r="F85" s="93"/>
      <c r="G85" s="93"/>
      <c r="H85" s="93"/>
      <c r="I85" s="93"/>
    </row>
    <row r="86" spans="1:9" ht="15.75" customHeight="1" x14ac:dyDescent="0.2">
      <c r="A86" s="93" t="s">
        <v>454</v>
      </c>
      <c r="B86" s="93" t="s">
        <v>109</v>
      </c>
      <c r="C86" s="93" t="s">
        <v>11</v>
      </c>
      <c r="D86" s="93"/>
      <c r="E86" s="93" t="s">
        <v>742</v>
      </c>
      <c r="F86" s="93"/>
      <c r="G86" s="93"/>
      <c r="H86" s="93"/>
      <c r="I86" s="93"/>
    </row>
    <row r="87" spans="1:9" ht="15.75" customHeight="1" x14ac:dyDescent="0.2">
      <c r="A87" s="93" t="s">
        <v>454</v>
      </c>
      <c r="B87" s="93" t="s">
        <v>743</v>
      </c>
      <c r="C87" s="93" t="s">
        <v>11</v>
      </c>
      <c r="D87" s="93"/>
      <c r="E87" s="93" t="s">
        <v>664</v>
      </c>
      <c r="F87" s="93"/>
      <c r="G87" s="93"/>
      <c r="H87" s="93" t="s">
        <v>744</v>
      </c>
      <c r="I87" s="115"/>
    </row>
    <row r="88" spans="1:9" ht="15.75" customHeight="1" x14ac:dyDescent="0.2">
      <c r="A88" s="93" t="s">
        <v>454</v>
      </c>
      <c r="B88" s="93" t="s">
        <v>110</v>
      </c>
      <c r="C88" s="93" t="s">
        <v>11</v>
      </c>
      <c r="D88" s="93"/>
      <c r="E88" s="93" t="s">
        <v>711</v>
      </c>
      <c r="F88" s="93"/>
      <c r="G88" s="93"/>
      <c r="H88" s="93"/>
      <c r="I88" s="115"/>
    </row>
    <row r="89" spans="1:9" ht="15.75" customHeight="1" x14ac:dyDescent="0.2">
      <c r="A89" s="93" t="s">
        <v>454</v>
      </c>
      <c r="B89" s="93" t="s">
        <v>111</v>
      </c>
      <c r="C89" s="93" t="s">
        <v>11</v>
      </c>
      <c r="D89" s="93"/>
      <c r="E89" s="93" t="s">
        <v>745</v>
      </c>
      <c r="F89" s="93"/>
      <c r="G89" s="93"/>
      <c r="H89" s="93"/>
      <c r="I89" s="93" t="s">
        <v>717</v>
      </c>
    </row>
    <row r="90" spans="1:9" ht="15.75" customHeight="1" x14ac:dyDescent="0.2">
      <c r="A90" s="93" t="s">
        <v>454</v>
      </c>
      <c r="B90" s="93" t="s">
        <v>114</v>
      </c>
      <c r="C90" s="93" t="s">
        <v>84</v>
      </c>
      <c r="D90" s="93"/>
      <c r="E90" s="93" t="s">
        <v>634</v>
      </c>
      <c r="F90" s="93"/>
      <c r="G90" s="93"/>
      <c r="H90" s="93"/>
      <c r="I90" s="93" t="s">
        <v>746</v>
      </c>
    </row>
    <row r="91" spans="1:9" ht="15.75" customHeight="1" x14ac:dyDescent="0.2">
      <c r="A91" s="88" t="s">
        <v>454</v>
      </c>
      <c r="B91" s="88" t="s">
        <v>115</v>
      </c>
      <c r="C91" s="88" t="s">
        <v>224</v>
      </c>
      <c r="D91" s="93"/>
      <c r="E91" s="93" t="s">
        <v>1188</v>
      </c>
      <c r="F91" s="93"/>
      <c r="G91" s="93"/>
      <c r="H91" s="93"/>
      <c r="I91" s="93" t="s">
        <v>1189</v>
      </c>
    </row>
    <row r="92" spans="1:9" ht="15.75" customHeight="1" x14ac:dyDescent="0.2">
      <c r="A92" s="93" t="s">
        <v>454</v>
      </c>
      <c r="B92" s="93" t="s">
        <v>115</v>
      </c>
      <c r="C92" s="93" t="s">
        <v>24</v>
      </c>
      <c r="D92" s="93"/>
      <c r="E92" s="93" t="s">
        <v>747</v>
      </c>
      <c r="F92" s="93" t="s">
        <v>748</v>
      </c>
      <c r="G92" s="93"/>
      <c r="H92" s="93" t="s">
        <v>500</v>
      </c>
      <c r="I92" s="93"/>
    </row>
    <row r="93" spans="1:9" ht="15.75" customHeight="1" x14ac:dyDescent="0.2">
      <c r="A93" s="93" t="s">
        <v>454</v>
      </c>
      <c r="B93" s="93" t="s">
        <v>116</v>
      </c>
      <c r="C93" s="93" t="s">
        <v>11</v>
      </c>
      <c r="D93" s="93"/>
      <c r="E93" s="93" t="s">
        <v>664</v>
      </c>
      <c r="F93" s="93"/>
      <c r="G93" s="93"/>
      <c r="H93" s="93"/>
      <c r="I93" s="93"/>
    </row>
    <row r="94" spans="1:9" ht="15.75" customHeight="1" x14ac:dyDescent="0.2">
      <c r="A94" s="93" t="s">
        <v>454</v>
      </c>
      <c r="B94" s="93" t="s">
        <v>117</v>
      </c>
      <c r="C94" s="93" t="s">
        <v>11</v>
      </c>
      <c r="D94" s="93"/>
      <c r="E94" s="93" t="s">
        <v>710</v>
      </c>
      <c r="F94" s="93"/>
      <c r="G94" s="93"/>
      <c r="H94" s="93" t="s">
        <v>749</v>
      </c>
      <c r="I94" s="93"/>
    </row>
    <row r="95" spans="1:9" ht="15.75" customHeight="1" x14ac:dyDescent="0.2">
      <c r="A95" s="93" t="s">
        <v>454</v>
      </c>
      <c r="B95" s="93" t="s">
        <v>122</v>
      </c>
      <c r="C95" s="93" t="s">
        <v>11</v>
      </c>
      <c r="D95" s="93"/>
      <c r="E95" s="93" t="s">
        <v>620</v>
      </c>
      <c r="F95" s="93"/>
      <c r="G95" s="93"/>
      <c r="H95" s="93"/>
      <c r="I95" s="93"/>
    </row>
    <row r="96" spans="1:9" ht="15.75" customHeight="1" x14ac:dyDescent="0.2">
      <c r="A96" s="93" t="s">
        <v>454</v>
      </c>
      <c r="B96" s="93" t="s">
        <v>126</v>
      </c>
      <c r="C96" s="93" t="s">
        <v>11</v>
      </c>
      <c r="D96" s="93"/>
      <c r="E96" s="93" t="s">
        <v>750</v>
      </c>
      <c r="F96" s="93"/>
      <c r="G96" s="93"/>
      <c r="H96" s="93"/>
      <c r="I96" s="93"/>
    </row>
    <row r="97" spans="1:9" ht="15.75" customHeight="1" x14ac:dyDescent="0.2">
      <c r="A97" s="93" t="s">
        <v>454</v>
      </c>
      <c r="B97" s="93" t="s">
        <v>127</v>
      </c>
      <c r="C97" s="93" t="s">
        <v>11</v>
      </c>
      <c r="D97" s="93"/>
      <c r="E97" s="93" t="s">
        <v>751</v>
      </c>
      <c r="F97" s="93"/>
      <c r="G97" s="93"/>
      <c r="H97" s="93"/>
      <c r="I97" s="93"/>
    </row>
    <row r="98" spans="1:9" ht="15.75" customHeight="1" x14ac:dyDescent="0.2">
      <c r="A98" s="93" t="s">
        <v>454</v>
      </c>
      <c r="B98" s="93" t="s">
        <v>324</v>
      </c>
      <c r="C98" s="93" t="s">
        <v>11</v>
      </c>
      <c r="D98" s="93" t="s">
        <v>194</v>
      </c>
      <c r="E98" s="93" t="s">
        <v>752</v>
      </c>
      <c r="F98" s="93"/>
      <c r="G98" s="93"/>
      <c r="H98" s="93" t="s">
        <v>753</v>
      </c>
      <c r="I98" s="93"/>
    </row>
    <row r="99" spans="1:9" ht="15.75" customHeight="1" x14ac:dyDescent="0.2">
      <c r="A99" s="93" t="s">
        <v>454</v>
      </c>
      <c r="B99" s="93" t="s">
        <v>128</v>
      </c>
      <c r="C99" s="93" t="s">
        <v>11</v>
      </c>
      <c r="D99" s="93" t="s">
        <v>194</v>
      </c>
      <c r="E99" s="93" t="s">
        <v>754</v>
      </c>
      <c r="F99" s="93"/>
      <c r="G99" s="93"/>
      <c r="H99" s="93"/>
      <c r="I99" s="93"/>
    </row>
    <row r="100" spans="1:9" ht="15.75" customHeight="1" x14ac:dyDescent="0.2">
      <c r="A100" s="93" t="s">
        <v>454</v>
      </c>
      <c r="B100" s="93" t="s">
        <v>129</v>
      </c>
      <c r="C100" s="93" t="s">
        <v>11</v>
      </c>
      <c r="D100" s="93"/>
      <c r="E100" s="93" t="s">
        <v>755</v>
      </c>
      <c r="F100" s="93"/>
      <c r="G100" s="93"/>
      <c r="H100" s="93"/>
      <c r="I100" s="115"/>
    </row>
    <row r="101" spans="1:9" ht="15.75" customHeight="1" x14ac:dyDescent="0.2">
      <c r="A101" s="93" t="s">
        <v>454</v>
      </c>
      <c r="B101" s="93" t="s">
        <v>129</v>
      </c>
      <c r="C101" s="93" t="s">
        <v>5</v>
      </c>
      <c r="D101" s="93"/>
      <c r="E101" s="93" t="s">
        <v>756</v>
      </c>
      <c r="F101" s="93" t="s">
        <v>757</v>
      </c>
      <c r="G101" s="93"/>
      <c r="H101" s="93" t="s">
        <v>758</v>
      </c>
      <c r="I101" s="93" t="s">
        <v>759</v>
      </c>
    </row>
    <row r="102" spans="1:9" ht="15.75" customHeight="1" x14ac:dyDescent="0.2">
      <c r="A102" s="93" t="s">
        <v>454</v>
      </c>
      <c r="B102" s="93" t="s">
        <v>130</v>
      </c>
      <c r="C102" s="93" t="s">
        <v>11</v>
      </c>
      <c r="D102" s="93"/>
      <c r="E102" s="93" t="s">
        <v>610</v>
      </c>
      <c r="F102" s="93"/>
      <c r="G102" s="93"/>
      <c r="H102" s="93"/>
      <c r="I102" s="93"/>
    </row>
    <row r="103" spans="1:9" ht="15.75" customHeight="1" x14ac:dyDescent="0.2">
      <c r="A103" s="93" t="s">
        <v>454</v>
      </c>
      <c r="B103" s="93" t="s">
        <v>132</v>
      </c>
      <c r="C103" s="93" t="s">
        <v>11</v>
      </c>
      <c r="D103" s="93"/>
      <c r="E103" s="93" t="s">
        <v>388</v>
      </c>
      <c r="F103" s="93"/>
      <c r="G103" s="93"/>
      <c r="H103" s="93"/>
      <c r="I103" s="93"/>
    </row>
    <row r="104" spans="1:9" ht="15.75" customHeight="1" x14ac:dyDescent="0.2">
      <c r="A104" s="93" t="s">
        <v>454</v>
      </c>
      <c r="B104" s="93" t="s">
        <v>133</v>
      </c>
      <c r="C104" s="93" t="s">
        <v>11</v>
      </c>
      <c r="D104" s="93"/>
      <c r="E104" s="93" t="s">
        <v>628</v>
      </c>
      <c r="F104" s="93"/>
      <c r="G104" s="93"/>
      <c r="H104" s="93" t="s">
        <v>329</v>
      </c>
      <c r="I104" s="93"/>
    </row>
    <row r="105" spans="1:9" ht="15.75" customHeight="1" x14ac:dyDescent="0.2">
      <c r="A105" s="93" t="s">
        <v>454</v>
      </c>
      <c r="B105" s="93" t="s">
        <v>134</v>
      </c>
      <c r="C105" s="93" t="s">
        <v>11</v>
      </c>
      <c r="D105" s="93"/>
      <c r="E105" s="93" t="s">
        <v>762</v>
      </c>
      <c r="F105" s="93"/>
      <c r="G105" s="93"/>
      <c r="H105" s="93"/>
      <c r="I105" s="93"/>
    </row>
    <row r="106" spans="1:9" ht="15.75" customHeight="1" x14ac:dyDescent="0.2">
      <c r="A106" s="93" t="s">
        <v>454</v>
      </c>
      <c r="B106" s="93" t="s">
        <v>501</v>
      </c>
      <c r="C106" s="93" t="s">
        <v>24</v>
      </c>
      <c r="D106" s="93"/>
      <c r="E106" s="93" t="s">
        <v>664</v>
      </c>
      <c r="F106" s="93" t="s">
        <v>763</v>
      </c>
      <c r="G106" s="93"/>
      <c r="H106" s="93" t="s">
        <v>764</v>
      </c>
      <c r="I106" s="93"/>
    </row>
    <row r="107" spans="1:9" ht="15.75" customHeight="1" x14ac:dyDescent="0.2">
      <c r="A107" s="93" t="s">
        <v>454</v>
      </c>
      <c r="B107" s="93" t="s">
        <v>137</v>
      </c>
      <c r="C107" s="93" t="s">
        <v>11</v>
      </c>
      <c r="D107" s="93"/>
      <c r="E107" s="93" t="s">
        <v>765</v>
      </c>
      <c r="F107" s="93"/>
      <c r="G107" s="93"/>
      <c r="H107" s="93"/>
      <c r="I107" s="93" t="s">
        <v>294</v>
      </c>
    </row>
    <row r="108" spans="1:9" ht="15.75" customHeight="1" x14ac:dyDescent="0.2">
      <c r="A108" s="93" t="s">
        <v>454</v>
      </c>
      <c r="B108" s="93" t="s">
        <v>137</v>
      </c>
      <c r="C108" s="93" t="s">
        <v>5</v>
      </c>
      <c r="D108" s="93" t="s">
        <v>609</v>
      </c>
      <c r="E108" s="93" t="s">
        <v>727</v>
      </c>
      <c r="F108" s="93" t="s">
        <v>766</v>
      </c>
      <c r="G108" s="93"/>
      <c r="H108" s="93" t="s">
        <v>767</v>
      </c>
      <c r="I108" s="115"/>
    </row>
    <row r="109" spans="1:9" ht="15.75" customHeight="1" x14ac:dyDescent="0.2">
      <c r="A109" s="88" t="s">
        <v>454</v>
      </c>
      <c r="B109" s="88" t="s">
        <v>332</v>
      </c>
      <c r="C109" s="88" t="s">
        <v>224</v>
      </c>
      <c r="D109" s="93"/>
      <c r="E109" s="93" t="s">
        <v>634</v>
      </c>
      <c r="F109" s="93"/>
      <c r="G109" s="93"/>
      <c r="H109" s="93"/>
      <c r="I109" s="93" t="s">
        <v>768</v>
      </c>
    </row>
    <row r="110" spans="1:9" ht="15.75" customHeight="1" x14ac:dyDescent="0.2">
      <c r="A110" s="93" t="s">
        <v>454</v>
      </c>
      <c r="B110" s="93" t="s">
        <v>138</v>
      </c>
      <c r="C110" s="93" t="s">
        <v>11</v>
      </c>
      <c r="D110" s="93"/>
      <c r="E110" s="93" t="s">
        <v>664</v>
      </c>
      <c r="F110" s="93"/>
      <c r="G110" s="93"/>
      <c r="H110" s="93"/>
      <c r="I110" s="115"/>
    </row>
    <row r="111" spans="1:9" ht="15.75" customHeight="1" x14ac:dyDescent="0.2">
      <c r="A111" s="93" t="s">
        <v>454</v>
      </c>
      <c r="B111" s="93" t="s">
        <v>140</v>
      </c>
      <c r="C111" s="93" t="s">
        <v>11</v>
      </c>
      <c r="D111" s="93"/>
      <c r="E111" s="93" t="s">
        <v>664</v>
      </c>
      <c r="F111" s="93"/>
      <c r="G111" s="93"/>
      <c r="H111" s="93"/>
      <c r="I111" s="93"/>
    </row>
    <row r="112" spans="1:9" ht="15.75" customHeight="1" x14ac:dyDescent="0.2">
      <c r="A112" s="93" t="s">
        <v>454</v>
      </c>
      <c r="B112" s="93" t="s">
        <v>333</v>
      </c>
      <c r="C112" s="93" t="s">
        <v>11</v>
      </c>
      <c r="D112" s="93"/>
      <c r="E112" s="93" t="s">
        <v>754</v>
      </c>
      <c r="F112" s="93"/>
      <c r="G112" s="93"/>
      <c r="H112" s="93"/>
      <c r="I112" s="93"/>
    </row>
    <row r="113" spans="1:9" ht="15.75" customHeight="1" x14ac:dyDescent="0.2">
      <c r="A113" s="93" t="s">
        <v>454</v>
      </c>
      <c r="B113" s="93" t="s">
        <v>141</v>
      </c>
      <c r="C113" s="93" t="s">
        <v>11</v>
      </c>
      <c r="D113" s="93"/>
      <c r="E113" s="93" t="s">
        <v>769</v>
      </c>
      <c r="F113" s="93"/>
      <c r="G113" s="93"/>
      <c r="H113" s="93" t="s">
        <v>770</v>
      </c>
      <c r="I113" s="93"/>
    </row>
    <row r="114" spans="1:9" ht="15.75" customHeight="1" x14ac:dyDescent="0.2">
      <c r="A114" s="93" t="s">
        <v>454</v>
      </c>
      <c r="B114" s="93" t="s">
        <v>142</v>
      </c>
      <c r="C114" s="93" t="s">
        <v>11</v>
      </c>
      <c r="D114" s="93"/>
      <c r="E114" s="93" t="s">
        <v>725</v>
      </c>
      <c r="F114" s="93"/>
      <c r="G114" s="93"/>
      <c r="H114" s="93" t="s">
        <v>771</v>
      </c>
      <c r="I114" s="115"/>
    </row>
    <row r="115" spans="1:9" ht="15.75" customHeight="1" x14ac:dyDescent="0.2">
      <c r="A115" s="93" t="s">
        <v>454</v>
      </c>
      <c r="B115" s="93" t="s">
        <v>142</v>
      </c>
      <c r="C115" s="93" t="s">
        <v>24</v>
      </c>
      <c r="D115" s="93"/>
      <c r="E115" s="93" t="s">
        <v>735</v>
      </c>
      <c r="F115" s="93" t="s">
        <v>772</v>
      </c>
      <c r="G115" s="93"/>
      <c r="H115" s="93"/>
      <c r="I115" s="93"/>
    </row>
    <row r="116" spans="1:9" ht="15.75" customHeight="1" x14ac:dyDescent="0.2">
      <c r="A116" s="88" t="s">
        <v>454</v>
      </c>
      <c r="B116" s="88" t="s">
        <v>144</v>
      </c>
      <c r="C116" s="88" t="s">
        <v>5</v>
      </c>
      <c r="D116" s="93"/>
      <c r="E116" s="93" t="s">
        <v>634</v>
      </c>
      <c r="F116" s="93" t="s">
        <v>206</v>
      </c>
      <c r="G116" s="93"/>
      <c r="H116" s="93" t="s">
        <v>1190</v>
      </c>
      <c r="I116" s="93" t="s">
        <v>1191</v>
      </c>
    </row>
    <row r="117" spans="1:9" ht="15.75" customHeight="1" x14ac:dyDescent="0.2">
      <c r="A117" s="93" t="s">
        <v>454</v>
      </c>
      <c r="B117" s="93" t="s">
        <v>340</v>
      </c>
      <c r="C117" s="93" t="s">
        <v>11</v>
      </c>
      <c r="D117" s="93"/>
      <c r="E117" s="93" t="s">
        <v>778</v>
      </c>
      <c r="F117" s="93"/>
      <c r="G117" s="93"/>
      <c r="H117" s="93"/>
      <c r="I117" s="93"/>
    </row>
    <row r="118" spans="1:9" ht="15.75" customHeight="1" x14ac:dyDescent="0.2">
      <c r="A118" s="93" t="s">
        <v>454</v>
      </c>
      <c r="B118" s="93" t="s">
        <v>341</v>
      </c>
      <c r="C118" s="93" t="s">
        <v>11</v>
      </c>
      <c r="D118" s="93"/>
      <c r="E118" s="93" t="s">
        <v>610</v>
      </c>
      <c r="F118" s="93"/>
      <c r="G118" s="93"/>
      <c r="H118" s="93"/>
      <c r="I118" s="93"/>
    </row>
    <row r="119" spans="1:9" ht="15.75" customHeight="1" x14ac:dyDescent="0.2">
      <c r="A119" s="93" t="s">
        <v>454</v>
      </c>
      <c r="B119" s="93" t="s">
        <v>149</v>
      </c>
      <c r="C119" s="93" t="s">
        <v>8</v>
      </c>
      <c r="D119" s="93"/>
      <c r="E119" s="93" t="s">
        <v>779</v>
      </c>
      <c r="F119" s="93"/>
      <c r="G119" s="93"/>
      <c r="H119" s="93"/>
      <c r="I119" s="93" t="s">
        <v>780</v>
      </c>
    </row>
    <row r="120" spans="1:9" ht="15.75" customHeight="1" x14ac:dyDescent="0.2">
      <c r="A120" s="93" t="s">
        <v>454</v>
      </c>
      <c r="B120" s="93" t="s">
        <v>151</v>
      </c>
      <c r="C120" s="93" t="s">
        <v>11</v>
      </c>
      <c r="D120" s="93"/>
      <c r="E120" s="93" t="s">
        <v>664</v>
      </c>
      <c r="F120" s="93"/>
      <c r="G120" s="93"/>
      <c r="H120" s="93" t="s">
        <v>343</v>
      </c>
      <c r="I120" s="93"/>
    </row>
    <row r="121" spans="1:9" ht="15.75" customHeight="1" x14ac:dyDescent="0.2">
      <c r="A121" s="93" t="s">
        <v>454</v>
      </c>
      <c r="B121" s="93" t="s">
        <v>504</v>
      </c>
      <c r="C121" s="93" t="s">
        <v>11</v>
      </c>
      <c r="D121" s="93"/>
      <c r="E121" s="93" t="s">
        <v>620</v>
      </c>
      <c r="F121" s="93"/>
      <c r="G121" s="93"/>
      <c r="H121" s="93" t="s">
        <v>781</v>
      </c>
      <c r="I121" s="93"/>
    </row>
    <row r="122" spans="1:9" ht="15.75" customHeight="1" x14ac:dyDescent="0.2">
      <c r="A122" s="93" t="s">
        <v>454</v>
      </c>
      <c r="B122" s="93" t="s">
        <v>345</v>
      </c>
      <c r="C122" s="93" t="s">
        <v>11</v>
      </c>
      <c r="D122" s="93"/>
      <c r="E122" s="93" t="s">
        <v>664</v>
      </c>
      <c r="F122" s="93"/>
      <c r="G122" s="93"/>
      <c r="H122" s="93" t="s">
        <v>346</v>
      </c>
      <c r="I122" s="115"/>
    </row>
    <row r="123" spans="1:9" ht="15.75" customHeight="1" x14ac:dyDescent="0.2">
      <c r="A123" s="93" t="s">
        <v>454</v>
      </c>
      <c r="B123" s="93" t="s">
        <v>347</v>
      </c>
      <c r="C123" s="93" t="s">
        <v>11</v>
      </c>
      <c r="D123" s="93"/>
      <c r="E123" s="93" t="s">
        <v>718</v>
      </c>
      <c r="F123" s="93"/>
      <c r="G123" s="93"/>
      <c r="H123" s="93"/>
      <c r="I123" s="115"/>
    </row>
    <row r="124" spans="1:9" ht="15.75" customHeight="1" x14ac:dyDescent="0.2">
      <c r="A124" s="93" t="s">
        <v>454</v>
      </c>
      <c r="B124" s="93" t="s">
        <v>157</v>
      </c>
      <c r="C124" s="93" t="s">
        <v>11</v>
      </c>
      <c r="D124" s="93"/>
      <c r="E124" s="93" t="s">
        <v>628</v>
      </c>
      <c r="F124" s="93"/>
      <c r="G124" s="93"/>
      <c r="H124" s="93"/>
      <c r="I124" s="93" t="s">
        <v>1192</v>
      </c>
    </row>
    <row r="125" spans="1:9" ht="15.75" customHeight="1" x14ac:dyDescent="0.2">
      <c r="A125" s="93" t="s">
        <v>454</v>
      </c>
      <c r="B125" s="93" t="s">
        <v>158</v>
      </c>
      <c r="C125" s="93" t="s">
        <v>11</v>
      </c>
      <c r="D125" s="93"/>
      <c r="E125" s="93" t="s">
        <v>620</v>
      </c>
      <c r="F125" s="93"/>
      <c r="G125" s="93"/>
      <c r="H125" s="93"/>
      <c r="I125" s="93"/>
    </row>
    <row r="126" spans="1:9" ht="15.75" customHeight="1" x14ac:dyDescent="0.2">
      <c r="A126" s="93" t="s">
        <v>454</v>
      </c>
      <c r="B126" s="93" t="s">
        <v>159</v>
      </c>
      <c r="C126" s="93" t="s">
        <v>11</v>
      </c>
      <c r="D126" s="93"/>
      <c r="E126" s="93" t="s">
        <v>388</v>
      </c>
      <c r="F126" s="93"/>
      <c r="G126" s="93"/>
      <c r="H126" s="93" t="s">
        <v>782</v>
      </c>
      <c r="I126" s="93" t="s">
        <v>783</v>
      </c>
    </row>
    <row r="127" spans="1:9" ht="15.75" customHeight="1" x14ac:dyDescent="0.2">
      <c r="A127" s="93" t="s">
        <v>454</v>
      </c>
      <c r="B127" s="93" t="s">
        <v>159</v>
      </c>
      <c r="C127" s="93" t="s">
        <v>5</v>
      </c>
      <c r="D127" s="93" t="s">
        <v>609</v>
      </c>
      <c r="E127" s="93" t="s">
        <v>784</v>
      </c>
      <c r="F127" s="93" t="s">
        <v>785</v>
      </c>
      <c r="G127" s="93"/>
      <c r="H127" s="93" t="s">
        <v>786</v>
      </c>
      <c r="I127" s="93"/>
    </row>
    <row r="128" spans="1:9" ht="15.75" customHeight="1" x14ac:dyDescent="0.2">
      <c r="A128" s="93" t="s">
        <v>454</v>
      </c>
      <c r="B128" s="93" t="s">
        <v>160</v>
      </c>
      <c r="C128" s="93" t="s">
        <v>11</v>
      </c>
      <c r="D128" s="93"/>
      <c r="E128" s="93" t="s">
        <v>711</v>
      </c>
      <c r="F128" s="93"/>
      <c r="G128" s="93"/>
      <c r="H128" s="93"/>
      <c r="I128" s="93"/>
    </row>
    <row r="129" spans="1:9" ht="15.75" customHeight="1" x14ac:dyDescent="0.2">
      <c r="A129" s="93" t="s">
        <v>454</v>
      </c>
      <c r="B129" s="93" t="s">
        <v>505</v>
      </c>
      <c r="C129" s="93" t="s">
        <v>11</v>
      </c>
      <c r="D129" s="93"/>
      <c r="E129" s="93" t="s">
        <v>787</v>
      </c>
      <c r="F129" s="93"/>
      <c r="G129" s="93"/>
      <c r="H129" s="93" t="s">
        <v>788</v>
      </c>
      <c r="I129" s="93"/>
    </row>
    <row r="130" spans="1:9" ht="15.75" customHeight="1" x14ac:dyDescent="0.2">
      <c r="A130" s="93" t="s">
        <v>454</v>
      </c>
      <c r="B130" s="93" t="s">
        <v>162</v>
      </c>
      <c r="C130" s="93" t="s">
        <v>24</v>
      </c>
      <c r="D130" s="93"/>
      <c r="E130" s="93" t="s">
        <v>610</v>
      </c>
      <c r="F130" s="93" t="s">
        <v>789</v>
      </c>
      <c r="G130" s="93"/>
      <c r="H130" s="93"/>
      <c r="I130" s="93"/>
    </row>
    <row r="131" spans="1:9" ht="15.75" customHeight="1" x14ac:dyDescent="0.2">
      <c r="A131" s="93" t="s">
        <v>454</v>
      </c>
      <c r="B131" s="93" t="s">
        <v>163</v>
      </c>
      <c r="C131" s="93" t="s">
        <v>11</v>
      </c>
      <c r="D131" s="93"/>
      <c r="E131" s="93" t="s">
        <v>790</v>
      </c>
      <c r="F131" s="93"/>
      <c r="G131" s="93"/>
      <c r="H131" s="93"/>
      <c r="I131" s="115"/>
    </row>
    <row r="132" spans="1:9" ht="15.75" customHeight="1" x14ac:dyDescent="0.2">
      <c r="A132" s="93" t="s">
        <v>454</v>
      </c>
      <c r="B132" s="93" t="s">
        <v>164</v>
      </c>
      <c r="C132" s="93" t="s">
        <v>224</v>
      </c>
      <c r="D132" s="93"/>
      <c r="E132" s="93" t="s">
        <v>711</v>
      </c>
      <c r="F132" s="93"/>
      <c r="G132" s="93"/>
      <c r="H132" s="93"/>
      <c r="I132" s="93"/>
    </row>
    <row r="133" spans="1:9" ht="15.75" customHeight="1" x14ac:dyDescent="0.2">
      <c r="A133" s="93" t="s">
        <v>454</v>
      </c>
      <c r="B133" s="93" t="s">
        <v>166</v>
      </c>
      <c r="C133" s="93" t="s">
        <v>11</v>
      </c>
      <c r="D133" s="93"/>
      <c r="E133" s="93" t="s">
        <v>612</v>
      </c>
      <c r="F133" s="93"/>
      <c r="G133" s="93"/>
      <c r="H133" s="93" t="s">
        <v>791</v>
      </c>
      <c r="I133" s="93" t="s">
        <v>672</v>
      </c>
    </row>
    <row r="134" spans="1:9" ht="15.75" customHeight="1" x14ac:dyDescent="0.2">
      <c r="A134" s="93" t="s">
        <v>454</v>
      </c>
      <c r="B134" s="93" t="s">
        <v>166</v>
      </c>
      <c r="C134" s="88" t="s">
        <v>24</v>
      </c>
      <c r="D134" s="93"/>
      <c r="E134" s="93" t="s">
        <v>634</v>
      </c>
      <c r="F134" s="93" t="s">
        <v>206</v>
      </c>
      <c r="G134" s="93"/>
      <c r="H134" s="93" t="s">
        <v>792</v>
      </c>
      <c r="I134" s="93"/>
    </row>
    <row r="135" spans="1:9" ht="15.75" customHeight="1" x14ac:dyDescent="0.2">
      <c r="A135" s="93" t="s">
        <v>454</v>
      </c>
      <c r="B135" s="93" t="s">
        <v>506</v>
      </c>
      <c r="C135" s="93" t="s">
        <v>11</v>
      </c>
      <c r="D135" s="93"/>
      <c r="E135" s="93" t="s">
        <v>727</v>
      </c>
      <c r="F135" s="93"/>
      <c r="G135" s="93"/>
      <c r="H135" s="93" t="s">
        <v>793</v>
      </c>
      <c r="I135" s="93"/>
    </row>
    <row r="136" spans="1:9" ht="15.75" customHeight="1" x14ac:dyDescent="0.2">
      <c r="A136" s="93" t="s">
        <v>454</v>
      </c>
      <c r="B136" s="93" t="s">
        <v>580</v>
      </c>
      <c r="C136" s="93" t="s">
        <v>11</v>
      </c>
      <c r="D136" s="93"/>
      <c r="E136" s="93" t="s">
        <v>388</v>
      </c>
      <c r="F136" s="93"/>
      <c r="G136" s="93"/>
      <c r="H136" s="93" t="s">
        <v>794</v>
      </c>
      <c r="I136" s="93"/>
    </row>
    <row r="137" spans="1:9" ht="15.75" customHeight="1" x14ac:dyDescent="0.2">
      <c r="A137" s="93" t="s">
        <v>454</v>
      </c>
      <c r="B137" s="93" t="s">
        <v>1112</v>
      </c>
      <c r="C137" s="93" t="s">
        <v>11</v>
      </c>
      <c r="D137" s="93"/>
      <c r="E137" s="93" t="s">
        <v>388</v>
      </c>
      <c r="F137" s="93"/>
      <c r="G137" s="93"/>
      <c r="H137" s="93" t="s">
        <v>1197</v>
      </c>
      <c r="I137" s="93"/>
    </row>
    <row r="138" spans="1:9" ht="15.75" customHeight="1" x14ac:dyDescent="0.2">
      <c r="A138" s="93" t="s">
        <v>454</v>
      </c>
      <c r="B138" s="93" t="s">
        <v>1198</v>
      </c>
      <c r="C138" s="93" t="s">
        <v>11</v>
      </c>
      <c r="D138" s="93"/>
      <c r="E138" s="93" t="s">
        <v>1199</v>
      </c>
      <c r="F138" s="93"/>
      <c r="G138" s="93"/>
      <c r="H138" s="93"/>
      <c r="I138" s="93"/>
    </row>
    <row r="139" spans="1:9" ht="15.75" customHeight="1" x14ac:dyDescent="0.2">
      <c r="A139" s="93" t="s">
        <v>454</v>
      </c>
      <c r="B139" s="93" t="s">
        <v>508</v>
      </c>
      <c r="C139" s="93" t="s">
        <v>11</v>
      </c>
      <c r="D139" s="93"/>
      <c r="E139" s="93" t="s">
        <v>795</v>
      </c>
      <c r="F139" s="93"/>
      <c r="G139" s="93"/>
      <c r="H139" s="93" t="s">
        <v>796</v>
      </c>
      <c r="I139" s="93"/>
    </row>
    <row r="140" spans="1:9" ht="15.75" customHeight="1" x14ac:dyDescent="0.2">
      <c r="A140" s="93" t="s">
        <v>454</v>
      </c>
      <c r="B140" s="93" t="s">
        <v>172</v>
      </c>
      <c r="C140" s="93" t="s">
        <v>11</v>
      </c>
      <c r="D140" s="93"/>
      <c r="E140" s="93" t="s">
        <v>388</v>
      </c>
      <c r="F140" s="93"/>
      <c r="G140" s="93"/>
      <c r="H140" s="93"/>
      <c r="I140" s="93"/>
    </row>
    <row r="141" spans="1:9" ht="15.75" customHeight="1" x14ac:dyDescent="0.2">
      <c r="A141" s="93" t="s">
        <v>454</v>
      </c>
      <c r="B141" s="93" t="s">
        <v>1115</v>
      </c>
      <c r="C141" s="93" t="s">
        <v>11</v>
      </c>
      <c r="D141" s="93"/>
      <c r="E141" s="93" t="s">
        <v>664</v>
      </c>
      <c r="F141" s="93"/>
      <c r="G141" s="93"/>
      <c r="H141" s="93"/>
      <c r="I141" s="93"/>
    </row>
    <row r="142" spans="1:9" ht="15.75" customHeight="1" x14ac:dyDescent="0.2">
      <c r="A142" s="93" t="s">
        <v>454</v>
      </c>
      <c r="B142" s="93" t="s">
        <v>175</v>
      </c>
      <c r="C142" s="93" t="s">
        <v>11</v>
      </c>
      <c r="D142" s="93"/>
      <c r="E142" s="93" t="s">
        <v>733</v>
      </c>
      <c r="F142" s="93"/>
      <c r="G142" s="93"/>
      <c r="H142" s="93"/>
      <c r="I142" s="93"/>
    </row>
    <row r="143" spans="1:9" ht="15.75" customHeight="1" x14ac:dyDescent="0.2">
      <c r="A143" s="93" t="s">
        <v>454</v>
      </c>
      <c r="B143" s="93" t="s">
        <v>361</v>
      </c>
      <c r="C143" s="93" t="s">
        <v>11</v>
      </c>
      <c r="D143" s="93"/>
      <c r="E143" s="93" t="s">
        <v>799</v>
      </c>
      <c r="F143" s="93"/>
      <c r="G143" s="93"/>
      <c r="H143" s="93" t="s">
        <v>800</v>
      </c>
      <c r="I143" s="93"/>
    </row>
    <row r="144" spans="1:9" ht="15.75" customHeight="1" x14ac:dyDescent="0.2">
      <c r="A144" s="93" t="s">
        <v>454</v>
      </c>
      <c r="B144" s="93" t="s">
        <v>1200</v>
      </c>
      <c r="C144" s="93" t="s">
        <v>11</v>
      </c>
      <c r="D144" s="93"/>
      <c r="E144" s="93" t="s">
        <v>745</v>
      </c>
      <c r="F144" s="93"/>
      <c r="G144" s="93"/>
      <c r="H144" s="93" t="s">
        <v>801</v>
      </c>
      <c r="I144" s="93"/>
    </row>
    <row r="145" spans="1:9" ht="15.75" customHeight="1" x14ac:dyDescent="0.2">
      <c r="A145" s="93" t="s">
        <v>454</v>
      </c>
      <c r="B145" s="93" t="s">
        <v>178</v>
      </c>
      <c r="C145" s="93" t="s">
        <v>11</v>
      </c>
      <c r="D145" s="93"/>
      <c r="E145" s="93" t="s">
        <v>620</v>
      </c>
      <c r="F145" s="93"/>
      <c r="G145" s="93"/>
      <c r="H145" s="93"/>
      <c r="I145" s="93"/>
    </row>
    <row r="146" spans="1:9" ht="15.75" customHeight="1" x14ac:dyDescent="0.2">
      <c r="A146" s="93" t="s">
        <v>454</v>
      </c>
      <c r="B146" s="93" t="s">
        <v>802</v>
      </c>
      <c r="C146" s="93" t="s">
        <v>11</v>
      </c>
      <c r="D146" s="93"/>
      <c r="E146" s="93" t="s">
        <v>388</v>
      </c>
      <c r="F146" s="93"/>
      <c r="G146" s="93"/>
      <c r="H146" s="93" t="s">
        <v>803</v>
      </c>
      <c r="I146" s="93" t="s">
        <v>804</v>
      </c>
    </row>
    <row r="147" spans="1:9" ht="15.75" customHeight="1" x14ac:dyDescent="0.2">
      <c r="A147" s="93" t="s">
        <v>454</v>
      </c>
      <c r="B147" s="93" t="s">
        <v>181</v>
      </c>
      <c r="C147" s="93" t="s">
        <v>11</v>
      </c>
      <c r="D147" s="93"/>
      <c r="E147" s="93" t="s">
        <v>388</v>
      </c>
      <c r="F147" s="93"/>
      <c r="G147" s="93"/>
      <c r="H147" s="93" t="s">
        <v>809</v>
      </c>
      <c r="I147" s="93" t="s">
        <v>810</v>
      </c>
    </row>
    <row r="148" spans="1:9" ht="15.75" customHeight="1" x14ac:dyDescent="0.2">
      <c r="A148" s="93" t="s">
        <v>454</v>
      </c>
      <c r="B148" s="93" t="s">
        <v>182</v>
      </c>
      <c r="C148" s="93" t="s">
        <v>11</v>
      </c>
      <c r="D148" s="93"/>
      <c r="E148" s="93" t="s">
        <v>811</v>
      </c>
      <c r="F148" s="93"/>
      <c r="G148" s="93"/>
      <c r="H148" s="93" t="s">
        <v>812</v>
      </c>
      <c r="I148" s="93"/>
    </row>
    <row r="149" spans="1:9" ht="15.75" customHeight="1" x14ac:dyDescent="0.2">
      <c r="A149" s="93" t="s">
        <v>454</v>
      </c>
      <c r="B149" s="93" t="s">
        <v>183</v>
      </c>
      <c r="C149" s="93" t="s">
        <v>11</v>
      </c>
      <c r="D149" s="93"/>
      <c r="E149" s="93" t="s">
        <v>727</v>
      </c>
      <c r="F149" s="93"/>
      <c r="G149" s="93"/>
      <c r="H149" s="93" t="s">
        <v>813</v>
      </c>
      <c r="I149" s="93"/>
    </row>
    <row r="150" spans="1:9" ht="15.75" customHeight="1" x14ac:dyDescent="0.2">
      <c r="A150" s="93" t="s">
        <v>454</v>
      </c>
      <c r="B150" s="93" t="s">
        <v>184</v>
      </c>
      <c r="C150" s="93" t="s">
        <v>11</v>
      </c>
      <c r="D150" s="93"/>
      <c r="E150" s="93" t="s">
        <v>706</v>
      </c>
      <c r="F150" s="93"/>
      <c r="G150" s="93"/>
      <c r="H150" s="93"/>
      <c r="I150" s="93"/>
    </row>
    <row r="151" spans="1:9" ht="15.75" customHeight="1" x14ac:dyDescent="0.2">
      <c r="A151" s="93" t="s">
        <v>454</v>
      </c>
      <c r="B151" s="93" t="s">
        <v>185</v>
      </c>
      <c r="C151" s="93" t="s">
        <v>11</v>
      </c>
      <c r="D151" s="93"/>
      <c r="E151" s="93" t="s">
        <v>765</v>
      </c>
      <c r="F151" s="93"/>
      <c r="G151" s="93"/>
      <c r="H151" s="93"/>
      <c r="I151" s="93"/>
    </row>
    <row r="152" spans="1:9" ht="15.75" customHeight="1" x14ac:dyDescent="0.2">
      <c r="A152" s="93" t="s">
        <v>454</v>
      </c>
      <c r="B152" s="93" t="s">
        <v>186</v>
      </c>
      <c r="C152" s="93" t="s">
        <v>11</v>
      </c>
      <c r="D152" s="93"/>
      <c r="E152" s="93" t="s">
        <v>664</v>
      </c>
      <c r="F152" s="93"/>
      <c r="G152" s="93"/>
      <c r="H152" s="93"/>
      <c r="I152" s="93"/>
    </row>
    <row r="153" spans="1:9" ht="15.75" customHeight="1" x14ac:dyDescent="0.2">
      <c r="A153" s="93" t="s">
        <v>454</v>
      </c>
      <c r="B153" s="93" t="s">
        <v>187</v>
      </c>
      <c r="C153" s="93" t="s">
        <v>11</v>
      </c>
      <c r="D153" s="93"/>
      <c r="E153" s="93" t="s">
        <v>710</v>
      </c>
      <c r="F153" s="93"/>
      <c r="G153" s="93"/>
      <c r="H153" s="93"/>
      <c r="I153" s="93"/>
    </row>
    <row r="154" spans="1:9" ht="15.75" customHeight="1" x14ac:dyDescent="0.2">
      <c r="A154" s="93" t="s">
        <v>454</v>
      </c>
      <c r="B154" s="93" t="s">
        <v>188</v>
      </c>
      <c r="C154" s="93" t="s">
        <v>24</v>
      </c>
      <c r="D154" s="93"/>
      <c r="E154" s="93" t="s">
        <v>628</v>
      </c>
      <c r="F154" s="93" t="s">
        <v>814</v>
      </c>
      <c r="G154" s="93"/>
      <c r="H154" s="93"/>
      <c r="I154" s="93" t="s">
        <v>815</v>
      </c>
    </row>
    <row r="155" spans="1:9" ht="15.75" customHeight="1" x14ac:dyDescent="0.2">
      <c r="A155" s="93" t="s">
        <v>454</v>
      </c>
      <c r="B155" s="93" t="s">
        <v>189</v>
      </c>
      <c r="C155" s="88" t="s">
        <v>5</v>
      </c>
      <c r="D155" s="93"/>
      <c r="E155" s="93" t="s">
        <v>634</v>
      </c>
      <c r="F155" s="93" t="s">
        <v>816</v>
      </c>
      <c r="G155" s="93"/>
      <c r="H155" s="93"/>
      <c r="I155" s="93" t="s">
        <v>817</v>
      </c>
    </row>
    <row r="156" spans="1:9" ht="15.75" customHeight="1" x14ac:dyDescent="0.2">
      <c r="A156" s="93" t="s">
        <v>454</v>
      </c>
      <c r="B156" s="93" t="s">
        <v>190</v>
      </c>
      <c r="C156" s="93" t="s">
        <v>5</v>
      </c>
      <c r="D156" s="93"/>
      <c r="E156" s="93" t="s">
        <v>620</v>
      </c>
      <c r="F156" s="93" t="s">
        <v>818</v>
      </c>
      <c r="G156" s="93"/>
      <c r="H156" s="93"/>
      <c r="I156" s="93" t="s">
        <v>759</v>
      </c>
    </row>
    <row r="157" spans="1:9" ht="15.75" customHeight="1" x14ac:dyDescent="0.2">
      <c r="A157" s="93" t="s">
        <v>454</v>
      </c>
      <c r="B157" s="93" t="s">
        <v>371</v>
      </c>
      <c r="C157" s="93" t="s">
        <v>11</v>
      </c>
      <c r="D157" s="93"/>
      <c r="E157" s="93" t="s">
        <v>778</v>
      </c>
      <c r="F157" s="93"/>
      <c r="G157" s="93"/>
      <c r="H157" s="93"/>
      <c r="I157" s="93"/>
    </row>
    <row r="158" spans="1:9" ht="15.75" customHeight="1" x14ac:dyDescent="0.2">
      <c r="A158" s="93" t="s">
        <v>3</v>
      </c>
      <c r="B158" s="93" t="s">
        <v>488</v>
      </c>
      <c r="C158" s="93" t="s">
        <v>11</v>
      </c>
      <c r="D158" s="93" t="s">
        <v>609</v>
      </c>
      <c r="E158" s="93" t="s">
        <v>664</v>
      </c>
      <c r="F158" s="93"/>
      <c r="G158" s="93"/>
      <c r="H158" s="93" t="s">
        <v>379</v>
      </c>
      <c r="I158" s="93" t="s">
        <v>824</v>
      </c>
    </row>
    <row r="159" spans="1:9" ht="15.75" customHeight="1" x14ac:dyDescent="0.2">
      <c r="A159" s="93" t="s">
        <v>3</v>
      </c>
      <c r="B159" s="93" t="s">
        <v>9</v>
      </c>
      <c r="C159" s="93" t="s">
        <v>11</v>
      </c>
      <c r="D159" s="93" t="s">
        <v>609</v>
      </c>
      <c r="E159" s="93" t="s">
        <v>664</v>
      </c>
      <c r="F159" s="93"/>
      <c r="G159" s="93"/>
      <c r="H159" s="93"/>
      <c r="I159" s="93"/>
    </row>
    <row r="160" spans="1:9" ht="15.75" customHeight="1" x14ac:dyDescent="0.2">
      <c r="A160" s="93" t="s">
        <v>3</v>
      </c>
      <c r="B160" s="93" t="s">
        <v>380</v>
      </c>
      <c r="C160" s="93" t="s">
        <v>11</v>
      </c>
      <c r="D160" s="93"/>
      <c r="E160" s="93" t="s">
        <v>826</v>
      </c>
      <c r="F160" s="93"/>
      <c r="G160" s="93"/>
      <c r="H160" s="93" t="s">
        <v>827</v>
      </c>
      <c r="I160" s="93" t="s">
        <v>828</v>
      </c>
    </row>
    <row r="161" spans="1:9" ht="15.75" customHeight="1" x14ac:dyDescent="0.2">
      <c r="A161" s="93" t="s">
        <v>3</v>
      </c>
      <c r="B161" s="93" t="s">
        <v>18</v>
      </c>
      <c r="C161" s="93" t="s">
        <v>11</v>
      </c>
      <c r="D161" s="93" t="s">
        <v>194</v>
      </c>
      <c r="E161" s="93" t="s">
        <v>754</v>
      </c>
      <c r="F161" s="93"/>
      <c r="G161" s="93"/>
      <c r="H161" s="93" t="s">
        <v>829</v>
      </c>
      <c r="I161" s="93"/>
    </row>
    <row r="162" spans="1:9" ht="15.75" customHeight="1" x14ac:dyDescent="0.2">
      <c r="A162" s="93" t="s">
        <v>3</v>
      </c>
      <c r="B162" s="93" t="s">
        <v>383</v>
      </c>
      <c r="C162" s="93" t="s">
        <v>11</v>
      </c>
      <c r="D162" s="93"/>
      <c r="E162" s="93" t="s">
        <v>664</v>
      </c>
      <c r="F162" s="93"/>
      <c r="G162" s="93"/>
      <c r="H162" s="93"/>
      <c r="I162" s="93"/>
    </row>
    <row r="163" spans="1:9" ht="15.75" customHeight="1" x14ac:dyDescent="0.2">
      <c r="A163" s="93" t="s">
        <v>3</v>
      </c>
      <c r="B163" s="93" t="s">
        <v>25</v>
      </c>
      <c r="C163" s="93" t="s">
        <v>5</v>
      </c>
      <c r="D163" s="93"/>
      <c r="E163" s="93" t="s">
        <v>388</v>
      </c>
      <c r="F163" s="93" t="s">
        <v>221</v>
      </c>
      <c r="G163" s="93"/>
      <c r="H163" s="93"/>
      <c r="I163" s="93" t="s">
        <v>830</v>
      </c>
    </row>
    <row r="164" spans="1:9" ht="15.75" customHeight="1" x14ac:dyDescent="0.2">
      <c r="A164" s="93" t="s">
        <v>3</v>
      </c>
      <c r="B164" s="93" t="s">
        <v>386</v>
      </c>
      <c r="C164" s="93" t="s">
        <v>11</v>
      </c>
      <c r="D164" s="93"/>
      <c r="E164" s="93" t="s">
        <v>832</v>
      </c>
      <c r="F164" s="93"/>
      <c r="G164" s="93"/>
      <c r="H164" s="93" t="s">
        <v>833</v>
      </c>
      <c r="I164" s="93"/>
    </row>
    <row r="165" spans="1:9" ht="15.75" customHeight="1" x14ac:dyDescent="0.2">
      <c r="A165" s="93" t="s">
        <v>3</v>
      </c>
      <c r="B165" s="93" t="s">
        <v>834</v>
      </c>
      <c r="C165" s="93" t="s">
        <v>11</v>
      </c>
      <c r="D165" s="93"/>
      <c r="E165" s="93" t="s">
        <v>664</v>
      </c>
      <c r="F165" s="93"/>
      <c r="G165" s="93"/>
      <c r="H165" s="93"/>
      <c r="I165" s="93"/>
    </row>
    <row r="166" spans="1:9" ht="15.75" customHeight="1" x14ac:dyDescent="0.2">
      <c r="A166" s="93" t="s">
        <v>3</v>
      </c>
      <c r="B166" s="93" t="s">
        <v>389</v>
      </c>
      <c r="C166" s="93" t="s">
        <v>11</v>
      </c>
      <c r="D166" s="93"/>
      <c r="E166" s="93" t="s">
        <v>664</v>
      </c>
      <c r="F166" s="93"/>
      <c r="G166" s="93"/>
      <c r="H166" s="93"/>
      <c r="I166" s="93"/>
    </row>
    <row r="167" spans="1:9" ht="15.75" customHeight="1" x14ac:dyDescent="0.2">
      <c r="A167" s="93" t="s">
        <v>3</v>
      </c>
      <c r="B167" s="93" t="s">
        <v>1160</v>
      </c>
      <c r="C167" s="93" t="s">
        <v>11</v>
      </c>
      <c r="D167" s="93"/>
      <c r="E167" s="93" t="s">
        <v>664</v>
      </c>
      <c r="F167" s="93"/>
      <c r="G167" s="93"/>
      <c r="H167" s="93"/>
      <c r="I167" s="93"/>
    </row>
    <row r="168" spans="1:9" ht="15.75" customHeight="1" x14ac:dyDescent="0.2">
      <c r="A168" s="93" t="s">
        <v>3</v>
      </c>
      <c r="B168" s="93" t="s">
        <v>1123</v>
      </c>
      <c r="C168" s="93" t="s">
        <v>11</v>
      </c>
      <c r="D168" s="93"/>
      <c r="E168" s="93" t="s">
        <v>664</v>
      </c>
      <c r="F168" s="93"/>
      <c r="G168" s="93"/>
      <c r="H168" s="93"/>
      <c r="I168" s="93"/>
    </row>
    <row r="169" spans="1:9" ht="15.75" customHeight="1" x14ac:dyDescent="0.2">
      <c r="A169" s="93" t="s">
        <v>3</v>
      </c>
      <c r="B169" s="93" t="s">
        <v>392</v>
      </c>
      <c r="C169" s="93" t="s">
        <v>11</v>
      </c>
      <c r="D169" s="93"/>
      <c r="E169" s="93" t="s">
        <v>664</v>
      </c>
      <c r="F169" s="93"/>
      <c r="G169" s="93"/>
      <c r="H169" s="93" t="s">
        <v>835</v>
      </c>
      <c r="I169" s="93"/>
    </row>
    <row r="170" spans="1:9" ht="15.75" customHeight="1" x14ac:dyDescent="0.2">
      <c r="A170" s="93" t="s">
        <v>3</v>
      </c>
      <c r="B170" s="93" t="s">
        <v>76</v>
      </c>
      <c r="C170" s="93" t="s">
        <v>11</v>
      </c>
      <c r="D170" s="93"/>
      <c r="E170" s="93" t="s">
        <v>836</v>
      </c>
      <c r="F170" s="93"/>
      <c r="G170" s="93"/>
      <c r="H170" s="93"/>
      <c r="I170" s="93"/>
    </row>
    <row r="171" spans="1:9" ht="15.75" customHeight="1" x14ac:dyDescent="0.2">
      <c r="A171" s="93" t="s">
        <v>3</v>
      </c>
      <c r="B171" s="93" t="s">
        <v>393</v>
      </c>
      <c r="C171" s="93" t="s">
        <v>11</v>
      </c>
      <c r="D171" s="93"/>
      <c r="E171" s="93" t="s">
        <v>837</v>
      </c>
      <c r="F171" s="93"/>
      <c r="G171" s="93"/>
      <c r="H171" s="93"/>
      <c r="I171" s="93" t="s">
        <v>838</v>
      </c>
    </row>
    <row r="172" spans="1:9" ht="15.75" customHeight="1" x14ac:dyDescent="0.2">
      <c r="A172" s="93" t="s">
        <v>3</v>
      </c>
      <c r="B172" s="93" t="s">
        <v>394</v>
      </c>
      <c r="C172" s="93" t="s">
        <v>11</v>
      </c>
      <c r="D172" s="93"/>
      <c r="E172" s="93" t="s">
        <v>388</v>
      </c>
      <c r="F172" s="93"/>
      <c r="G172" s="93"/>
      <c r="H172" s="93"/>
      <c r="I172" s="93"/>
    </row>
    <row r="173" spans="1:9" ht="15.75" customHeight="1" x14ac:dyDescent="0.2">
      <c r="A173" s="93" t="s">
        <v>3</v>
      </c>
      <c r="B173" s="93" t="s">
        <v>516</v>
      </c>
      <c r="C173" s="93" t="s">
        <v>11</v>
      </c>
      <c r="D173" s="93"/>
      <c r="E173" s="93" t="s">
        <v>664</v>
      </c>
      <c r="F173" s="93"/>
      <c r="G173" s="93"/>
      <c r="H173" s="93"/>
      <c r="I173" s="93"/>
    </row>
    <row r="174" spans="1:9" ht="15.75" customHeight="1" x14ac:dyDescent="0.2">
      <c r="A174" s="93" t="s">
        <v>3</v>
      </c>
      <c r="B174" s="93" t="s">
        <v>517</v>
      </c>
      <c r="C174" s="93" t="s">
        <v>11</v>
      </c>
      <c r="D174" s="93"/>
      <c r="E174" s="93" t="s">
        <v>841</v>
      </c>
      <c r="F174" s="93"/>
      <c r="G174" s="93"/>
      <c r="H174" s="93"/>
      <c r="I174" s="93"/>
    </row>
    <row r="175" spans="1:9" ht="15.75" customHeight="1" x14ac:dyDescent="0.2">
      <c r="A175" s="93" t="s">
        <v>3</v>
      </c>
      <c r="B175" s="93" t="s">
        <v>105</v>
      </c>
      <c r="C175" s="93" t="s">
        <v>11</v>
      </c>
      <c r="D175" s="93"/>
      <c r="E175" s="93" t="s">
        <v>664</v>
      </c>
      <c r="F175" s="93"/>
      <c r="G175" s="93"/>
      <c r="H175" s="93"/>
      <c r="I175" s="93"/>
    </row>
    <row r="176" spans="1:9" ht="15.75" customHeight="1" x14ac:dyDescent="0.2">
      <c r="A176" s="93" t="s">
        <v>3</v>
      </c>
      <c r="B176" s="93" t="s">
        <v>109</v>
      </c>
      <c r="C176" s="93" t="s">
        <v>11</v>
      </c>
      <c r="D176" s="93"/>
      <c r="E176" s="93" t="s">
        <v>735</v>
      </c>
      <c r="F176" s="93"/>
      <c r="G176" s="93"/>
      <c r="H176" s="93"/>
      <c r="I176" s="93"/>
    </row>
    <row r="177" spans="1:9" ht="15.75" customHeight="1" x14ac:dyDescent="0.2">
      <c r="A177" s="93" t="s">
        <v>3</v>
      </c>
      <c r="B177" s="93" t="s">
        <v>111</v>
      </c>
      <c r="C177" s="93" t="s">
        <v>11</v>
      </c>
      <c r="D177" s="93"/>
      <c r="E177" s="93" t="s">
        <v>664</v>
      </c>
      <c r="F177" s="93"/>
      <c r="G177" s="93"/>
      <c r="H177" s="93"/>
      <c r="I177" s="93"/>
    </row>
    <row r="178" spans="1:9" ht="15.75" customHeight="1" x14ac:dyDescent="0.2">
      <c r="A178" s="93" t="s">
        <v>3</v>
      </c>
      <c r="B178" s="93" t="s">
        <v>116</v>
      </c>
      <c r="C178" s="93" t="s">
        <v>11</v>
      </c>
      <c r="D178" s="93"/>
      <c r="E178" s="93" t="s">
        <v>612</v>
      </c>
      <c r="F178" s="93"/>
      <c r="G178" s="93"/>
      <c r="H178" s="93"/>
      <c r="I178" s="93"/>
    </row>
    <row r="179" spans="1:9" ht="15.75" customHeight="1" x14ac:dyDescent="0.2">
      <c r="A179" s="93" t="s">
        <v>3</v>
      </c>
      <c r="B179" s="93" t="s">
        <v>117</v>
      </c>
      <c r="C179" s="93" t="s">
        <v>11</v>
      </c>
      <c r="D179" s="93"/>
      <c r="E179" s="93" t="s">
        <v>664</v>
      </c>
      <c r="F179" s="93"/>
      <c r="G179" s="93"/>
      <c r="H179" s="93" t="s">
        <v>842</v>
      </c>
      <c r="I179" s="93" t="s">
        <v>843</v>
      </c>
    </row>
    <row r="180" spans="1:9" ht="15.75" customHeight="1" x14ac:dyDescent="0.2">
      <c r="A180" s="93" t="s">
        <v>3</v>
      </c>
      <c r="B180" s="93" t="s">
        <v>125</v>
      </c>
      <c r="C180" s="93" t="s">
        <v>11</v>
      </c>
      <c r="D180" s="93"/>
      <c r="E180" s="93" t="s">
        <v>664</v>
      </c>
      <c r="F180" s="93"/>
      <c r="G180" s="93"/>
      <c r="H180" s="93" t="s">
        <v>845</v>
      </c>
      <c r="I180" s="93"/>
    </row>
    <row r="181" spans="1:9" ht="15.75" customHeight="1" x14ac:dyDescent="0.2">
      <c r="A181" s="93" t="s">
        <v>3</v>
      </c>
      <c r="B181" s="93" t="s">
        <v>1159</v>
      </c>
      <c r="C181" s="93" t="s">
        <v>11</v>
      </c>
      <c r="D181" s="93"/>
      <c r="E181" s="93" t="s">
        <v>664</v>
      </c>
      <c r="F181" s="93"/>
      <c r="G181" s="93"/>
      <c r="H181" s="93"/>
      <c r="I181" s="93"/>
    </row>
    <row r="182" spans="1:9" ht="15.75" customHeight="1" x14ac:dyDescent="0.2">
      <c r="A182" s="93" t="s">
        <v>3</v>
      </c>
      <c r="B182" s="93" t="s">
        <v>127</v>
      </c>
      <c r="C182" s="93" t="s">
        <v>11</v>
      </c>
      <c r="D182" s="93"/>
      <c r="E182" s="93" t="s">
        <v>664</v>
      </c>
      <c r="F182" s="93"/>
      <c r="G182" s="93"/>
      <c r="H182" s="93" t="s">
        <v>396</v>
      </c>
      <c r="I182" s="93"/>
    </row>
    <row r="183" spans="1:9" ht="15.75" customHeight="1" x14ac:dyDescent="0.2">
      <c r="A183" s="93" t="s">
        <v>3</v>
      </c>
      <c r="B183" s="93" t="s">
        <v>324</v>
      </c>
      <c r="C183" s="93" t="s">
        <v>11</v>
      </c>
      <c r="D183" s="93"/>
      <c r="E183" s="93" t="s">
        <v>662</v>
      </c>
      <c r="F183" s="93"/>
      <c r="G183" s="93"/>
      <c r="H183" s="93" t="s">
        <v>846</v>
      </c>
      <c r="I183" s="93"/>
    </row>
    <row r="184" spans="1:9" ht="15.75" customHeight="1" x14ac:dyDescent="0.2">
      <c r="A184" s="93" t="s">
        <v>3</v>
      </c>
      <c r="B184" s="93" t="s">
        <v>397</v>
      </c>
      <c r="C184" s="93" t="s">
        <v>11</v>
      </c>
      <c r="D184" s="93"/>
      <c r="E184" s="93" t="s">
        <v>664</v>
      </c>
      <c r="F184" s="93"/>
      <c r="G184" s="93"/>
      <c r="H184" s="93"/>
      <c r="I184" s="93"/>
    </row>
    <row r="185" spans="1:9" ht="15.75" customHeight="1" x14ac:dyDescent="0.2">
      <c r="A185" s="93" t="s">
        <v>3</v>
      </c>
      <c r="B185" s="93" t="s">
        <v>134</v>
      </c>
      <c r="C185" s="93" t="s">
        <v>11</v>
      </c>
      <c r="D185" s="93"/>
      <c r="E185" s="93" t="s">
        <v>847</v>
      </c>
      <c r="F185" s="93"/>
      <c r="G185" s="93"/>
      <c r="H185" s="93"/>
      <c r="I185" s="93"/>
    </row>
    <row r="186" spans="1:9" ht="15.75" customHeight="1" x14ac:dyDescent="0.2">
      <c r="A186" s="93" t="s">
        <v>3</v>
      </c>
      <c r="B186" s="93" t="s">
        <v>135</v>
      </c>
      <c r="C186" s="93" t="s">
        <v>11</v>
      </c>
      <c r="D186" s="93"/>
      <c r="E186" s="93" t="s">
        <v>664</v>
      </c>
      <c r="F186" s="93"/>
      <c r="G186" s="93"/>
      <c r="H186" s="93" t="s">
        <v>848</v>
      </c>
      <c r="I186" s="93"/>
    </row>
    <row r="187" spans="1:9" ht="15.75" customHeight="1" x14ac:dyDescent="0.2">
      <c r="A187" s="93" t="s">
        <v>3</v>
      </c>
      <c r="B187" s="93" t="s">
        <v>141</v>
      </c>
      <c r="C187" s="93" t="s">
        <v>11</v>
      </c>
      <c r="D187" s="93"/>
      <c r="E187" s="93" t="s">
        <v>664</v>
      </c>
      <c r="F187" s="93"/>
      <c r="G187" s="93"/>
      <c r="H187" s="93"/>
      <c r="I187" s="93"/>
    </row>
    <row r="188" spans="1:9" ht="15.75" customHeight="1" x14ac:dyDescent="0.2">
      <c r="A188" s="93" t="s">
        <v>3</v>
      </c>
      <c r="B188" s="93" t="s">
        <v>142</v>
      </c>
      <c r="C188" s="93" t="s">
        <v>11</v>
      </c>
      <c r="D188" s="93"/>
      <c r="E188" s="93" t="s">
        <v>664</v>
      </c>
      <c r="F188" s="93"/>
      <c r="G188" s="93"/>
      <c r="H188" s="93"/>
      <c r="I188" s="93"/>
    </row>
    <row r="189" spans="1:9" ht="15.75" customHeight="1" x14ac:dyDescent="0.2">
      <c r="A189" s="93" t="s">
        <v>3</v>
      </c>
      <c r="B189" s="93" t="s">
        <v>849</v>
      </c>
      <c r="C189" s="93" t="s">
        <v>11</v>
      </c>
      <c r="D189" s="93"/>
      <c r="E189" s="93" t="s">
        <v>664</v>
      </c>
      <c r="F189" s="93"/>
      <c r="G189" s="93"/>
      <c r="H189" s="93"/>
      <c r="I189" s="93" t="s">
        <v>850</v>
      </c>
    </row>
    <row r="190" spans="1:9" ht="15.75" customHeight="1" x14ac:dyDescent="0.2">
      <c r="A190" s="93" t="s">
        <v>3</v>
      </c>
      <c r="B190" s="93" t="s">
        <v>165</v>
      </c>
      <c r="C190" s="93" t="s">
        <v>11</v>
      </c>
      <c r="D190" s="93"/>
      <c r="E190" s="93" t="s">
        <v>664</v>
      </c>
      <c r="F190" s="93"/>
      <c r="G190" s="93"/>
      <c r="H190" s="93"/>
      <c r="I190" s="93"/>
    </row>
    <row r="191" spans="1:9" ht="15.75" customHeight="1" x14ac:dyDescent="0.2">
      <c r="A191" s="93" t="s">
        <v>3</v>
      </c>
      <c r="B191" s="93" t="s">
        <v>361</v>
      </c>
      <c r="C191" s="93" t="s">
        <v>11</v>
      </c>
      <c r="D191" s="93"/>
      <c r="E191" s="93" t="s">
        <v>388</v>
      </c>
      <c r="F191" s="93"/>
      <c r="G191" s="93"/>
      <c r="H191" s="93"/>
      <c r="I191" s="93" t="s">
        <v>856</v>
      </c>
    </row>
    <row r="192" spans="1:9" ht="15.75" customHeight="1" x14ac:dyDescent="0.2">
      <c r="A192" s="93" t="s">
        <v>3</v>
      </c>
      <c r="B192" s="93" t="s">
        <v>185</v>
      </c>
      <c r="C192" s="93" t="s">
        <v>11</v>
      </c>
      <c r="D192" s="93"/>
      <c r="E192" s="93" t="s">
        <v>718</v>
      </c>
      <c r="F192" s="93"/>
      <c r="G192" s="93"/>
      <c r="H192" s="93"/>
      <c r="I192" s="93" t="s">
        <v>851</v>
      </c>
    </row>
    <row r="193" spans="1:9" ht="15.75" customHeight="1" x14ac:dyDescent="0.2">
      <c r="A193" s="49" t="s">
        <v>26</v>
      </c>
      <c r="B193" s="49" t="s">
        <v>404</v>
      </c>
      <c r="C193" s="49" t="s">
        <v>84</v>
      </c>
      <c r="D193" s="116"/>
      <c r="E193" s="49" t="s">
        <v>620</v>
      </c>
      <c r="F193" s="49" t="s">
        <v>852</v>
      </c>
      <c r="G193" s="116"/>
      <c r="H193" s="116"/>
      <c r="I193" s="93" t="s">
        <v>853</v>
      </c>
    </row>
    <row r="194" spans="1:9" ht="15.75" customHeight="1" x14ac:dyDescent="0.2">
      <c r="A194" s="49" t="s">
        <v>26</v>
      </c>
      <c r="B194" s="49" t="s">
        <v>406</v>
      </c>
      <c r="C194" s="49" t="s">
        <v>84</v>
      </c>
      <c r="D194" s="116"/>
      <c r="E194" s="49" t="s">
        <v>620</v>
      </c>
      <c r="F194" s="49" t="s">
        <v>855</v>
      </c>
      <c r="G194" s="116"/>
      <c r="H194" s="116"/>
      <c r="I194" s="93" t="s">
        <v>856</v>
      </c>
    </row>
    <row r="195" spans="1:9" ht="15.75" customHeight="1" x14ac:dyDescent="0.2">
      <c r="A195" s="49" t="s">
        <v>26</v>
      </c>
      <c r="B195" s="49" t="s">
        <v>27</v>
      </c>
      <c r="C195" s="49" t="s">
        <v>24</v>
      </c>
      <c r="D195" s="116"/>
      <c r="E195" s="49" t="s">
        <v>620</v>
      </c>
      <c r="F195" s="49" t="s">
        <v>857</v>
      </c>
      <c r="G195" s="116"/>
      <c r="H195" s="116"/>
      <c r="I195" s="93" t="s">
        <v>858</v>
      </c>
    </row>
    <row r="196" spans="1:9" ht="15.75" customHeight="1" x14ac:dyDescent="0.2">
      <c r="A196" s="49" t="s">
        <v>26</v>
      </c>
      <c r="B196" s="49" t="s">
        <v>409</v>
      </c>
      <c r="C196" s="49" t="s">
        <v>84</v>
      </c>
      <c r="D196" s="116"/>
      <c r="E196" s="49" t="s">
        <v>620</v>
      </c>
      <c r="F196" s="49" t="s">
        <v>859</v>
      </c>
      <c r="G196" s="116"/>
      <c r="H196" s="116"/>
      <c r="I196" s="93" t="s">
        <v>860</v>
      </c>
    </row>
    <row r="197" spans="1:9" ht="15.75" customHeight="1" x14ac:dyDescent="0.2">
      <c r="A197" s="49" t="s">
        <v>26</v>
      </c>
      <c r="B197" s="49" t="s">
        <v>40</v>
      </c>
      <c r="C197" s="49" t="s">
        <v>84</v>
      </c>
      <c r="D197" s="116"/>
      <c r="E197" s="49" t="s">
        <v>620</v>
      </c>
      <c r="F197" s="49" t="s">
        <v>757</v>
      </c>
      <c r="G197" s="116"/>
      <c r="H197" s="116"/>
      <c r="I197" s="93" t="s">
        <v>862</v>
      </c>
    </row>
    <row r="198" spans="1:9" ht="15.75" customHeight="1" x14ac:dyDescent="0.2">
      <c r="A198" s="49" t="s">
        <v>26</v>
      </c>
      <c r="B198" s="49" t="s">
        <v>410</v>
      </c>
      <c r="C198" s="49" t="s">
        <v>84</v>
      </c>
      <c r="D198" s="116"/>
      <c r="E198" s="49" t="s">
        <v>620</v>
      </c>
      <c r="F198" s="49" t="s">
        <v>852</v>
      </c>
      <c r="G198" s="116"/>
      <c r="H198" s="116"/>
      <c r="I198" s="93" t="s">
        <v>863</v>
      </c>
    </row>
    <row r="199" spans="1:9" ht="15.75" customHeight="1" x14ac:dyDescent="0.2">
      <c r="A199" s="49" t="s">
        <v>26</v>
      </c>
      <c r="B199" s="49" t="s">
        <v>411</v>
      </c>
      <c r="C199" s="49" t="s">
        <v>84</v>
      </c>
      <c r="D199" s="116"/>
      <c r="E199" s="49" t="s">
        <v>620</v>
      </c>
      <c r="F199" s="49" t="s">
        <v>757</v>
      </c>
      <c r="G199" s="116"/>
      <c r="H199" s="116"/>
      <c r="I199" s="93" t="s">
        <v>678</v>
      </c>
    </row>
    <row r="200" spans="1:9" ht="15.75" customHeight="1" x14ac:dyDescent="0.2">
      <c r="A200" s="49" t="s">
        <v>26</v>
      </c>
      <c r="B200" s="49" t="s">
        <v>864</v>
      </c>
      <c r="C200" s="49" t="s">
        <v>84</v>
      </c>
      <c r="D200" s="116"/>
      <c r="E200" s="49" t="s">
        <v>620</v>
      </c>
      <c r="F200" s="49" t="s">
        <v>757</v>
      </c>
      <c r="G200" s="116"/>
      <c r="H200" s="116"/>
      <c r="I200" s="93" t="s">
        <v>865</v>
      </c>
    </row>
    <row r="201" spans="1:9" ht="15.75" customHeight="1" x14ac:dyDescent="0.2">
      <c r="A201" s="49" t="s">
        <v>26</v>
      </c>
      <c r="B201" s="49" t="s">
        <v>413</v>
      </c>
      <c r="C201" s="49" t="s">
        <v>84</v>
      </c>
      <c r="D201" s="116"/>
      <c r="E201" s="49" t="s">
        <v>620</v>
      </c>
      <c r="F201" s="49" t="s">
        <v>859</v>
      </c>
      <c r="G201" s="116"/>
      <c r="H201" s="116"/>
      <c r="I201" s="93" t="s">
        <v>866</v>
      </c>
    </row>
    <row r="202" spans="1:9" ht="15.75" customHeight="1" x14ac:dyDescent="0.2">
      <c r="A202" s="49" t="s">
        <v>26</v>
      </c>
      <c r="B202" s="49" t="s">
        <v>414</v>
      </c>
      <c r="C202" s="49" t="s">
        <v>84</v>
      </c>
      <c r="D202" s="116"/>
      <c r="E202" s="49" t="s">
        <v>620</v>
      </c>
      <c r="F202" s="49" t="s">
        <v>867</v>
      </c>
      <c r="G202" s="116"/>
      <c r="H202" s="116"/>
      <c r="I202" s="93" t="s">
        <v>868</v>
      </c>
    </row>
    <row r="203" spans="1:9" ht="15.75" customHeight="1" x14ac:dyDescent="0.2">
      <c r="A203" s="49" t="s">
        <v>26</v>
      </c>
      <c r="B203" s="49" t="s">
        <v>417</v>
      </c>
      <c r="C203" s="49" t="s">
        <v>84</v>
      </c>
      <c r="D203" s="116"/>
      <c r="E203" s="49" t="s">
        <v>620</v>
      </c>
      <c r="F203" s="49" t="s">
        <v>869</v>
      </c>
      <c r="G203" s="116"/>
      <c r="H203" s="116"/>
      <c r="I203" s="93" t="s">
        <v>870</v>
      </c>
    </row>
    <row r="204" spans="1:9" ht="15.75" customHeight="1" x14ac:dyDescent="0.2">
      <c r="A204" s="49" t="s">
        <v>26</v>
      </c>
      <c r="B204" s="49" t="s">
        <v>418</v>
      </c>
      <c r="C204" s="49" t="s">
        <v>84</v>
      </c>
      <c r="D204" s="116"/>
      <c r="E204" s="49" t="s">
        <v>620</v>
      </c>
      <c r="F204" s="49" t="s">
        <v>857</v>
      </c>
      <c r="G204" s="116"/>
      <c r="H204" s="116"/>
      <c r="I204" s="93" t="s">
        <v>871</v>
      </c>
    </row>
    <row r="205" spans="1:9" ht="15.75" customHeight="1" x14ac:dyDescent="0.2">
      <c r="A205" s="49" t="s">
        <v>26</v>
      </c>
      <c r="B205" s="49" t="s">
        <v>419</v>
      </c>
      <c r="C205" s="49" t="s">
        <v>84</v>
      </c>
      <c r="D205" s="116"/>
      <c r="E205" s="49" t="s">
        <v>620</v>
      </c>
      <c r="F205" s="49" t="s">
        <v>872</v>
      </c>
      <c r="G205" s="116"/>
      <c r="H205" s="116"/>
      <c r="I205" s="93" t="s">
        <v>873</v>
      </c>
    </row>
    <row r="206" spans="1:9" ht="15.75" customHeight="1" x14ac:dyDescent="0.2">
      <c r="A206" s="49" t="s">
        <v>26</v>
      </c>
      <c r="B206" s="49" t="s">
        <v>420</v>
      </c>
      <c r="C206" s="49" t="s">
        <v>84</v>
      </c>
      <c r="D206" s="116"/>
      <c r="E206" s="49" t="s">
        <v>620</v>
      </c>
      <c r="F206" s="49" t="s">
        <v>852</v>
      </c>
      <c r="G206" s="116"/>
      <c r="H206" s="116"/>
      <c r="I206" s="93" t="s">
        <v>874</v>
      </c>
    </row>
    <row r="207" spans="1:9" ht="15.75" customHeight="1" x14ac:dyDescent="0.2">
      <c r="A207" s="49" t="s">
        <v>26</v>
      </c>
      <c r="B207" s="49" t="s">
        <v>422</v>
      </c>
      <c r="C207" s="49" t="s">
        <v>84</v>
      </c>
      <c r="D207" s="116"/>
      <c r="E207" s="49" t="s">
        <v>620</v>
      </c>
      <c r="F207" s="49" t="s">
        <v>757</v>
      </c>
      <c r="G207" s="116"/>
      <c r="H207" s="116"/>
      <c r="I207" s="93" t="s">
        <v>876</v>
      </c>
    </row>
    <row r="208" spans="1:9" ht="15.75" customHeight="1" x14ac:dyDescent="0.2">
      <c r="A208" s="49" t="s">
        <v>26</v>
      </c>
      <c r="B208" s="49" t="s">
        <v>423</v>
      </c>
      <c r="C208" s="49" t="s">
        <v>84</v>
      </c>
      <c r="D208" s="116"/>
      <c r="E208" s="49" t="s">
        <v>620</v>
      </c>
      <c r="F208" s="49" t="s">
        <v>877</v>
      </c>
      <c r="G208" s="116"/>
      <c r="H208" s="116"/>
      <c r="I208" s="93" t="s">
        <v>878</v>
      </c>
    </row>
    <row r="209" spans="1:9" ht="15.75" customHeight="1" x14ac:dyDescent="0.2">
      <c r="A209" s="49" t="s">
        <v>26</v>
      </c>
      <c r="B209" s="49" t="s">
        <v>424</v>
      </c>
      <c r="C209" s="49" t="s">
        <v>84</v>
      </c>
      <c r="D209" s="116"/>
      <c r="E209" s="49" t="s">
        <v>620</v>
      </c>
      <c r="F209" s="49" t="s">
        <v>879</v>
      </c>
      <c r="G209" s="116"/>
      <c r="H209" s="116"/>
      <c r="I209" s="93" t="s">
        <v>880</v>
      </c>
    </row>
    <row r="210" spans="1:9" ht="15.75" customHeight="1" x14ac:dyDescent="0.2">
      <c r="A210" s="49" t="s">
        <v>26</v>
      </c>
      <c r="B210" s="49" t="s">
        <v>425</v>
      </c>
      <c r="C210" s="49" t="s">
        <v>84</v>
      </c>
      <c r="D210" s="116"/>
      <c r="E210" s="49" t="s">
        <v>620</v>
      </c>
      <c r="F210" s="49" t="s">
        <v>859</v>
      </c>
      <c r="G210" s="116"/>
      <c r="H210" s="49" t="s">
        <v>881</v>
      </c>
      <c r="I210" s="93" t="s">
        <v>882</v>
      </c>
    </row>
    <row r="211" spans="1:9" ht="15.75" customHeight="1" x14ac:dyDescent="0.2">
      <c r="A211" s="49" t="s">
        <v>26</v>
      </c>
      <c r="B211" s="49" t="s">
        <v>883</v>
      </c>
      <c r="C211" s="49" t="s">
        <v>84</v>
      </c>
      <c r="D211" s="116"/>
      <c r="E211" s="49" t="s">
        <v>620</v>
      </c>
      <c r="F211" s="49" t="s">
        <v>884</v>
      </c>
      <c r="G211" s="116"/>
      <c r="H211" s="116"/>
      <c r="I211" s="93" t="s">
        <v>885</v>
      </c>
    </row>
    <row r="212" spans="1:9" ht="15.75" customHeight="1" x14ac:dyDescent="0.2">
      <c r="A212" s="49" t="s">
        <v>26</v>
      </c>
      <c r="B212" s="49" t="s">
        <v>426</v>
      </c>
      <c r="C212" s="49" t="s">
        <v>84</v>
      </c>
      <c r="D212" s="116"/>
      <c r="E212" s="49" t="s">
        <v>620</v>
      </c>
      <c r="F212" s="49" t="s">
        <v>852</v>
      </c>
      <c r="G212" s="116"/>
      <c r="H212" s="116"/>
      <c r="I212" s="93" t="s">
        <v>886</v>
      </c>
    </row>
    <row r="213" spans="1:9" ht="15.75" customHeight="1" x14ac:dyDescent="0.2">
      <c r="A213" s="49" t="s">
        <v>26</v>
      </c>
      <c r="B213" s="49" t="s">
        <v>314</v>
      </c>
      <c r="C213" s="49" t="s">
        <v>84</v>
      </c>
      <c r="D213" s="116"/>
      <c r="E213" s="49" t="s">
        <v>620</v>
      </c>
      <c r="F213" s="49" t="s">
        <v>757</v>
      </c>
      <c r="G213" s="116"/>
      <c r="H213" s="116"/>
      <c r="I213" s="93" t="s">
        <v>887</v>
      </c>
    </row>
    <row r="214" spans="1:9" ht="15.75" customHeight="1" x14ac:dyDescent="0.2">
      <c r="A214" s="49" t="s">
        <v>26</v>
      </c>
      <c r="B214" s="49" t="s">
        <v>427</v>
      </c>
      <c r="C214" s="49" t="s">
        <v>84</v>
      </c>
      <c r="D214" s="116"/>
      <c r="E214" s="49" t="s">
        <v>620</v>
      </c>
      <c r="F214" s="49" t="s">
        <v>888</v>
      </c>
      <c r="G214" s="116"/>
      <c r="H214" s="116"/>
      <c r="I214" s="93" t="s">
        <v>889</v>
      </c>
    </row>
    <row r="215" spans="1:9" ht="15.75" customHeight="1" x14ac:dyDescent="0.2">
      <c r="A215" s="49" t="s">
        <v>26</v>
      </c>
      <c r="B215" s="49" t="s">
        <v>428</v>
      </c>
      <c r="C215" s="49" t="s">
        <v>84</v>
      </c>
      <c r="D215" s="116"/>
      <c r="E215" s="49" t="s">
        <v>620</v>
      </c>
      <c r="F215" s="49" t="s">
        <v>869</v>
      </c>
      <c r="G215" s="116"/>
      <c r="H215" s="116"/>
      <c r="I215" s="93" t="s">
        <v>890</v>
      </c>
    </row>
    <row r="216" spans="1:9" ht="15.75" customHeight="1" x14ac:dyDescent="0.2">
      <c r="A216" s="49" t="s">
        <v>26</v>
      </c>
      <c r="B216" s="49" t="s">
        <v>134</v>
      </c>
      <c r="C216" s="49" t="s">
        <v>224</v>
      </c>
      <c r="D216" s="116"/>
      <c r="E216" s="49" t="s">
        <v>620</v>
      </c>
      <c r="F216" s="116"/>
      <c r="G216" s="116"/>
      <c r="H216" s="116"/>
      <c r="I216" s="93" t="s">
        <v>891</v>
      </c>
    </row>
    <row r="217" spans="1:9" ht="15.75" customHeight="1" x14ac:dyDescent="0.2">
      <c r="A217" s="49" t="s">
        <v>26</v>
      </c>
      <c r="B217" s="49" t="s">
        <v>429</v>
      </c>
      <c r="C217" s="49" t="s">
        <v>84</v>
      </c>
      <c r="D217" s="116"/>
      <c r="E217" s="49" t="s">
        <v>620</v>
      </c>
      <c r="F217" s="49" t="s">
        <v>892</v>
      </c>
      <c r="G217" s="116"/>
      <c r="H217" s="116"/>
      <c r="I217" s="93" t="s">
        <v>893</v>
      </c>
    </row>
    <row r="218" spans="1:9" ht="15.75" customHeight="1" x14ac:dyDescent="0.2">
      <c r="A218" s="49" t="s">
        <v>26</v>
      </c>
      <c r="B218" s="49" t="s">
        <v>430</v>
      </c>
      <c r="C218" s="49" t="s">
        <v>84</v>
      </c>
      <c r="D218" s="116"/>
      <c r="E218" s="49" t="s">
        <v>620</v>
      </c>
      <c r="F218" s="49" t="s">
        <v>867</v>
      </c>
      <c r="G218" s="116"/>
      <c r="H218" s="116"/>
      <c r="I218" s="93" t="s">
        <v>894</v>
      </c>
    </row>
    <row r="219" spans="1:9" ht="15.75" customHeight="1" x14ac:dyDescent="0.2">
      <c r="A219" s="49" t="s">
        <v>26</v>
      </c>
      <c r="B219" s="49" t="s">
        <v>431</v>
      </c>
      <c r="C219" s="49" t="s">
        <v>84</v>
      </c>
      <c r="D219" s="116"/>
      <c r="E219" s="49" t="s">
        <v>620</v>
      </c>
      <c r="F219" s="49" t="s">
        <v>859</v>
      </c>
      <c r="G219" s="116"/>
      <c r="H219" s="116"/>
      <c r="I219" s="93" t="s">
        <v>895</v>
      </c>
    </row>
    <row r="220" spans="1:9" ht="15.75" customHeight="1" x14ac:dyDescent="0.2">
      <c r="A220" s="49" t="s">
        <v>26</v>
      </c>
      <c r="B220" s="49" t="s">
        <v>896</v>
      </c>
      <c r="C220" s="49" t="s">
        <v>84</v>
      </c>
      <c r="D220" s="116"/>
      <c r="E220" s="49" t="s">
        <v>620</v>
      </c>
      <c r="F220" s="49" t="s">
        <v>897</v>
      </c>
      <c r="G220" s="116"/>
      <c r="H220" s="49" t="s">
        <v>898</v>
      </c>
      <c r="I220" s="93" t="s">
        <v>873</v>
      </c>
    </row>
    <row r="221" spans="1:9" ht="15.75" customHeight="1" x14ac:dyDescent="0.2">
      <c r="A221" s="49" t="s">
        <v>26</v>
      </c>
      <c r="B221" s="49" t="s">
        <v>432</v>
      </c>
      <c r="C221" s="49" t="s">
        <v>84</v>
      </c>
      <c r="D221" s="116"/>
      <c r="E221" s="49" t="s">
        <v>620</v>
      </c>
      <c r="F221" s="49" t="s">
        <v>899</v>
      </c>
      <c r="G221" s="116"/>
      <c r="H221" s="116"/>
      <c r="I221" s="93" t="s">
        <v>900</v>
      </c>
    </row>
    <row r="222" spans="1:9" ht="15.75" customHeight="1" x14ac:dyDescent="0.2">
      <c r="A222" s="49" t="s">
        <v>26</v>
      </c>
      <c r="B222" s="49" t="s">
        <v>433</v>
      </c>
      <c r="C222" s="49" t="s">
        <v>84</v>
      </c>
      <c r="D222" s="116"/>
      <c r="E222" s="49" t="s">
        <v>620</v>
      </c>
      <c r="F222" s="49" t="s">
        <v>888</v>
      </c>
      <c r="G222" s="116"/>
      <c r="H222" s="116"/>
      <c r="I222" s="93" t="s">
        <v>901</v>
      </c>
    </row>
    <row r="223" spans="1:9" ht="15.75" customHeight="1" x14ac:dyDescent="0.2">
      <c r="A223" s="49" t="s">
        <v>26</v>
      </c>
      <c r="B223" s="49" t="s">
        <v>434</v>
      </c>
      <c r="C223" s="49" t="s">
        <v>84</v>
      </c>
      <c r="D223" s="116"/>
      <c r="E223" s="49" t="s">
        <v>620</v>
      </c>
      <c r="F223" s="49" t="s">
        <v>859</v>
      </c>
      <c r="G223" s="116"/>
      <c r="H223" s="116"/>
      <c r="I223" s="93" t="s">
        <v>902</v>
      </c>
    </row>
    <row r="224" spans="1:9" ht="15.75" customHeight="1" x14ac:dyDescent="0.2">
      <c r="A224" s="49" t="s">
        <v>26</v>
      </c>
      <c r="B224" s="49" t="s">
        <v>435</v>
      </c>
      <c r="C224" s="49" t="s">
        <v>84</v>
      </c>
      <c r="D224" s="116"/>
      <c r="E224" s="49" t="s">
        <v>620</v>
      </c>
      <c r="F224" s="49" t="s">
        <v>903</v>
      </c>
      <c r="G224" s="116"/>
      <c r="H224" s="116"/>
      <c r="I224" s="93" t="s">
        <v>904</v>
      </c>
    </row>
    <row r="225" spans="1:9" ht="15.75" customHeight="1" x14ac:dyDescent="0.2">
      <c r="A225" s="49" t="s">
        <v>26</v>
      </c>
      <c r="B225" s="49" t="s">
        <v>436</v>
      </c>
      <c r="C225" s="49" t="s">
        <v>84</v>
      </c>
      <c r="D225" s="116"/>
      <c r="E225" s="49" t="s">
        <v>620</v>
      </c>
      <c r="F225" s="49" t="s">
        <v>905</v>
      </c>
      <c r="G225" s="116"/>
      <c r="H225" s="116"/>
      <c r="I225" s="93" t="s">
        <v>906</v>
      </c>
    </row>
    <row r="226" spans="1:9" ht="15.75" customHeight="1" x14ac:dyDescent="0.2">
      <c r="A226" s="49" t="s">
        <v>26</v>
      </c>
      <c r="B226" s="49" t="s">
        <v>438</v>
      </c>
      <c r="C226" s="49" t="s">
        <v>84</v>
      </c>
      <c r="D226" s="116"/>
      <c r="E226" s="49" t="s">
        <v>620</v>
      </c>
      <c r="F226" s="49" t="s">
        <v>859</v>
      </c>
      <c r="G226" s="116"/>
      <c r="H226" s="116"/>
      <c r="I226" s="93" t="s">
        <v>908</v>
      </c>
    </row>
    <row r="227" spans="1:9" ht="15.75" customHeight="1" x14ac:dyDescent="0.2">
      <c r="A227" s="49" t="s">
        <v>26</v>
      </c>
      <c r="B227" s="49" t="s">
        <v>439</v>
      </c>
      <c r="C227" s="49" t="s">
        <v>84</v>
      </c>
      <c r="D227" s="116"/>
      <c r="E227" s="49" t="s">
        <v>620</v>
      </c>
      <c r="F227" s="49" t="s">
        <v>905</v>
      </c>
      <c r="G227" s="116"/>
      <c r="H227" s="116"/>
      <c r="I227" s="93" t="s">
        <v>909</v>
      </c>
    </row>
    <row r="228" spans="1:9" ht="15.75" customHeight="1" x14ac:dyDescent="0.2">
      <c r="A228" s="49" t="s">
        <v>26</v>
      </c>
      <c r="B228" s="49" t="s">
        <v>440</v>
      </c>
      <c r="C228" s="49" t="s">
        <v>84</v>
      </c>
      <c r="D228" s="116"/>
      <c r="E228" s="49" t="s">
        <v>620</v>
      </c>
      <c r="F228" s="49" t="s">
        <v>757</v>
      </c>
      <c r="G228" s="116"/>
      <c r="H228" s="116"/>
      <c r="I228" s="93" t="s">
        <v>910</v>
      </c>
    </row>
    <row r="229" spans="1:9" ht="15.75" customHeight="1" x14ac:dyDescent="0.2">
      <c r="A229" s="49" t="s">
        <v>26</v>
      </c>
      <c r="B229" s="49" t="s">
        <v>441</v>
      </c>
      <c r="C229" s="49" t="s">
        <v>84</v>
      </c>
      <c r="D229" s="116"/>
      <c r="E229" s="49" t="s">
        <v>620</v>
      </c>
      <c r="F229" s="49" t="s">
        <v>859</v>
      </c>
      <c r="G229" s="116"/>
      <c r="H229" s="116"/>
      <c r="I229" s="93" t="s">
        <v>911</v>
      </c>
    </row>
    <row r="230" spans="1:9" ht="15.75" customHeight="1" x14ac:dyDescent="0.2">
      <c r="A230" s="49" t="s">
        <v>26</v>
      </c>
      <c r="B230" s="49" t="s">
        <v>442</v>
      </c>
      <c r="C230" s="49" t="s">
        <v>84</v>
      </c>
      <c r="D230" s="116"/>
      <c r="E230" s="49" t="s">
        <v>620</v>
      </c>
      <c r="F230" s="49" t="s">
        <v>852</v>
      </c>
      <c r="G230" s="116"/>
      <c r="H230" s="116"/>
      <c r="I230" s="93" t="s">
        <v>912</v>
      </c>
    </row>
    <row r="231" spans="1:9" ht="15.75" customHeight="1" x14ac:dyDescent="0.2">
      <c r="A231" s="49" t="s">
        <v>26</v>
      </c>
      <c r="B231" s="49" t="s">
        <v>445</v>
      </c>
      <c r="C231" s="49" t="s">
        <v>84</v>
      </c>
      <c r="D231" s="116"/>
      <c r="E231" s="49" t="s">
        <v>620</v>
      </c>
      <c r="F231" s="49" t="s">
        <v>888</v>
      </c>
      <c r="G231" s="116"/>
      <c r="H231" s="116"/>
      <c r="I231" s="93" t="s">
        <v>915</v>
      </c>
    </row>
    <row r="232" spans="1:9" ht="15.75" customHeight="1" x14ac:dyDescent="0.2">
      <c r="A232" s="49" t="s">
        <v>26</v>
      </c>
      <c r="B232" s="49" t="s">
        <v>446</v>
      </c>
      <c r="C232" s="49" t="s">
        <v>84</v>
      </c>
      <c r="D232" s="116"/>
      <c r="E232" s="49" t="s">
        <v>620</v>
      </c>
      <c r="F232" s="49" t="s">
        <v>888</v>
      </c>
      <c r="G232" s="116"/>
      <c r="H232" s="116"/>
      <c r="I232" s="93" t="s">
        <v>916</v>
      </c>
    </row>
    <row r="233" spans="1:9" ht="15.75" customHeight="1" x14ac:dyDescent="0.2">
      <c r="A233" s="49" t="s">
        <v>26</v>
      </c>
      <c r="B233" s="49" t="s">
        <v>190</v>
      </c>
      <c r="C233" s="49" t="s">
        <v>84</v>
      </c>
      <c r="D233" s="116"/>
      <c r="E233" s="49" t="s">
        <v>620</v>
      </c>
      <c r="F233" s="116"/>
      <c r="G233" s="116"/>
      <c r="H233" s="116"/>
      <c r="I233" s="93" t="s">
        <v>917</v>
      </c>
    </row>
    <row r="234" spans="1:9" ht="15.75" customHeight="1" x14ac:dyDescent="0.2">
      <c r="A234" s="49" t="s">
        <v>26</v>
      </c>
      <c r="B234" s="49" t="s">
        <v>918</v>
      </c>
      <c r="C234" s="49" t="s">
        <v>84</v>
      </c>
      <c r="D234" s="116"/>
      <c r="E234" s="49" t="s">
        <v>620</v>
      </c>
      <c r="F234" s="49" t="s">
        <v>888</v>
      </c>
      <c r="G234" s="116"/>
      <c r="H234" s="116"/>
      <c r="I234" s="93" t="s">
        <v>919</v>
      </c>
    </row>
    <row r="235" spans="1:9" ht="15.75" customHeight="1" x14ac:dyDescent="0.2">
      <c r="A235" s="49" t="s">
        <v>33</v>
      </c>
      <c r="B235" s="49" t="s">
        <v>373</v>
      </c>
      <c r="C235" s="49" t="s">
        <v>84</v>
      </c>
      <c r="D235" s="116"/>
      <c r="E235" s="49" t="s">
        <v>819</v>
      </c>
      <c r="F235" s="116"/>
      <c r="G235" s="116"/>
      <c r="H235" s="116"/>
      <c r="I235" s="110"/>
    </row>
    <row r="236" spans="1:9" ht="15.75" customHeight="1" x14ac:dyDescent="0.2">
      <c r="A236" s="49" t="s">
        <v>33</v>
      </c>
      <c r="B236" s="49" t="s">
        <v>34</v>
      </c>
      <c r="C236" s="49" t="s">
        <v>84</v>
      </c>
      <c r="D236" s="116"/>
      <c r="E236" s="49" t="s">
        <v>819</v>
      </c>
      <c r="F236" s="116"/>
      <c r="G236" s="116"/>
      <c r="H236" s="116"/>
      <c r="I236" s="110"/>
    </row>
    <row r="237" spans="1:9" ht="15.75" customHeight="1" x14ac:dyDescent="0.2">
      <c r="A237" s="49" t="s">
        <v>33</v>
      </c>
      <c r="B237" s="49" t="s">
        <v>375</v>
      </c>
      <c r="C237" s="49" t="s">
        <v>84</v>
      </c>
      <c r="D237" s="116"/>
      <c r="E237" s="49" t="s">
        <v>819</v>
      </c>
      <c r="F237" s="116"/>
      <c r="G237" s="116"/>
      <c r="H237" s="116"/>
      <c r="I237" s="110"/>
    </row>
    <row r="238" spans="1:9" ht="15.75" customHeight="1" x14ac:dyDescent="0.2">
      <c r="A238" s="49" t="s">
        <v>33</v>
      </c>
      <c r="B238" s="49" t="s">
        <v>64</v>
      </c>
      <c r="C238" s="49" t="s">
        <v>84</v>
      </c>
      <c r="D238" s="49" t="s">
        <v>821</v>
      </c>
      <c r="E238" s="49" t="s">
        <v>819</v>
      </c>
      <c r="F238" s="116"/>
      <c r="G238" s="116"/>
      <c r="H238" s="49" t="s">
        <v>822</v>
      </c>
      <c r="I238" s="110"/>
    </row>
    <row r="239" spans="1:9" ht="15.75" customHeight="1" x14ac:dyDescent="0.2">
      <c r="A239" s="49" t="s">
        <v>33</v>
      </c>
      <c r="B239" s="49" t="s">
        <v>589</v>
      </c>
      <c r="C239" s="49" t="s">
        <v>84</v>
      </c>
      <c r="D239" s="116"/>
      <c r="E239" s="49" t="s">
        <v>819</v>
      </c>
      <c r="F239" s="116"/>
      <c r="G239" s="116"/>
      <c r="H239" s="116"/>
      <c r="I239" s="110"/>
    </row>
    <row r="240" spans="1:9" ht="15.75" customHeight="1" x14ac:dyDescent="0.2">
      <c r="A240" s="49" t="s">
        <v>33</v>
      </c>
      <c r="B240" s="49" t="s">
        <v>153</v>
      </c>
      <c r="C240" s="49" t="s">
        <v>84</v>
      </c>
      <c r="D240" s="116"/>
      <c r="E240" s="49" t="s">
        <v>819</v>
      </c>
      <c r="F240" s="116"/>
      <c r="G240" s="116"/>
      <c r="H240" s="116"/>
      <c r="I240" s="110"/>
    </row>
    <row r="241" spans="1:9" ht="15.75" customHeight="1" x14ac:dyDescent="0.2">
      <c r="A241" s="49" t="s">
        <v>33</v>
      </c>
      <c r="B241" s="49" t="s">
        <v>378</v>
      </c>
      <c r="C241" s="49" t="s">
        <v>84</v>
      </c>
      <c r="D241" s="116"/>
      <c r="E241" s="49" t="s">
        <v>819</v>
      </c>
      <c r="F241" s="116"/>
      <c r="G241" s="116"/>
      <c r="H241" s="116"/>
      <c r="I241" s="110"/>
    </row>
    <row r="242" spans="1:9" ht="15.75" customHeight="1" x14ac:dyDescent="0.15"/>
    <row r="243" spans="1:9" ht="15.75" customHeight="1" x14ac:dyDescent="0.15"/>
    <row r="244" spans="1:9" ht="15.75" customHeight="1" x14ac:dyDescent="0.15"/>
    <row r="245" spans="1:9" ht="15.75" customHeight="1" x14ac:dyDescent="0.15"/>
    <row r="246" spans="1:9" ht="15.75" customHeight="1" x14ac:dyDescent="0.15"/>
    <row r="247" spans="1:9" ht="15.75" customHeight="1" x14ac:dyDescent="0.15"/>
    <row r="248" spans="1:9" ht="15.75" customHeight="1" x14ac:dyDescent="0.15"/>
    <row r="249" spans="1:9" ht="15.75" customHeight="1" x14ac:dyDescent="0.15"/>
    <row r="250" spans="1:9" ht="15.75" customHeight="1" x14ac:dyDescent="0.15"/>
    <row r="251" spans="1:9" ht="15.75" customHeight="1" x14ac:dyDescent="0.15"/>
    <row r="252" spans="1:9" ht="15.75" customHeight="1" x14ac:dyDescent="0.15"/>
    <row r="253" spans="1:9" ht="15.75" customHeight="1" x14ac:dyDescent="0.15"/>
    <row r="254" spans="1:9" ht="15.75" customHeight="1" x14ac:dyDescent="0.15"/>
    <row r="255" spans="1:9" ht="15.75" customHeight="1" x14ac:dyDescent="0.15"/>
    <row r="256" spans="1:9"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I1000"/>
  <sheetViews>
    <sheetView workbookViewId="0"/>
  </sheetViews>
  <sheetFormatPr baseColWidth="10" defaultColWidth="12.6640625" defaultRowHeight="15" customHeight="1" x14ac:dyDescent="0.15"/>
  <cols>
    <col min="1" max="1" width="12.6640625" customWidth="1"/>
    <col min="2" max="2" width="20.6640625" customWidth="1"/>
    <col min="3" max="3" width="12.6640625" customWidth="1"/>
    <col min="4" max="4" width="16.33203125" customWidth="1"/>
    <col min="5" max="5" width="21.6640625" customWidth="1"/>
    <col min="6" max="6" width="22.1640625" customWidth="1"/>
    <col min="7" max="7" width="14.83203125" customWidth="1"/>
    <col min="8" max="8" width="49.33203125" customWidth="1"/>
    <col min="9" max="9" width="56.1640625" customWidth="1"/>
  </cols>
  <sheetData>
    <row r="1" spans="1:9" ht="15.75" customHeight="1" x14ac:dyDescent="0.2">
      <c r="A1" s="114" t="s">
        <v>483</v>
      </c>
      <c r="B1" s="114" t="s">
        <v>1</v>
      </c>
      <c r="C1" s="114" t="s">
        <v>485</v>
      </c>
      <c r="D1" s="114" t="s">
        <v>604</v>
      </c>
      <c r="E1" s="114" t="s">
        <v>605</v>
      </c>
      <c r="F1" s="114" t="s">
        <v>520</v>
      </c>
      <c r="G1" s="114" t="s">
        <v>1180</v>
      </c>
      <c r="H1" s="114" t="s">
        <v>606</v>
      </c>
      <c r="I1" s="114" t="s">
        <v>607</v>
      </c>
    </row>
    <row r="2" spans="1:9" ht="15.75" customHeight="1" x14ac:dyDescent="0.2">
      <c r="A2" s="93" t="s">
        <v>454</v>
      </c>
      <c r="B2" s="93" t="s">
        <v>7</v>
      </c>
      <c r="C2" s="93" t="s">
        <v>11</v>
      </c>
      <c r="D2" s="93" t="s">
        <v>609</v>
      </c>
      <c r="E2" s="93" t="s">
        <v>610</v>
      </c>
      <c r="F2" s="93"/>
      <c r="G2" s="93"/>
      <c r="H2" s="93"/>
      <c r="I2" s="93"/>
    </row>
    <row r="3" spans="1:9" ht="15.75" customHeight="1" x14ac:dyDescent="0.2">
      <c r="A3" s="93" t="s">
        <v>454</v>
      </c>
      <c r="B3" s="93" t="s">
        <v>10</v>
      </c>
      <c r="C3" s="93" t="s">
        <v>11</v>
      </c>
      <c r="D3" s="93" t="s">
        <v>609</v>
      </c>
      <c r="E3" s="93" t="s">
        <v>612</v>
      </c>
      <c r="F3" s="93"/>
      <c r="G3" s="93"/>
      <c r="H3" s="93"/>
      <c r="I3" s="93"/>
    </row>
    <row r="4" spans="1:9" ht="15.75" customHeight="1" x14ac:dyDescent="0.2">
      <c r="A4" s="93" t="s">
        <v>454</v>
      </c>
      <c r="B4" s="93" t="s">
        <v>13</v>
      </c>
      <c r="C4" s="93" t="s">
        <v>11</v>
      </c>
      <c r="D4" s="93"/>
      <c r="E4" s="93" t="s">
        <v>614</v>
      </c>
      <c r="F4" s="93"/>
      <c r="G4" s="93"/>
      <c r="H4" s="93" t="s">
        <v>615</v>
      </c>
      <c r="I4" s="93"/>
    </row>
    <row r="5" spans="1:9" ht="15.75" customHeight="1" x14ac:dyDescent="0.2">
      <c r="A5" s="93" t="s">
        <v>454</v>
      </c>
      <c r="B5" s="93" t="s">
        <v>13</v>
      </c>
      <c r="C5" s="93" t="s">
        <v>5</v>
      </c>
      <c r="D5" s="93" t="s">
        <v>609</v>
      </c>
      <c r="E5" s="93" t="s">
        <v>610</v>
      </c>
      <c r="F5" s="93" t="s">
        <v>617</v>
      </c>
      <c r="G5" s="93"/>
      <c r="H5" s="93" t="s">
        <v>615</v>
      </c>
      <c r="I5" s="93" t="s">
        <v>1181</v>
      </c>
    </row>
    <row r="6" spans="1:9" ht="15.75" customHeight="1" x14ac:dyDescent="0.2">
      <c r="A6" s="93" t="s">
        <v>454</v>
      </c>
      <c r="B6" s="93" t="s">
        <v>15</v>
      </c>
      <c r="C6" s="93" t="s">
        <v>11</v>
      </c>
      <c r="D6" s="93"/>
      <c r="E6" s="93" t="s">
        <v>620</v>
      </c>
      <c r="F6" s="93"/>
      <c r="G6" s="93"/>
      <c r="H6" s="93" t="s">
        <v>621</v>
      </c>
      <c r="I6" s="93" t="s">
        <v>622</v>
      </c>
    </row>
    <row r="7" spans="1:9" ht="15.75" customHeight="1" x14ac:dyDescent="0.2">
      <c r="A7" s="93" t="s">
        <v>454</v>
      </c>
      <c r="B7" s="93" t="s">
        <v>16</v>
      </c>
      <c r="C7" s="93" t="s">
        <v>11</v>
      </c>
      <c r="D7" s="93"/>
      <c r="E7" s="93" t="s">
        <v>623</v>
      </c>
      <c r="F7" s="93"/>
      <c r="G7" s="93"/>
      <c r="H7" s="93" t="s">
        <v>624</v>
      </c>
      <c r="I7" s="93"/>
    </row>
    <row r="8" spans="1:9" ht="15.75" customHeight="1" x14ac:dyDescent="0.2">
      <c r="A8" s="93" t="s">
        <v>454</v>
      </c>
      <c r="B8" s="93" t="s">
        <v>16</v>
      </c>
      <c r="C8" s="93" t="s">
        <v>5</v>
      </c>
      <c r="D8" s="93" t="s">
        <v>609</v>
      </c>
      <c r="E8" s="93" t="s">
        <v>625</v>
      </c>
      <c r="F8" s="93" t="s">
        <v>626</v>
      </c>
      <c r="G8" s="93"/>
      <c r="H8" s="93" t="s">
        <v>624</v>
      </c>
      <c r="I8" s="93" t="s">
        <v>1182</v>
      </c>
    </row>
    <row r="9" spans="1:9" ht="15.75" customHeight="1" x14ac:dyDescent="0.2">
      <c r="A9" s="93" t="s">
        <v>454</v>
      </c>
      <c r="B9" s="93" t="s">
        <v>222</v>
      </c>
      <c r="C9" s="93" t="s">
        <v>11</v>
      </c>
      <c r="D9" s="93"/>
      <c r="E9" s="93" t="s">
        <v>628</v>
      </c>
      <c r="F9" s="93"/>
      <c r="G9" s="93"/>
      <c r="H9" s="93" t="s">
        <v>629</v>
      </c>
      <c r="I9" s="93"/>
    </row>
    <row r="10" spans="1:9" ht="15.75" customHeight="1" x14ac:dyDescent="0.2">
      <c r="A10" s="93" t="s">
        <v>454</v>
      </c>
      <c r="B10" s="93" t="s">
        <v>18</v>
      </c>
      <c r="C10" s="93" t="s">
        <v>11</v>
      </c>
      <c r="D10" s="93" t="s">
        <v>194</v>
      </c>
      <c r="E10" s="93" t="s">
        <v>631</v>
      </c>
      <c r="F10" s="93"/>
      <c r="G10" s="93"/>
      <c r="H10" s="93" t="s">
        <v>632</v>
      </c>
      <c r="I10" s="93"/>
    </row>
    <row r="11" spans="1:9" ht="15.75" customHeight="1" x14ac:dyDescent="0.2">
      <c r="A11" s="93" t="s">
        <v>454</v>
      </c>
      <c r="B11" s="93" t="s">
        <v>19</v>
      </c>
      <c r="C11" s="93" t="s">
        <v>11</v>
      </c>
      <c r="D11" s="93"/>
      <c r="E11" s="93" t="s">
        <v>633</v>
      </c>
      <c r="F11" s="93"/>
      <c r="G11" s="93"/>
      <c r="H11" s="93"/>
      <c r="I11" s="93"/>
    </row>
    <row r="12" spans="1:9" ht="15.75" customHeight="1" x14ac:dyDescent="0.2">
      <c r="A12" s="93" t="s">
        <v>454</v>
      </c>
      <c r="B12" s="93" t="s">
        <v>20</v>
      </c>
      <c r="C12" s="93" t="s">
        <v>224</v>
      </c>
      <c r="D12" s="93"/>
      <c r="E12" s="93" t="s">
        <v>634</v>
      </c>
      <c r="F12" s="93"/>
      <c r="G12" s="93"/>
      <c r="H12" s="93"/>
      <c r="I12" s="93" t="s">
        <v>635</v>
      </c>
    </row>
    <row r="13" spans="1:9" ht="15.75" customHeight="1" x14ac:dyDescent="0.2">
      <c r="A13" s="93" t="s">
        <v>454</v>
      </c>
      <c r="B13" s="93" t="s">
        <v>227</v>
      </c>
      <c r="C13" s="93" t="s">
        <v>11</v>
      </c>
      <c r="D13" s="93"/>
      <c r="E13" s="93" t="s">
        <v>636</v>
      </c>
      <c r="F13" s="93"/>
      <c r="G13" s="93"/>
      <c r="H13" s="93" t="s">
        <v>229</v>
      </c>
      <c r="I13" s="93"/>
    </row>
    <row r="14" spans="1:9" ht="15.75" customHeight="1" x14ac:dyDescent="0.2">
      <c r="A14" s="88" t="s">
        <v>454</v>
      </c>
      <c r="B14" s="88" t="s">
        <v>227</v>
      </c>
      <c r="C14" s="88" t="s">
        <v>5</v>
      </c>
      <c r="D14" s="93"/>
      <c r="E14" s="93" t="s">
        <v>634</v>
      </c>
      <c r="F14" s="93" t="s">
        <v>206</v>
      </c>
      <c r="G14" s="93"/>
      <c r="H14" s="93" t="s">
        <v>229</v>
      </c>
      <c r="I14" s="93" t="s">
        <v>638</v>
      </c>
    </row>
    <row r="15" spans="1:9" ht="15.75" customHeight="1" x14ac:dyDescent="0.2">
      <c r="A15" s="93" t="s">
        <v>454</v>
      </c>
      <c r="B15" s="93" t="s">
        <v>639</v>
      </c>
      <c r="C15" s="93" t="s">
        <v>24</v>
      </c>
      <c r="D15" s="93"/>
      <c r="E15" s="93" t="s">
        <v>640</v>
      </c>
      <c r="F15" s="93" t="s">
        <v>641</v>
      </c>
      <c r="G15" s="93"/>
      <c r="H15" s="93" t="s">
        <v>642</v>
      </c>
      <c r="I15" s="93" t="s">
        <v>705</v>
      </c>
    </row>
    <row r="16" spans="1:9" ht="15.75" customHeight="1" x14ac:dyDescent="0.2">
      <c r="A16" s="93" t="s">
        <v>454</v>
      </c>
      <c r="B16" s="93" t="s">
        <v>238</v>
      </c>
      <c r="C16" s="93" t="s">
        <v>24</v>
      </c>
      <c r="D16" s="93"/>
      <c r="E16" s="93" t="s">
        <v>645</v>
      </c>
      <c r="F16" s="93" t="s">
        <v>646</v>
      </c>
      <c r="G16" s="93"/>
      <c r="H16" s="88" t="s">
        <v>647</v>
      </c>
      <c r="I16" s="93" t="s">
        <v>648</v>
      </c>
    </row>
    <row r="17" spans="1:9" ht="15.75" customHeight="1" x14ac:dyDescent="0.2">
      <c r="A17" s="93" t="s">
        <v>454</v>
      </c>
      <c r="B17" s="93" t="s">
        <v>245</v>
      </c>
      <c r="C17" s="93" t="s">
        <v>11</v>
      </c>
      <c r="D17" s="93"/>
      <c r="E17" s="93" t="s">
        <v>649</v>
      </c>
      <c r="F17" s="93"/>
      <c r="G17" s="93"/>
      <c r="H17" s="93" t="s">
        <v>650</v>
      </c>
      <c r="I17" s="93" t="s">
        <v>651</v>
      </c>
    </row>
    <row r="18" spans="1:9" ht="15.75" customHeight="1" x14ac:dyDescent="0.2">
      <c r="A18" s="93" t="s">
        <v>454</v>
      </c>
      <c r="B18" s="93" t="s">
        <v>31</v>
      </c>
      <c r="C18" s="93" t="s">
        <v>11</v>
      </c>
      <c r="D18" s="93"/>
      <c r="E18" s="93" t="s">
        <v>652</v>
      </c>
      <c r="F18" s="93"/>
      <c r="G18" s="93"/>
      <c r="H18" s="93" t="s">
        <v>653</v>
      </c>
      <c r="I18" s="93"/>
    </row>
    <row r="19" spans="1:9" ht="15.75" customHeight="1" x14ac:dyDescent="0.2">
      <c r="A19" s="93" t="s">
        <v>454</v>
      </c>
      <c r="B19" s="93" t="s">
        <v>31</v>
      </c>
      <c r="C19" s="93" t="s">
        <v>24</v>
      </c>
      <c r="D19" s="93"/>
      <c r="E19" s="93" t="s">
        <v>655</v>
      </c>
      <c r="F19" s="93" t="s">
        <v>656</v>
      </c>
      <c r="G19" s="93"/>
      <c r="H19" s="93" t="s">
        <v>653</v>
      </c>
      <c r="I19" s="93" t="s">
        <v>1183</v>
      </c>
    </row>
    <row r="20" spans="1:9" ht="15.75" customHeight="1" x14ac:dyDescent="0.2">
      <c r="A20" s="93" t="s">
        <v>454</v>
      </c>
      <c r="B20" s="93" t="s">
        <v>32</v>
      </c>
      <c r="C20" s="93" t="s">
        <v>24</v>
      </c>
      <c r="D20" s="93"/>
      <c r="E20" s="93" t="s">
        <v>659</v>
      </c>
      <c r="F20" s="93" t="s">
        <v>660</v>
      </c>
      <c r="G20" s="93"/>
      <c r="H20" s="93"/>
      <c r="I20" s="93" t="s">
        <v>661</v>
      </c>
    </row>
    <row r="21" spans="1:9" ht="15.75" customHeight="1" x14ac:dyDescent="0.2">
      <c r="A21" s="93" t="s">
        <v>454</v>
      </c>
      <c r="B21" s="93" t="s">
        <v>37</v>
      </c>
      <c r="C21" s="93" t="s">
        <v>11</v>
      </c>
      <c r="D21" s="93"/>
      <c r="E21" s="93" t="s">
        <v>662</v>
      </c>
      <c r="F21" s="93"/>
      <c r="G21" s="93"/>
      <c r="H21" s="93" t="s">
        <v>253</v>
      </c>
      <c r="I21" s="93"/>
    </row>
    <row r="22" spans="1:9" ht="15.75" customHeight="1" x14ac:dyDescent="0.2">
      <c r="A22" s="93" t="s">
        <v>454</v>
      </c>
      <c r="B22" s="93" t="s">
        <v>254</v>
      </c>
      <c r="C22" s="93" t="s">
        <v>11</v>
      </c>
      <c r="D22" s="93"/>
      <c r="E22" s="93" t="s">
        <v>610</v>
      </c>
      <c r="F22" s="93"/>
      <c r="G22" s="93"/>
      <c r="H22" s="93" t="s">
        <v>663</v>
      </c>
      <c r="I22" s="93"/>
    </row>
    <row r="23" spans="1:9" ht="15.75" customHeight="1" x14ac:dyDescent="0.2">
      <c r="A23" s="93" t="s">
        <v>454</v>
      </c>
      <c r="B23" s="93" t="s">
        <v>38</v>
      </c>
      <c r="C23" s="93" t="s">
        <v>11</v>
      </c>
      <c r="D23" s="93"/>
      <c r="E23" s="93" t="s">
        <v>664</v>
      </c>
      <c r="F23" s="93"/>
      <c r="G23" s="93"/>
      <c r="H23" s="93"/>
      <c r="I23" s="93" t="s">
        <v>665</v>
      </c>
    </row>
    <row r="24" spans="1:9" ht="15.75" customHeight="1" x14ac:dyDescent="0.2">
      <c r="A24" s="93" t="s">
        <v>454</v>
      </c>
      <c r="B24" s="93" t="s">
        <v>38</v>
      </c>
      <c r="C24" s="93" t="s">
        <v>24</v>
      </c>
      <c r="D24" s="93"/>
      <c r="E24" s="93" t="s">
        <v>388</v>
      </c>
      <c r="F24" s="93" t="s">
        <v>666</v>
      </c>
      <c r="G24" s="93"/>
      <c r="H24" s="93" t="s">
        <v>667</v>
      </c>
      <c r="I24" s="93" t="s">
        <v>668</v>
      </c>
    </row>
    <row r="25" spans="1:9" ht="15.75" customHeight="1" x14ac:dyDescent="0.2">
      <c r="A25" s="93" t="s">
        <v>454</v>
      </c>
      <c r="B25" s="93" t="s">
        <v>39</v>
      </c>
      <c r="C25" s="93" t="s">
        <v>11</v>
      </c>
      <c r="D25" s="93"/>
      <c r="E25" s="93" t="s">
        <v>669</v>
      </c>
      <c r="F25" s="93"/>
      <c r="G25" s="93"/>
      <c r="H25" s="93"/>
      <c r="I25" s="93"/>
    </row>
    <row r="26" spans="1:9" ht="15.75" customHeight="1" x14ac:dyDescent="0.2">
      <c r="A26" s="93" t="s">
        <v>454</v>
      </c>
      <c r="B26" s="93" t="s">
        <v>257</v>
      </c>
      <c r="C26" s="93" t="s">
        <v>24</v>
      </c>
      <c r="D26" s="93"/>
      <c r="E26" s="93" t="s">
        <v>664</v>
      </c>
      <c r="F26" s="93" t="s">
        <v>1184</v>
      </c>
      <c r="G26" s="93"/>
      <c r="H26" s="93"/>
      <c r="I26" s="93" t="s">
        <v>1185</v>
      </c>
    </row>
    <row r="27" spans="1:9" ht="15.75" customHeight="1" x14ac:dyDescent="0.2">
      <c r="A27" s="93" t="s">
        <v>454</v>
      </c>
      <c r="B27" s="93" t="s">
        <v>492</v>
      </c>
      <c r="C27" s="93" t="s">
        <v>24</v>
      </c>
      <c r="D27" s="93"/>
      <c r="E27" s="93" t="s">
        <v>620</v>
      </c>
      <c r="F27" s="93" t="s">
        <v>670</v>
      </c>
      <c r="G27" s="93"/>
      <c r="H27" s="93" t="s">
        <v>671</v>
      </c>
      <c r="I27" s="93" t="s">
        <v>672</v>
      </c>
    </row>
    <row r="28" spans="1:9" ht="15.75" customHeight="1" x14ac:dyDescent="0.2">
      <c r="A28" s="93" t="s">
        <v>454</v>
      </c>
      <c r="B28" s="93" t="s">
        <v>389</v>
      </c>
      <c r="C28" s="93" t="s">
        <v>11</v>
      </c>
      <c r="D28" s="93"/>
      <c r="E28" s="93" t="s">
        <v>673</v>
      </c>
      <c r="F28" s="93"/>
      <c r="G28" s="93"/>
      <c r="H28" s="93" t="s">
        <v>674</v>
      </c>
      <c r="I28" s="93"/>
    </row>
    <row r="29" spans="1:9" ht="15.75" customHeight="1" x14ac:dyDescent="0.2">
      <c r="A29" s="93" t="s">
        <v>454</v>
      </c>
      <c r="B29" s="93" t="s">
        <v>43</v>
      </c>
      <c r="C29" s="93" t="s">
        <v>11</v>
      </c>
      <c r="D29" s="93"/>
      <c r="E29" s="93" t="s">
        <v>664</v>
      </c>
      <c r="F29" s="93"/>
      <c r="G29" s="93"/>
      <c r="H29" s="93"/>
      <c r="I29" s="93" t="s">
        <v>675</v>
      </c>
    </row>
    <row r="30" spans="1:9" ht="15.75" customHeight="1" x14ac:dyDescent="0.2">
      <c r="A30" s="93" t="s">
        <v>454</v>
      </c>
      <c r="B30" s="93" t="s">
        <v>45</v>
      </c>
      <c r="C30" s="93" t="s">
        <v>24</v>
      </c>
      <c r="D30" s="93"/>
      <c r="E30" s="93" t="s">
        <v>664</v>
      </c>
      <c r="F30" s="93" t="s">
        <v>677</v>
      </c>
      <c r="G30" s="93"/>
      <c r="H30" s="93"/>
      <c r="I30" s="93" t="s">
        <v>678</v>
      </c>
    </row>
    <row r="31" spans="1:9" ht="15.75" customHeight="1" x14ac:dyDescent="0.2">
      <c r="A31" s="93" t="s">
        <v>454</v>
      </c>
      <c r="B31" s="93" t="s">
        <v>46</v>
      </c>
      <c r="C31" s="93" t="s">
        <v>24</v>
      </c>
      <c r="D31" s="93"/>
      <c r="E31" s="93" t="s">
        <v>664</v>
      </c>
      <c r="F31" s="93" t="s">
        <v>680</v>
      </c>
      <c r="G31" s="93"/>
      <c r="H31" s="93"/>
      <c r="I31" s="93" t="s">
        <v>678</v>
      </c>
    </row>
    <row r="32" spans="1:9" ht="15.75" customHeight="1" x14ac:dyDescent="0.2">
      <c r="A32" s="93" t="s">
        <v>454</v>
      </c>
      <c r="B32" s="93" t="s">
        <v>47</v>
      </c>
      <c r="C32" s="93" t="s">
        <v>84</v>
      </c>
      <c r="D32" s="93"/>
      <c r="E32" s="93" t="s">
        <v>388</v>
      </c>
      <c r="F32" s="93"/>
      <c r="G32" s="93"/>
      <c r="H32" s="93"/>
      <c r="I32" s="93" t="s">
        <v>1196</v>
      </c>
    </row>
    <row r="33" spans="1:9" ht="15.75" customHeight="1" x14ac:dyDescent="0.2">
      <c r="A33" s="93" t="s">
        <v>454</v>
      </c>
      <c r="B33" s="93" t="s">
        <v>264</v>
      </c>
      <c r="C33" s="93" t="s">
        <v>11</v>
      </c>
      <c r="D33" s="93"/>
      <c r="E33" s="93" t="s">
        <v>837</v>
      </c>
      <c r="F33" s="93"/>
      <c r="G33" s="93"/>
      <c r="H33" s="93"/>
      <c r="I33" s="93"/>
    </row>
    <row r="34" spans="1:9" ht="15.75" customHeight="1" x14ac:dyDescent="0.2">
      <c r="A34" s="93" t="s">
        <v>454</v>
      </c>
      <c r="B34" s="93" t="s">
        <v>265</v>
      </c>
      <c r="C34" s="93" t="s">
        <v>11</v>
      </c>
      <c r="D34" s="93"/>
      <c r="E34" s="93" t="s">
        <v>778</v>
      </c>
      <c r="F34" s="93"/>
      <c r="G34" s="93"/>
      <c r="H34" s="93"/>
      <c r="I34" s="93"/>
    </row>
    <row r="35" spans="1:9" ht="15.75" customHeight="1" x14ac:dyDescent="0.2">
      <c r="A35" s="93" t="s">
        <v>454</v>
      </c>
      <c r="B35" s="93" t="s">
        <v>50</v>
      </c>
      <c r="C35" s="93" t="s">
        <v>11</v>
      </c>
      <c r="D35" s="93"/>
      <c r="E35" s="93" t="s">
        <v>681</v>
      </c>
      <c r="F35" s="93"/>
      <c r="G35" s="93"/>
      <c r="H35" s="93" t="s">
        <v>682</v>
      </c>
      <c r="I35" s="93"/>
    </row>
    <row r="36" spans="1:9" ht="15.75" customHeight="1" x14ac:dyDescent="0.2">
      <c r="A36" s="93" t="s">
        <v>454</v>
      </c>
      <c r="B36" s="93" t="s">
        <v>541</v>
      </c>
      <c r="C36" s="93" t="s">
        <v>5</v>
      </c>
      <c r="D36" s="93" t="s">
        <v>609</v>
      </c>
      <c r="E36" s="93" t="s">
        <v>1201</v>
      </c>
      <c r="F36" s="93" t="s">
        <v>684</v>
      </c>
      <c r="G36" s="93"/>
      <c r="H36" s="93" t="s">
        <v>685</v>
      </c>
      <c r="I36" s="93" t="s">
        <v>686</v>
      </c>
    </row>
    <row r="37" spans="1:9" ht="15.75" customHeight="1" x14ac:dyDescent="0.2">
      <c r="A37" s="93" t="s">
        <v>454</v>
      </c>
      <c r="B37" s="93" t="s">
        <v>53</v>
      </c>
      <c r="C37" s="93" t="s">
        <v>11</v>
      </c>
      <c r="D37" s="93"/>
      <c r="E37" s="93" t="s">
        <v>628</v>
      </c>
      <c r="F37" s="93"/>
      <c r="G37" s="93"/>
      <c r="H37" s="93"/>
      <c r="I37" s="93"/>
    </row>
    <row r="38" spans="1:9" ht="15.75" customHeight="1" x14ac:dyDescent="0.2">
      <c r="A38" s="118" t="s">
        <v>454</v>
      </c>
      <c r="B38" s="118" t="s">
        <v>53</v>
      </c>
      <c r="C38" s="118" t="s">
        <v>687</v>
      </c>
      <c r="D38" s="118"/>
      <c r="E38" s="118" t="s">
        <v>628</v>
      </c>
      <c r="F38" s="118"/>
      <c r="G38" s="118"/>
      <c r="H38" s="118"/>
      <c r="I38" s="118" t="s">
        <v>688</v>
      </c>
    </row>
    <row r="39" spans="1:9" ht="15.75" customHeight="1" x14ac:dyDescent="0.2">
      <c r="A39" s="93" t="s">
        <v>454</v>
      </c>
      <c r="B39" s="93" t="s">
        <v>55</v>
      </c>
      <c r="C39" s="93" t="s">
        <v>11</v>
      </c>
      <c r="D39" s="93" t="s">
        <v>194</v>
      </c>
      <c r="E39" s="93" t="s">
        <v>689</v>
      </c>
      <c r="F39" s="93"/>
      <c r="G39" s="93"/>
      <c r="H39" s="93"/>
      <c r="I39" s="93"/>
    </row>
    <row r="40" spans="1:9" ht="15.75" customHeight="1" x14ac:dyDescent="0.2">
      <c r="A40" s="93" t="s">
        <v>454</v>
      </c>
      <c r="B40" s="93" t="s">
        <v>56</v>
      </c>
      <c r="C40" s="93" t="s">
        <v>11</v>
      </c>
      <c r="D40" s="93" t="s">
        <v>194</v>
      </c>
      <c r="E40" s="93" t="s">
        <v>689</v>
      </c>
      <c r="F40" s="93"/>
      <c r="G40" s="93"/>
      <c r="H40" s="93" t="s">
        <v>690</v>
      </c>
      <c r="I40" s="93"/>
    </row>
    <row r="41" spans="1:9" ht="15.75" customHeight="1" x14ac:dyDescent="0.2">
      <c r="A41" s="88" t="s">
        <v>454</v>
      </c>
      <c r="B41" s="88" t="s">
        <v>57</v>
      </c>
      <c r="C41" s="88" t="s">
        <v>224</v>
      </c>
      <c r="D41" s="93"/>
      <c r="E41" s="93" t="s">
        <v>691</v>
      </c>
      <c r="F41" s="93"/>
      <c r="G41" s="93"/>
      <c r="H41" s="93"/>
      <c r="I41" s="93"/>
    </row>
    <row r="42" spans="1:9" ht="15.75" customHeight="1" x14ac:dyDescent="0.2">
      <c r="A42" s="93" t="s">
        <v>454</v>
      </c>
      <c r="B42" s="93" t="s">
        <v>59</v>
      </c>
      <c r="C42" s="93" t="s">
        <v>11</v>
      </c>
      <c r="D42" s="93" t="s">
        <v>194</v>
      </c>
      <c r="E42" s="93" t="s">
        <v>693</v>
      </c>
      <c r="F42" s="93"/>
      <c r="G42" s="93"/>
      <c r="H42" s="93" t="s">
        <v>694</v>
      </c>
      <c r="I42" s="93"/>
    </row>
    <row r="43" spans="1:9" ht="15.75" customHeight="1" x14ac:dyDescent="0.2">
      <c r="A43" s="93" t="s">
        <v>454</v>
      </c>
      <c r="B43" s="93" t="s">
        <v>60</v>
      </c>
      <c r="C43" s="93" t="s">
        <v>11</v>
      </c>
      <c r="D43" s="93" t="s">
        <v>194</v>
      </c>
      <c r="E43" s="93" t="s">
        <v>695</v>
      </c>
      <c r="F43" s="93"/>
      <c r="G43" s="93"/>
      <c r="H43" s="93" t="s">
        <v>692</v>
      </c>
      <c r="I43" s="93"/>
    </row>
    <row r="44" spans="1:9" ht="15.75" customHeight="1" x14ac:dyDescent="0.2">
      <c r="A44" s="93" t="s">
        <v>454</v>
      </c>
      <c r="B44" s="93" t="s">
        <v>61</v>
      </c>
      <c r="C44" s="93" t="s">
        <v>11</v>
      </c>
      <c r="D44" s="93"/>
      <c r="E44" s="93" t="s">
        <v>610</v>
      </c>
      <c r="F44" s="93"/>
      <c r="G44" s="93"/>
      <c r="H44" s="93"/>
      <c r="I44" s="93"/>
    </row>
    <row r="45" spans="1:9" ht="15.75" customHeight="1" x14ac:dyDescent="0.2">
      <c r="A45" s="93" t="s">
        <v>454</v>
      </c>
      <c r="B45" s="93" t="s">
        <v>1083</v>
      </c>
      <c r="C45" s="93" t="s">
        <v>24</v>
      </c>
      <c r="D45" s="93"/>
      <c r="E45" s="93" t="s">
        <v>620</v>
      </c>
      <c r="F45" s="93" t="s">
        <v>1186</v>
      </c>
      <c r="G45" s="93"/>
      <c r="H45" s="93"/>
      <c r="I45" s="93"/>
    </row>
    <row r="46" spans="1:9" ht="15.75" customHeight="1" x14ac:dyDescent="0.2">
      <c r="A46" s="93" t="s">
        <v>454</v>
      </c>
      <c r="B46" s="93" t="s">
        <v>273</v>
      </c>
      <c r="C46" s="93" t="s">
        <v>11</v>
      </c>
      <c r="D46" s="93"/>
      <c r="E46" s="93" t="s">
        <v>620</v>
      </c>
      <c r="F46" s="93"/>
      <c r="G46" s="93"/>
      <c r="H46" s="93" t="s">
        <v>696</v>
      </c>
      <c r="I46" s="93" t="s">
        <v>697</v>
      </c>
    </row>
    <row r="47" spans="1:9" ht="15.75" customHeight="1" x14ac:dyDescent="0.2">
      <c r="A47" s="93" t="s">
        <v>454</v>
      </c>
      <c r="B47" s="93" t="s">
        <v>62</v>
      </c>
      <c r="C47" s="93" t="s">
        <v>11</v>
      </c>
      <c r="D47" s="93"/>
      <c r="E47" s="93" t="s">
        <v>664</v>
      </c>
      <c r="F47" s="93"/>
      <c r="G47" s="93"/>
      <c r="H47" s="93" t="s">
        <v>698</v>
      </c>
      <c r="I47" s="93"/>
    </row>
    <row r="48" spans="1:9" ht="15.75" customHeight="1" x14ac:dyDescent="0.2">
      <c r="A48" s="93" t="s">
        <v>454</v>
      </c>
      <c r="B48" s="93" t="s">
        <v>63</v>
      </c>
      <c r="C48" s="93" t="s">
        <v>11</v>
      </c>
      <c r="D48" s="93" t="s">
        <v>194</v>
      </c>
      <c r="E48" s="93" t="s">
        <v>699</v>
      </c>
      <c r="F48" s="93"/>
      <c r="G48" s="93"/>
      <c r="H48" s="93"/>
      <c r="I48" s="93"/>
    </row>
    <row r="49" spans="1:9" ht="15.75" customHeight="1" x14ac:dyDescent="0.2">
      <c r="A49" s="93" t="s">
        <v>454</v>
      </c>
      <c r="B49" s="93" t="s">
        <v>63</v>
      </c>
      <c r="C49" s="93" t="s">
        <v>24</v>
      </c>
      <c r="D49" s="93"/>
      <c r="E49" s="93" t="s">
        <v>610</v>
      </c>
      <c r="F49" s="93" t="s">
        <v>789</v>
      </c>
      <c r="G49" s="93"/>
      <c r="H49" s="93"/>
      <c r="I49" s="93"/>
    </row>
    <row r="50" spans="1:9" ht="15.75" customHeight="1" x14ac:dyDescent="0.2">
      <c r="A50" s="93" t="s">
        <v>454</v>
      </c>
      <c r="B50" s="93" t="s">
        <v>550</v>
      </c>
      <c r="C50" s="93" t="s">
        <v>11</v>
      </c>
      <c r="D50" s="93" t="s">
        <v>700</v>
      </c>
      <c r="E50" s="93" t="s">
        <v>701</v>
      </c>
      <c r="F50" s="93"/>
      <c r="G50" s="93"/>
      <c r="H50" s="93" t="s">
        <v>702</v>
      </c>
      <c r="I50" s="93"/>
    </row>
    <row r="51" spans="1:9" ht="15.75" customHeight="1" x14ac:dyDescent="0.2">
      <c r="A51" s="93" t="s">
        <v>454</v>
      </c>
      <c r="B51" s="93" t="s">
        <v>550</v>
      </c>
      <c r="C51" s="93" t="s">
        <v>5</v>
      </c>
      <c r="D51" s="93" t="s">
        <v>609</v>
      </c>
      <c r="E51" s="93" t="s">
        <v>703</v>
      </c>
      <c r="F51" s="93" t="s">
        <v>704</v>
      </c>
      <c r="G51" s="93"/>
      <c r="H51" s="93"/>
      <c r="I51" s="93" t="s">
        <v>705</v>
      </c>
    </row>
    <row r="52" spans="1:9" ht="15.75" customHeight="1" x14ac:dyDescent="0.2">
      <c r="A52" s="93" t="s">
        <v>454</v>
      </c>
      <c r="B52" s="93" t="s">
        <v>282</v>
      </c>
      <c r="C52" s="93" t="s">
        <v>11</v>
      </c>
      <c r="D52" s="93"/>
      <c r="E52" s="93" t="s">
        <v>706</v>
      </c>
      <c r="F52" s="93"/>
      <c r="G52" s="93"/>
      <c r="H52" s="93" t="s">
        <v>707</v>
      </c>
      <c r="I52" s="93"/>
    </row>
    <row r="53" spans="1:9" ht="15.75" customHeight="1" x14ac:dyDescent="0.2">
      <c r="A53" s="93" t="s">
        <v>454</v>
      </c>
      <c r="B53" s="93" t="s">
        <v>67</v>
      </c>
      <c r="C53" s="93" t="s">
        <v>224</v>
      </c>
      <c r="D53" s="93"/>
      <c r="E53" s="93" t="s">
        <v>620</v>
      </c>
      <c r="F53" s="93"/>
      <c r="G53" s="93"/>
      <c r="H53" s="93"/>
      <c r="I53" s="93"/>
    </row>
    <row r="54" spans="1:9" ht="15.75" customHeight="1" x14ac:dyDescent="0.2">
      <c r="A54" s="93" t="s">
        <v>454</v>
      </c>
      <c r="B54" s="93" t="s">
        <v>69</v>
      </c>
      <c r="C54" s="93" t="s">
        <v>11</v>
      </c>
      <c r="D54" s="93"/>
      <c r="E54" s="93" t="s">
        <v>664</v>
      </c>
      <c r="F54" s="93"/>
      <c r="G54" s="93"/>
      <c r="H54" s="93"/>
      <c r="I54" s="93" t="s">
        <v>708</v>
      </c>
    </row>
    <row r="55" spans="1:9" ht="15.75" customHeight="1" x14ac:dyDescent="0.2">
      <c r="A55" s="93" t="s">
        <v>454</v>
      </c>
      <c r="B55" s="93" t="s">
        <v>284</v>
      </c>
      <c r="C55" s="93" t="s">
        <v>11</v>
      </c>
      <c r="D55" s="93"/>
      <c r="E55" s="93" t="s">
        <v>1072</v>
      </c>
      <c r="F55" s="93"/>
      <c r="G55" s="93"/>
      <c r="H55" s="93"/>
      <c r="I55" s="93"/>
    </row>
    <row r="56" spans="1:9" ht="15.75" customHeight="1" x14ac:dyDescent="0.2">
      <c r="A56" s="93" t="s">
        <v>454</v>
      </c>
      <c r="B56" s="93" t="s">
        <v>495</v>
      </c>
      <c r="C56" s="93" t="s">
        <v>11</v>
      </c>
      <c r="D56" s="93"/>
      <c r="E56" s="93" t="s">
        <v>709</v>
      </c>
      <c r="F56" s="93"/>
      <c r="G56" s="93"/>
      <c r="H56" s="93"/>
      <c r="I56" s="93"/>
    </row>
    <row r="57" spans="1:9" ht="15.75" customHeight="1" x14ac:dyDescent="0.2">
      <c r="A57" s="93" t="s">
        <v>454</v>
      </c>
      <c r="B57" s="93" t="s">
        <v>72</v>
      </c>
      <c r="C57" s="93" t="s">
        <v>11</v>
      </c>
      <c r="D57" s="93"/>
      <c r="E57" s="93" t="s">
        <v>710</v>
      </c>
      <c r="F57" s="93"/>
      <c r="G57" s="93"/>
      <c r="H57" s="93"/>
      <c r="I57" s="93"/>
    </row>
    <row r="58" spans="1:9" ht="15.75" customHeight="1" x14ac:dyDescent="0.2">
      <c r="A58" s="93" t="s">
        <v>454</v>
      </c>
      <c r="B58" s="93" t="s">
        <v>73</v>
      </c>
      <c r="C58" s="93" t="s">
        <v>11</v>
      </c>
      <c r="D58" s="93"/>
      <c r="E58" s="93" t="s">
        <v>711</v>
      </c>
      <c r="F58" s="93"/>
      <c r="G58" s="93"/>
      <c r="H58" s="93" t="s">
        <v>712</v>
      </c>
      <c r="I58" s="93"/>
    </row>
    <row r="59" spans="1:9" ht="15.75" customHeight="1" x14ac:dyDescent="0.2">
      <c r="A59" s="93" t="s">
        <v>454</v>
      </c>
      <c r="B59" s="93" t="s">
        <v>74</v>
      </c>
      <c r="C59" s="93" t="s">
        <v>11</v>
      </c>
      <c r="D59" s="93"/>
      <c r="E59" s="93" t="s">
        <v>664</v>
      </c>
      <c r="F59" s="93"/>
      <c r="G59" s="93"/>
      <c r="H59" s="93" t="s">
        <v>713</v>
      </c>
      <c r="I59" s="93"/>
    </row>
    <row r="60" spans="1:9" ht="15.75" customHeight="1" x14ac:dyDescent="0.2">
      <c r="A60" s="93" t="s">
        <v>454</v>
      </c>
      <c r="B60" s="93" t="s">
        <v>496</v>
      </c>
      <c r="C60" s="93" t="s">
        <v>224</v>
      </c>
      <c r="D60" s="93"/>
      <c r="E60" s="93" t="s">
        <v>714</v>
      </c>
      <c r="F60" s="93"/>
      <c r="G60" s="93"/>
      <c r="H60" s="93"/>
      <c r="I60" s="93"/>
    </row>
    <row r="61" spans="1:9" ht="15.75" customHeight="1" x14ac:dyDescent="0.2">
      <c r="A61" s="93" t="s">
        <v>454</v>
      </c>
      <c r="B61" s="93" t="s">
        <v>76</v>
      </c>
      <c r="C61" s="93" t="s">
        <v>11</v>
      </c>
      <c r="D61" s="93"/>
      <c r="E61" s="93" t="s">
        <v>715</v>
      </c>
      <c r="F61" s="93"/>
      <c r="G61" s="93"/>
      <c r="H61" s="93"/>
      <c r="I61" s="93"/>
    </row>
    <row r="62" spans="1:9" ht="15.75" customHeight="1" x14ac:dyDescent="0.2">
      <c r="A62" s="93" t="s">
        <v>454</v>
      </c>
      <c r="B62" s="93" t="s">
        <v>76</v>
      </c>
      <c r="C62" s="93" t="s">
        <v>5</v>
      </c>
      <c r="D62" s="93" t="s">
        <v>609</v>
      </c>
      <c r="E62" s="93" t="s">
        <v>625</v>
      </c>
      <c r="F62" s="93" t="s">
        <v>716</v>
      </c>
      <c r="G62" s="93" t="s">
        <v>1187</v>
      </c>
      <c r="H62" s="93"/>
      <c r="I62" s="93" t="s">
        <v>294</v>
      </c>
    </row>
    <row r="63" spans="1:9" ht="15.75" customHeight="1" x14ac:dyDescent="0.2">
      <c r="A63" s="93" t="s">
        <v>454</v>
      </c>
      <c r="B63" s="93" t="s">
        <v>77</v>
      </c>
      <c r="C63" s="93" t="s">
        <v>11</v>
      </c>
      <c r="D63" s="93"/>
      <c r="E63" s="93" t="s">
        <v>610</v>
      </c>
      <c r="F63" s="93"/>
      <c r="G63" s="93"/>
      <c r="H63" s="93"/>
      <c r="I63" s="93" t="s">
        <v>717</v>
      </c>
    </row>
    <row r="64" spans="1:9" ht="15.75" customHeight="1" x14ac:dyDescent="0.2">
      <c r="A64" s="93" t="s">
        <v>454</v>
      </c>
      <c r="B64" s="93" t="s">
        <v>296</v>
      </c>
      <c r="C64" s="93" t="s">
        <v>11</v>
      </c>
      <c r="D64" s="93"/>
      <c r="E64" s="93" t="s">
        <v>718</v>
      </c>
      <c r="F64" s="93"/>
      <c r="G64" s="93"/>
      <c r="H64" s="93"/>
      <c r="I64" s="93" t="s">
        <v>719</v>
      </c>
    </row>
    <row r="65" spans="1:9" ht="15.75" customHeight="1" x14ac:dyDescent="0.2">
      <c r="A65" s="93" t="s">
        <v>454</v>
      </c>
      <c r="B65" s="93" t="s">
        <v>297</v>
      </c>
      <c r="C65" s="93" t="s">
        <v>11</v>
      </c>
      <c r="D65" s="93"/>
      <c r="E65" s="93" t="s">
        <v>722</v>
      </c>
      <c r="F65" s="93"/>
      <c r="G65" s="93"/>
      <c r="H65" s="93"/>
      <c r="I65" s="93"/>
    </row>
    <row r="66" spans="1:9" ht="15.75" customHeight="1" x14ac:dyDescent="0.2">
      <c r="A66" s="93" t="s">
        <v>454</v>
      </c>
      <c r="B66" s="93" t="s">
        <v>81</v>
      </c>
      <c r="C66" s="93" t="s">
        <v>11</v>
      </c>
      <c r="D66" s="93"/>
      <c r="E66" s="93" t="s">
        <v>723</v>
      </c>
      <c r="F66" s="93"/>
      <c r="G66" s="93"/>
      <c r="H66" s="93" t="s">
        <v>724</v>
      </c>
      <c r="I66" s="93"/>
    </row>
    <row r="67" spans="1:9" ht="15.75" customHeight="1" x14ac:dyDescent="0.2">
      <c r="A67" s="93" t="s">
        <v>454</v>
      </c>
      <c r="B67" s="93" t="s">
        <v>394</v>
      </c>
      <c r="C67" s="93" t="s">
        <v>11</v>
      </c>
      <c r="D67" s="93"/>
      <c r="E67" s="93" t="s">
        <v>725</v>
      </c>
      <c r="F67" s="93"/>
      <c r="G67" s="93"/>
      <c r="H67" s="93" t="s">
        <v>726</v>
      </c>
      <c r="I67" s="93"/>
    </row>
    <row r="68" spans="1:9" ht="15.75" customHeight="1" x14ac:dyDescent="0.2">
      <c r="A68" s="93" t="s">
        <v>454</v>
      </c>
      <c r="B68" s="93" t="s">
        <v>394</v>
      </c>
      <c r="C68" s="93" t="s">
        <v>84</v>
      </c>
      <c r="D68" s="93"/>
      <c r="E68" s="93" t="s">
        <v>727</v>
      </c>
      <c r="F68" s="93"/>
      <c r="G68" s="93"/>
      <c r="H68" s="93"/>
      <c r="I68" s="93"/>
    </row>
    <row r="69" spans="1:9" ht="15.75" customHeight="1" x14ac:dyDescent="0.2">
      <c r="A69" s="93" t="s">
        <v>454</v>
      </c>
      <c r="B69" s="93" t="s">
        <v>85</v>
      </c>
      <c r="C69" s="93" t="s">
        <v>11</v>
      </c>
      <c r="D69" s="93"/>
      <c r="E69" s="93" t="s">
        <v>664</v>
      </c>
      <c r="F69" s="93"/>
      <c r="G69" s="93"/>
      <c r="H69" s="93"/>
      <c r="I69" s="93"/>
    </row>
    <row r="70" spans="1:9" ht="15.75" customHeight="1" x14ac:dyDescent="0.2">
      <c r="A70" s="93" t="s">
        <v>454</v>
      </c>
      <c r="B70" s="93" t="s">
        <v>497</v>
      </c>
      <c r="C70" s="93" t="s">
        <v>11</v>
      </c>
      <c r="D70" s="93"/>
      <c r="E70" s="93" t="s">
        <v>664</v>
      </c>
      <c r="F70" s="93"/>
      <c r="G70" s="93"/>
      <c r="H70" s="93" t="s">
        <v>728</v>
      </c>
      <c r="I70" s="93"/>
    </row>
    <row r="71" spans="1:9" ht="15.75" customHeight="1" x14ac:dyDescent="0.2">
      <c r="A71" s="93" t="s">
        <v>454</v>
      </c>
      <c r="B71" s="93" t="s">
        <v>91</v>
      </c>
      <c r="C71" s="93" t="s">
        <v>11</v>
      </c>
      <c r="D71" s="93"/>
      <c r="E71" s="93" t="s">
        <v>710</v>
      </c>
      <c r="F71" s="93"/>
      <c r="G71" s="93"/>
      <c r="H71" s="93" t="s">
        <v>729</v>
      </c>
      <c r="I71" s="93"/>
    </row>
    <row r="72" spans="1:9" ht="15.75" customHeight="1" x14ac:dyDescent="0.2">
      <c r="A72" s="93" t="s">
        <v>454</v>
      </c>
      <c r="B72" s="93" t="s">
        <v>92</v>
      </c>
      <c r="C72" s="93" t="s">
        <v>11</v>
      </c>
      <c r="D72" s="93"/>
      <c r="E72" s="93" t="s">
        <v>730</v>
      </c>
      <c r="F72" s="93"/>
      <c r="G72" s="93"/>
      <c r="H72" s="93"/>
      <c r="I72" s="93"/>
    </row>
    <row r="73" spans="1:9" ht="15.75" customHeight="1" x14ac:dyDescent="0.2">
      <c r="A73" s="93" t="s">
        <v>454</v>
      </c>
      <c r="B73" s="93" t="s">
        <v>306</v>
      </c>
      <c r="C73" s="93" t="s">
        <v>224</v>
      </c>
      <c r="D73" s="93"/>
      <c r="E73" s="93" t="s">
        <v>711</v>
      </c>
      <c r="F73" s="93"/>
      <c r="G73" s="93"/>
      <c r="H73" s="93"/>
      <c r="I73" s="93"/>
    </row>
    <row r="74" spans="1:9" ht="15.75" customHeight="1" x14ac:dyDescent="0.2">
      <c r="A74" s="93" t="s">
        <v>454</v>
      </c>
      <c r="B74" s="93" t="s">
        <v>94</v>
      </c>
      <c r="C74" s="93" t="s">
        <v>11</v>
      </c>
      <c r="D74" s="93"/>
      <c r="E74" s="93" t="s">
        <v>731</v>
      </c>
      <c r="F74" s="93"/>
      <c r="G74" s="93"/>
      <c r="H74" s="93"/>
      <c r="I74" s="93"/>
    </row>
    <row r="75" spans="1:9" ht="15.75" customHeight="1" x14ac:dyDescent="0.2">
      <c r="A75" s="93" t="s">
        <v>454</v>
      </c>
      <c r="B75" s="93" t="s">
        <v>95</v>
      </c>
      <c r="C75" s="93" t="s">
        <v>24</v>
      </c>
      <c r="D75" s="93"/>
      <c r="E75" s="93" t="s">
        <v>664</v>
      </c>
      <c r="F75" s="93" t="s">
        <v>677</v>
      </c>
      <c r="G75" s="93"/>
      <c r="H75" s="93"/>
      <c r="I75" s="93" t="s">
        <v>678</v>
      </c>
    </row>
    <row r="76" spans="1:9" ht="15.75" customHeight="1" x14ac:dyDescent="0.2">
      <c r="A76" s="93" t="s">
        <v>454</v>
      </c>
      <c r="B76" s="93" t="s">
        <v>732</v>
      </c>
      <c r="C76" s="93" t="s">
        <v>11</v>
      </c>
      <c r="D76" s="93"/>
      <c r="E76" s="93" t="s">
        <v>733</v>
      </c>
      <c r="F76" s="93"/>
      <c r="G76" s="93"/>
      <c r="H76" s="93" t="s">
        <v>734</v>
      </c>
      <c r="I76" s="93"/>
    </row>
    <row r="77" spans="1:9" ht="15.75" customHeight="1" x14ac:dyDescent="0.2">
      <c r="A77" s="93" t="s">
        <v>454</v>
      </c>
      <c r="B77" s="93" t="s">
        <v>98</v>
      </c>
      <c r="C77" s="93" t="s">
        <v>11</v>
      </c>
      <c r="D77" s="93"/>
      <c r="E77" s="93" t="s">
        <v>664</v>
      </c>
      <c r="F77" s="93"/>
      <c r="G77" s="93"/>
      <c r="H77" s="93"/>
      <c r="I77" s="93"/>
    </row>
    <row r="78" spans="1:9" ht="15.75" customHeight="1" x14ac:dyDescent="0.2">
      <c r="A78" s="93" t="s">
        <v>454</v>
      </c>
      <c r="B78" s="93" t="s">
        <v>99</v>
      </c>
      <c r="C78" s="93" t="s">
        <v>11</v>
      </c>
      <c r="D78" s="93"/>
      <c r="E78" s="93" t="s">
        <v>735</v>
      </c>
      <c r="F78" s="93"/>
      <c r="G78" s="93"/>
      <c r="H78" s="93" t="s">
        <v>736</v>
      </c>
      <c r="I78" s="93" t="s">
        <v>737</v>
      </c>
    </row>
    <row r="79" spans="1:9" ht="15.75" customHeight="1" x14ac:dyDescent="0.2">
      <c r="A79" s="93" t="s">
        <v>454</v>
      </c>
      <c r="B79" s="93" t="s">
        <v>102</v>
      </c>
      <c r="C79" s="93" t="s">
        <v>11</v>
      </c>
      <c r="D79" s="93"/>
      <c r="E79" s="93" t="s">
        <v>664</v>
      </c>
      <c r="F79" s="93"/>
      <c r="G79" s="93"/>
      <c r="H79" s="93" t="s">
        <v>738</v>
      </c>
      <c r="I79" s="93"/>
    </row>
    <row r="80" spans="1:9" ht="15.75" customHeight="1" x14ac:dyDescent="0.2">
      <c r="A80" s="93" t="s">
        <v>454</v>
      </c>
      <c r="B80" s="93" t="s">
        <v>103</v>
      </c>
      <c r="C80" s="93" t="s">
        <v>11</v>
      </c>
      <c r="D80" s="93"/>
      <c r="E80" s="93" t="s">
        <v>664</v>
      </c>
      <c r="F80" s="93"/>
      <c r="G80" s="93"/>
      <c r="H80" s="93"/>
      <c r="I80" s="93"/>
    </row>
    <row r="81" spans="1:9" ht="15.75" customHeight="1" x14ac:dyDescent="0.2">
      <c r="A81" s="93" t="s">
        <v>454</v>
      </c>
      <c r="B81" s="93" t="s">
        <v>104</v>
      </c>
      <c r="C81" s="93" t="s">
        <v>11</v>
      </c>
      <c r="D81" s="93"/>
      <c r="E81" s="93" t="s">
        <v>739</v>
      </c>
      <c r="F81" s="93"/>
      <c r="G81" s="93"/>
      <c r="H81" s="93"/>
      <c r="I81" s="93"/>
    </row>
    <row r="82" spans="1:9" ht="15.75" customHeight="1" x14ac:dyDescent="0.2">
      <c r="A82" s="93" t="s">
        <v>454</v>
      </c>
      <c r="B82" s="93" t="s">
        <v>105</v>
      </c>
      <c r="C82" s="93" t="s">
        <v>11</v>
      </c>
      <c r="D82" s="93"/>
      <c r="E82" s="93" t="s">
        <v>710</v>
      </c>
      <c r="F82" s="93"/>
      <c r="G82" s="93"/>
      <c r="H82" s="93"/>
      <c r="I82" s="93"/>
    </row>
    <row r="83" spans="1:9" ht="15.75" customHeight="1" x14ac:dyDescent="0.2">
      <c r="A83" s="93" t="s">
        <v>454</v>
      </c>
      <c r="B83" s="93" t="s">
        <v>498</v>
      </c>
      <c r="C83" s="93" t="s">
        <v>11</v>
      </c>
      <c r="D83" s="93"/>
      <c r="E83" s="93" t="s">
        <v>740</v>
      </c>
      <c r="F83" s="93"/>
      <c r="G83" s="93"/>
      <c r="H83" s="93"/>
      <c r="I83" s="93"/>
    </row>
    <row r="84" spans="1:9" ht="15.75" customHeight="1" x14ac:dyDescent="0.2">
      <c r="A84" s="93" t="s">
        <v>454</v>
      </c>
      <c r="B84" s="93" t="s">
        <v>107</v>
      </c>
      <c r="C84" s="93" t="s">
        <v>11</v>
      </c>
      <c r="D84" s="93"/>
      <c r="E84" s="93" t="s">
        <v>664</v>
      </c>
      <c r="F84" s="93"/>
      <c r="G84" s="93"/>
      <c r="H84" s="93"/>
      <c r="I84" s="93" t="s">
        <v>741</v>
      </c>
    </row>
    <row r="85" spans="1:9" ht="15.75" customHeight="1" x14ac:dyDescent="0.2">
      <c r="A85" s="93" t="s">
        <v>454</v>
      </c>
      <c r="B85" s="93" t="s">
        <v>314</v>
      </c>
      <c r="C85" s="93" t="s">
        <v>11</v>
      </c>
      <c r="D85" s="93"/>
      <c r="E85" s="93" t="s">
        <v>620</v>
      </c>
      <c r="F85" s="93"/>
      <c r="G85" s="93"/>
      <c r="H85" s="93"/>
      <c r="I85" s="93"/>
    </row>
    <row r="86" spans="1:9" ht="15.75" customHeight="1" x14ac:dyDescent="0.2">
      <c r="A86" s="93" t="s">
        <v>454</v>
      </c>
      <c r="B86" s="93" t="s">
        <v>109</v>
      </c>
      <c r="C86" s="93" t="s">
        <v>11</v>
      </c>
      <c r="D86" s="93"/>
      <c r="E86" s="93" t="s">
        <v>742</v>
      </c>
      <c r="F86" s="93"/>
      <c r="G86" s="93"/>
      <c r="H86" s="93"/>
      <c r="I86" s="93"/>
    </row>
    <row r="87" spans="1:9" ht="15.75" customHeight="1" x14ac:dyDescent="0.2">
      <c r="A87" s="93" t="s">
        <v>454</v>
      </c>
      <c r="B87" s="93" t="s">
        <v>743</v>
      </c>
      <c r="C87" s="93" t="s">
        <v>11</v>
      </c>
      <c r="D87" s="93"/>
      <c r="E87" s="93" t="s">
        <v>664</v>
      </c>
      <c r="F87" s="93"/>
      <c r="G87" s="93"/>
      <c r="H87" s="93" t="s">
        <v>744</v>
      </c>
      <c r="I87" s="115"/>
    </row>
    <row r="88" spans="1:9" ht="15.75" customHeight="1" x14ac:dyDescent="0.2">
      <c r="A88" s="93" t="s">
        <v>454</v>
      </c>
      <c r="B88" s="93" t="s">
        <v>110</v>
      </c>
      <c r="C88" s="93" t="s">
        <v>11</v>
      </c>
      <c r="D88" s="93"/>
      <c r="E88" s="93" t="s">
        <v>711</v>
      </c>
      <c r="F88" s="93"/>
      <c r="G88" s="93"/>
      <c r="H88" s="93"/>
      <c r="I88" s="115"/>
    </row>
    <row r="89" spans="1:9" ht="15.75" customHeight="1" x14ac:dyDescent="0.2">
      <c r="A89" s="93" t="s">
        <v>454</v>
      </c>
      <c r="B89" s="93" t="s">
        <v>111</v>
      </c>
      <c r="C89" s="93" t="s">
        <v>11</v>
      </c>
      <c r="D89" s="93"/>
      <c r="E89" s="93" t="s">
        <v>745</v>
      </c>
      <c r="F89" s="93"/>
      <c r="G89" s="93"/>
      <c r="H89" s="93"/>
      <c r="I89" s="93" t="s">
        <v>717</v>
      </c>
    </row>
    <row r="90" spans="1:9" ht="15.75" customHeight="1" x14ac:dyDescent="0.2">
      <c r="A90" s="93" t="s">
        <v>454</v>
      </c>
      <c r="B90" s="93" t="s">
        <v>114</v>
      </c>
      <c r="C90" s="93" t="s">
        <v>84</v>
      </c>
      <c r="D90" s="93"/>
      <c r="E90" s="93" t="s">
        <v>634</v>
      </c>
      <c r="F90" s="93"/>
      <c r="G90" s="93"/>
      <c r="H90" s="93"/>
      <c r="I90" s="93" t="s">
        <v>746</v>
      </c>
    </row>
    <row r="91" spans="1:9" ht="15.75" customHeight="1" x14ac:dyDescent="0.2">
      <c r="A91" s="88" t="s">
        <v>454</v>
      </c>
      <c r="B91" s="88" t="s">
        <v>115</v>
      </c>
      <c r="C91" s="88" t="s">
        <v>224</v>
      </c>
      <c r="D91" s="93"/>
      <c r="E91" s="93" t="s">
        <v>1188</v>
      </c>
      <c r="F91" s="93"/>
      <c r="G91" s="93"/>
      <c r="H91" s="93"/>
      <c r="I91" s="93" t="s">
        <v>1189</v>
      </c>
    </row>
    <row r="92" spans="1:9" ht="15.75" customHeight="1" x14ac:dyDescent="0.2">
      <c r="A92" s="93" t="s">
        <v>454</v>
      </c>
      <c r="B92" s="93" t="s">
        <v>115</v>
      </c>
      <c r="C92" s="93" t="s">
        <v>24</v>
      </c>
      <c r="D92" s="93"/>
      <c r="E92" s="93" t="s">
        <v>1202</v>
      </c>
      <c r="F92" s="93" t="s">
        <v>748</v>
      </c>
      <c r="G92" s="93"/>
      <c r="H92" s="93" t="s">
        <v>500</v>
      </c>
      <c r="I92" s="93"/>
    </row>
    <row r="93" spans="1:9" ht="15.75" customHeight="1" x14ac:dyDescent="0.2">
      <c r="A93" s="93" t="s">
        <v>454</v>
      </c>
      <c r="B93" s="93" t="s">
        <v>116</v>
      </c>
      <c r="C93" s="93" t="s">
        <v>11</v>
      </c>
      <c r="D93" s="93"/>
      <c r="E93" s="93" t="s">
        <v>664</v>
      </c>
      <c r="F93" s="93"/>
      <c r="G93" s="93"/>
      <c r="H93" s="93"/>
      <c r="I93" s="93"/>
    </row>
    <row r="94" spans="1:9" ht="15.75" customHeight="1" x14ac:dyDescent="0.2">
      <c r="A94" s="93" t="s">
        <v>454</v>
      </c>
      <c r="B94" s="93" t="s">
        <v>117</v>
      </c>
      <c r="C94" s="93" t="s">
        <v>11</v>
      </c>
      <c r="D94" s="93"/>
      <c r="E94" s="93" t="s">
        <v>710</v>
      </c>
      <c r="F94" s="93"/>
      <c r="G94" s="93"/>
      <c r="H94" s="93" t="s">
        <v>749</v>
      </c>
      <c r="I94" s="93"/>
    </row>
    <row r="95" spans="1:9" ht="15.75" customHeight="1" x14ac:dyDescent="0.2">
      <c r="A95" s="93" t="s">
        <v>454</v>
      </c>
      <c r="B95" s="93" t="s">
        <v>122</v>
      </c>
      <c r="C95" s="93" t="s">
        <v>11</v>
      </c>
      <c r="D95" s="93"/>
      <c r="E95" s="93" t="s">
        <v>620</v>
      </c>
      <c r="F95" s="93"/>
      <c r="G95" s="93"/>
      <c r="H95" s="93"/>
      <c r="I95" s="93"/>
    </row>
    <row r="96" spans="1:9" ht="15.75" customHeight="1" x14ac:dyDescent="0.2">
      <c r="A96" s="93" t="s">
        <v>454</v>
      </c>
      <c r="B96" s="93" t="s">
        <v>126</v>
      </c>
      <c r="C96" s="93" t="s">
        <v>11</v>
      </c>
      <c r="D96" s="93"/>
      <c r="E96" s="93" t="s">
        <v>750</v>
      </c>
      <c r="F96" s="93"/>
      <c r="G96" s="93"/>
      <c r="H96" s="93"/>
      <c r="I96" s="93"/>
    </row>
    <row r="97" spans="1:9" ht="15.75" customHeight="1" x14ac:dyDescent="0.2">
      <c r="A97" s="93" t="s">
        <v>454</v>
      </c>
      <c r="B97" s="93" t="s">
        <v>127</v>
      </c>
      <c r="C97" s="93" t="s">
        <v>11</v>
      </c>
      <c r="D97" s="93"/>
      <c r="E97" s="93" t="s">
        <v>751</v>
      </c>
      <c r="F97" s="93"/>
      <c r="G97" s="93"/>
      <c r="H97" s="93"/>
      <c r="I97" s="93"/>
    </row>
    <row r="98" spans="1:9" ht="15.75" customHeight="1" x14ac:dyDescent="0.2">
      <c r="A98" s="93" t="s">
        <v>454</v>
      </c>
      <c r="B98" s="93" t="s">
        <v>324</v>
      </c>
      <c r="C98" s="93" t="s">
        <v>11</v>
      </c>
      <c r="D98" s="93" t="s">
        <v>194</v>
      </c>
      <c r="E98" s="93" t="s">
        <v>752</v>
      </c>
      <c r="F98" s="93"/>
      <c r="G98" s="93"/>
      <c r="H98" s="93" t="s">
        <v>753</v>
      </c>
      <c r="I98" s="93"/>
    </row>
    <row r="99" spans="1:9" ht="15.75" customHeight="1" x14ac:dyDescent="0.2">
      <c r="A99" s="93" t="s">
        <v>454</v>
      </c>
      <c r="B99" s="93" t="s">
        <v>128</v>
      </c>
      <c r="C99" s="93" t="s">
        <v>11</v>
      </c>
      <c r="D99" s="93" t="s">
        <v>194</v>
      </c>
      <c r="E99" s="93" t="s">
        <v>754</v>
      </c>
      <c r="F99" s="93"/>
      <c r="G99" s="93"/>
      <c r="H99" s="93"/>
      <c r="I99" s="93"/>
    </row>
    <row r="100" spans="1:9" ht="15.75" customHeight="1" x14ac:dyDescent="0.2">
      <c r="A100" s="93" t="s">
        <v>454</v>
      </c>
      <c r="B100" s="93" t="s">
        <v>129</v>
      </c>
      <c r="C100" s="93" t="s">
        <v>11</v>
      </c>
      <c r="D100" s="93"/>
      <c r="E100" s="93" t="s">
        <v>755</v>
      </c>
      <c r="F100" s="93"/>
      <c r="G100" s="93"/>
      <c r="H100" s="93"/>
      <c r="I100" s="115"/>
    </row>
    <row r="101" spans="1:9" ht="15.75" customHeight="1" x14ac:dyDescent="0.2">
      <c r="A101" s="93" t="s">
        <v>454</v>
      </c>
      <c r="B101" s="93" t="s">
        <v>129</v>
      </c>
      <c r="C101" s="93" t="s">
        <v>5</v>
      </c>
      <c r="D101" s="93"/>
      <c r="E101" s="93" t="s">
        <v>756</v>
      </c>
      <c r="F101" s="93" t="s">
        <v>757</v>
      </c>
      <c r="G101" s="93"/>
      <c r="H101" s="93" t="s">
        <v>758</v>
      </c>
      <c r="I101" s="93" t="s">
        <v>759</v>
      </c>
    </row>
    <row r="102" spans="1:9" ht="15.75" customHeight="1" x14ac:dyDescent="0.2">
      <c r="A102" s="93" t="s">
        <v>454</v>
      </c>
      <c r="B102" s="93" t="s">
        <v>130</v>
      </c>
      <c r="C102" s="93" t="s">
        <v>11</v>
      </c>
      <c r="D102" s="93"/>
      <c r="E102" s="93" t="s">
        <v>610</v>
      </c>
      <c r="F102" s="93"/>
      <c r="G102" s="93"/>
      <c r="H102" s="93"/>
      <c r="I102" s="93"/>
    </row>
    <row r="103" spans="1:9" ht="15.75" customHeight="1" x14ac:dyDescent="0.2">
      <c r="A103" s="93" t="s">
        <v>454</v>
      </c>
      <c r="B103" s="93" t="s">
        <v>132</v>
      </c>
      <c r="C103" s="93" t="s">
        <v>11</v>
      </c>
      <c r="D103" s="93"/>
      <c r="E103" s="93" t="s">
        <v>388</v>
      </c>
      <c r="F103" s="93"/>
      <c r="G103" s="93"/>
      <c r="H103" s="93"/>
      <c r="I103" s="93"/>
    </row>
    <row r="104" spans="1:9" ht="15.75" customHeight="1" x14ac:dyDescent="0.2">
      <c r="A104" s="93" t="s">
        <v>454</v>
      </c>
      <c r="B104" s="93" t="s">
        <v>133</v>
      </c>
      <c r="C104" s="93" t="s">
        <v>11</v>
      </c>
      <c r="D104" s="93"/>
      <c r="E104" s="93" t="s">
        <v>628</v>
      </c>
      <c r="F104" s="93"/>
      <c r="G104" s="93"/>
      <c r="H104" s="93" t="s">
        <v>329</v>
      </c>
      <c r="I104" s="93"/>
    </row>
    <row r="105" spans="1:9" ht="15.75" customHeight="1" x14ac:dyDescent="0.2">
      <c r="A105" s="93" t="s">
        <v>454</v>
      </c>
      <c r="B105" s="93" t="s">
        <v>134</v>
      </c>
      <c r="C105" s="93" t="s">
        <v>11</v>
      </c>
      <c r="D105" s="93"/>
      <c r="E105" s="93" t="s">
        <v>762</v>
      </c>
      <c r="F105" s="93"/>
      <c r="G105" s="93"/>
      <c r="H105" s="93"/>
      <c r="I105" s="93"/>
    </row>
    <row r="106" spans="1:9" ht="15.75" customHeight="1" x14ac:dyDescent="0.2">
      <c r="A106" s="93" t="s">
        <v>454</v>
      </c>
      <c r="B106" s="93" t="s">
        <v>501</v>
      </c>
      <c r="C106" s="93" t="s">
        <v>24</v>
      </c>
      <c r="D106" s="93"/>
      <c r="E106" s="93" t="s">
        <v>664</v>
      </c>
      <c r="F106" s="93" t="s">
        <v>763</v>
      </c>
      <c r="G106" s="93"/>
      <c r="H106" s="93" t="s">
        <v>764</v>
      </c>
      <c r="I106" s="93"/>
    </row>
    <row r="107" spans="1:9" ht="15.75" customHeight="1" x14ac:dyDescent="0.2">
      <c r="A107" s="93" t="s">
        <v>454</v>
      </c>
      <c r="B107" s="93" t="s">
        <v>137</v>
      </c>
      <c r="C107" s="93" t="s">
        <v>11</v>
      </c>
      <c r="D107" s="93"/>
      <c r="E107" s="93" t="s">
        <v>765</v>
      </c>
      <c r="F107" s="93"/>
      <c r="G107" s="93"/>
      <c r="H107" s="93"/>
      <c r="I107" s="93" t="s">
        <v>294</v>
      </c>
    </row>
    <row r="108" spans="1:9" ht="15.75" customHeight="1" x14ac:dyDescent="0.2">
      <c r="A108" s="93" t="s">
        <v>454</v>
      </c>
      <c r="B108" s="93" t="s">
        <v>137</v>
      </c>
      <c r="C108" s="93" t="s">
        <v>5</v>
      </c>
      <c r="D108" s="93" t="s">
        <v>609</v>
      </c>
      <c r="E108" s="93" t="s">
        <v>727</v>
      </c>
      <c r="F108" s="93" t="s">
        <v>766</v>
      </c>
      <c r="G108" s="93"/>
      <c r="H108" s="93" t="s">
        <v>767</v>
      </c>
      <c r="I108" s="115"/>
    </row>
    <row r="109" spans="1:9" ht="15.75" customHeight="1" x14ac:dyDescent="0.2">
      <c r="A109" s="88" t="s">
        <v>454</v>
      </c>
      <c r="B109" s="88" t="s">
        <v>332</v>
      </c>
      <c r="C109" s="88" t="s">
        <v>224</v>
      </c>
      <c r="D109" s="93"/>
      <c r="E109" s="93" t="s">
        <v>634</v>
      </c>
      <c r="F109" s="93"/>
      <c r="G109" s="93"/>
      <c r="H109" s="93"/>
      <c r="I109" s="93" t="s">
        <v>768</v>
      </c>
    </row>
    <row r="110" spans="1:9" ht="15.75" customHeight="1" x14ac:dyDescent="0.2">
      <c r="A110" s="93" t="s">
        <v>454</v>
      </c>
      <c r="B110" s="93" t="s">
        <v>138</v>
      </c>
      <c r="C110" s="93" t="s">
        <v>11</v>
      </c>
      <c r="D110" s="93"/>
      <c r="E110" s="93" t="s">
        <v>664</v>
      </c>
      <c r="F110" s="93"/>
      <c r="G110" s="93"/>
      <c r="H110" s="93"/>
      <c r="I110" s="115"/>
    </row>
    <row r="111" spans="1:9" ht="15.75" customHeight="1" x14ac:dyDescent="0.2">
      <c r="A111" s="93" t="s">
        <v>454</v>
      </c>
      <c r="B111" s="93" t="s">
        <v>140</v>
      </c>
      <c r="C111" s="93" t="s">
        <v>11</v>
      </c>
      <c r="D111" s="93"/>
      <c r="E111" s="93" t="s">
        <v>664</v>
      </c>
      <c r="F111" s="93"/>
      <c r="G111" s="93"/>
      <c r="H111" s="93"/>
      <c r="I111" s="93"/>
    </row>
    <row r="112" spans="1:9" ht="15.75" customHeight="1" x14ac:dyDescent="0.2">
      <c r="A112" s="93" t="s">
        <v>454</v>
      </c>
      <c r="B112" s="93" t="s">
        <v>333</v>
      </c>
      <c r="C112" s="93" t="s">
        <v>11</v>
      </c>
      <c r="D112" s="93"/>
      <c r="E112" s="93" t="s">
        <v>754</v>
      </c>
      <c r="F112" s="93"/>
      <c r="G112" s="93"/>
      <c r="H112" s="93"/>
      <c r="I112" s="93"/>
    </row>
    <row r="113" spans="1:9" ht="15.75" customHeight="1" x14ac:dyDescent="0.2">
      <c r="A113" s="93" t="s">
        <v>454</v>
      </c>
      <c r="B113" s="93" t="s">
        <v>141</v>
      </c>
      <c r="C113" s="93" t="s">
        <v>11</v>
      </c>
      <c r="D113" s="93"/>
      <c r="E113" s="93" t="s">
        <v>769</v>
      </c>
      <c r="F113" s="93"/>
      <c r="G113" s="93"/>
      <c r="H113" s="93" t="s">
        <v>770</v>
      </c>
      <c r="I113" s="93"/>
    </row>
    <row r="114" spans="1:9" ht="15.75" customHeight="1" x14ac:dyDescent="0.2">
      <c r="A114" s="93" t="s">
        <v>454</v>
      </c>
      <c r="B114" s="93" t="s">
        <v>142</v>
      </c>
      <c r="C114" s="93" t="s">
        <v>11</v>
      </c>
      <c r="D114" s="93"/>
      <c r="E114" s="93" t="s">
        <v>725</v>
      </c>
      <c r="F114" s="93"/>
      <c r="G114" s="93"/>
      <c r="H114" s="93" t="s">
        <v>771</v>
      </c>
      <c r="I114" s="115"/>
    </row>
    <row r="115" spans="1:9" ht="15.75" customHeight="1" x14ac:dyDescent="0.2">
      <c r="A115" s="93" t="s">
        <v>454</v>
      </c>
      <c r="B115" s="93" t="s">
        <v>142</v>
      </c>
      <c r="C115" s="93" t="s">
        <v>24</v>
      </c>
      <c r="D115" s="93"/>
      <c r="E115" s="93" t="s">
        <v>735</v>
      </c>
      <c r="F115" s="93" t="s">
        <v>772</v>
      </c>
      <c r="G115" s="93"/>
      <c r="H115" s="93"/>
      <c r="I115" s="93"/>
    </row>
    <row r="116" spans="1:9" ht="15.75" customHeight="1" x14ac:dyDescent="0.2">
      <c r="A116" s="88" t="s">
        <v>454</v>
      </c>
      <c r="B116" s="88" t="s">
        <v>144</v>
      </c>
      <c r="C116" s="88" t="s">
        <v>5</v>
      </c>
      <c r="D116" s="93"/>
      <c r="E116" s="93" t="s">
        <v>634</v>
      </c>
      <c r="F116" s="93" t="s">
        <v>206</v>
      </c>
      <c r="G116" s="93"/>
      <c r="H116" s="93" t="s">
        <v>1190</v>
      </c>
      <c r="I116" s="93" t="s">
        <v>1191</v>
      </c>
    </row>
    <row r="117" spans="1:9" ht="15.75" customHeight="1" x14ac:dyDescent="0.2">
      <c r="A117" s="93" t="s">
        <v>454</v>
      </c>
      <c r="B117" s="93" t="s">
        <v>340</v>
      </c>
      <c r="C117" s="93" t="s">
        <v>11</v>
      </c>
      <c r="D117" s="93"/>
      <c r="E117" s="93" t="s">
        <v>778</v>
      </c>
      <c r="F117" s="93"/>
      <c r="G117" s="93"/>
      <c r="H117" s="93"/>
      <c r="I117" s="93"/>
    </row>
    <row r="118" spans="1:9" ht="15.75" customHeight="1" x14ac:dyDescent="0.2">
      <c r="A118" s="93" t="s">
        <v>454</v>
      </c>
      <c r="B118" s="93" t="s">
        <v>341</v>
      </c>
      <c r="C118" s="93" t="s">
        <v>11</v>
      </c>
      <c r="D118" s="93"/>
      <c r="E118" s="93" t="s">
        <v>610</v>
      </c>
      <c r="F118" s="93"/>
      <c r="G118" s="93"/>
      <c r="H118" s="93"/>
      <c r="I118" s="93"/>
    </row>
    <row r="119" spans="1:9" ht="15.75" customHeight="1" x14ac:dyDescent="0.2">
      <c r="A119" s="93" t="s">
        <v>454</v>
      </c>
      <c r="B119" s="93" t="s">
        <v>149</v>
      </c>
      <c r="C119" s="93" t="s">
        <v>8</v>
      </c>
      <c r="D119" s="93"/>
      <c r="E119" s="93" t="s">
        <v>779</v>
      </c>
      <c r="F119" s="93"/>
      <c r="G119" s="93"/>
      <c r="H119" s="93"/>
      <c r="I119" s="93" t="s">
        <v>780</v>
      </c>
    </row>
    <row r="120" spans="1:9" ht="15.75" customHeight="1" x14ac:dyDescent="0.2">
      <c r="A120" s="93" t="s">
        <v>454</v>
      </c>
      <c r="B120" s="93" t="s">
        <v>151</v>
      </c>
      <c r="C120" s="93" t="s">
        <v>11</v>
      </c>
      <c r="D120" s="93"/>
      <c r="E120" s="93" t="s">
        <v>664</v>
      </c>
      <c r="F120" s="93"/>
      <c r="G120" s="93"/>
      <c r="H120" s="93" t="s">
        <v>343</v>
      </c>
      <c r="I120" s="93"/>
    </row>
    <row r="121" spans="1:9" ht="15.75" customHeight="1" x14ac:dyDescent="0.2">
      <c r="A121" s="93" t="s">
        <v>454</v>
      </c>
      <c r="B121" s="93" t="s">
        <v>504</v>
      </c>
      <c r="C121" s="93" t="s">
        <v>11</v>
      </c>
      <c r="D121" s="93"/>
      <c r="E121" s="93" t="s">
        <v>620</v>
      </c>
      <c r="F121" s="93"/>
      <c r="G121" s="93"/>
      <c r="H121" s="93" t="s">
        <v>781</v>
      </c>
      <c r="I121" s="93"/>
    </row>
    <row r="122" spans="1:9" ht="15.75" customHeight="1" x14ac:dyDescent="0.2">
      <c r="A122" s="93" t="s">
        <v>454</v>
      </c>
      <c r="B122" s="93" t="s">
        <v>345</v>
      </c>
      <c r="C122" s="93" t="s">
        <v>11</v>
      </c>
      <c r="D122" s="93"/>
      <c r="E122" s="93" t="s">
        <v>664</v>
      </c>
      <c r="F122" s="93"/>
      <c r="G122" s="93"/>
      <c r="H122" s="93" t="s">
        <v>346</v>
      </c>
      <c r="I122" s="115"/>
    </row>
    <row r="123" spans="1:9" ht="15.75" customHeight="1" x14ac:dyDescent="0.2">
      <c r="A123" s="93" t="s">
        <v>454</v>
      </c>
      <c r="B123" s="93" t="s">
        <v>347</v>
      </c>
      <c r="C123" s="93" t="s">
        <v>11</v>
      </c>
      <c r="D123" s="93"/>
      <c r="E123" s="93" t="s">
        <v>718</v>
      </c>
      <c r="F123" s="93"/>
      <c r="G123" s="93"/>
      <c r="H123" s="93"/>
      <c r="I123" s="115"/>
    </row>
    <row r="124" spans="1:9" ht="15.75" customHeight="1" x14ac:dyDescent="0.2">
      <c r="A124" s="93" t="s">
        <v>454</v>
      </c>
      <c r="B124" s="93" t="s">
        <v>157</v>
      </c>
      <c r="C124" s="93" t="s">
        <v>11</v>
      </c>
      <c r="D124" s="93"/>
      <c r="E124" s="93" t="s">
        <v>628</v>
      </c>
      <c r="F124" s="93"/>
      <c r="G124" s="93"/>
      <c r="H124" s="93"/>
      <c r="I124" s="93" t="s">
        <v>1192</v>
      </c>
    </row>
    <row r="125" spans="1:9" ht="15.75" customHeight="1" x14ac:dyDescent="0.2">
      <c r="A125" s="93" t="s">
        <v>454</v>
      </c>
      <c r="B125" s="93" t="s">
        <v>158</v>
      </c>
      <c r="C125" s="93" t="s">
        <v>11</v>
      </c>
      <c r="D125" s="93"/>
      <c r="E125" s="93" t="s">
        <v>620</v>
      </c>
      <c r="F125" s="93"/>
      <c r="G125" s="93"/>
      <c r="H125" s="93"/>
      <c r="I125" s="93"/>
    </row>
    <row r="126" spans="1:9" ht="15.75" customHeight="1" x14ac:dyDescent="0.2">
      <c r="A126" s="93" t="s">
        <v>454</v>
      </c>
      <c r="B126" s="93" t="s">
        <v>159</v>
      </c>
      <c r="C126" s="93" t="s">
        <v>11</v>
      </c>
      <c r="D126" s="93"/>
      <c r="E126" s="93" t="s">
        <v>388</v>
      </c>
      <c r="F126" s="93"/>
      <c r="G126" s="93"/>
      <c r="H126" s="93" t="s">
        <v>782</v>
      </c>
      <c r="I126" s="93" t="s">
        <v>783</v>
      </c>
    </row>
    <row r="127" spans="1:9" ht="15.75" customHeight="1" x14ac:dyDescent="0.2">
      <c r="A127" s="93" t="s">
        <v>454</v>
      </c>
      <c r="B127" s="93" t="s">
        <v>159</v>
      </c>
      <c r="C127" s="93" t="s">
        <v>5</v>
      </c>
      <c r="D127" s="93" t="s">
        <v>609</v>
      </c>
      <c r="E127" s="93" t="s">
        <v>784</v>
      </c>
      <c r="F127" s="93" t="s">
        <v>785</v>
      </c>
      <c r="G127" s="93"/>
      <c r="H127" s="93" t="s">
        <v>786</v>
      </c>
      <c r="I127" s="93"/>
    </row>
    <row r="128" spans="1:9" ht="15.75" customHeight="1" x14ac:dyDescent="0.2">
      <c r="A128" s="93" t="s">
        <v>454</v>
      </c>
      <c r="B128" s="93" t="s">
        <v>160</v>
      </c>
      <c r="C128" s="93" t="s">
        <v>11</v>
      </c>
      <c r="D128" s="93"/>
      <c r="E128" s="93" t="s">
        <v>711</v>
      </c>
      <c r="F128" s="93"/>
      <c r="G128" s="93"/>
      <c r="H128" s="93"/>
      <c r="I128" s="93"/>
    </row>
    <row r="129" spans="1:9" ht="15.75" customHeight="1" x14ac:dyDescent="0.2">
      <c r="A129" s="93" t="s">
        <v>454</v>
      </c>
      <c r="B129" s="93" t="s">
        <v>505</v>
      </c>
      <c r="C129" s="93" t="s">
        <v>11</v>
      </c>
      <c r="D129" s="93"/>
      <c r="E129" s="93" t="s">
        <v>787</v>
      </c>
      <c r="F129" s="93"/>
      <c r="G129" s="93"/>
      <c r="H129" s="93" t="s">
        <v>788</v>
      </c>
      <c r="I129" s="93"/>
    </row>
    <row r="130" spans="1:9" ht="15.75" customHeight="1" x14ac:dyDescent="0.2">
      <c r="A130" s="93" t="s">
        <v>454</v>
      </c>
      <c r="B130" s="93" t="s">
        <v>162</v>
      </c>
      <c r="C130" s="93" t="s">
        <v>24</v>
      </c>
      <c r="D130" s="93"/>
      <c r="E130" s="93" t="s">
        <v>610</v>
      </c>
      <c r="F130" s="93" t="s">
        <v>789</v>
      </c>
      <c r="G130" s="93"/>
      <c r="H130" s="93"/>
      <c r="I130" s="93"/>
    </row>
    <row r="131" spans="1:9" ht="15.75" customHeight="1" x14ac:dyDescent="0.2">
      <c r="A131" s="93" t="s">
        <v>454</v>
      </c>
      <c r="B131" s="93" t="s">
        <v>163</v>
      </c>
      <c r="C131" s="93" t="s">
        <v>11</v>
      </c>
      <c r="D131" s="93"/>
      <c r="E131" s="93" t="s">
        <v>790</v>
      </c>
      <c r="F131" s="93"/>
      <c r="G131" s="93"/>
      <c r="H131" s="93"/>
      <c r="I131" s="115"/>
    </row>
    <row r="132" spans="1:9" ht="15.75" customHeight="1" x14ac:dyDescent="0.2">
      <c r="A132" s="93" t="s">
        <v>454</v>
      </c>
      <c r="B132" s="93" t="s">
        <v>164</v>
      </c>
      <c r="C132" s="93" t="s">
        <v>224</v>
      </c>
      <c r="D132" s="93"/>
      <c r="E132" s="93" t="s">
        <v>711</v>
      </c>
      <c r="F132" s="93"/>
      <c r="G132" s="93"/>
      <c r="H132" s="93"/>
      <c r="I132" s="93"/>
    </row>
    <row r="133" spans="1:9" ht="15.75" customHeight="1" x14ac:dyDescent="0.2">
      <c r="A133" s="93" t="s">
        <v>454</v>
      </c>
      <c r="B133" s="93" t="s">
        <v>166</v>
      </c>
      <c r="C133" s="93" t="s">
        <v>11</v>
      </c>
      <c r="D133" s="93"/>
      <c r="E133" s="93" t="s">
        <v>612</v>
      </c>
      <c r="F133" s="93"/>
      <c r="G133" s="93"/>
      <c r="H133" s="93" t="s">
        <v>791</v>
      </c>
      <c r="I133" s="93" t="s">
        <v>672</v>
      </c>
    </row>
    <row r="134" spans="1:9" ht="15.75" customHeight="1" x14ac:dyDescent="0.2">
      <c r="A134" s="93" t="s">
        <v>454</v>
      </c>
      <c r="B134" s="93" t="s">
        <v>166</v>
      </c>
      <c r="C134" s="88" t="s">
        <v>24</v>
      </c>
      <c r="D134" s="93"/>
      <c r="E134" s="93" t="s">
        <v>634</v>
      </c>
      <c r="F134" s="93" t="s">
        <v>206</v>
      </c>
      <c r="G134" s="93"/>
      <c r="H134" s="93" t="s">
        <v>792</v>
      </c>
      <c r="I134" s="93"/>
    </row>
    <row r="135" spans="1:9" ht="15.75" customHeight="1" x14ac:dyDescent="0.2">
      <c r="A135" s="93" t="s">
        <v>454</v>
      </c>
      <c r="B135" s="93" t="s">
        <v>506</v>
      </c>
      <c r="C135" s="93" t="s">
        <v>11</v>
      </c>
      <c r="D135" s="93"/>
      <c r="E135" s="93" t="s">
        <v>727</v>
      </c>
      <c r="F135" s="93"/>
      <c r="G135" s="93"/>
      <c r="H135" s="93" t="s">
        <v>793</v>
      </c>
      <c r="I135" s="93"/>
    </row>
    <row r="136" spans="1:9" ht="15.75" customHeight="1" x14ac:dyDescent="0.2">
      <c r="A136" s="93" t="s">
        <v>454</v>
      </c>
      <c r="B136" s="93" t="s">
        <v>580</v>
      </c>
      <c r="C136" s="93" t="s">
        <v>11</v>
      </c>
      <c r="D136" s="93"/>
      <c r="E136" s="93" t="s">
        <v>388</v>
      </c>
      <c r="F136" s="93"/>
      <c r="G136" s="93"/>
      <c r="H136" s="93" t="s">
        <v>794</v>
      </c>
      <c r="I136" s="93"/>
    </row>
    <row r="137" spans="1:9" ht="15.75" customHeight="1" x14ac:dyDescent="0.2">
      <c r="A137" s="93" t="s">
        <v>454</v>
      </c>
      <c r="B137" s="93" t="s">
        <v>1112</v>
      </c>
      <c r="C137" s="93" t="s">
        <v>11</v>
      </c>
      <c r="D137" s="93"/>
      <c r="E137" s="93" t="s">
        <v>388</v>
      </c>
      <c r="F137" s="93"/>
      <c r="G137" s="93"/>
      <c r="H137" s="93" t="s">
        <v>1197</v>
      </c>
      <c r="I137" s="93"/>
    </row>
    <row r="138" spans="1:9" ht="15.75" customHeight="1" x14ac:dyDescent="0.2">
      <c r="A138" s="93" t="s">
        <v>454</v>
      </c>
      <c r="B138" s="93" t="s">
        <v>1198</v>
      </c>
      <c r="C138" s="93" t="s">
        <v>11</v>
      </c>
      <c r="D138" s="93"/>
      <c r="E138" s="93" t="s">
        <v>1199</v>
      </c>
      <c r="F138" s="93"/>
      <c r="G138" s="93"/>
      <c r="H138" s="93"/>
      <c r="I138" s="93"/>
    </row>
    <row r="139" spans="1:9" ht="15.75" customHeight="1" x14ac:dyDescent="0.2">
      <c r="A139" s="93" t="s">
        <v>454</v>
      </c>
      <c r="B139" s="93" t="s">
        <v>508</v>
      </c>
      <c r="C139" s="93" t="s">
        <v>11</v>
      </c>
      <c r="D139" s="93"/>
      <c r="E139" s="93" t="s">
        <v>795</v>
      </c>
      <c r="F139" s="93"/>
      <c r="G139" s="93"/>
      <c r="H139" s="93" t="s">
        <v>796</v>
      </c>
      <c r="I139" s="93"/>
    </row>
    <row r="140" spans="1:9" ht="15.75" customHeight="1" x14ac:dyDescent="0.2">
      <c r="A140" s="93" t="s">
        <v>454</v>
      </c>
      <c r="B140" s="93" t="s">
        <v>172</v>
      </c>
      <c r="C140" s="93" t="s">
        <v>11</v>
      </c>
      <c r="D140" s="93"/>
      <c r="E140" s="93" t="s">
        <v>388</v>
      </c>
      <c r="F140" s="93"/>
      <c r="G140" s="93"/>
      <c r="H140" s="93"/>
      <c r="I140" s="93"/>
    </row>
    <row r="141" spans="1:9" ht="15.75" customHeight="1" x14ac:dyDescent="0.2">
      <c r="A141" s="93" t="s">
        <v>454</v>
      </c>
      <c r="B141" s="93" t="s">
        <v>1115</v>
      </c>
      <c r="C141" s="93" t="s">
        <v>11</v>
      </c>
      <c r="D141" s="93"/>
      <c r="E141" s="93" t="s">
        <v>664</v>
      </c>
      <c r="F141" s="93"/>
      <c r="G141" s="93"/>
      <c r="H141" s="93"/>
      <c r="I141" s="93"/>
    </row>
    <row r="142" spans="1:9" ht="15.75" customHeight="1" x14ac:dyDescent="0.2">
      <c r="A142" s="93" t="s">
        <v>454</v>
      </c>
      <c r="B142" s="93" t="s">
        <v>175</v>
      </c>
      <c r="C142" s="93" t="s">
        <v>11</v>
      </c>
      <c r="D142" s="93"/>
      <c r="E142" s="93" t="s">
        <v>733</v>
      </c>
      <c r="F142" s="93"/>
      <c r="G142" s="93"/>
      <c r="H142" s="93"/>
      <c r="I142" s="93"/>
    </row>
    <row r="143" spans="1:9" ht="15.75" customHeight="1" x14ac:dyDescent="0.2">
      <c r="A143" s="93" t="s">
        <v>454</v>
      </c>
      <c r="B143" s="93" t="s">
        <v>361</v>
      </c>
      <c r="C143" s="93" t="s">
        <v>11</v>
      </c>
      <c r="D143" s="93"/>
      <c r="E143" s="93" t="s">
        <v>799</v>
      </c>
      <c r="F143" s="93"/>
      <c r="G143" s="93"/>
      <c r="H143" s="93" t="s">
        <v>800</v>
      </c>
      <c r="I143" s="93"/>
    </row>
    <row r="144" spans="1:9" ht="15.75" customHeight="1" x14ac:dyDescent="0.2">
      <c r="A144" s="93" t="s">
        <v>454</v>
      </c>
      <c r="B144" s="93" t="s">
        <v>1200</v>
      </c>
      <c r="C144" s="93" t="s">
        <v>11</v>
      </c>
      <c r="D144" s="93"/>
      <c r="E144" s="93" t="s">
        <v>745</v>
      </c>
      <c r="F144" s="93"/>
      <c r="G144" s="93"/>
      <c r="H144" s="93" t="s">
        <v>801</v>
      </c>
      <c r="I144" s="93"/>
    </row>
    <row r="145" spans="1:9" ht="15.75" customHeight="1" x14ac:dyDescent="0.2">
      <c r="A145" s="93" t="s">
        <v>454</v>
      </c>
      <c r="B145" s="93" t="s">
        <v>178</v>
      </c>
      <c r="C145" s="93" t="s">
        <v>11</v>
      </c>
      <c r="D145" s="93"/>
      <c r="E145" s="93" t="s">
        <v>620</v>
      </c>
      <c r="F145" s="93"/>
      <c r="G145" s="93"/>
      <c r="H145" s="93"/>
      <c r="I145" s="93"/>
    </row>
    <row r="146" spans="1:9" ht="15.75" customHeight="1" x14ac:dyDescent="0.2">
      <c r="A146" s="93" t="s">
        <v>454</v>
      </c>
      <c r="B146" s="93" t="s">
        <v>802</v>
      </c>
      <c r="C146" s="93" t="s">
        <v>11</v>
      </c>
      <c r="D146" s="93"/>
      <c r="E146" s="93" t="s">
        <v>388</v>
      </c>
      <c r="F146" s="93"/>
      <c r="G146" s="93"/>
      <c r="H146" s="93" t="s">
        <v>803</v>
      </c>
      <c r="I146" s="93" t="s">
        <v>804</v>
      </c>
    </row>
    <row r="147" spans="1:9" ht="15.75" customHeight="1" x14ac:dyDescent="0.2">
      <c r="A147" s="93" t="s">
        <v>454</v>
      </c>
      <c r="B147" s="93" t="s">
        <v>181</v>
      </c>
      <c r="C147" s="93" t="s">
        <v>11</v>
      </c>
      <c r="D147" s="93"/>
      <c r="E147" s="93" t="s">
        <v>388</v>
      </c>
      <c r="F147" s="93"/>
      <c r="G147" s="93"/>
      <c r="H147" s="93" t="s">
        <v>809</v>
      </c>
      <c r="I147" s="93" t="s">
        <v>810</v>
      </c>
    </row>
    <row r="148" spans="1:9" ht="15.75" customHeight="1" x14ac:dyDescent="0.2">
      <c r="A148" s="93" t="s">
        <v>454</v>
      </c>
      <c r="B148" s="93" t="s">
        <v>182</v>
      </c>
      <c r="C148" s="93" t="s">
        <v>11</v>
      </c>
      <c r="D148" s="93"/>
      <c r="E148" s="93" t="s">
        <v>811</v>
      </c>
      <c r="F148" s="93"/>
      <c r="G148" s="93"/>
      <c r="H148" s="93" t="s">
        <v>812</v>
      </c>
      <c r="I148" s="93"/>
    </row>
    <row r="149" spans="1:9" ht="15.75" customHeight="1" x14ac:dyDescent="0.2">
      <c r="A149" s="93" t="s">
        <v>454</v>
      </c>
      <c r="B149" s="93" t="s">
        <v>183</v>
      </c>
      <c r="C149" s="93" t="s">
        <v>11</v>
      </c>
      <c r="D149" s="93"/>
      <c r="E149" s="93" t="s">
        <v>727</v>
      </c>
      <c r="F149" s="93"/>
      <c r="G149" s="93"/>
      <c r="H149" s="93" t="s">
        <v>813</v>
      </c>
      <c r="I149" s="93"/>
    </row>
    <row r="150" spans="1:9" ht="15.75" customHeight="1" x14ac:dyDescent="0.2">
      <c r="A150" s="93" t="s">
        <v>454</v>
      </c>
      <c r="B150" s="93" t="s">
        <v>184</v>
      </c>
      <c r="C150" s="93" t="s">
        <v>11</v>
      </c>
      <c r="D150" s="93"/>
      <c r="E150" s="93" t="s">
        <v>706</v>
      </c>
      <c r="F150" s="93"/>
      <c r="G150" s="93"/>
      <c r="H150" s="93"/>
      <c r="I150" s="93"/>
    </row>
    <row r="151" spans="1:9" ht="15.75" customHeight="1" x14ac:dyDescent="0.2">
      <c r="A151" s="93" t="s">
        <v>454</v>
      </c>
      <c r="B151" s="93" t="s">
        <v>185</v>
      </c>
      <c r="C151" s="93" t="s">
        <v>11</v>
      </c>
      <c r="D151" s="93"/>
      <c r="E151" s="93" t="s">
        <v>765</v>
      </c>
      <c r="F151" s="93"/>
      <c r="G151" s="93"/>
      <c r="H151" s="93"/>
      <c r="I151" s="93"/>
    </row>
    <row r="152" spans="1:9" ht="15.75" customHeight="1" x14ac:dyDescent="0.2">
      <c r="A152" s="93" t="s">
        <v>454</v>
      </c>
      <c r="B152" s="93" t="s">
        <v>186</v>
      </c>
      <c r="C152" s="93" t="s">
        <v>11</v>
      </c>
      <c r="D152" s="93"/>
      <c r="E152" s="93" t="s">
        <v>664</v>
      </c>
      <c r="F152" s="93"/>
      <c r="G152" s="93"/>
      <c r="H152" s="93"/>
      <c r="I152" s="93"/>
    </row>
    <row r="153" spans="1:9" ht="15.75" customHeight="1" x14ac:dyDescent="0.2">
      <c r="A153" s="93" t="s">
        <v>454</v>
      </c>
      <c r="B153" s="93" t="s">
        <v>187</v>
      </c>
      <c r="C153" s="93" t="s">
        <v>11</v>
      </c>
      <c r="D153" s="93"/>
      <c r="E153" s="93" t="s">
        <v>710</v>
      </c>
      <c r="F153" s="93"/>
      <c r="G153" s="93"/>
      <c r="H153" s="93"/>
      <c r="I153" s="93"/>
    </row>
    <row r="154" spans="1:9" ht="15.75" customHeight="1" x14ac:dyDescent="0.2">
      <c r="A154" s="93" t="s">
        <v>454</v>
      </c>
      <c r="B154" s="93" t="s">
        <v>188</v>
      </c>
      <c r="C154" s="93" t="s">
        <v>24</v>
      </c>
      <c r="D154" s="93"/>
      <c r="E154" s="93" t="s">
        <v>628</v>
      </c>
      <c r="F154" s="93" t="s">
        <v>814</v>
      </c>
      <c r="G154" s="93"/>
      <c r="H154" s="93"/>
      <c r="I154" s="93" t="s">
        <v>815</v>
      </c>
    </row>
    <row r="155" spans="1:9" ht="15.75" customHeight="1" x14ac:dyDescent="0.2">
      <c r="A155" s="93" t="s">
        <v>454</v>
      </c>
      <c r="B155" s="93" t="s">
        <v>189</v>
      </c>
      <c r="C155" s="88" t="s">
        <v>5</v>
      </c>
      <c r="D155" s="93"/>
      <c r="E155" s="93" t="s">
        <v>634</v>
      </c>
      <c r="F155" s="93" t="s">
        <v>816</v>
      </c>
      <c r="G155" s="93"/>
      <c r="H155" s="93"/>
      <c r="I155" s="93" t="s">
        <v>817</v>
      </c>
    </row>
    <row r="156" spans="1:9" ht="15.75" customHeight="1" x14ac:dyDescent="0.2">
      <c r="A156" s="93" t="s">
        <v>454</v>
      </c>
      <c r="B156" s="93" t="s">
        <v>190</v>
      </c>
      <c r="C156" s="93" t="s">
        <v>5</v>
      </c>
      <c r="D156" s="93"/>
      <c r="E156" s="93" t="s">
        <v>620</v>
      </c>
      <c r="F156" s="93" t="s">
        <v>818</v>
      </c>
      <c r="G156" s="93"/>
      <c r="H156" s="93"/>
      <c r="I156" s="93" t="s">
        <v>759</v>
      </c>
    </row>
    <row r="157" spans="1:9" ht="15.75" customHeight="1" x14ac:dyDescent="0.2">
      <c r="A157" s="93" t="s">
        <v>454</v>
      </c>
      <c r="B157" s="93" t="s">
        <v>371</v>
      </c>
      <c r="C157" s="93" t="s">
        <v>11</v>
      </c>
      <c r="D157" s="93"/>
      <c r="E157" s="93" t="s">
        <v>778</v>
      </c>
      <c r="F157" s="93"/>
      <c r="G157" s="93"/>
      <c r="H157" s="93"/>
      <c r="I157" s="93"/>
    </row>
    <row r="158" spans="1:9" ht="15.75" customHeight="1" x14ac:dyDescent="0.2">
      <c r="A158" s="93" t="s">
        <v>3</v>
      </c>
      <c r="B158" s="93" t="s">
        <v>488</v>
      </c>
      <c r="C158" s="93" t="s">
        <v>11</v>
      </c>
      <c r="D158" s="93" t="s">
        <v>609</v>
      </c>
      <c r="E158" s="93" t="s">
        <v>664</v>
      </c>
      <c r="F158" s="93"/>
      <c r="G158" s="93"/>
      <c r="H158" s="93" t="s">
        <v>379</v>
      </c>
      <c r="I158" s="93" t="s">
        <v>824</v>
      </c>
    </row>
    <row r="159" spans="1:9" ht="15.75" customHeight="1" x14ac:dyDescent="0.2">
      <c r="A159" s="93" t="s">
        <v>3</v>
      </c>
      <c r="B159" s="93" t="s">
        <v>9</v>
      </c>
      <c r="C159" s="93" t="s">
        <v>11</v>
      </c>
      <c r="D159" s="93" t="s">
        <v>609</v>
      </c>
      <c r="E159" s="93" t="s">
        <v>664</v>
      </c>
      <c r="F159" s="93"/>
      <c r="G159" s="93"/>
      <c r="H159" s="93"/>
      <c r="I159" s="93"/>
    </row>
    <row r="160" spans="1:9" ht="15.75" customHeight="1" x14ac:dyDescent="0.2">
      <c r="A160" s="93" t="s">
        <v>3</v>
      </c>
      <c r="B160" s="93" t="s">
        <v>380</v>
      </c>
      <c r="C160" s="93" t="s">
        <v>11</v>
      </c>
      <c r="D160" s="93"/>
      <c r="E160" s="93" t="s">
        <v>826</v>
      </c>
      <c r="F160" s="93"/>
      <c r="G160" s="93"/>
      <c r="H160" s="93" t="s">
        <v>827</v>
      </c>
      <c r="I160" s="93" t="s">
        <v>828</v>
      </c>
    </row>
    <row r="161" spans="1:9" ht="15.75" customHeight="1" x14ac:dyDescent="0.2">
      <c r="A161" s="93" t="s">
        <v>3</v>
      </c>
      <c r="B161" s="93" t="s">
        <v>18</v>
      </c>
      <c r="C161" s="93" t="s">
        <v>11</v>
      </c>
      <c r="D161" s="93" t="s">
        <v>194</v>
      </c>
      <c r="E161" s="93" t="s">
        <v>754</v>
      </c>
      <c r="F161" s="93"/>
      <c r="G161" s="93"/>
      <c r="H161" s="93" t="s">
        <v>829</v>
      </c>
      <c r="I161" s="93"/>
    </row>
    <row r="162" spans="1:9" ht="15.75" customHeight="1" x14ac:dyDescent="0.2">
      <c r="A162" s="93" t="s">
        <v>3</v>
      </c>
      <c r="B162" s="93" t="s">
        <v>383</v>
      </c>
      <c r="C162" s="93" t="s">
        <v>11</v>
      </c>
      <c r="D162" s="93"/>
      <c r="E162" s="93" t="s">
        <v>664</v>
      </c>
      <c r="F162" s="93"/>
      <c r="G162" s="93"/>
      <c r="H162" s="93"/>
      <c r="I162" s="93"/>
    </row>
    <row r="163" spans="1:9" ht="15.75" customHeight="1" x14ac:dyDescent="0.2">
      <c r="A163" s="93" t="s">
        <v>3</v>
      </c>
      <c r="B163" s="93" t="s">
        <v>25</v>
      </c>
      <c r="C163" s="93" t="s">
        <v>5</v>
      </c>
      <c r="D163" s="93"/>
      <c r="E163" s="93" t="s">
        <v>388</v>
      </c>
      <c r="F163" s="93" t="s">
        <v>221</v>
      </c>
      <c r="G163" s="93"/>
      <c r="H163" s="93"/>
      <c r="I163" s="93" t="s">
        <v>830</v>
      </c>
    </row>
    <row r="164" spans="1:9" ht="15.75" customHeight="1" x14ac:dyDescent="0.2">
      <c r="A164" s="93" t="s">
        <v>3</v>
      </c>
      <c r="B164" s="93" t="s">
        <v>386</v>
      </c>
      <c r="C164" s="93" t="s">
        <v>11</v>
      </c>
      <c r="D164" s="93"/>
      <c r="E164" s="93" t="s">
        <v>832</v>
      </c>
      <c r="F164" s="93"/>
      <c r="G164" s="93"/>
      <c r="H164" s="93" t="s">
        <v>833</v>
      </c>
      <c r="I164" s="93"/>
    </row>
    <row r="165" spans="1:9" ht="15.75" customHeight="1" x14ac:dyDescent="0.2">
      <c r="A165" s="93" t="s">
        <v>3</v>
      </c>
      <c r="B165" s="93" t="s">
        <v>834</v>
      </c>
      <c r="C165" s="93" t="s">
        <v>11</v>
      </c>
      <c r="D165" s="93"/>
      <c r="E165" s="93" t="s">
        <v>664</v>
      </c>
      <c r="F165" s="93"/>
      <c r="G165" s="93"/>
      <c r="H165" s="93"/>
      <c r="I165" s="93"/>
    </row>
    <row r="166" spans="1:9" ht="15.75" customHeight="1" x14ac:dyDescent="0.2">
      <c r="A166" s="93" t="s">
        <v>3</v>
      </c>
      <c r="B166" s="93" t="s">
        <v>389</v>
      </c>
      <c r="C166" s="93" t="s">
        <v>11</v>
      </c>
      <c r="D166" s="93"/>
      <c r="E166" s="93" t="s">
        <v>664</v>
      </c>
      <c r="F166" s="93"/>
      <c r="G166" s="93"/>
      <c r="H166" s="93"/>
      <c r="I166" s="93"/>
    </row>
    <row r="167" spans="1:9" ht="15.75" customHeight="1" x14ac:dyDescent="0.2">
      <c r="A167" s="93" t="s">
        <v>3</v>
      </c>
      <c r="B167" s="93" t="s">
        <v>1160</v>
      </c>
      <c r="C167" s="93" t="s">
        <v>11</v>
      </c>
      <c r="D167" s="93"/>
      <c r="E167" s="93" t="s">
        <v>664</v>
      </c>
      <c r="F167" s="93"/>
      <c r="G167" s="93"/>
      <c r="H167" s="93"/>
      <c r="I167" s="93"/>
    </row>
    <row r="168" spans="1:9" ht="15.75" customHeight="1" x14ac:dyDescent="0.2">
      <c r="A168" s="93" t="s">
        <v>3</v>
      </c>
      <c r="B168" s="93" t="s">
        <v>1123</v>
      </c>
      <c r="C168" s="93" t="s">
        <v>11</v>
      </c>
      <c r="D168" s="93"/>
      <c r="E168" s="93" t="s">
        <v>664</v>
      </c>
      <c r="F168" s="93"/>
      <c r="G168" s="93"/>
      <c r="H168" s="93"/>
      <c r="I168" s="93"/>
    </row>
    <row r="169" spans="1:9" ht="15.75" customHeight="1" x14ac:dyDescent="0.2">
      <c r="A169" s="93" t="s">
        <v>3</v>
      </c>
      <c r="B169" s="93" t="s">
        <v>392</v>
      </c>
      <c r="C169" s="93" t="s">
        <v>11</v>
      </c>
      <c r="D169" s="93"/>
      <c r="E169" s="93" t="s">
        <v>664</v>
      </c>
      <c r="F169" s="93"/>
      <c r="G169" s="93"/>
      <c r="H169" s="93" t="s">
        <v>835</v>
      </c>
      <c r="I169" s="93"/>
    </row>
    <row r="170" spans="1:9" ht="15.75" customHeight="1" x14ac:dyDescent="0.2">
      <c r="A170" s="93" t="s">
        <v>3</v>
      </c>
      <c r="B170" s="93" t="s">
        <v>76</v>
      </c>
      <c r="C170" s="93" t="s">
        <v>11</v>
      </c>
      <c r="D170" s="93"/>
      <c r="E170" s="93" t="s">
        <v>836</v>
      </c>
      <c r="F170" s="93"/>
      <c r="G170" s="93"/>
      <c r="H170" s="93"/>
      <c r="I170" s="93"/>
    </row>
    <row r="171" spans="1:9" ht="15.75" customHeight="1" x14ac:dyDescent="0.2">
      <c r="A171" s="93" t="s">
        <v>3</v>
      </c>
      <c r="B171" s="93" t="s">
        <v>393</v>
      </c>
      <c r="C171" s="93" t="s">
        <v>11</v>
      </c>
      <c r="D171" s="93"/>
      <c r="E171" s="93" t="s">
        <v>837</v>
      </c>
      <c r="F171" s="93"/>
      <c r="G171" s="93"/>
      <c r="H171" s="93"/>
      <c r="I171" s="93" t="s">
        <v>838</v>
      </c>
    </row>
    <row r="172" spans="1:9" ht="15.75" customHeight="1" x14ac:dyDescent="0.2">
      <c r="A172" s="93" t="s">
        <v>3</v>
      </c>
      <c r="B172" s="93" t="s">
        <v>394</v>
      </c>
      <c r="C172" s="93" t="s">
        <v>11</v>
      </c>
      <c r="D172" s="93"/>
      <c r="E172" s="93" t="s">
        <v>388</v>
      </c>
      <c r="F172" s="93"/>
      <c r="G172" s="93"/>
      <c r="H172" s="93"/>
      <c r="I172" s="93"/>
    </row>
    <row r="173" spans="1:9" ht="15.75" customHeight="1" x14ac:dyDescent="0.2">
      <c r="A173" s="93" t="s">
        <v>3</v>
      </c>
      <c r="B173" s="93" t="s">
        <v>516</v>
      </c>
      <c r="C173" s="93" t="s">
        <v>11</v>
      </c>
      <c r="D173" s="93"/>
      <c r="E173" s="93" t="s">
        <v>664</v>
      </c>
      <c r="F173" s="93"/>
      <c r="G173" s="93"/>
      <c r="H173" s="93"/>
      <c r="I173" s="93"/>
    </row>
    <row r="174" spans="1:9" ht="15.75" customHeight="1" x14ac:dyDescent="0.2">
      <c r="A174" s="93" t="s">
        <v>3</v>
      </c>
      <c r="B174" s="93" t="s">
        <v>517</v>
      </c>
      <c r="C174" s="93" t="s">
        <v>11</v>
      </c>
      <c r="D174" s="93"/>
      <c r="E174" s="93" t="s">
        <v>841</v>
      </c>
      <c r="F174" s="93"/>
      <c r="G174" s="93"/>
      <c r="H174" s="93"/>
      <c r="I174" s="93"/>
    </row>
    <row r="175" spans="1:9" ht="15.75" customHeight="1" x14ac:dyDescent="0.2">
      <c r="A175" s="93" t="s">
        <v>3</v>
      </c>
      <c r="B175" s="93" t="s">
        <v>105</v>
      </c>
      <c r="C175" s="93" t="s">
        <v>11</v>
      </c>
      <c r="D175" s="93"/>
      <c r="E175" s="93" t="s">
        <v>664</v>
      </c>
      <c r="F175" s="93"/>
      <c r="G175" s="93"/>
      <c r="H175" s="93"/>
      <c r="I175" s="93"/>
    </row>
    <row r="176" spans="1:9" ht="15.75" customHeight="1" x14ac:dyDescent="0.2">
      <c r="A176" s="93" t="s">
        <v>3</v>
      </c>
      <c r="B176" s="93" t="s">
        <v>109</v>
      </c>
      <c r="C176" s="93" t="s">
        <v>11</v>
      </c>
      <c r="D176" s="93"/>
      <c r="E176" s="93" t="s">
        <v>735</v>
      </c>
      <c r="F176" s="93"/>
      <c r="G176" s="93"/>
      <c r="H176" s="93"/>
      <c r="I176" s="93"/>
    </row>
    <row r="177" spans="1:9" ht="15.75" customHeight="1" x14ac:dyDescent="0.2">
      <c r="A177" s="93" t="s">
        <v>3</v>
      </c>
      <c r="B177" s="93" t="s">
        <v>111</v>
      </c>
      <c r="C177" s="93" t="s">
        <v>11</v>
      </c>
      <c r="D177" s="93"/>
      <c r="E177" s="93" t="s">
        <v>664</v>
      </c>
      <c r="F177" s="93"/>
      <c r="G177" s="93"/>
      <c r="H177" s="93"/>
      <c r="I177" s="93"/>
    </row>
    <row r="178" spans="1:9" ht="15.75" customHeight="1" x14ac:dyDescent="0.2">
      <c r="A178" s="93" t="s">
        <v>3</v>
      </c>
      <c r="B178" s="93" t="s">
        <v>116</v>
      </c>
      <c r="C178" s="93" t="s">
        <v>11</v>
      </c>
      <c r="D178" s="93"/>
      <c r="E178" s="93" t="s">
        <v>612</v>
      </c>
      <c r="F178" s="93"/>
      <c r="G178" s="93"/>
      <c r="H178" s="93"/>
      <c r="I178" s="93"/>
    </row>
    <row r="179" spans="1:9" ht="15.75" customHeight="1" x14ac:dyDescent="0.2">
      <c r="A179" s="93" t="s">
        <v>3</v>
      </c>
      <c r="B179" s="93" t="s">
        <v>117</v>
      </c>
      <c r="C179" s="93" t="s">
        <v>11</v>
      </c>
      <c r="D179" s="93"/>
      <c r="E179" s="93" t="s">
        <v>664</v>
      </c>
      <c r="F179" s="93"/>
      <c r="G179" s="93"/>
      <c r="H179" s="93" t="s">
        <v>842</v>
      </c>
      <c r="I179" s="93" t="s">
        <v>843</v>
      </c>
    </row>
    <row r="180" spans="1:9" ht="15.75" customHeight="1" x14ac:dyDescent="0.2">
      <c r="A180" s="93" t="s">
        <v>3</v>
      </c>
      <c r="B180" s="93" t="s">
        <v>125</v>
      </c>
      <c r="C180" s="93" t="s">
        <v>11</v>
      </c>
      <c r="D180" s="93"/>
      <c r="E180" s="93" t="s">
        <v>664</v>
      </c>
      <c r="F180" s="93"/>
      <c r="G180" s="93"/>
      <c r="H180" s="93" t="s">
        <v>845</v>
      </c>
      <c r="I180" s="93"/>
    </row>
    <row r="181" spans="1:9" ht="15.75" customHeight="1" x14ac:dyDescent="0.2">
      <c r="A181" s="93" t="s">
        <v>3</v>
      </c>
      <c r="B181" s="93" t="s">
        <v>1159</v>
      </c>
      <c r="C181" s="93" t="s">
        <v>11</v>
      </c>
      <c r="D181" s="93"/>
      <c r="E181" s="93" t="s">
        <v>664</v>
      </c>
      <c r="F181" s="93"/>
      <c r="G181" s="93"/>
      <c r="H181" s="93"/>
      <c r="I181" s="93"/>
    </row>
    <row r="182" spans="1:9" ht="15.75" customHeight="1" x14ac:dyDescent="0.2">
      <c r="A182" s="93" t="s">
        <v>3</v>
      </c>
      <c r="B182" s="93" t="s">
        <v>127</v>
      </c>
      <c r="C182" s="93" t="s">
        <v>11</v>
      </c>
      <c r="D182" s="93"/>
      <c r="E182" s="93" t="s">
        <v>664</v>
      </c>
      <c r="F182" s="93"/>
      <c r="G182" s="93"/>
      <c r="H182" s="93" t="s">
        <v>396</v>
      </c>
      <c r="I182" s="93"/>
    </row>
    <row r="183" spans="1:9" ht="15.75" customHeight="1" x14ac:dyDescent="0.2">
      <c r="A183" s="93" t="s">
        <v>3</v>
      </c>
      <c r="B183" s="93" t="s">
        <v>324</v>
      </c>
      <c r="C183" s="93" t="s">
        <v>11</v>
      </c>
      <c r="D183" s="93"/>
      <c r="E183" s="93" t="s">
        <v>662</v>
      </c>
      <c r="F183" s="93"/>
      <c r="G183" s="93"/>
      <c r="H183" s="93" t="s">
        <v>846</v>
      </c>
      <c r="I183" s="93"/>
    </row>
    <row r="184" spans="1:9" ht="15.75" customHeight="1" x14ac:dyDescent="0.2">
      <c r="A184" s="93" t="s">
        <v>3</v>
      </c>
      <c r="B184" s="93" t="s">
        <v>397</v>
      </c>
      <c r="C184" s="93" t="s">
        <v>11</v>
      </c>
      <c r="D184" s="93"/>
      <c r="E184" s="93" t="s">
        <v>664</v>
      </c>
      <c r="F184" s="93"/>
      <c r="G184" s="93"/>
      <c r="H184" s="93"/>
      <c r="I184" s="93"/>
    </row>
    <row r="185" spans="1:9" ht="15.75" customHeight="1" x14ac:dyDescent="0.2">
      <c r="A185" s="93" t="s">
        <v>3</v>
      </c>
      <c r="B185" s="93" t="s">
        <v>134</v>
      </c>
      <c r="C185" s="93" t="s">
        <v>11</v>
      </c>
      <c r="D185" s="93"/>
      <c r="E185" s="93" t="s">
        <v>847</v>
      </c>
      <c r="F185" s="93"/>
      <c r="G185" s="93"/>
      <c r="H185" s="93"/>
      <c r="I185" s="93"/>
    </row>
    <row r="186" spans="1:9" ht="15.75" customHeight="1" x14ac:dyDescent="0.2">
      <c r="A186" s="93" t="s">
        <v>3</v>
      </c>
      <c r="B186" s="93" t="s">
        <v>135</v>
      </c>
      <c r="C186" s="93" t="s">
        <v>11</v>
      </c>
      <c r="D186" s="93"/>
      <c r="E186" s="93" t="s">
        <v>664</v>
      </c>
      <c r="F186" s="93"/>
      <c r="G186" s="93"/>
      <c r="H186" s="93" t="s">
        <v>848</v>
      </c>
      <c r="I186" s="93"/>
    </row>
    <row r="187" spans="1:9" ht="15.75" customHeight="1" x14ac:dyDescent="0.2">
      <c r="A187" s="93" t="s">
        <v>3</v>
      </c>
      <c r="B187" s="93" t="s">
        <v>141</v>
      </c>
      <c r="C187" s="93" t="s">
        <v>11</v>
      </c>
      <c r="D187" s="93"/>
      <c r="E187" s="93" t="s">
        <v>664</v>
      </c>
      <c r="F187" s="93"/>
      <c r="G187" s="93"/>
      <c r="H187" s="93"/>
      <c r="I187" s="93"/>
    </row>
    <row r="188" spans="1:9" ht="15.75" customHeight="1" x14ac:dyDescent="0.2">
      <c r="A188" s="93" t="s">
        <v>3</v>
      </c>
      <c r="B188" s="93" t="s">
        <v>142</v>
      </c>
      <c r="C188" s="93" t="s">
        <v>11</v>
      </c>
      <c r="D188" s="93"/>
      <c r="E188" s="93" t="s">
        <v>664</v>
      </c>
      <c r="F188" s="93"/>
      <c r="G188" s="93"/>
      <c r="H188" s="93"/>
      <c r="I188" s="93"/>
    </row>
    <row r="189" spans="1:9" ht="15.75" customHeight="1" x14ac:dyDescent="0.2">
      <c r="A189" s="93" t="s">
        <v>3</v>
      </c>
      <c r="B189" s="93" t="s">
        <v>849</v>
      </c>
      <c r="C189" s="93" t="s">
        <v>11</v>
      </c>
      <c r="D189" s="93"/>
      <c r="E189" s="93" t="s">
        <v>664</v>
      </c>
      <c r="F189" s="93"/>
      <c r="G189" s="93"/>
      <c r="H189" s="93"/>
      <c r="I189" s="93" t="s">
        <v>850</v>
      </c>
    </row>
    <row r="190" spans="1:9" ht="15.75" customHeight="1" x14ac:dyDescent="0.2">
      <c r="A190" s="93" t="s">
        <v>3</v>
      </c>
      <c r="B190" s="93" t="s">
        <v>165</v>
      </c>
      <c r="C190" s="93" t="s">
        <v>11</v>
      </c>
      <c r="D190" s="93"/>
      <c r="E190" s="93" t="s">
        <v>664</v>
      </c>
      <c r="F190" s="93"/>
      <c r="G190" s="93"/>
      <c r="H190" s="93"/>
      <c r="I190" s="93"/>
    </row>
    <row r="191" spans="1:9" ht="15.75" customHeight="1" x14ac:dyDescent="0.2">
      <c r="A191" s="93" t="s">
        <v>3</v>
      </c>
      <c r="B191" s="93" t="s">
        <v>361</v>
      </c>
      <c r="C191" s="93" t="s">
        <v>11</v>
      </c>
      <c r="D191" s="93"/>
      <c r="E191" s="93" t="s">
        <v>388</v>
      </c>
      <c r="F191" s="93"/>
      <c r="G191" s="93"/>
      <c r="H191" s="93"/>
      <c r="I191" s="93" t="s">
        <v>856</v>
      </c>
    </row>
    <row r="192" spans="1:9" ht="15.75" customHeight="1" x14ac:dyDescent="0.2">
      <c r="A192" s="93" t="s">
        <v>3</v>
      </c>
      <c r="B192" s="93" t="s">
        <v>185</v>
      </c>
      <c r="C192" s="93" t="s">
        <v>11</v>
      </c>
      <c r="D192" s="93"/>
      <c r="E192" s="93" t="s">
        <v>718</v>
      </c>
      <c r="F192" s="93"/>
      <c r="G192" s="93"/>
      <c r="H192" s="93"/>
      <c r="I192" s="93" t="s">
        <v>851</v>
      </c>
    </row>
    <row r="193" spans="1:9" ht="15.75" customHeight="1" x14ac:dyDescent="0.2">
      <c r="A193" s="49" t="s">
        <v>26</v>
      </c>
      <c r="B193" s="49" t="s">
        <v>404</v>
      </c>
      <c r="C193" s="49" t="s">
        <v>84</v>
      </c>
      <c r="D193" s="116"/>
      <c r="E193" s="49" t="s">
        <v>620</v>
      </c>
      <c r="F193" s="49" t="s">
        <v>852</v>
      </c>
      <c r="G193" s="116"/>
      <c r="H193" s="116"/>
      <c r="I193" s="93" t="s">
        <v>853</v>
      </c>
    </row>
    <row r="194" spans="1:9" ht="15.75" customHeight="1" x14ac:dyDescent="0.2">
      <c r="A194" s="49" t="s">
        <v>26</v>
      </c>
      <c r="B194" s="49" t="s">
        <v>406</v>
      </c>
      <c r="C194" s="49" t="s">
        <v>84</v>
      </c>
      <c r="D194" s="116"/>
      <c r="E194" s="49" t="s">
        <v>620</v>
      </c>
      <c r="F194" s="49" t="s">
        <v>855</v>
      </c>
      <c r="G194" s="116"/>
      <c r="H194" s="116"/>
      <c r="I194" s="93" t="s">
        <v>856</v>
      </c>
    </row>
    <row r="195" spans="1:9" ht="15.75" customHeight="1" x14ac:dyDescent="0.2">
      <c r="A195" s="49" t="s">
        <v>26</v>
      </c>
      <c r="B195" s="49" t="s">
        <v>27</v>
      </c>
      <c r="C195" s="49" t="s">
        <v>24</v>
      </c>
      <c r="D195" s="116"/>
      <c r="E195" s="49" t="s">
        <v>620</v>
      </c>
      <c r="F195" s="49" t="s">
        <v>857</v>
      </c>
      <c r="G195" s="116"/>
      <c r="H195" s="116"/>
      <c r="I195" s="93" t="s">
        <v>858</v>
      </c>
    </row>
    <row r="196" spans="1:9" ht="15.75" customHeight="1" x14ac:dyDescent="0.2">
      <c r="A196" s="49" t="s">
        <v>26</v>
      </c>
      <c r="B196" s="49" t="s">
        <v>409</v>
      </c>
      <c r="C196" s="49" t="s">
        <v>84</v>
      </c>
      <c r="D196" s="116"/>
      <c r="E196" s="49" t="s">
        <v>620</v>
      </c>
      <c r="F196" s="49" t="s">
        <v>859</v>
      </c>
      <c r="G196" s="116"/>
      <c r="H196" s="116"/>
      <c r="I196" s="93" t="s">
        <v>860</v>
      </c>
    </row>
    <row r="197" spans="1:9" ht="15.75" customHeight="1" x14ac:dyDescent="0.2">
      <c r="A197" s="49" t="s">
        <v>26</v>
      </c>
      <c r="B197" s="49" t="s">
        <v>40</v>
      </c>
      <c r="C197" s="49" t="s">
        <v>84</v>
      </c>
      <c r="D197" s="116"/>
      <c r="E197" s="49" t="s">
        <v>620</v>
      </c>
      <c r="F197" s="49" t="s">
        <v>757</v>
      </c>
      <c r="G197" s="116"/>
      <c r="H197" s="116"/>
      <c r="I197" s="93" t="s">
        <v>862</v>
      </c>
    </row>
    <row r="198" spans="1:9" ht="15.75" customHeight="1" x14ac:dyDescent="0.2">
      <c r="A198" s="49" t="s">
        <v>26</v>
      </c>
      <c r="B198" s="49" t="s">
        <v>410</v>
      </c>
      <c r="C198" s="49" t="s">
        <v>84</v>
      </c>
      <c r="D198" s="116"/>
      <c r="E198" s="49" t="s">
        <v>620</v>
      </c>
      <c r="F198" s="49" t="s">
        <v>852</v>
      </c>
      <c r="G198" s="116"/>
      <c r="H198" s="116"/>
      <c r="I198" s="93" t="s">
        <v>863</v>
      </c>
    </row>
    <row r="199" spans="1:9" ht="15.75" customHeight="1" x14ac:dyDescent="0.2">
      <c r="A199" s="49" t="s">
        <v>26</v>
      </c>
      <c r="B199" s="49" t="s">
        <v>411</v>
      </c>
      <c r="C199" s="49" t="s">
        <v>84</v>
      </c>
      <c r="D199" s="116"/>
      <c r="E199" s="49" t="s">
        <v>620</v>
      </c>
      <c r="F199" s="49" t="s">
        <v>757</v>
      </c>
      <c r="G199" s="116"/>
      <c r="H199" s="116"/>
      <c r="I199" s="93" t="s">
        <v>678</v>
      </c>
    </row>
    <row r="200" spans="1:9" ht="15.75" customHeight="1" x14ac:dyDescent="0.2">
      <c r="A200" s="49" t="s">
        <v>26</v>
      </c>
      <c r="B200" s="49" t="s">
        <v>864</v>
      </c>
      <c r="C200" s="49" t="s">
        <v>84</v>
      </c>
      <c r="D200" s="116"/>
      <c r="E200" s="49" t="s">
        <v>620</v>
      </c>
      <c r="F200" s="49" t="s">
        <v>757</v>
      </c>
      <c r="G200" s="116"/>
      <c r="H200" s="116"/>
      <c r="I200" s="93" t="s">
        <v>865</v>
      </c>
    </row>
    <row r="201" spans="1:9" ht="15.75" customHeight="1" x14ac:dyDescent="0.2">
      <c r="A201" s="49" t="s">
        <v>26</v>
      </c>
      <c r="B201" s="49" t="s">
        <v>413</v>
      </c>
      <c r="C201" s="49" t="s">
        <v>84</v>
      </c>
      <c r="D201" s="116"/>
      <c r="E201" s="49" t="s">
        <v>620</v>
      </c>
      <c r="F201" s="49" t="s">
        <v>859</v>
      </c>
      <c r="G201" s="116"/>
      <c r="H201" s="116"/>
      <c r="I201" s="93" t="s">
        <v>866</v>
      </c>
    </row>
    <row r="202" spans="1:9" ht="15.75" customHeight="1" x14ac:dyDescent="0.2">
      <c r="A202" s="49" t="s">
        <v>26</v>
      </c>
      <c r="B202" s="49" t="s">
        <v>414</v>
      </c>
      <c r="C202" s="49" t="s">
        <v>84</v>
      </c>
      <c r="D202" s="116"/>
      <c r="E202" s="49" t="s">
        <v>620</v>
      </c>
      <c r="F202" s="49" t="s">
        <v>867</v>
      </c>
      <c r="G202" s="116"/>
      <c r="H202" s="116"/>
      <c r="I202" s="93" t="s">
        <v>868</v>
      </c>
    </row>
    <row r="203" spans="1:9" ht="15.75" customHeight="1" x14ac:dyDescent="0.2">
      <c r="A203" s="49" t="s">
        <v>26</v>
      </c>
      <c r="B203" s="49" t="s">
        <v>417</v>
      </c>
      <c r="C203" s="49" t="s">
        <v>84</v>
      </c>
      <c r="D203" s="116"/>
      <c r="E203" s="49" t="s">
        <v>620</v>
      </c>
      <c r="F203" s="49" t="s">
        <v>869</v>
      </c>
      <c r="G203" s="116"/>
      <c r="H203" s="116"/>
      <c r="I203" s="93" t="s">
        <v>870</v>
      </c>
    </row>
    <row r="204" spans="1:9" ht="15.75" customHeight="1" x14ac:dyDescent="0.2">
      <c r="A204" s="49" t="s">
        <v>26</v>
      </c>
      <c r="B204" s="49" t="s">
        <v>418</v>
      </c>
      <c r="C204" s="49" t="s">
        <v>84</v>
      </c>
      <c r="D204" s="116"/>
      <c r="E204" s="49" t="s">
        <v>620</v>
      </c>
      <c r="F204" s="49" t="s">
        <v>857</v>
      </c>
      <c r="G204" s="116"/>
      <c r="H204" s="116"/>
      <c r="I204" s="93" t="s">
        <v>871</v>
      </c>
    </row>
    <row r="205" spans="1:9" ht="15.75" customHeight="1" x14ac:dyDescent="0.2">
      <c r="A205" s="49" t="s">
        <v>26</v>
      </c>
      <c r="B205" s="49" t="s">
        <v>419</v>
      </c>
      <c r="C205" s="49" t="s">
        <v>84</v>
      </c>
      <c r="D205" s="116"/>
      <c r="E205" s="49" t="s">
        <v>620</v>
      </c>
      <c r="F205" s="49" t="s">
        <v>872</v>
      </c>
      <c r="G205" s="116"/>
      <c r="H205" s="116"/>
      <c r="I205" s="93" t="s">
        <v>873</v>
      </c>
    </row>
    <row r="206" spans="1:9" ht="15.75" customHeight="1" x14ac:dyDescent="0.2">
      <c r="A206" s="49" t="s">
        <v>26</v>
      </c>
      <c r="B206" s="49" t="s">
        <v>420</v>
      </c>
      <c r="C206" s="49" t="s">
        <v>84</v>
      </c>
      <c r="D206" s="116"/>
      <c r="E206" s="49" t="s">
        <v>620</v>
      </c>
      <c r="F206" s="49" t="s">
        <v>852</v>
      </c>
      <c r="G206" s="116"/>
      <c r="H206" s="116"/>
      <c r="I206" s="93" t="s">
        <v>874</v>
      </c>
    </row>
    <row r="207" spans="1:9" ht="15.75" customHeight="1" x14ac:dyDescent="0.2">
      <c r="A207" s="49" t="s">
        <v>26</v>
      </c>
      <c r="B207" s="49" t="s">
        <v>422</v>
      </c>
      <c r="C207" s="49" t="s">
        <v>84</v>
      </c>
      <c r="D207" s="116"/>
      <c r="E207" s="49" t="s">
        <v>620</v>
      </c>
      <c r="F207" s="49" t="s">
        <v>757</v>
      </c>
      <c r="G207" s="116"/>
      <c r="H207" s="116"/>
      <c r="I207" s="93" t="s">
        <v>876</v>
      </c>
    </row>
    <row r="208" spans="1:9" ht="15.75" customHeight="1" x14ac:dyDescent="0.2">
      <c r="A208" s="49" t="s">
        <v>26</v>
      </c>
      <c r="B208" s="49" t="s">
        <v>423</v>
      </c>
      <c r="C208" s="49" t="s">
        <v>84</v>
      </c>
      <c r="D208" s="116"/>
      <c r="E208" s="49" t="s">
        <v>620</v>
      </c>
      <c r="F208" s="49" t="s">
        <v>877</v>
      </c>
      <c r="G208" s="116"/>
      <c r="H208" s="116"/>
      <c r="I208" s="93" t="s">
        <v>878</v>
      </c>
    </row>
    <row r="209" spans="1:9" ht="15.75" customHeight="1" x14ac:dyDescent="0.2">
      <c r="A209" s="49" t="s">
        <v>26</v>
      </c>
      <c r="B209" s="49" t="s">
        <v>424</v>
      </c>
      <c r="C209" s="49" t="s">
        <v>84</v>
      </c>
      <c r="D209" s="116"/>
      <c r="E209" s="49" t="s">
        <v>620</v>
      </c>
      <c r="F209" s="49" t="s">
        <v>879</v>
      </c>
      <c r="G209" s="116"/>
      <c r="H209" s="116"/>
      <c r="I209" s="93" t="s">
        <v>880</v>
      </c>
    </row>
    <row r="210" spans="1:9" ht="15.75" customHeight="1" x14ac:dyDescent="0.2">
      <c r="A210" s="49" t="s">
        <v>26</v>
      </c>
      <c r="B210" s="49" t="s">
        <v>425</v>
      </c>
      <c r="C210" s="49" t="s">
        <v>84</v>
      </c>
      <c r="D210" s="116"/>
      <c r="E210" s="49" t="s">
        <v>620</v>
      </c>
      <c r="F210" s="49" t="s">
        <v>859</v>
      </c>
      <c r="G210" s="116"/>
      <c r="H210" s="49" t="s">
        <v>881</v>
      </c>
      <c r="I210" s="93" t="s">
        <v>882</v>
      </c>
    </row>
    <row r="211" spans="1:9" ht="15.75" customHeight="1" x14ac:dyDescent="0.2">
      <c r="A211" s="49" t="s">
        <v>26</v>
      </c>
      <c r="B211" s="49" t="s">
        <v>883</v>
      </c>
      <c r="C211" s="49" t="s">
        <v>84</v>
      </c>
      <c r="D211" s="116"/>
      <c r="E211" s="49" t="s">
        <v>620</v>
      </c>
      <c r="F211" s="49" t="s">
        <v>884</v>
      </c>
      <c r="G211" s="116"/>
      <c r="H211" s="116"/>
      <c r="I211" s="93" t="s">
        <v>885</v>
      </c>
    </row>
    <row r="212" spans="1:9" ht="15.75" customHeight="1" x14ac:dyDescent="0.2">
      <c r="A212" s="49" t="s">
        <v>26</v>
      </c>
      <c r="B212" s="49" t="s">
        <v>426</v>
      </c>
      <c r="C212" s="49" t="s">
        <v>84</v>
      </c>
      <c r="D212" s="116"/>
      <c r="E212" s="49" t="s">
        <v>620</v>
      </c>
      <c r="F212" s="49" t="s">
        <v>852</v>
      </c>
      <c r="G212" s="116"/>
      <c r="H212" s="116"/>
      <c r="I212" s="93" t="s">
        <v>886</v>
      </c>
    </row>
    <row r="213" spans="1:9" ht="15.75" customHeight="1" x14ac:dyDescent="0.2">
      <c r="A213" s="49" t="s">
        <v>26</v>
      </c>
      <c r="B213" s="49" t="s">
        <v>314</v>
      </c>
      <c r="C213" s="49" t="s">
        <v>84</v>
      </c>
      <c r="D213" s="116"/>
      <c r="E213" s="49" t="s">
        <v>620</v>
      </c>
      <c r="F213" s="49" t="s">
        <v>757</v>
      </c>
      <c r="G213" s="116"/>
      <c r="H213" s="116"/>
      <c r="I213" s="93" t="s">
        <v>887</v>
      </c>
    </row>
    <row r="214" spans="1:9" ht="15.75" customHeight="1" x14ac:dyDescent="0.2">
      <c r="A214" s="49" t="s">
        <v>26</v>
      </c>
      <c r="B214" s="49" t="s">
        <v>427</v>
      </c>
      <c r="C214" s="49" t="s">
        <v>84</v>
      </c>
      <c r="D214" s="116"/>
      <c r="E214" s="49" t="s">
        <v>620</v>
      </c>
      <c r="F214" s="49" t="s">
        <v>888</v>
      </c>
      <c r="G214" s="116"/>
      <c r="H214" s="116"/>
      <c r="I214" s="93" t="s">
        <v>889</v>
      </c>
    </row>
    <row r="215" spans="1:9" ht="15.75" customHeight="1" x14ac:dyDescent="0.2">
      <c r="A215" s="49" t="s">
        <v>26</v>
      </c>
      <c r="B215" s="49" t="s">
        <v>428</v>
      </c>
      <c r="C215" s="49" t="s">
        <v>84</v>
      </c>
      <c r="D215" s="116"/>
      <c r="E215" s="49" t="s">
        <v>620</v>
      </c>
      <c r="F215" s="49" t="s">
        <v>869</v>
      </c>
      <c r="G215" s="116"/>
      <c r="H215" s="116"/>
      <c r="I215" s="93" t="s">
        <v>890</v>
      </c>
    </row>
    <row r="216" spans="1:9" ht="15.75" customHeight="1" x14ac:dyDescent="0.2">
      <c r="A216" s="49" t="s">
        <v>26</v>
      </c>
      <c r="B216" s="49" t="s">
        <v>134</v>
      </c>
      <c r="C216" s="49" t="s">
        <v>224</v>
      </c>
      <c r="D216" s="116"/>
      <c r="E216" s="49" t="s">
        <v>620</v>
      </c>
      <c r="F216" s="116"/>
      <c r="G216" s="116"/>
      <c r="H216" s="116"/>
      <c r="I216" s="93" t="s">
        <v>891</v>
      </c>
    </row>
    <row r="217" spans="1:9" ht="15.75" customHeight="1" x14ac:dyDescent="0.2">
      <c r="A217" s="49" t="s">
        <v>26</v>
      </c>
      <c r="B217" s="49" t="s">
        <v>429</v>
      </c>
      <c r="C217" s="49" t="s">
        <v>84</v>
      </c>
      <c r="D217" s="116"/>
      <c r="E217" s="49" t="s">
        <v>620</v>
      </c>
      <c r="F217" s="49" t="s">
        <v>892</v>
      </c>
      <c r="G217" s="116"/>
      <c r="H217" s="116"/>
      <c r="I217" s="93" t="s">
        <v>893</v>
      </c>
    </row>
    <row r="218" spans="1:9" ht="15.75" customHeight="1" x14ac:dyDescent="0.2">
      <c r="A218" s="49" t="s">
        <v>26</v>
      </c>
      <c r="B218" s="49" t="s">
        <v>430</v>
      </c>
      <c r="C218" s="49" t="s">
        <v>84</v>
      </c>
      <c r="D218" s="116"/>
      <c r="E218" s="49" t="s">
        <v>620</v>
      </c>
      <c r="F218" s="49" t="s">
        <v>867</v>
      </c>
      <c r="G218" s="116"/>
      <c r="H218" s="116"/>
      <c r="I218" s="93" t="s">
        <v>894</v>
      </c>
    </row>
    <row r="219" spans="1:9" ht="15.75" customHeight="1" x14ac:dyDescent="0.2">
      <c r="A219" s="49" t="s">
        <v>26</v>
      </c>
      <c r="B219" s="49" t="s">
        <v>431</v>
      </c>
      <c r="C219" s="49" t="s">
        <v>84</v>
      </c>
      <c r="D219" s="116"/>
      <c r="E219" s="49" t="s">
        <v>620</v>
      </c>
      <c r="F219" s="49" t="s">
        <v>859</v>
      </c>
      <c r="G219" s="116"/>
      <c r="H219" s="116"/>
      <c r="I219" s="93" t="s">
        <v>895</v>
      </c>
    </row>
    <row r="220" spans="1:9" ht="15.75" customHeight="1" x14ac:dyDescent="0.2">
      <c r="A220" s="49" t="s">
        <v>26</v>
      </c>
      <c r="B220" s="49" t="s">
        <v>896</v>
      </c>
      <c r="C220" s="49" t="s">
        <v>84</v>
      </c>
      <c r="D220" s="116"/>
      <c r="E220" s="49" t="s">
        <v>620</v>
      </c>
      <c r="F220" s="49" t="s">
        <v>897</v>
      </c>
      <c r="G220" s="116"/>
      <c r="H220" s="49" t="s">
        <v>898</v>
      </c>
      <c r="I220" s="93" t="s">
        <v>873</v>
      </c>
    </row>
    <row r="221" spans="1:9" ht="15.75" customHeight="1" x14ac:dyDescent="0.2">
      <c r="A221" s="49" t="s">
        <v>26</v>
      </c>
      <c r="B221" s="49" t="s">
        <v>432</v>
      </c>
      <c r="C221" s="49" t="s">
        <v>84</v>
      </c>
      <c r="D221" s="116"/>
      <c r="E221" s="49" t="s">
        <v>620</v>
      </c>
      <c r="F221" s="49" t="s">
        <v>899</v>
      </c>
      <c r="G221" s="116"/>
      <c r="H221" s="116"/>
      <c r="I221" s="93" t="s">
        <v>900</v>
      </c>
    </row>
    <row r="222" spans="1:9" ht="15.75" customHeight="1" x14ac:dyDescent="0.2">
      <c r="A222" s="49" t="s">
        <v>26</v>
      </c>
      <c r="B222" s="49" t="s">
        <v>433</v>
      </c>
      <c r="C222" s="49" t="s">
        <v>84</v>
      </c>
      <c r="D222" s="116"/>
      <c r="E222" s="49" t="s">
        <v>620</v>
      </c>
      <c r="F222" s="49" t="s">
        <v>888</v>
      </c>
      <c r="G222" s="116"/>
      <c r="H222" s="116"/>
      <c r="I222" s="93" t="s">
        <v>901</v>
      </c>
    </row>
    <row r="223" spans="1:9" ht="15.75" customHeight="1" x14ac:dyDescent="0.2">
      <c r="A223" s="49" t="s">
        <v>26</v>
      </c>
      <c r="B223" s="49" t="s">
        <v>434</v>
      </c>
      <c r="C223" s="49" t="s">
        <v>84</v>
      </c>
      <c r="D223" s="116"/>
      <c r="E223" s="49" t="s">
        <v>620</v>
      </c>
      <c r="F223" s="49" t="s">
        <v>859</v>
      </c>
      <c r="G223" s="116"/>
      <c r="H223" s="116"/>
      <c r="I223" s="93" t="s">
        <v>902</v>
      </c>
    </row>
    <row r="224" spans="1:9" ht="15.75" customHeight="1" x14ac:dyDescent="0.2">
      <c r="A224" s="49" t="s">
        <v>26</v>
      </c>
      <c r="B224" s="49" t="s">
        <v>435</v>
      </c>
      <c r="C224" s="49" t="s">
        <v>84</v>
      </c>
      <c r="D224" s="116"/>
      <c r="E224" s="49" t="s">
        <v>620</v>
      </c>
      <c r="F224" s="49" t="s">
        <v>903</v>
      </c>
      <c r="G224" s="116"/>
      <c r="H224" s="116"/>
      <c r="I224" s="93" t="s">
        <v>904</v>
      </c>
    </row>
    <row r="225" spans="1:9" ht="15.75" customHeight="1" x14ac:dyDescent="0.2">
      <c r="A225" s="49" t="s">
        <v>26</v>
      </c>
      <c r="B225" s="49" t="s">
        <v>436</v>
      </c>
      <c r="C225" s="49" t="s">
        <v>84</v>
      </c>
      <c r="D225" s="116"/>
      <c r="E225" s="49" t="s">
        <v>620</v>
      </c>
      <c r="F225" s="49" t="s">
        <v>905</v>
      </c>
      <c r="G225" s="116"/>
      <c r="H225" s="116"/>
      <c r="I225" s="93" t="s">
        <v>906</v>
      </c>
    </row>
    <row r="226" spans="1:9" ht="15.75" customHeight="1" x14ac:dyDescent="0.2">
      <c r="A226" s="49" t="s">
        <v>26</v>
      </c>
      <c r="B226" s="49" t="s">
        <v>438</v>
      </c>
      <c r="C226" s="49" t="s">
        <v>84</v>
      </c>
      <c r="D226" s="116"/>
      <c r="E226" s="49" t="s">
        <v>620</v>
      </c>
      <c r="F226" s="49" t="s">
        <v>859</v>
      </c>
      <c r="G226" s="116"/>
      <c r="H226" s="116"/>
      <c r="I226" s="93" t="s">
        <v>908</v>
      </c>
    </row>
    <row r="227" spans="1:9" ht="15.75" customHeight="1" x14ac:dyDescent="0.2">
      <c r="A227" s="49" t="s">
        <v>26</v>
      </c>
      <c r="B227" s="49" t="s">
        <v>439</v>
      </c>
      <c r="C227" s="49" t="s">
        <v>84</v>
      </c>
      <c r="D227" s="116"/>
      <c r="E227" s="49" t="s">
        <v>620</v>
      </c>
      <c r="F227" s="49" t="s">
        <v>905</v>
      </c>
      <c r="G227" s="116"/>
      <c r="H227" s="116"/>
      <c r="I227" s="93" t="s">
        <v>909</v>
      </c>
    </row>
    <row r="228" spans="1:9" ht="15.75" customHeight="1" x14ac:dyDescent="0.2">
      <c r="A228" s="49" t="s">
        <v>26</v>
      </c>
      <c r="B228" s="49" t="s">
        <v>440</v>
      </c>
      <c r="C228" s="49" t="s">
        <v>84</v>
      </c>
      <c r="D228" s="116"/>
      <c r="E228" s="49" t="s">
        <v>620</v>
      </c>
      <c r="F228" s="49" t="s">
        <v>757</v>
      </c>
      <c r="G228" s="116"/>
      <c r="H228" s="116"/>
      <c r="I228" s="93" t="s">
        <v>910</v>
      </c>
    </row>
    <row r="229" spans="1:9" ht="15.75" customHeight="1" x14ac:dyDescent="0.2">
      <c r="A229" s="49" t="s">
        <v>26</v>
      </c>
      <c r="B229" s="49" t="s">
        <v>441</v>
      </c>
      <c r="C229" s="49" t="s">
        <v>84</v>
      </c>
      <c r="D229" s="116"/>
      <c r="E229" s="49" t="s">
        <v>620</v>
      </c>
      <c r="F229" s="49" t="s">
        <v>859</v>
      </c>
      <c r="G229" s="116"/>
      <c r="H229" s="116"/>
      <c r="I229" s="93" t="s">
        <v>911</v>
      </c>
    </row>
    <row r="230" spans="1:9" ht="15.75" customHeight="1" x14ac:dyDescent="0.2">
      <c r="A230" s="49" t="s">
        <v>26</v>
      </c>
      <c r="B230" s="49" t="s">
        <v>442</v>
      </c>
      <c r="C230" s="49" t="s">
        <v>84</v>
      </c>
      <c r="D230" s="116"/>
      <c r="E230" s="49" t="s">
        <v>620</v>
      </c>
      <c r="F230" s="49" t="s">
        <v>852</v>
      </c>
      <c r="G230" s="116"/>
      <c r="H230" s="116"/>
      <c r="I230" s="93" t="s">
        <v>912</v>
      </c>
    </row>
    <row r="231" spans="1:9" ht="15.75" customHeight="1" x14ac:dyDescent="0.2">
      <c r="A231" s="49" t="s">
        <v>26</v>
      </c>
      <c r="B231" s="49" t="s">
        <v>445</v>
      </c>
      <c r="C231" s="49" t="s">
        <v>84</v>
      </c>
      <c r="D231" s="116"/>
      <c r="E231" s="49" t="s">
        <v>620</v>
      </c>
      <c r="F231" s="49" t="s">
        <v>888</v>
      </c>
      <c r="G231" s="116"/>
      <c r="H231" s="116"/>
      <c r="I231" s="93" t="s">
        <v>915</v>
      </c>
    </row>
    <row r="232" spans="1:9" ht="15.75" customHeight="1" x14ac:dyDescent="0.2">
      <c r="A232" s="49" t="s">
        <v>26</v>
      </c>
      <c r="B232" s="49" t="s">
        <v>446</v>
      </c>
      <c r="C232" s="49" t="s">
        <v>84</v>
      </c>
      <c r="D232" s="116"/>
      <c r="E232" s="49" t="s">
        <v>620</v>
      </c>
      <c r="F232" s="49" t="s">
        <v>888</v>
      </c>
      <c r="G232" s="116"/>
      <c r="H232" s="116"/>
      <c r="I232" s="93" t="s">
        <v>916</v>
      </c>
    </row>
    <row r="233" spans="1:9" ht="15.75" customHeight="1" x14ac:dyDescent="0.2">
      <c r="A233" s="49" t="s">
        <v>26</v>
      </c>
      <c r="B233" s="49" t="s">
        <v>190</v>
      </c>
      <c r="C233" s="49" t="s">
        <v>84</v>
      </c>
      <c r="D233" s="116"/>
      <c r="E233" s="49" t="s">
        <v>620</v>
      </c>
      <c r="F233" s="116"/>
      <c r="G233" s="116"/>
      <c r="H233" s="116"/>
      <c r="I233" s="93" t="s">
        <v>917</v>
      </c>
    </row>
    <row r="234" spans="1:9" ht="15.75" customHeight="1" x14ac:dyDescent="0.2">
      <c r="A234" s="49" t="s">
        <v>26</v>
      </c>
      <c r="B234" s="49" t="s">
        <v>918</v>
      </c>
      <c r="C234" s="49" t="s">
        <v>84</v>
      </c>
      <c r="D234" s="116"/>
      <c r="E234" s="49" t="s">
        <v>620</v>
      </c>
      <c r="F234" s="49" t="s">
        <v>888</v>
      </c>
      <c r="G234" s="116"/>
      <c r="H234" s="116"/>
      <c r="I234" s="93" t="s">
        <v>919</v>
      </c>
    </row>
    <row r="235" spans="1:9" ht="15.75" customHeight="1" x14ac:dyDescent="0.2">
      <c r="A235" s="49" t="s">
        <v>33</v>
      </c>
      <c r="B235" s="49" t="s">
        <v>373</v>
      </c>
      <c r="C235" s="49" t="s">
        <v>84</v>
      </c>
      <c r="D235" s="116"/>
      <c r="E235" s="49" t="s">
        <v>819</v>
      </c>
      <c r="F235" s="116"/>
      <c r="G235" s="116"/>
      <c r="H235" s="116"/>
      <c r="I235" s="110"/>
    </row>
    <row r="236" spans="1:9" ht="15.75" customHeight="1" x14ac:dyDescent="0.2">
      <c r="A236" s="49" t="s">
        <v>33</v>
      </c>
      <c r="B236" s="49" t="s">
        <v>34</v>
      </c>
      <c r="C236" s="49" t="s">
        <v>84</v>
      </c>
      <c r="D236" s="116"/>
      <c r="E236" s="49" t="s">
        <v>819</v>
      </c>
      <c r="F236" s="116"/>
      <c r="G236" s="116"/>
      <c r="H236" s="116"/>
      <c r="I236" s="110"/>
    </row>
    <row r="237" spans="1:9" ht="15.75" customHeight="1" x14ac:dyDescent="0.2">
      <c r="A237" s="49" t="s">
        <v>33</v>
      </c>
      <c r="B237" s="49" t="s">
        <v>375</v>
      </c>
      <c r="C237" s="49" t="s">
        <v>84</v>
      </c>
      <c r="D237" s="116"/>
      <c r="E237" s="49" t="s">
        <v>819</v>
      </c>
      <c r="F237" s="116"/>
      <c r="G237" s="116"/>
      <c r="H237" s="116"/>
      <c r="I237" s="110"/>
    </row>
    <row r="238" spans="1:9" ht="15.75" customHeight="1" x14ac:dyDescent="0.2">
      <c r="A238" s="49" t="s">
        <v>33</v>
      </c>
      <c r="B238" s="49" t="s">
        <v>64</v>
      </c>
      <c r="C238" s="49" t="s">
        <v>84</v>
      </c>
      <c r="D238" s="49" t="s">
        <v>821</v>
      </c>
      <c r="E238" s="49" t="s">
        <v>819</v>
      </c>
      <c r="F238" s="116"/>
      <c r="G238" s="116"/>
      <c r="H238" s="49" t="s">
        <v>822</v>
      </c>
      <c r="I238" s="110"/>
    </row>
    <row r="239" spans="1:9" ht="15.75" customHeight="1" x14ac:dyDescent="0.2">
      <c r="A239" s="49" t="s">
        <v>33</v>
      </c>
      <c r="B239" s="49" t="s">
        <v>589</v>
      </c>
      <c r="C239" s="49" t="s">
        <v>84</v>
      </c>
      <c r="D239" s="116"/>
      <c r="E239" s="49" t="s">
        <v>819</v>
      </c>
      <c r="F239" s="116"/>
      <c r="G239" s="116"/>
      <c r="H239" s="116"/>
      <c r="I239" s="110"/>
    </row>
    <row r="240" spans="1:9" ht="15.75" customHeight="1" x14ac:dyDescent="0.2">
      <c r="A240" s="49" t="s">
        <v>33</v>
      </c>
      <c r="B240" s="49" t="s">
        <v>153</v>
      </c>
      <c r="C240" s="49" t="s">
        <v>84</v>
      </c>
      <c r="D240" s="116"/>
      <c r="E240" s="49" t="s">
        <v>819</v>
      </c>
      <c r="F240" s="116"/>
      <c r="G240" s="116"/>
      <c r="H240" s="116"/>
      <c r="I240" s="110"/>
    </row>
    <row r="241" spans="1:9" ht="15.75" customHeight="1" x14ac:dyDescent="0.2">
      <c r="A241" s="49" t="s">
        <v>33</v>
      </c>
      <c r="B241" s="49" t="s">
        <v>378</v>
      </c>
      <c r="C241" s="49" t="s">
        <v>84</v>
      </c>
      <c r="D241" s="116"/>
      <c r="E241" s="49" t="s">
        <v>819</v>
      </c>
      <c r="F241" s="116"/>
      <c r="G241" s="116"/>
      <c r="H241" s="116"/>
      <c r="I241" s="110"/>
    </row>
    <row r="242" spans="1:9" ht="15.75" customHeight="1" x14ac:dyDescent="0.15">
      <c r="A242" s="42"/>
      <c r="B242" s="42"/>
      <c r="C242" s="42"/>
      <c r="D242" s="42"/>
      <c r="E242" s="42"/>
      <c r="F242" s="42"/>
      <c r="G242" s="42"/>
      <c r="H242" s="42"/>
      <c r="I242" s="42"/>
    </row>
    <row r="243" spans="1:9" ht="15.75" customHeight="1" x14ac:dyDescent="0.15">
      <c r="A243" s="42"/>
      <c r="B243" s="42"/>
      <c r="C243" s="42"/>
      <c r="D243" s="42"/>
      <c r="E243" s="42"/>
      <c r="F243" s="42"/>
      <c r="G243" s="42"/>
      <c r="H243" s="42"/>
      <c r="I243" s="42"/>
    </row>
    <row r="244" spans="1:9" ht="15.75" customHeight="1" x14ac:dyDescent="0.15">
      <c r="A244" s="42"/>
      <c r="B244" s="42"/>
      <c r="C244" s="42"/>
      <c r="D244" s="42"/>
      <c r="E244" s="42"/>
      <c r="F244" s="42"/>
      <c r="G244" s="42"/>
      <c r="H244" s="42"/>
      <c r="I244" s="42"/>
    </row>
    <row r="245" spans="1:9" ht="15.75" customHeight="1" x14ac:dyDescent="0.15">
      <c r="A245" s="42"/>
      <c r="B245" s="42"/>
      <c r="C245" s="42"/>
      <c r="D245" s="42"/>
      <c r="E245" s="42"/>
      <c r="F245" s="42"/>
      <c r="G245" s="42"/>
      <c r="H245" s="42"/>
      <c r="I245" s="42"/>
    </row>
    <row r="246" spans="1:9" ht="15.75" customHeight="1" x14ac:dyDescent="0.15">
      <c r="A246" s="42"/>
      <c r="B246" s="42"/>
      <c r="C246" s="42"/>
      <c r="D246" s="42"/>
      <c r="E246" s="42"/>
      <c r="F246" s="42"/>
      <c r="G246" s="42"/>
      <c r="H246" s="42"/>
      <c r="I246" s="42"/>
    </row>
    <row r="247" spans="1:9" ht="15.75" customHeight="1" x14ac:dyDescent="0.15">
      <c r="A247" s="42"/>
      <c r="B247" s="42"/>
      <c r="C247" s="42"/>
      <c r="D247" s="42"/>
      <c r="E247" s="42"/>
      <c r="F247" s="42"/>
      <c r="G247" s="42"/>
      <c r="H247" s="42"/>
      <c r="I247" s="42"/>
    </row>
    <row r="248" spans="1:9" ht="15.75" customHeight="1" x14ac:dyDescent="0.15">
      <c r="A248" s="42"/>
      <c r="B248" s="42"/>
      <c r="C248" s="42"/>
      <c r="D248" s="42"/>
      <c r="E248" s="42"/>
      <c r="F248" s="42"/>
      <c r="G248" s="42"/>
      <c r="H248" s="42"/>
      <c r="I248" s="42"/>
    </row>
    <row r="249" spans="1:9" ht="15.75" customHeight="1" x14ac:dyDescent="0.15">
      <c r="A249" s="42"/>
      <c r="B249" s="42"/>
      <c r="C249" s="42"/>
      <c r="D249" s="42"/>
      <c r="E249" s="42"/>
      <c r="F249" s="42"/>
      <c r="G249" s="42"/>
      <c r="H249" s="42"/>
      <c r="I249" s="42"/>
    </row>
    <row r="250" spans="1:9" ht="15.75" customHeight="1" x14ac:dyDescent="0.15">
      <c r="A250" s="42"/>
      <c r="B250" s="42"/>
      <c r="C250" s="42"/>
      <c r="D250" s="42"/>
      <c r="E250" s="42"/>
      <c r="F250" s="42"/>
      <c r="G250" s="42"/>
      <c r="H250" s="42"/>
      <c r="I250" s="42"/>
    </row>
    <row r="251" spans="1:9" ht="15.75" customHeight="1" x14ac:dyDescent="0.15">
      <c r="A251" s="42"/>
      <c r="B251" s="42"/>
      <c r="C251" s="42"/>
      <c r="D251" s="42"/>
      <c r="E251" s="42"/>
      <c r="F251" s="42"/>
      <c r="G251" s="42"/>
      <c r="H251" s="42"/>
      <c r="I251" s="42"/>
    </row>
    <row r="252" spans="1:9" ht="15.75" customHeight="1" x14ac:dyDescent="0.15">
      <c r="A252" s="42"/>
      <c r="B252" s="42"/>
      <c r="C252" s="42"/>
      <c r="D252" s="42"/>
      <c r="E252" s="42"/>
      <c r="F252" s="42"/>
      <c r="G252" s="42"/>
      <c r="H252" s="42"/>
      <c r="I252" s="42"/>
    </row>
    <row r="253" spans="1:9" ht="15.75" customHeight="1" x14ac:dyDescent="0.15">
      <c r="A253" s="42"/>
      <c r="B253" s="42"/>
      <c r="C253" s="42"/>
      <c r="D253" s="42"/>
      <c r="E253" s="42"/>
      <c r="F253" s="42"/>
      <c r="G253" s="42"/>
      <c r="H253" s="42"/>
      <c r="I253" s="42"/>
    </row>
    <row r="254" spans="1:9" ht="15.75" customHeight="1" x14ac:dyDescent="0.15">
      <c r="A254" s="42"/>
      <c r="B254" s="42"/>
      <c r="C254" s="42"/>
      <c r="D254" s="42"/>
      <c r="E254" s="42"/>
      <c r="F254" s="42"/>
      <c r="G254" s="42"/>
      <c r="H254" s="42"/>
      <c r="I254" s="42"/>
    </row>
    <row r="255" spans="1:9" ht="15.75" customHeight="1" x14ac:dyDescent="0.15">
      <c r="A255" s="42"/>
      <c r="B255" s="42"/>
      <c r="C255" s="42"/>
      <c r="D255" s="42"/>
      <c r="E255" s="42"/>
      <c r="F255" s="42"/>
      <c r="G255" s="42"/>
      <c r="H255" s="42"/>
      <c r="I255" s="42"/>
    </row>
    <row r="256" spans="1:9" ht="15.75" customHeight="1" x14ac:dyDescent="0.15">
      <c r="A256" s="42"/>
      <c r="B256" s="42"/>
      <c r="C256" s="42"/>
      <c r="D256" s="42"/>
      <c r="E256" s="42"/>
      <c r="F256" s="42"/>
      <c r="G256" s="42"/>
      <c r="H256" s="42"/>
      <c r="I256" s="42"/>
    </row>
    <row r="257" spans="1:9" ht="15.75" customHeight="1" x14ac:dyDescent="0.15">
      <c r="A257" s="42"/>
      <c r="B257" s="42"/>
      <c r="C257" s="42"/>
      <c r="D257" s="42"/>
      <c r="E257" s="42"/>
      <c r="F257" s="42"/>
      <c r="G257" s="42"/>
      <c r="H257" s="42"/>
      <c r="I257" s="42"/>
    </row>
    <row r="258" spans="1:9" ht="15.75" customHeight="1" x14ac:dyDescent="0.15">
      <c r="A258" s="42"/>
      <c r="B258" s="42"/>
      <c r="C258" s="42"/>
      <c r="D258" s="42"/>
      <c r="E258" s="42"/>
      <c r="F258" s="42"/>
      <c r="G258" s="42"/>
      <c r="H258" s="42"/>
      <c r="I258" s="42"/>
    </row>
    <row r="259" spans="1:9" ht="15.75" customHeight="1" x14ac:dyDescent="0.15">
      <c r="A259" s="42"/>
      <c r="B259" s="42"/>
      <c r="C259" s="42"/>
      <c r="D259" s="42"/>
      <c r="E259" s="42"/>
      <c r="F259" s="42"/>
      <c r="G259" s="42"/>
      <c r="H259" s="42"/>
      <c r="I259" s="42"/>
    </row>
    <row r="260" spans="1:9" ht="15.75" customHeight="1" x14ac:dyDescent="0.15">
      <c r="A260" s="42"/>
      <c r="B260" s="42"/>
      <c r="C260" s="42"/>
      <c r="D260" s="42"/>
      <c r="E260" s="42"/>
      <c r="F260" s="42"/>
      <c r="G260" s="42"/>
      <c r="H260" s="42"/>
      <c r="I260" s="42"/>
    </row>
    <row r="261" spans="1:9" ht="15.75" customHeight="1" x14ac:dyDescent="0.15">
      <c r="A261" s="42"/>
      <c r="B261" s="42"/>
      <c r="C261" s="42"/>
      <c r="D261" s="42"/>
      <c r="E261" s="42"/>
      <c r="F261" s="42"/>
      <c r="G261" s="42"/>
      <c r="H261" s="42"/>
      <c r="I261" s="42"/>
    </row>
    <row r="262" spans="1:9" ht="15.75" customHeight="1" x14ac:dyDescent="0.15">
      <c r="A262" s="42"/>
      <c r="B262" s="42"/>
      <c r="C262" s="42"/>
      <c r="D262" s="42"/>
      <c r="E262" s="42"/>
      <c r="F262" s="42"/>
      <c r="G262" s="42"/>
      <c r="H262" s="42"/>
      <c r="I262" s="42"/>
    </row>
    <row r="263" spans="1:9" ht="15.75" customHeight="1" x14ac:dyDescent="0.15">
      <c r="A263" s="42"/>
      <c r="B263" s="42"/>
      <c r="C263" s="42"/>
      <c r="D263" s="42"/>
      <c r="E263" s="42"/>
      <c r="F263" s="42"/>
      <c r="G263" s="42"/>
      <c r="H263" s="42"/>
      <c r="I263" s="42"/>
    </row>
    <row r="264" spans="1:9" ht="15.75" customHeight="1" x14ac:dyDescent="0.15">
      <c r="A264" s="42"/>
      <c r="B264" s="42"/>
      <c r="C264" s="42"/>
      <c r="D264" s="42"/>
      <c r="E264" s="42"/>
      <c r="F264" s="42"/>
      <c r="G264" s="42"/>
      <c r="H264" s="42"/>
      <c r="I264" s="42"/>
    </row>
    <row r="265" spans="1:9" ht="15.75" customHeight="1" x14ac:dyDescent="0.15">
      <c r="A265" s="42"/>
      <c r="B265" s="42"/>
      <c r="C265" s="42"/>
      <c r="D265" s="42"/>
      <c r="E265" s="42"/>
      <c r="F265" s="42"/>
      <c r="G265" s="42"/>
      <c r="H265" s="42"/>
      <c r="I265" s="42"/>
    </row>
    <row r="266" spans="1:9" ht="15.75" customHeight="1" x14ac:dyDescent="0.15">
      <c r="A266" s="42"/>
      <c r="B266" s="42"/>
      <c r="C266" s="42"/>
      <c r="D266" s="42"/>
      <c r="E266" s="42"/>
      <c r="F266" s="42"/>
      <c r="G266" s="42"/>
      <c r="H266" s="42"/>
      <c r="I266" s="42"/>
    </row>
    <row r="267" spans="1:9" ht="15.75" customHeight="1" x14ac:dyDescent="0.15">
      <c r="A267" s="42"/>
      <c r="B267" s="42"/>
      <c r="C267" s="42"/>
      <c r="D267" s="42"/>
      <c r="E267" s="42"/>
      <c r="F267" s="42"/>
      <c r="G267" s="42"/>
      <c r="H267" s="42"/>
      <c r="I267" s="42"/>
    </row>
    <row r="268" spans="1:9" ht="15.75" customHeight="1" x14ac:dyDescent="0.15">
      <c r="A268" s="42"/>
      <c r="B268" s="42"/>
      <c r="C268" s="42"/>
      <c r="D268" s="42"/>
      <c r="E268" s="42"/>
      <c r="F268" s="42"/>
      <c r="G268" s="42"/>
      <c r="H268" s="42"/>
      <c r="I268" s="42"/>
    </row>
    <row r="269" spans="1:9" ht="15.75" customHeight="1" x14ac:dyDescent="0.15">
      <c r="A269" s="42"/>
      <c r="B269" s="42"/>
      <c r="C269" s="42"/>
      <c r="D269" s="42"/>
      <c r="E269" s="42"/>
      <c r="F269" s="42"/>
      <c r="G269" s="42"/>
      <c r="H269" s="42"/>
      <c r="I269" s="42"/>
    </row>
    <row r="270" spans="1:9" ht="15.75" customHeight="1" x14ac:dyDescent="0.15">
      <c r="A270" s="42"/>
      <c r="B270" s="42"/>
      <c r="C270" s="42"/>
      <c r="D270" s="42"/>
      <c r="E270" s="42"/>
      <c r="F270" s="42"/>
      <c r="G270" s="42"/>
      <c r="H270" s="42"/>
      <c r="I270" s="42"/>
    </row>
    <row r="271" spans="1:9" ht="15.75" customHeight="1" x14ac:dyDescent="0.15">
      <c r="A271" s="42"/>
      <c r="B271" s="42"/>
      <c r="C271" s="42"/>
      <c r="D271" s="42"/>
      <c r="E271" s="42"/>
      <c r="F271" s="42"/>
      <c r="G271" s="42"/>
      <c r="H271" s="42"/>
      <c r="I271" s="42"/>
    </row>
    <row r="272" spans="1:9" ht="15.75" customHeight="1" x14ac:dyDescent="0.15">
      <c r="A272" s="42"/>
      <c r="B272" s="42"/>
      <c r="C272" s="42"/>
      <c r="D272" s="42"/>
      <c r="E272" s="42"/>
      <c r="F272" s="42"/>
      <c r="G272" s="42"/>
      <c r="H272" s="42"/>
      <c r="I272" s="42"/>
    </row>
    <row r="273" spans="1:9" ht="15.75" customHeight="1" x14ac:dyDescent="0.15">
      <c r="A273" s="42"/>
      <c r="B273" s="42"/>
      <c r="C273" s="42"/>
      <c r="D273" s="42"/>
      <c r="E273" s="42"/>
      <c r="F273" s="42"/>
      <c r="G273" s="42"/>
      <c r="H273" s="42"/>
      <c r="I273" s="42"/>
    </row>
    <row r="274" spans="1:9" ht="15.75" customHeight="1" x14ac:dyDescent="0.15">
      <c r="A274" s="42"/>
      <c r="B274" s="42"/>
      <c r="C274" s="42"/>
      <c r="D274" s="42"/>
      <c r="E274" s="42"/>
      <c r="F274" s="42"/>
      <c r="G274" s="42"/>
      <c r="H274" s="42"/>
      <c r="I274" s="42"/>
    </row>
    <row r="275" spans="1:9" ht="15.75" customHeight="1" x14ac:dyDescent="0.15">
      <c r="A275" s="42"/>
      <c r="B275" s="42"/>
      <c r="C275" s="42"/>
      <c r="D275" s="42"/>
      <c r="E275" s="42"/>
      <c r="F275" s="42"/>
      <c r="G275" s="42"/>
      <c r="H275" s="42"/>
      <c r="I275" s="42"/>
    </row>
    <row r="276" spans="1:9" ht="15.75" customHeight="1" x14ac:dyDescent="0.15">
      <c r="A276" s="42"/>
      <c r="B276" s="42"/>
      <c r="C276" s="42"/>
      <c r="D276" s="42"/>
      <c r="E276" s="42"/>
      <c r="F276" s="42"/>
      <c r="G276" s="42"/>
      <c r="H276" s="42"/>
      <c r="I276" s="42"/>
    </row>
    <row r="277" spans="1:9" ht="15.75" customHeight="1" x14ac:dyDescent="0.15">
      <c r="A277" s="42"/>
      <c r="B277" s="42"/>
      <c r="C277" s="42"/>
      <c r="D277" s="42"/>
      <c r="E277" s="42"/>
      <c r="F277" s="42"/>
      <c r="G277" s="42"/>
      <c r="H277" s="42"/>
      <c r="I277" s="42"/>
    </row>
    <row r="278" spans="1:9" ht="15.75" customHeight="1" x14ac:dyDescent="0.15">
      <c r="A278" s="42"/>
      <c r="B278" s="42"/>
      <c r="C278" s="42"/>
      <c r="D278" s="42"/>
      <c r="E278" s="42"/>
      <c r="F278" s="42"/>
      <c r="G278" s="42"/>
      <c r="H278" s="42"/>
      <c r="I278" s="42"/>
    </row>
    <row r="279" spans="1:9" ht="15.75" customHeight="1" x14ac:dyDescent="0.15">
      <c r="A279" s="42"/>
      <c r="B279" s="42"/>
      <c r="C279" s="42"/>
      <c r="D279" s="42"/>
      <c r="E279" s="42"/>
      <c r="F279" s="42"/>
      <c r="G279" s="42"/>
      <c r="H279" s="42"/>
      <c r="I279" s="42"/>
    </row>
    <row r="280" spans="1:9" ht="15.75" customHeight="1" x14ac:dyDescent="0.15">
      <c r="A280" s="42"/>
      <c r="B280" s="42"/>
      <c r="C280" s="42"/>
      <c r="D280" s="42"/>
      <c r="E280" s="42"/>
      <c r="F280" s="42"/>
      <c r="G280" s="42"/>
      <c r="H280" s="42"/>
      <c r="I280" s="42"/>
    </row>
    <row r="281" spans="1:9" ht="15.75" customHeight="1" x14ac:dyDescent="0.15">
      <c r="A281" s="42"/>
      <c r="B281" s="42"/>
      <c r="C281" s="42"/>
      <c r="D281" s="42"/>
      <c r="E281" s="42"/>
      <c r="F281" s="42"/>
      <c r="G281" s="42"/>
      <c r="H281" s="42"/>
      <c r="I281" s="42"/>
    </row>
    <row r="282" spans="1:9" ht="15.75" customHeight="1" x14ac:dyDescent="0.15">
      <c r="A282" s="42"/>
      <c r="B282" s="42"/>
      <c r="C282" s="42"/>
      <c r="D282" s="42"/>
      <c r="E282" s="42"/>
      <c r="F282" s="42"/>
      <c r="G282" s="42"/>
      <c r="H282" s="42"/>
      <c r="I282" s="42"/>
    </row>
    <row r="283" spans="1:9" ht="15.75" customHeight="1" x14ac:dyDescent="0.15">
      <c r="A283" s="42"/>
      <c r="B283" s="42"/>
      <c r="C283" s="42"/>
      <c r="D283" s="42"/>
      <c r="E283" s="42"/>
      <c r="F283" s="42"/>
      <c r="G283" s="42"/>
      <c r="H283" s="42"/>
      <c r="I283" s="42"/>
    </row>
    <row r="284" spans="1:9" ht="15.75" customHeight="1" x14ac:dyDescent="0.15">
      <c r="A284" s="42"/>
      <c r="B284" s="42"/>
      <c r="C284" s="42"/>
      <c r="D284" s="42"/>
      <c r="E284" s="42"/>
      <c r="F284" s="42"/>
      <c r="G284" s="42"/>
      <c r="H284" s="42"/>
      <c r="I284" s="42"/>
    </row>
    <row r="285" spans="1:9" ht="15.75" customHeight="1" x14ac:dyDescent="0.15">
      <c r="A285" s="42"/>
      <c r="B285" s="42"/>
      <c r="C285" s="42"/>
      <c r="D285" s="42"/>
      <c r="E285" s="42"/>
      <c r="F285" s="42"/>
      <c r="G285" s="42"/>
      <c r="H285" s="42"/>
      <c r="I285" s="42"/>
    </row>
    <row r="286" spans="1:9" ht="15.75" customHeight="1" x14ac:dyDescent="0.15">
      <c r="A286" s="42"/>
      <c r="B286" s="42"/>
      <c r="C286" s="42"/>
      <c r="D286" s="42"/>
      <c r="E286" s="42"/>
      <c r="F286" s="42"/>
      <c r="G286" s="42"/>
      <c r="H286" s="42"/>
      <c r="I286" s="42"/>
    </row>
    <row r="287" spans="1:9" ht="15.75" customHeight="1" x14ac:dyDescent="0.15">
      <c r="A287" s="42"/>
      <c r="B287" s="42"/>
      <c r="C287" s="42"/>
      <c r="D287" s="42"/>
      <c r="E287" s="42"/>
      <c r="F287" s="42"/>
      <c r="G287" s="42"/>
      <c r="H287" s="42"/>
      <c r="I287" s="42"/>
    </row>
    <row r="288" spans="1:9" ht="15.75" customHeight="1" x14ac:dyDescent="0.15">
      <c r="A288" s="42"/>
      <c r="B288" s="42"/>
      <c r="C288" s="42"/>
      <c r="D288" s="42"/>
      <c r="E288" s="42"/>
      <c r="F288" s="42"/>
      <c r="G288" s="42"/>
      <c r="H288" s="42"/>
      <c r="I288" s="42"/>
    </row>
    <row r="289" spans="1:9" ht="15.75" customHeight="1" x14ac:dyDescent="0.15">
      <c r="A289" s="42"/>
      <c r="B289" s="42"/>
      <c r="C289" s="42"/>
      <c r="D289" s="42"/>
      <c r="E289" s="42"/>
      <c r="F289" s="42"/>
      <c r="G289" s="42"/>
      <c r="H289" s="42"/>
      <c r="I289" s="42"/>
    </row>
    <row r="290" spans="1:9" ht="15.75" customHeight="1" x14ac:dyDescent="0.15">
      <c r="A290" s="42"/>
      <c r="B290" s="42"/>
      <c r="C290" s="42"/>
      <c r="D290" s="42"/>
      <c r="E290" s="42"/>
      <c r="F290" s="42"/>
      <c r="G290" s="42"/>
      <c r="H290" s="42"/>
      <c r="I290" s="42"/>
    </row>
    <row r="291" spans="1:9" ht="15.75" customHeight="1" x14ac:dyDescent="0.15">
      <c r="A291" s="42"/>
      <c r="B291" s="42"/>
      <c r="C291" s="42"/>
      <c r="D291" s="42"/>
      <c r="E291" s="42"/>
      <c r="F291" s="42"/>
      <c r="G291" s="42"/>
      <c r="H291" s="42"/>
      <c r="I291" s="42"/>
    </row>
    <row r="292" spans="1:9" ht="15.75" customHeight="1" x14ac:dyDescent="0.15">
      <c r="A292" s="42"/>
      <c r="B292" s="42"/>
      <c r="C292" s="42"/>
      <c r="D292" s="42"/>
      <c r="E292" s="42"/>
      <c r="F292" s="42"/>
      <c r="G292" s="42"/>
      <c r="H292" s="42"/>
      <c r="I292" s="42"/>
    </row>
    <row r="293" spans="1:9" ht="15.75" customHeight="1" x14ac:dyDescent="0.15">
      <c r="A293" s="42"/>
      <c r="B293" s="42"/>
      <c r="C293" s="42"/>
      <c r="D293" s="42"/>
      <c r="E293" s="42"/>
      <c r="F293" s="42"/>
      <c r="G293" s="42"/>
      <c r="H293" s="42"/>
      <c r="I293" s="42"/>
    </row>
    <row r="294" spans="1:9" ht="15.75" customHeight="1" x14ac:dyDescent="0.15">
      <c r="A294" s="42"/>
      <c r="B294" s="42"/>
      <c r="C294" s="42"/>
      <c r="D294" s="42"/>
      <c r="E294" s="42"/>
      <c r="F294" s="42"/>
      <c r="G294" s="42"/>
      <c r="H294" s="42"/>
      <c r="I294" s="42"/>
    </row>
    <row r="295" spans="1:9" ht="15.75" customHeight="1" x14ac:dyDescent="0.15">
      <c r="A295" s="42"/>
      <c r="B295" s="42"/>
      <c r="C295" s="42"/>
      <c r="D295" s="42"/>
      <c r="E295" s="42"/>
      <c r="F295" s="42"/>
      <c r="G295" s="42"/>
      <c r="H295" s="42"/>
      <c r="I295" s="42"/>
    </row>
    <row r="296" spans="1:9" ht="15.75" customHeight="1" x14ac:dyDescent="0.15">
      <c r="A296" s="42"/>
      <c r="B296" s="42"/>
      <c r="C296" s="42"/>
      <c r="D296" s="42"/>
      <c r="E296" s="42"/>
      <c r="F296" s="42"/>
      <c r="G296" s="42"/>
      <c r="H296" s="42"/>
      <c r="I296" s="42"/>
    </row>
    <row r="297" spans="1:9" ht="15.75" customHeight="1" x14ac:dyDescent="0.15">
      <c r="A297" s="42"/>
      <c r="B297" s="42"/>
      <c r="C297" s="42"/>
      <c r="D297" s="42"/>
      <c r="E297" s="42"/>
      <c r="F297" s="42"/>
      <c r="G297" s="42"/>
      <c r="H297" s="42"/>
      <c r="I297" s="42"/>
    </row>
    <row r="298" spans="1:9" ht="15.75" customHeight="1" x14ac:dyDescent="0.15">
      <c r="A298" s="42"/>
      <c r="B298" s="42"/>
      <c r="C298" s="42"/>
      <c r="D298" s="42"/>
      <c r="E298" s="42"/>
      <c r="F298" s="42"/>
      <c r="G298" s="42"/>
      <c r="H298" s="42"/>
      <c r="I298" s="42"/>
    </row>
    <row r="299" spans="1:9" ht="15.75" customHeight="1" x14ac:dyDescent="0.15">
      <c r="A299" s="42"/>
      <c r="B299" s="42"/>
      <c r="C299" s="42"/>
      <c r="D299" s="42"/>
      <c r="E299" s="42"/>
      <c r="F299" s="42"/>
      <c r="G299" s="42"/>
      <c r="H299" s="42"/>
      <c r="I299" s="42"/>
    </row>
    <row r="300" spans="1:9" ht="15.75" customHeight="1" x14ac:dyDescent="0.15">
      <c r="A300" s="42"/>
      <c r="B300" s="42"/>
      <c r="C300" s="42"/>
      <c r="D300" s="42"/>
      <c r="E300" s="42"/>
      <c r="F300" s="42"/>
      <c r="G300" s="42"/>
      <c r="H300" s="42"/>
      <c r="I300" s="42"/>
    </row>
    <row r="301" spans="1:9" ht="15.75" customHeight="1" x14ac:dyDescent="0.15">
      <c r="A301" s="42"/>
      <c r="B301" s="42"/>
      <c r="C301" s="42"/>
      <c r="D301" s="42"/>
      <c r="E301" s="42"/>
      <c r="F301" s="42"/>
      <c r="G301" s="42"/>
      <c r="H301" s="42"/>
      <c r="I301" s="42"/>
    </row>
    <row r="302" spans="1:9" ht="15.75" customHeight="1" x14ac:dyDescent="0.15">
      <c r="A302" s="42"/>
      <c r="B302" s="42"/>
      <c r="C302" s="42"/>
      <c r="D302" s="42"/>
      <c r="E302" s="42"/>
      <c r="F302" s="42"/>
      <c r="G302" s="42"/>
      <c r="H302" s="42"/>
      <c r="I302" s="42"/>
    </row>
    <row r="303" spans="1:9" ht="15.75" customHeight="1" x14ac:dyDescent="0.15">
      <c r="A303" s="42"/>
      <c r="B303" s="42"/>
      <c r="C303" s="42"/>
      <c r="D303" s="42"/>
      <c r="E303" s="42"/>
      <c r="F303" s="42"/>
      <c r="G303" s="42"/>
      <c r="H303" s="42"/>
      <c r="I303" s="42"/>
    </row>
    <row r="304" spans="1:9" ht="15.75" customHeight="1" x14ac:dyDescent="0.15">
      <c r="A304" s="42"/>
      <c r="B304" s="42"/>
      <c r="C304" s="42"/>
      <c r="D304" s="42"/>
      <c r="E304" s="42"/>
      <c r="F304" s="42"/>
      <c r="G304" s="42"/>
      <c r="H304" s="42"/>
      <c r="I304" s="42"/>
    </row>
    <row r="305" spans="1:9" ht="15.75" customHeight="1" x14ac:dyDescent="0.15">
      <c r="A305" s="42"/>
      <c r="B305" s="42"/>
      <c r="C305" s="42"/>
      <c r="D305" s="42"/>
      <c r="E305" s="42"/>
      <c r="F305" s="42"/>
      <c r="G305" s="42"/>
      <c r="H305" s="42"/>
      <c r="I305" s="42"/>
    </row>
    <row r="306" spans="1:9" ht="15.75" customHeight="1" x14ac:dyDescent="0.15">
      <c r="A306" s="42"/>
      <c r="B306" s="42"/>
      <c r="C306" s="42"/>
      <c r="D306" s="42"/>
      <c r="E306" s="42"/>
      <c r="F306" s="42"/>
      <c r="G306" s="42"/>
      <c r="H306" s="42"/>
      <c r="I306" s="42"/>
    </row>
    <row r="307" spans="1:9" ht="15.75" customHeight="1" x14ac:dyDescent="0.15">
      <c r="A307" s="42"/>
      <c r="B307" s="42"/>
      <c r="C307" s="42"/>
      <c r="D307" s="42"/>
      <c r="E307" s="42"/>
      <c r="F307" s="42"/>
      <c r="G307" s="42"/>
      <c r="H307" s="42"/>
      <c r="I307" s="42"/>
    </row>
    <row r="308" spans="1:9" ht="15.75" customHeight="1" x14ac:dyDescent="0.15">
      <c r="A308" s="42"/>
      <c r="B308" s="42"/>
      <c r="C308" s="42"/>
      <c r="D308" s="42"/>
      <c r="E308" s="42"/>
      <c r="F308" s="42"/>
      <c r="G308" s="42"/>
      <c r="H308" s="42"/>
      <c r="I308" s="42"/>
    </row>
    <row r="309" spans="1:9" ht="15.75" customHeight="1" x14ac:dyDescent="0.15">
      <c r="A309" s="42"/>
      <c r="B309" s="42"/>
      <c r="C309" s="42"/>
      <c r="D309" s="42"/>
      <c r="E309" s="42"/>
      <c r="F309" s="42"/>
      <c r="G309" s="42"/>
      <c r="H309" s="42"/>
      <c r="I309" s="42"/>
    </row>
    <row r="310" spans="1:9" ht="15.75" customHeight="1" x14ac:dyDescent="0.15">
      <c r="A310" s="42"/>
      <c r="B310" s="42"/>
      <c r="C310" s="42"/>
      <c r="D310" s="42"/>
      <c r="E310" s="42"/>
      <c r="F310" s="42"/>
      <c r="G310" s="42"/>
      <c r="H310" s="42"/>
      <c r="I310" s="42"/>
    </row>
    <row r="311" spans="1:9" ht="15.75" customHeight="1" x14ac:dyDescent="0.15">
      <c r="A311" s="42"/>
      <c r="B311" s="42"/>
      <c r="C311" s="42"/>
      <c r="D311" s="42"/>
      <c r="E311" s="42"/>
      <c r="F311" s="42"/>
      <c r="G311" s="42"/>
      <c r="H311" s="42"/>
      <c r="I311" s="42"/>
    </row>
    <row r="312" spans="1:9" ht="15.75" customHeight="1" x14ac:dyDescent="0.15">
      <c r="A312" s="42"/>
      <c r="B312" s="42"/>
      <c r="C312" s="42"/>
      <c r="D312" s="42"/>
      <c r="E312" s="42"/>
      <c r="F312" s="42"/>
      <c r="G312" s="42"/>
      <c r="H312" s="42"/>
      <c r="I312" s="42"/>
    </row>
    <row r="313" spans="1:9" ht="15.75" customHeight="1" x14ac:dyDescent="0.15">
      <c r="A313" s="42"/>
      <c r="B313" s="42"/>
      <c r="C313" s="42"/>
      <c r="D313" s="42"/>
      <c r="E313" s="42"/>
      <c r="F313" s="42"/>
      <c r="G313" s="42"/>
      <c r="H313" s="42"/>
      <c r="I313" s="42"/>
    </row>
    <row r="314" spans="1:9" ht="15.75" customHeight="1" x14ac:dyDescent="0.15">
      <c r="A314" s="42"/>
      <c r="B314" s="42"/>
      <c r="C314" s="42"/>
      <c r="D314" s="42"/>
      <c r="E314" s="42"/>
      <c r="F314" s="42"/>
      <c r="G314" s="42"/>
      <c r="H314" s="42"/>
      <c r="I314" s="42"/>
    </row>
    <row r="315" spans="1:9" ht="15.75" customHeight="1" x14ac:dyDescent="0.15">
      <c r="A315" s="42"/>
      <c r="B315" s="42"/>
      <c r="C315" s="42"/>
      <c r="D315" s="42"/>
      <c r="E315" s="42"/>
      <c r="F315" s="42"/>
      <c r="G315" s="42"/>
      <c r="H315" s="42"/>
      <c r="I315" s="42"/>
    </row>
    <row r="316" spans="1:9" ht="15.75" customHeight="1" x14ac:dyDescent="0.15">
      <c r="A316" s="42"/>
      <c r="B316" s="42"/>
      <c r="C316" s="42"/>
      <c r="D316" s="42"/>
      <c r="E316" s="42"/>
      <c r="F316" s="42"/>
      <c r="G316" s="42"/>
      <c r="H316" s="42"/>
      <c r="I316" s="42"/>
    </row>
    <row r="317" spans="1:9" ht="15.75" customHeight="1" x14ac:dyDescent="0.15">
      <c r="A317" s="42"/>
      <c r="B317" s="42"/>
      <c r="C317" s="42"/>
      <c r="D317" s="42"/>
      <c r="E317" s="42"/>
      <c r="F317" s="42"/>
      <c r="G317" s="42"/>
      <c r="H317" s="42"/>
      <c r="I317" s="42"/>
    </row>
    <row r="318" spans="1:9" ht="15.75" customHeight="1" x14ac:dyDescent="0.15">
      <c r="A318" s="42"/>
      <c r="B318" s="42"/>
      <c r="C318" s="42"/>
      <c r="D318" s="42"/>
      <c r="E318" s="42"/>
      <c r="F318" s="42"/>
      <c r="G318" s="42"/>
      <c r="H318" s="42"/>
      <c r="I318" s="42"/>
    </row>
    <row r="319" spans="1:9" ht="15.75" customHeight="1" x14ac:dyDescent="0.15">
      <c r="A319" s="42"/>
      <c r="B319" s="42"/>
      <c r="C319" s="42"/>
      <c r="D319" s="42"/>
      <c r="E319" s="42"/>
      <c r="F319" s="42"/>
      <c r="G319" s="42"/>
      <c r="H319" s="42"/>
      <c r="I319" s="42"/>
    </row>
    <row r="320" spans="1:9" ht="15.75" customHeight="1" x14ac:dyDescent="0.15">
      <c r="A320" s="42"/>
      <c r="B320" s="42"/>
      <c r="C320" s="42"/>
      <c r="D320" s="42"/>
      <c r="E320" s="42"/>
      <c r="F320" s="42"/>
      <c r="G320" s="42"/>
      <c r="H320" s="42"/>
      <c r="I320" s="42"/>
    </row>
    <row r="321" spans="1:9" ht="15.75" customHeight="1" x14ac:dyDescent="0.15">
      <c r="A321" s="42"/>
      <c r="B321" s="42"/>
      <c r="C321" s="42"/>
      <c r="D321" s="42"/>
      <c r="E321" s="42"/>
      <c r="F321" s="42"/>
      <c r="G321" s="42"/>
      <c r="H321" s="42"/>
      <c r="I321" s="42"/>
    </row>
    <row r="322" spans="1:9" ht="15.75" customHeight="1" x14ac:dyDescent="0.15">
      <c r="A322" s="42"/>
      <c r="B322" s="42"/>
      <c r="C322" s="42"/>
      <c r="D322" s="42"/>
      <c r="E322" s="42"/>
      <c r="F322" s="42"/>
      <c r="G322" s="42"/>
      <c r="H322" s="42"/>
      <c r="I322" s="42"/>
    </row>
    <row r="323" spans="1:9" ht="15.75" customHeight="1" x14ac:dyDescent="0.15">
      <c r="A323" s="42"/>
      <c r="B323" s="42"/>
      <c r="C323" s="42"/>
      <c r="D323" s="42"/>
      <c r="E323" s="42"/>
      <c r="F323" s="42"/>
      <c r="G323" s="42"/>
      <c r="H323" s="42"/>
      <c r="I323" s="42"/>
    </row>
    <row r="324" spans="1:9" ht="15.75" customHeight="1" x14ac:dyDescent="0.15">
      <c r="A324" s="42"/>
      <c r="B324" s="42"/>
      <c r="C324" s="42"/>
      <c r="D324" s="42"/>
      <c r="E324" s="42"/>
      <c r="F324" s="42"/>
      <c r="G324" s="42"/>
      <c r="H324" s="42"/>
      <c r="I324" s="42"/>
    </row>
    <row r="325" spans="1:9" ht="15.75" customHeight="1" x14ac:dyDescent="0.15">
      <c r="A325" s="42"/>
      <c r="B325" s="42"/>
      <c r="C325" s="42"/>
      <c r="D325" s="42"/>
      <c r="E325" s="42"/>
      <c r="F325" s="42"/>
      <c r="G325" s="42"/>
      <c r="H325" s="42"/>
      <c r="I325" s="42"/>
    </row>
    <row r="326" spans="1:9" ht="15.75" customHeight="1" x14ac:dyDescent="0.15">
      <c r="A326" s="42"/>
      <c r="B326" s="42"/>
      <c r="C326" s="42"/>
      <c r="D326" s="42"/>
      <c r="E326" s="42"/>
      <c r="F326" s="42"/>
      <c r="G326" s="42"/>
      <c r="H326" s="42"/>
      <c r="I326" s="42"/>
    </row>
    <row r="327" spans="1:9" ht="15.75" customHeight="1" x14ac:dyDescent="0.15">
      <c r="A327" s="42"/>
      <c r="B327" s="42"/>
      <c r="C327" s="42"/>
      <c r="D327" s="42"/>
      <c r="E327" s="42"/>
      <c r="F327" s="42"/>
      <c r="G327" s="42"/>
      <c r="H327" s="42"/>
      <c r="I327" s="42"/>
    </row>
    <row r="328" spans="1:9" ht="15.75" customHeight="1" x14ac:dyDescent="0.15">
      <c r="A328" s="42"/>
      <c r="B328" s="42"/>
      <c r="C328" s="42"/>
      <c r="D328" s="42"/>
      <c r="E328" s="42"/>
      <c r="F328" s="42"/>
      <c r="G328" s="42"/>
      <c r="H328" s="42"/>
      <c r="I328" s="42"/>
    </row>
    <row r="329" spans="1:9" ht="15.75" customHeight="1" x14ac:dyDescent="0.15">
      <c r="A329" s="42"/>
      <c r="B329" s="42"/>
      <c r="C329" s="42"/>
      <c r="D329" s="42"/>
      <c r="E329" s="42"/>
      <c r="F329" s="42"/>
      <c r="G329" s="42"/>
      <c r="H329" s="42"/>
      <c r="I329" s="42"/>
    </row>
    <row r="330" spans="1:9" ht="15.75" customHeight="1" x14ac:dyDescent="0.15">
      <c r="A330" s="42"/>
      <c r="B330" s="42"/>
      <c r="C330" s="42"/>
      <c r="D330" s="42"/>
      <c r="E330" s="42"/>
      <c r="F330" s="42"/>
      <c r="G330" s="42"/>
      <c r="H330" s="42"/>
      <c r="I330" s="42"/>
    </row>
    <row r="331" spans="1:9" ht="15.75" customHeight="1" x14ac:dyDescent="0.15">
      <c r="A331" s="42"/>
      <c r="B331" s="42"/>
      <c r="C331" s="42"/>
      <c r="D331" s="42"/>
      <c r="E331" s="42"/>
      <c r="F331" s="42"/>
      <c r="G331" s="42"/>
      <c r="H331" s="42"/>
      <c r="I331" s="42"/>
    </row>
    <row r="332" spans="1:9" ht="15.75" customHeight="1" x14ac:dyDescent="0.15">
      <c r="A332" s="42"/>
      <c r="B332" s="42"/>
      <c r="C332" s="42"/>
      <c r="D332" s="42"/>
      <c r="E332" s="42"/>
      <c r="F332" s="42"/>
      <c r="G332" s="42"/>
      <c r="H332" s="42"/>
      <c r="I332" s="42"/>
    </row>
    <row r="333" spans="1:9" ht="15.75" customHeight="1" x14ac:dyDescent="0.15">
      <c r="A333" s="42"/>
      <c r="B333" s="42"/>
      <c r="C333" s="42"/>
      <c r="D333" s="42"/>
      <c r="E333" s="42"/>
      <c r="F333" s="42"/>
      <c r="G333" s="42"/>
      <c r="H333" s="42"/>
      <c r="I333" s="42"/>
    </row>
    <row r="334" spans="1:9" ht="15.75" customHeight="1" x14ac:dyDescent="0.15">
      <c r="A334" s="42"/>
      <c r="B334" s="42"/>
      <c r="C334" s="42"/>
      <c r="D334" s="42"/>
      <c r="E334" s="42"/>
      <c r="F334" s="42"/>
      <c r="G334" s="42"/>
      <c r="H334" s="42"/>
      <c r="I334" s="42"/>
    </row>
    <row r="335" spans="1:9" ht="15.75" customHeight="1" x14ac:dyDescent="0.15">
      <c r="A335" s="42"/>
      <c r="B335" s="42"/>
      <c r="C335" s="42"/>
      <c r="D335" s="42"/>
      <c r="E335" s="42"/>
      <c r="F335" s="42"/>
      <c r="G335" s="42"/>
      <c r="H335" s="42"/>
      <c r="I335" s="42"/>
    </row>
    <row r="336" spans="1:9" ht="15.75" customHeight="1" x14ac:dyDescent="0.15">
      <c r="A336" s="42"/>
      <c r="B336" s="42"/>
      <c r="C336" s="42"/>
      <c r="D336" s="42"/>
      <c r="E336" s="42"/>
      <c r="F336" s="42"/>
      <c r="G336" s="42"/>
      <c r="H336" s="42"/>
      <c r="I336" s="42"/>
    </row>
    <row r="337" spans="1:9" ht="15.75" customHeight="1" x14ac:dyDescent="0.15">
      <c r="A337" s="42"/>
      <c r="B337" s="42"/>
      <c r="C337" s="42"/>
      <c r="D337" s="42"/>
      <c r="E337" s="42"/>
      <c r="F337" s="42"/>
      <c r="G337" s="42"/>
      <c r="H337" s="42"/>
      <c r="I337" s="42"/>
    </row>
    <row r="338" spans="1:9" ht="15.75" customHeight="1" x14ac:dyDescent="0.15">
      <c r="A338" s="42"/>
      <c r="B338" s="42"/>
      <c r="C338" s="42"/>
      <c r="D338" s="42"/>
      <c r="E338" s="42"/>
      <c r="F338" s="42"/>
      <c r="G338" s="42"/>
      <c r="H338" s="42"/>
      <c r="I338" s="42"/>
    </row>
    <row r="339" spans="1:9" ht="15.75" customHeight="1" x14ac:dyDescent="0.15">
      <c r="A339" s="42"/>
      <c r="B339" s="42"/>
      <c r="C339" s="42"/>
      <c r="D339" s="42"/>
      <c r="E339" s="42"/>
      <c r="F339" s="42"/>
      <c r="G339" s="42"/>
      <c r="H339" s="42"/>
      <c r="I339" s="42"/>
    </row>
    <row r="340" spans="1:9" ht="15.75" customHeight="1" x14ac:dyDescent="0.15">
      <c r="A340" s="42"/>
      <c r="B340" s="42"/>
      <c r="C340" s="42"/>
      <c r="D340" s="42"/>
      <c r="E340" s="42"/>
      <c r="F340" s="42"/>
      <c r="G340" s="42"/>
      <c r="H340" s="42"/>
      <c r="I340" s="42"/>
    </row>
    <row r="341" spans="1:9" ht="15.75" customHeight="1" x14ac:dyDescent="0.15">
      <c r="A341" s="42"/>
      <c r="B341" s="42"/>
      <c r="C341" s="42"/>
      <c r="D341" s="42"/>
      <c r="E341" s="42"/>
      <c r="F341" s="42"/>
      <c r="G341" s="42"/>
      <c r="H341" s="42"/>
      <c r="I341" s="42"/>
    </row>
    <row r="342" spans="1:9" ht="15.75" customHeight="1" x14ac:dyDescent="0.15">
      <c r="A342" s="42"/>
      <c r="B342" s="42"/>
      <c r="C342" s="42"/>
      <c r="D342" s="42"/>
      <c r="E342" s="42"/>
      <c r="F342" s="42"/>
      <c r="G342" s="42"/>
      <c r="H342" s="42"/>
      <c r="I342" s="42"/>
    </row>
    <row r="343" spans="1:9" ht="15.75" customHeight="1" x14ac:dyDescent="0.15">
      <c r="A343" s="42"/>
      <c r="B343" s="42"/>
      <c r="C343" s="42"/>
      <c r="D343" s="42"/>
      <c r="E343" s="42"/>
      <c r="F343" s="42"/>
      <c r="G343" s="42"/>
      <c r="H343" s="42"/>
      <c r="I343" s="42"/>
    </row>
    <row r="344" spans="1:9" ht="15.75" customHeight="1" x14ac:dyDescent="0.15">
      <c r="A344" s="42"/>
      <c r="B344" s="42"/>
      <c r="C344" s="42"/>
      <c r="D344" s="42"/>
      <c r="E344" s="42"/>
      <c r="F344" s="42"/>
      <c r="G344" s="42"/>
      <c r="H344" s="42"/>
      <c r="I344" s="42"/>
    </row>
    <row r="345" spans="1:9" ht="15.75" customHeight="1" x14ac:dyDescent="0.15">
      <c r="A345" s="42"/>
      <c r="B345" s="42"/>
      <c r="C345" s="42"/>
      <c r="D345" s="42"/>
      <c r="E345" s="42"/>
      <c r="F345" s="42"/>
      <c r="G345" s="42"/>
      <c r="H345" s="42"/>
      <c r="I345" s="42"/>
    </row>
    <row r="346" spans="1:9" ht="15.75" customHeight="1" x14ac:dyDescent="0.15">
      <c r="A346" s="42"/>
      <c r="B346" s="42"/>
      <c r="C346" s="42"/>
      <c r="D346" s="42"/>
      <c r="E346" s="42"/>
      <c r="F346" s="42"/>
      <c r="G346" s="42"/>
      <c r="H346" s="42"/>
      <c r="I346" s="42"/>
    </row>
    <row r="347" spans="1:9" ht="15.75" customHeight="1" x14ac:dyDescent="0.15">
      <c r="A347" s="42"/>
      <c r="B347" s="42"/>
      <c r="C347" s="42"/>
      <c r="D347" s="42"/>
      <c r="E347" s="42"/>
      <c r="F347" s="42"/>
      <c r="G347" s="42"/>
      <c r="H347" s="42"/>
      <c r="I347" s="42"/>
    </row>
    <row r="348" spans="1:9" ht="15.75" customHeight="1" x14ac:dyDescent="0.15">
      <c r="A348" s="42"/>
      <c r="B348" s="42"/>
      <c r="C348" s="42"/>
      <c r="D348" s="42"/>
      <c r="E348" s="42"/>
      <c r="F348" s="42"/>
      <c r="G348" s="42"/>
      <c r="H348" s="42"/>
      <c r="I348" s="42"/>
    </row>
    <row r="349" spans="1:9" ht="15.75" customHeight="1" x14ac:dyDescent="0.15">
      <c r="A349" s="42"/>
      <c r="B349" s="42"/>
      <c r="C349" s="42"/>
      <c r="D349" s="42"/>
      <c r="E349" s="42"/>
      <c r="F349" s="42"/>
      <c r="G349" s="42"/>
      <c r="H349" s="42"/>
      <c r="I349" s="42"/>
    </row>
    <row r="350" spans="1:9" ht="15.75" customHeight="1" x14ac:dyDescent="0.15">
      <c r="A350" s="42"/>
      <c r="B350" s="42"/>
      <c r="C350" s="42"/>
      <c r="D350" s="42"/>
      <c r="E350" s="42"/>
      <c r="F350" s="42"/>
      <c r="G350" s="42"/>
      <c r="H350" s="42"/>
      <c r="I350" s="42"/>
    </row>
    <row r="351" spans="1:9" ht="15.75" customHeight="1" x14ac:dyDescent="0.15">
      <c r="A351" s="42"/>
      <c r="B351" s="42"/>
      <c r="C351" s="42"/>
      <c r="D351" s="42"/>
      <c r="E351" s="42"/>
      <c r="F351" s="42"/>
      <c r="G351" s="42"/>
      <c r="H351" s="42"/>
      <c r="I351" s="42"/>
    </row>
    <row r="352" spans="1:9" ht="15.75" customHeight="1" x14ac:dyDescent="0.15">
      <c r="A352" s="42"/>
      <c r="B352" s="42"/>
      <c r="C352" s="42"/>
      <c r="D352" s="42"/>
      <c r="E352" s="42"/>
      <c r="F352" s="42"/>
      <c r="G352" s="42"/>
      <c r="H352" s="42"/>
      <c r="I352" s="42"/>
    </row>
    <row r="353" spans="1:9" ht="15.75" customHeight="1" x14ac:dyDescent="0.15">
      <c r="A353" s="42"/>
      <c r="B353" s="42"/>
      <c r="C353" s="42"/>
      <c r="D353" s="42"/>
      <c r="E353" s="42"/>
      <c r="F353" s="42"/>
      <c r="G353" s="42"/>
      <c r="H353" s="42"/>
      <c r="I353" s="42"/>
    </row>
    <row r="354" spans="1:9" ht="15.75" customHeight="1" x14ac:dyDescent="0.15">
      <c r="A354" s="42"/>
      <c r="B354" s="42"/>
      <c r="C354" s="42"/>
      <c r="D354" s="42"/>
      <c r="E354" s="42"/>
      <c r="F354" s="42"/>
      <c r="G354" s="42"/>
      <c r="H354" s="42"/>
      <c r="I354" s="42"/>
    </row>
    <row r="355" spans="1:9" ht="15.75" customHeight="1" x14ac:dyDescent="0.15">
      <c r="A355" s="42"/>
      <c r="B355" s="42"/>
      <c r="C355" s="42"/>
      <c r="D355" s="42"/>
      <c r="E355" s="42"/>
      <c r="F355" s="42"/>
      <c r="G355" s="42"/>
      <c r="H355" s="42"/>
      <c r="I355" s="42"/>
    </row>
    <row r="356" spans="1:9" ht="15.75" customHeight="1" x14ac:dyDescent="0.15">
      <c r="A356" s="42"/>
      <c r="B356" s="42"/>
      <c r="C356" s="42"/>
      <c r="D356" s="42"/>
      <c r="E356" s="42"/>
      <c r="F356" s="42"/>
      <c r="G356" s="42"/>
      <c r="H356" s="42"/>
      <c r="I356" s="42"/>
    </row>
    <row r="357" spans="1:9" ht="15.75" customHeight="1" x14ac:dyDescent="0.15">
      <c r="A357" s="42"/>
      <c r="B357" s="42"/>
      <c r="C357" s="42"/>
      <c r="D357" s="42"/>
      <c r="E357" s="42"/>
      <c r="F357" s="42"/>
      <c r="G357" s="42"/>
      <c r="H357" s="42"/>
      <c r="I357" s="42"/>
    </row>
    <row r="358" spans="1:9" ht="15.75" customHeight="1" x14ac:dyDescent="0.15">
      <c r="A358" s="42"/>
      <c r="B358" s="42"/>
      <c r="C358" s="42"/>
      <c r="D358" s="42"/>
      <c r="E358" s="42"/>
      <c r="F358" s="42"/>
      <c r="G358" s="42"/>
      <c r="H358" s="42"/>
      <c r="I358" s="42"/>
    </row>
    <row r="359" spans="1:9" ht="15.75" customHeight="1" x14ac:dyDescent="0.15">
      <c r="A359" s="42"/>
      <c r="B359" s="42"/>
      <c r="C359" s="42"/>
      <c r="D359" s="42"/>
      <c r="E359" s="42"/>
      <c r="F359" s="42"/>
      <c r="G359" s="42"/>
      <c r="H359" s="42"/>
      <c r="I359" s="42"/>
    </row>
    <row r="360" spans="1:9" ht="15.75" customHeight="1" x14ac:dyDescent="0.15">
      <c r="A360" s="42"/>
      <c r="B360" s="42"/>
      <c r="C360" s="42"/>
      <c r="D360" s="42"/>
      <c r="E360" s="42"/>
      <c r="F360" s="42"/>
      <c r="G360" s="42"/>
      <c r="H360" s="42"/>
      <c r="I360" s="42"/>
    </row>
    <row r="361" spans="1:9" ht="15.75" customHeight="1" x14ac:dyDescent="0.15">
      <c r="A361" s="42"/>
      <c r="B361" s="42"/>
      <c r="C361" s="42"/>
      <c r="D361" s="42"/>
      <c r="E361" s="42"/>
      <c r="F361" s="42"/>
      <c r="G361" s="42"/>
      <c r="H361" s="42"/>
      <c r="I361" s="42"/>
    </row>
    <row r="362" spans="1:9" ht="15.75" customHeight="1" x14ac:dyDescent="0.15">
      <c r="A362" s="42"/>
      <c r="B362" s="42"/>
      <c r="C362" s="42"/>
      <c r="D362" s="42"/>
      <c r="E362" s="42"/>
      <c r="F362" s="42"/>
      <c r="G362" s="42"/>
      <c r="H362" s="42"/>
      <c r="I362" s="42"/>
    </row>
    <row r="363" spans="1:9" ht="15.75" customHeight="1" x14ac:dyDescent="0.15">
      <c r="A363" s="42"/>
      <c r="B363" s="42"/>
      <c r="C363" s="42"/>
      <c r="D363" s="42"/>
      <c r="E363" s="42"/>
      <c r="F363" s="42"/>
      <c r="G363" s="42"/>
      <c r="H363" s="42"/>
      <c r="I363" s="42"/>
    </row>
    <row r="364" spans="1:9" ht="15.75" customHeight="1" x14ac:dyDescent="0.15">
      <c r="A364" s="42"/>
      <c r="B364" s="42"/>
      <c r="C364" s="42"/>
      <c r="D364" s="42"/>
      <c r="E364" s="42"/>
      <c r="F364" s="42"/>
      <c r="G364" s="42"/>
      <c r="H364" s="42"/>
      <c r="I364" s="42"/>
    </row>
    <row r="365" spans="1:9" ht="15.75" customHeight="1" x14ac:dyDescent="0.15">
      <c r="A365" s="42"/>
      <c r="B365" s="42"/>
      <c r="C365" s="42"/>
      <c r="D365" s="42"/>
      <c r="E365" s="42"/>
      <c r="F365" s="42"/>
      <c r="G365" s="42"/>
      <c r="H365" s="42"/>
      <c r="I365" s="42"/>
    </row>
    <row r="366" spans="1:9" ht="15.75" customHeight="1" x14ac:dyDescent="0.15">
      <c r="A366" s="42"/>
      <c r="B366" s="42"/>
      <c r="C366" s="42"/>
      <c r="D366" s="42"/>
      <c r="E366" s="42"/>
      <c r="F366" s="42"/>
      <c r="G366" s="42"/>
      <c r="H366" s="42"/>
      <c r="I366" s="42"/>
    </row>
    <row r="367" spans="1:9" ht="15.75" customHeight="1" x14ac:dyDescent="0.15">
      <c r="A367" s="42"/>
      <c r="B367" s="42"/>
      <c r="C367" s="42"/>
      <c r="D367" s="42"/>
      <c r="E367" s="42"/>
      <c r="F367" s="42"/>
      <c r="G367" s="42"/>
      <c r="H367" s="42"/>
      <c r="I367" s="42"/>
    </row>
    <row r="368" spans="1:9" ht="15.75" customHeight="1" x14ac:dyDescent="0.15">
      <c r="A368" s="42"/>
      <c r="B368" s="42"/>
      <c r="C368" s="42"/>
      <c r="D368" s="42"/>
      <c r="E368" s="42"/>
      <c r="F368" s="42"/>
      <c r="G368" s="42"/>
      <c r="H368" s="42"/>
      <c r="I368" s="42"/>
    </row>
    <row r="369" spans="1:9" ht="15.75" customHeight="1" x14ac:dyDescent="0.15">
      <c r="A369" s="42"/>
      <c r="B369" s="42"/>
      <c r="C369" s="42"/>
      <c r="D369" s="42"/>
      <c r="E369" s="42"/>
      <c r="F369" s="42"/>
      <c r="G369" s="42"/>
      <c r="H369" s="42"/>
      <c r="I369" s="42"/>
    </row>
    <row r="370" spans="1:9" ht="15.75" customHeight="1" x14ac:dyDescent="0.15">
      <c r="A370" s="42"/>
      <c r="B370" s="42"/>
      <c r="C370" s="42"/>
      <c r="D370" s="42"/>
      <c r="E370" s="42"/>
      <c r="F370" s="42"/>
      <c r="G370" s="42"/>
      <c r="H370" s="42"/>
      <c r="I370" s="42"/>
    </row>
    <row r="371" spans="1:9" ht="15.75" customHeight="1" x14ac:dyDescent="0.15">
      <c r="A371" s="42"/>
      <c r="B371" s="42"/>
      <c r="C371" s="42"/>
      <c r="D371" s="42"/>
      <c r="E371" s="42"/>
      <c r="F371" s="42"/>
      <c r="G371" s="42"/>
      <c r="H371" s="42"/>
      <c r="I371" s="42"/>
    </row>
    <row r="372" spans="1:9" ht="15.75" customHeight="1" x14ac:dyDescent="0.15">
      <c r="A372" s="42"/>
      <c r="B372" s="42"/>
      <c r="C372" s="42"/>
      <c r="D372" s="42"/>
      <c r="E372" s="42"/>
      <c r="F372" s="42"/>
      <c r="G372" s="42"/>
      <c r="H372" s="42"/>
      <c r="I372" s="42"/>
    </row>
    <row r="373" spans="1:9" ht="15.75" customHeight="1" x14ac:dyDescent="0.15">
      <c r="A373" s="42"/>
      <c r="B373" s="42"/>
      <c r="C373" s="42"/>
      <c r="D373" s="42"/>
      <c r="E373" s="42"/>
      <c r="F373" s="42"/>
      <c r="G373" s="42"/>
      <c r="H373" s="42"/>
      <c r="I373" s="42"/>
    </row>
    <row r="374" spans="1:9" ht="15.75" customHeight="1" x14ac:dyDescent="0.15">
      <c r="A374" s="42"/>
      <c r="B374" s="42"/>
      <c r="C374" s="42"/>
      <c r="D374" s="42"/>
      <c r="E374" s="42"/>
      <c r="F374" s="42"/>
      <c r="G374" s="42"/>
      <c r="H374" s="42"/>
      <c r="I374" s="42"/>
    </row>
    <row r="375" spans="1:9" ht="15.75" customHeight="1" x14ac:dyDescent="0.15">
      <c r="A375" s="42"/>
      <c r="B375" s="42"/>
      <c r="C375" s="42"/>
      <c r="D375" s="42"/>
      <c r="E375" s="42"/>
      <c r="F375" s="42"/>
      <c r="G375" s="42"/>
      <c r="H375" s="42"/>
      <c r="I375" s="42"/>
    </row>
    <row r="376" spans="1:9" ht="15.75" customHeight="1" x14ac:dyDescent="0.15">
      <c r="A376" s="42"/>
      <c r="B376" s="42"/>
      <c r="C376" s="42"/>
      <c r="D376" s="42"/>
      <c r="E376" s="42"/>
      <c r="F376" s="42"/>
      <c r="G376" s="42"/>
      <c r="H376" s="42"/>
      <c r="I376" s="42"/>
    </row>
    <row r="377" spans="1:9" ht="15.75" customHeight="1" x14ac:dyDescent="0.15">
      <c r="A377" s="42"/>
      <c r="B377" s="42"/>
      <c r="C377" s="42"/>
      <c r="D377" s="42"/>
      <c r="E377" s="42"/>
      <c r="F377" s="42"/>
      <c r="G377" s="42"/>
      <c r="H377" s="42"/>
      <c r="I377" s="42"/>
    </row>
    <row r="378" spans="1:9" ht="15.75" customHeight="1" x14ac:dyDescent="0.15">
      <c r="A378" s="42"/>
      <c r="B378" s="42"/>
      <c r="C378" s="42"/>
      <c r="D378" s="42"/>
      <c r="E378" s="42"/>
      <c r="F378" s="42"/>
      <c r="G378" s="42"/>
      <c r="H378" s="42"/>
      <c r="I378" s="42"/>
    </row>
    <row r="379" spans="1:9" ht="15.75" customHeight="1" x14ac:dyDescent="0.15">
      <c r="A379" s="42"/>
      <c r="B379" s="42"/>
      <c r="C379" s="42"/>
      <c r="D379" s="42"/>
      <c r="E379" s="42"/>
      <c r="F379" s="42"/>
      <c r="G379" s="42"/>
      <c r="H379" s="42"/>
      <c r="I379" s="42"/>
    </row>
    <row r="380" spans="1:9" ht="15.75" customHeight="1" x14ac:dyDescent="0.15">
      <c r="A380" s="42"/>
      <c r="B380" s="42"/>
      <c r="C380" s="42"/>
      <c r="D380" s="42"/>
      <c r="E380" s="42"/>
      <c r="F380" s="42"/>
      <c r="G380" s="42"/>
      <c r="H380" s="42"/>
      <c r="I380" s="42"/>
    </row>
    <row r="381" spans="1:9" ht="15.75" customHeight="1" x14ac:dyDescent="0.15">
      <c r="A381" s="42"/>
      <c r="B381" s="42"/>
      <c r="C381" s="42"/>
      <c r="D381" s="42"/>
      <c r="E381" s="42"/>
      <c r="F381" s="42"/>
      <c r="G381" s="42"/>
      <c r="H381" s="42"/>
      <c r="I381" s="42"/>
    </row>
    <row r="382" spans="1:9" ht="15.75" customHeight="1" x14ac:dyDescent="0.15">
      <c r="A382" s="42"/>
      <c r="B382" s="42"/>
      <c r="C382" s="42"/>
      <c r="D382" s="42"/>
      <c r="E382" s="42"/>
      <c r="F382" s="42"/>
      <c r="G382" s="42"/>
      <c r="H382" s="42"/>
      <c r="I382" s="42"/>
    </row>
    <row r="383" spans="1:9" ht="15.75" customHeight="1" x14ac:dyDescent="0.15">
      <c r="A383" s="42"/>
      <c r="B383" s="42"/>
      <c r="C383" s="42"/>
      <c r="D383" s="42"/>
      <c r="E383" s="42"/>
      <c r="F383" s="42"/>
      <c r="G383" s="42"/>
      <c r="H383" s="42"/>
      <c r="I383" s="42"/>
    </row>
    <row r="384" spans="1:9" ht="15.75" customHeight="1" x14ac:dyDescent="0.15">
      <c r="A384" s="42"/>
      <c r="B384" s="42"/>
      <c r="C384" s="42"/>
      <c r="D384" s="42"/>
      <c r="E384" s="42"/>
      <c r="F384" s="42"/>
      <c r="G384" s="42"/>
      <c r="H384" s="42"/>
      <c r="I384" s="42"/>
    </row>
    <row r="385" spans="1:9" ht="15.75" customHeight="1" x14ac:dyDescent="0.15">
      <c r="A385" s="42"/>
      <c r="B385" s="42"/>
      <c r="C385" s="42"/>
      <c r="D385" s="42"/>
      <c r="E385" s="42"/>
      <c r="F385" s="42"/>
      <c r="G385" s="42"/>
      <c r="H385" s="42"/>
      <c r="I385" s="42"/>
    </row>
    <row r="386" spans="1:9" ht="15.75" customHeight="1" x14ac:dyDescent="0.15">
      <c r="A386" s="42"/>
      <c r="B386" s="42"/>
      <c r="C386" s="42"/>
      <c r="D386" s="42"/>
      <c r="E386" s="42"/>
      <c r="F386" s="42"/>
      <c r="G386" s="42"/>
      <c r="H386" s="42"/>
      <c r="I386" s="42"/>
    </row>
    <row r="387" spans="1:9" ht="15.75" customHeight="1" x14ac:dyDescent="0.15">
      <c r="A387" s="42"/>
      <c r="B387" s="42"/>
      <c r="C387" s="42"/>
      <c r="D387" s="42"/>
      <c r="E387" s="42"/>
      <c r="F387" s="42"/>
      <c r="G387" s="42"/>
      <c r="H387" s="42"/>
      <c r="I387" s="42"/>
    </row>
    <row r="388" spans="1:9" ht="15.75" customHeight="1" x14ac:dyDescent="0.15">
      <c r="A388" s="42"/>
      <c r="B388" s="42"/>
      <c r="C388" s="42"/>
      <c r="D388" s="42"/>
      <c r="E388" s="42"/>
      <c r="F388" s="42"/>
      <c r="G388" s="42"/>
      <c r="H388" s="42"/>
      <c r="I388" s="42"/>
    </row>
    <row r="389" spans="1:9" ht="15.75" customHeight="1" x14ac:dyDescent="0.15">
      <c r="A389" s="42"/>
      <c r="B389" s="42"/>
      <c r="C389" s="42"/>
      <c r="D389" s="42"/>
      <c r="E389" s="42"/>
      <c r="F389" s="42"/>
      <c r="G389" s="42"/>
      <c r="H389" s="42"/>
      <c r="I389" s="42"/>
    </row>
    <row r="390" spans="1:9" ht="15.75" customHeight="1" x14ac:dyDescent="0.15">
      <c r="A390" s="42"/>
      <c r="B390" s="42"/>
      <c r="C390" s="42"/>
      <c r="D390" s="42"/>
      <c r="E390" s="42"/>
      <c r="F390" s="42"/>
      <c r="G390" s="42"/>
      <c r="H390" s="42"/>
      <c r="I390" s="42"/>
    </row>
    <row r="391" spans="1:9" ht="15.75" customHeight="1" x14ac:dyDescent="0.15">
      <c r="A391" s="42"/>
      <c r="B391" s="42"/>
      <c r="C391" s="42"/>
      <c r="D391" s="42"/>
      <c r="E391" s="42"/>
      <c r="F391" s="42"/>
      <c r="G391" s="42"/>
      <c r="H391" s="42"/>
      <c r="I391" s="42"/>
    </row>
    <row r="392" spans="1:9" ht="15.75" customHeight="1" x14ac:dyDescent="0.15">
      <c r="A392" s="42"/>
      <c r="B392" s="42"/>
      <c r="C392" s="42"/>
      <c r="D392" s="42"/>
      <c r="E392" s="42"/>
      <c r="F392" s="42"/>
      <c r="G392" s="42"/>
      <c r="H392" s="42"/>
      <c r="I392" s="42"/>
    </row>
    <row r="393" spans="1:9" ht="15.75" customHeight="1" x14ac:dyDescent="0.15">
      <c r="A393" s="42"/>
      <c r="B393" s="42"/>
      <c r="C393" s="42"/>
      <c r="D393" s="42"/>
      <c r="E393" s="42"/>
      <c r="F393" s="42"/>
      <c r="G393" s="42"/>
      <c r="H393" s="42"/>
      <c r="I393" s="42"/>
    </row>
    <row r="394" spans="1:9" ht="15.75" customHeight="1" x14ac:dyDescent="0.15">
      <c r="A394" s="42"/>
      <c r="B394" s="42"/>
      <c r="C394" s="42"/>
      <c r="D394" s="42"/>
      <c r="E394" s="42"/>
      <c r="F394" s="42"/>
      <c r="G394" s="42"/>
      <c r="H394" s="42"/>
      <c r="I394" s="42"/>
    </row>
    <row r="395" spans="1:9" ht="15.75" customHeight="1" x14ac:dyDescent="0.15">
      <c r="A395" s="42"/>
      <c r="B395" s="42"/>
      <c r="C395" s="42"/>
      <c r="D395" s="42"/>
      <c r="E395" s="42"/>
      <c r="F395" s="42"/>
      <c r="G395" s="42"/>
      <c r="H395" s="42"/>
      <c r="I395" s="42"/>
    </row>
    <row r="396" spans="1:9" ht="15.75" customHeight="1" x14ac:dyDescent="0.15">
      <c r="A396" s="42"/>
      <c r="B396" s="42"/>
      <c r="C396" s="42"/>
      <c r="D396" s="42"/>
      <c r="E396" s="42"/>
      <c r="F396" s="42"/>
      <c r="G396" s="42"/>
      <c r="H396" s="42"/>
      <c r="I396" s="42"/>
    </row>
    <row r="397" spans="1:9" ht="15.75" customHeight="1" x14ac:dyDescent="0.15">
      <c r="A397" s="42"/>
      <c r="B397" s="42"/>
      <c r="C397" s="42"/>
      <c r="D397" s="42"/>
      <c r="E397" s="42"/>
      <c r="F397" s="42"/>
      <c r="G397" s="42"/>
      <c r="H397" s="42"/>
      <c r="I397" s="42"/>
    </row>
    <row r="398" spans="1:9" ht="15.75" customHeight="1" x14ac:dyDescent="0.15">
      <c r="A398" s="42"/>
      <c r="B398" s="42"/>
      <c r="C398" s="42"/>
      <c r="D398" s="42"/>
      <c r="E398" s="42"/>
      <c r="F398" s="42"/>
      <c r="G398" s="42"/>
      <c r="H398" s="42"/>
      <c r="I398" s="42"/>
    </row>
    <row r="399" spans="1:9" ht="15.75" customHeight="1" x14ac:dyDescent="0.15">
      <c r="A399" s="42"/>
      <c r="B399" s="42"/>
      <c r="C399" s="42"/>
      <c r="D399" s="42"/>
      <c r="E399" s="42"/>
      <c r="F399" s="42"/>
      <c r="G399" s="42"/>
      <c r="H399" s="42"/>
      <c r="I399" s="42"/>
    </row>
    <row r="400" spans="1:9" ht="15.75" customHeight="1" x14ac:dyDescent="0.15">
      <c r="A400" s="42"/>
      <c r="B400" s="42"/>
      <c r="C400" s="42"/>
      <c r="D400" s="42"/>
      <c r="E400" s="42"/>
      <c r="F400" s="42"/>
      <c r="G400" s="42"/>
      <c r="H400" s="42"/>
      <c r="I400" s="42"/>
    </row>
    <row r="401" spans="1:9" ht="15.75" customHeight="1" x14ac:dyDescent="0.15">
      <c r="A401" s="42"/>
      <c r="B401" s="42"/>
      <c r="C401" s="42"/>
      <c r="D401" s="42"/>
      <c r="E401" s="42"/>
      <c r="F401" s="42"/>
      <c r="G401" s="42"/>
      <c r="H401" s="42"/>
      <c r="I401" s="42"/>
    </row>
    <row r="402" spans="1:9" ht="15.75" customHeight="1" x14ac:dyDescent="0.15">
      <c r="A402" s="42"/>
      <c r="B402" s="42"/>
      <c r="C402" s="42"/>
      <c r="D402" s="42"/>
      <c r="E402" s="42"/>
      <c r="F402" s="42"/>
      <c r="G402" s="42"/>
      <c r="H402" s="42"/>
      <c r="I402" s="42"/>
    </row>
    <row r="403" spans="1:9" ht="15.75" customHeight="1" x14ac:dyDescent="0.15">
      <c r="A403" s="42"/>
      <c r="B403" s="42"/>
      <c r="C403" s="42"/>
      <c r="D403" s="42"/>
      <c r="E403" s="42"/>
      <c r="F403" s="42"/>
      <c r="G403" s="42"/>
      <c r="H403" s="42"/>
      <c r="I403" s="42"/>
    </row>
    <row r="404" spans="1:9" ht="15.75" customHeight="1" x14ac:dyDescent="0.15">
      <c r="A404" s="42"/>
      <c r="B404" s="42"/>
      <c r="C404" s="42"/>
      <c r="D404" s="42"/>
      <c r="E404" s="42"/>
      <c r="F404" s="42"/>
      <c r="G404" s="42"/>
      <c r="H404" s="42"/>
      <c r="I404" s="42"/>
    </row>
    <row r="405" spans="1:9" ht="15.75" customHeight="1" x14ac:dyDescent="0.15">
      <c r="A405" s="42"/>
      <c r="B405" s="42"/>
      <c r="C405" s="42"/>
      <c r="D405" s="42"/>
      <c r="E405" s="42"/>
      <c r="F405" s="42"/>
      <c r="G405" s="42"/>
      <c r="H405" s="42"/>
      <c r="I405" s="42"/>
    </row>
    <row r="406" spans="1:9" ht="15.75" customHeight="1" x14ac:dyDescent="0.15">
      <c r="A406" s="42"/>
      <c r="B406" s="42"/>
      <c r="C406" s="42"/>
      <c r="D406" s="42"/>
      <c r="E406" s="42"/>
      <c r="F406" s="42"/>
      <c r="G406" s="42"/>
      <c r="H406" s="42"/>
      <c r="I406" s="42"/>
    </row>
    <row r="407" spans="1:9" ht="15.75" customHeight="1" x14ac:dyDescent="0.15">
      <c r="A407" s="42"/>
      <c r="B407" s="42"/>
      <c r="C407" s="42"/>
      <c r="D407" s="42"/>
      <c r="E407" s="42"/>
      <c r="F407" s="42"/>
      <c r="G407" s="42"/>
      <c r="H407" s="42"/>
      <c r="I407" s="42"/>
    </row>
    <row r="408" spans="1:9" ht="15.75" customHeight="1" x14ac:dyDescent="0.15">
      <c r="A408" s="42"/>
      <c r="B408" s="42"/>
      <c r="C408" s="42"/>
      <c r="D408" s="42"/>
      <c r="E408" s="42"/>
      <c r="F408" s="42"/>
      <c r="G408" s="42"/>
      <c r="H408" s="42"/>
      <c r="I408" s="42"/>
    </row>
    <row r="409" spans="1:9" ht="15.75" customHeight="1" x14ac:dyDescent="0.15">
      <c r="A409" s="42"/>
      <c r="B409" s="42"/>
      <c r="C409" s="42"/>
      <c r="D409" s="42"/>
      <c r="E409" s="42"/>
      <c r="F409" s="42"/>
      <c r="G409" s="42"/>
      <c r="H409" s="42"/>
      <c r="I409" s="42"/>
    </row>
    <row r="410" spans="1:9" ht="15.75" customHeight="1" x14ac:dyDescent="0.15">
      <c r="A410" s="42"/>
      <c r="B410" s="42"/>
      <c r="C410" s="42"/>
      <c r="D410" s="42"/>
      <c r="E410" s="42"/>
      <c r="F410" s="42"/>
      <c r="G410" s="42"/>
      <c r="H410" s="42"/>
      <c r="I410" s="42"/>
    </row>
    <row r="411" spans="1:9" ht="15.75" customHeight="1" x14ac:dyDescent="0.15">
      <c r="A411" s="42"/>
      <c r="B411" s="42"/>
      <c r="C411" s="42"/>
      <c r="D411" s="42"/>
      <c r="E411" s="42"/>
      <c r="F411" s="42"/>
      <c r="G411" s="42"/>
      <c r="H411" s="42"/>
      <c r="I411" s="42"/>
    </row>
    <row r="412" spans="1:9" ht="15.75" customHeight="1" x14ac:dyDescent="0.15">
      <c r="A412" s="42"/>
      <c r="B412" s="42"/>
      <c r="C412" s="42"/>
      <c r="D412" s="42"/>
      <c r="E412" s="42"/>
      <c r="F412" s="42"/>
      <c r="G412" s="42"/>
      <c r="H412" s="42"/>
      <c r="I412" s="42"/>
    </row>
    <row r="413" spans="1:9" ht="15.75" customHeight="1" x14ac:dyDescent="0.15">
      <c r="A413" s="42"/>
      <c r="B413" s="42"/>
      <c r="C413" s="42"/>
      <c r="D413" s="42"/>
      <c r="E413" s="42"/>
      <c r="F413" s="42"/>
      <c r="G413" s="42"/>
      <c r="H413" s="42"/>
      <c r="I413" s="42"/>
    </row>
    <row r="414" spans="1:9" ht="15.75" customHeight="1" x14ac:dyDescent="0.15">
      <c r="A414" s="42"/>
      <c r="B414" s="42"/>
      <c r="C414" s="42"/>
      <c r="D414" s="42"/>
      <c r="E414" s="42"/>
      <c r="F414" s="42"/>
      <c r="G414" s="42"/>
      <c r="H414" s="42"/>
      <c r="I414" s="42"/>
    </row>
    <row r="415" spans="1:9" ht="15.75" customHeight="1" x14ac:dyDescent="0.15">
      <c r="A415" s="42"/>
      <c r="B415" s="42"/>
      <c r="C415" s="42"/>
      <c r="D415" s="42"/>
      <c r="E415" s="42"/>
      <c r="F415" s="42"/>
      <c r="G415" s="42"/>
      <c r="H415" s="42"/>
      <c r="I415" s="42"/>
    </row>
    <row r="416" spans="1:9" ht="15.75" customHeight="1" x14ac:dyDescent="0.15">
      <c r="A416" s="42"/>
      <c r="B416" s="42"/>
      <c r="C416" s="42"/>
      <c r="D416" s="42"/>
      <c r="E416" s="42"/>
      <c r="F416" s="42"/>
      <c r="G416" s="42"/>
      <c r="H416" s="42"/>
      <c r="I416" s="42"/>
    </row>
    <row r="417" spans="1:9" ht="15.75" customHeight="1" x14ac:dyDescent="0.15">
      <c r="A417" s="42"/>
      <c r="B417" s="42"/>
      <c r="C417" s="42"/>
      <c r="D417" s="42"/>
      <c r="E417" s="42"/>
      <c r="F417" s="42"/>
      <c r="G417" s="42"/>
      <c r="H417" s="42"/>
      <c r="I417" s="42"/>
    </row>
    <row r="418" spans="1:9" ht="15.75" customHeight="1" x14ac:dyDescent="0.15">
      <c r="A418" s="42"/>
      <c r="B418" s="42"/>
      <c r="C418" s="42"/>
      <c r="D418" s="42"/>
      <c r="E418" s="42"/>
      <c r="F418" s="42"/>
      <c r="G418" s="42"/>
      <c r="H418" s="42"/>
      <c r="I418" s="42"/>
    </row>
    <row r="419" spans="1:9" ht="15.75" customHeight="1" x14ac:dyDescent="0.15">
      <c r="A419" s="42"/>
      <c r="B419" s="42"/>
      <c r="C419" s="42"/>
      <c r="D419" s="42"/>
      <c r="E419" s="42"/>
      <c r="F419" s="42"/>
      <c r="G419" s="42"/>
      <c r="H419" s="42"/>
      <c r="I419" s="42"/>
    </row>
    <row r="420" spans="1:9" ht="15.75" customHeight="1" x14ac:dyDescent="0.15">
      <c r="A420" s="42"/>
      <c r="B420" s="42"/>
      <c r="C420" s="42"/>
      <c r="D420" s="42"/>
      <c r="E420" s="42"/>
      <c r="F420" s="42"/>
      <c r="G420" s="42"/>
      <c r="H420" s="42"/>
      <c r="I420" s="42"/>
    </row>
    <row r="421" spans="1:9" ht="15.75" customHeight="1" x14ac:dyDescent="0.15">
      <c r="A421" s="42"/>
      <c r="B421" s="42"/>
      <c r="C421" s="42"/>
      <c r="D421" s="42"/>
      <c r="E421" s="42"/>
      <c r="F421" s="42"/>
      <c r="G421" s="42"/>
      <c r="H421" s="42"/>
      <c r="I421" s="42"/>
    </row>
    <row r="422" spans="1:9" ht="15.75" customHeight="1" x14ac:dyDescent="0.15">
      <c r="A422" s="42"/>
      <c r="B422" s="42"/>
      <c r="C422" s="42"/>
      <c r="D422" s="42"/>
      <c r="E422" s="42"/>
      <c r="F422" s="42"/>
      <c r="G422" s="42"/>
      <c r="H422" s="42"/>
      <c r="I422" s="42"/>
    </row>
    <row r="423" spans="1:9" ht="15.75" customHeight="1" x14ac:dyDescent="0.15">
      <c r="A423" s="42"/>
      <c r="B423" s="42"/>
      <c r="C423" s="42"/>
      <c r="D423" s="42"/>
      <c r="E423" s="42"/>
      <c r="F423" s="42"/>
      <c r="G423" s="42"/>
      <c r="H423" s="42"/>
      <c r="I423" s="42"/>
    </row>
    <row r="424" spans="1:9" ht="15.75" customHeight="1" x14ac:dyDescent="0.15">
      <c r="A424" s="42"/>
      <c r="B424" s="42"/>
      <c r="C424" s="42"/>
      <c r="D424" s="42"/>
      <c r="E424" s="42"/>
      <c r="F424" s="42"/>
      <c r="G424" s="42"/>
      <c r="H424" s="42"/>
      <c r="I424" s="42"/>
    </row>
    <row r="425" spans="1:9" ht="15.75" customHeight="1" x14ac:dyDescent="0.15">
      <c r="A425" s="42"/>
      <c r="B425" s="42"/>
      <c r="C425" s="42"/>
      <c r="D425" s="42"/>
      <c r="E425" s="42"/>
      <c r="F425" s="42"/>
      <c r="G425" s="42"/>
      <c r="H425" s="42"/>
      <c r="I425" s="42"/>
    </row>
    <row r="426" spans="1:9" ht="15.75" customHeight="1" x14ac:dyDescent="0.15">
      <c r="A426" s="42"/>
      <c r="B426" s="42"/>
      <c r="C426" s="42"/>
      <c r="D426" s="42"/>
      <c r="E426" s="42"/>
      <c r="F426" s="42"/>
      <c r="G426" s="42"/>
      <c r="H426" s="42"/>
      <c r="I426" s="42"/>
    </row>
    <row r="427" spans="1:9" ht="15.75" customHeight="1" x14ac:dyDescent="0.15">
      <c r="A427" s="42"/>
      <c r="B427" s="42"/>
      <c r="C427" s="42"/>
      <c r="D427" s="42"/>
      <c r="E427" s="42"/>
      <c r="F427" s="42"/>
      <c r="G427" s="42"/>
      <c r="H427" s="42"/>
      <c r="I427" s="42"/>
    </row>
    <row r="428" spans="1:9" ht="15.75" customHeight="1" x14ac:dyDescent="0.15">
      <c r="A428" s="42"/>
      <c r="B428" s="42"/>
      <c r="C428" s="42"/>
      <c r="D428" s="42"/>
      <c r="E428" s="42"/>
      <c r="F428" s="42"/>
      <c r="G428" s="42"/>
      <c r="H428" s="42"/>
      <c r="I428" s="42"/>
    </row>
    <row r="429" spans="1:9" ht="15.75" customHeight="1" x14ac:dyDescent="0.15">
      <c r="A429" s="42"/>
      <c r="B429" s="42"/>
      <c r="C429" s="42"/>
      <c r="D429" s="42"/>
      <c r="E429" s="42"/>
      <c r="F429" s="42"/>
      <c r="G429" s="42"/>
      <c r="H429" s="42"/>
      <c r="I429" s="42"/>
    </row>
    <row r="430" spans="1:9" ht="15.75" customHeight="1" x14ac:dyDescent="0.15">
      <c r="A430" s="42"/>
      <c r="B430" s="42"/>
      <c r="C430" s="42"/>
      <c r="D430" s="42"/>
      <c r="E430" s="42"/>
      <c r="F430" s="42"/>
      <c r="G430" s="42"/>
      <c r="H430" s="42"/>
      <c r="I430" s="42"/>
    </row>
    <row r="431" spans="1:9" ht="15.75" customHeight="1" x14ac:dyDescent="0.15">
      <c r="A431" s="42"/>
      <c r="B431" s="42"/>
      <c r="C431" s="42"/>
      <c r="D431" s="42"/>
      <c r="E431" s="42"/>
      <c r="F431" s="42"/>
      <c r="G431" s="42"/>
      <c r="H431" s="42"/>
      <c r="I431" s="42"/>
    </row>
    <row r="432" spans="1:9" ht="15.75" customHeight="1" x14ac:dyDescent="0.15">
      <c r="A432" s="42"/>
      <c r="B432" s="42"/>
      <c r="C432" s="42"/>
      <c r="D432" s="42"/>
      <c r="E432" s="42"/>
      <c r="F432" s="42"/>
      <c r="G432" s="42"/>
      <c r="H432" s="42"/>
      <c r="I432" s="42"/>
    </row>
    <row r="433" spans="1:9" ht="15.75" customHeight="1" x14ac:dyDescent="0.15">
      <c r="A433" s="42"/>
      <c r="B433" s="42"/>
      <c r="C433" s="42"/>
      <c r="D433" s="42"/>
      <c r="E433" s="42"/>
      <c r="F433" s="42"/>
      <c r="G433" s="42"/>
      <c r="H433" s="42"/>
      <c r="I433" s="42"/>
    </row>
    <row r="434" spans="1:9" ht="15.75" customHeight="1" x14ac:dyDescent="0.15">
      <c r="A434" s="42"/>
      <c r="B434" s="42"/>
      <c r="C434" s="42"/>
      <c r="D434" s="42"/>
      <c r="E434" s="42"/>
      <c r="F434" s="42"/>
      <c r="G434" s="42"/>
      <c r="H434" s="42"/>
      <c r="I434" s="42"/>
    </row>
    <row r="435" spans="1:9" ht="15.75" customHeight="1" x14ac:dyDescent="0.15">
      <c r="A435" s="42"/>
      <c r="B435" s="42"/>
      <c r="C435" s="42"/>
      <c r="D435" s="42"/>
      <c r="E435" s="42"/>
      <c r="F435" s="42"/>
      <c r="G435" s="42"/>
      <c r="H435" s="42"/>
      <c r="I435" s="42"/>
    </row>
    <row r="436" spans="1:9" ht="15.75" customHeight="1" x14ac:dyDescent="0.15">
      <c r="A436" s="42"/>
      <c r="B436" s="42"/>
      <c r="C436" s="42"/>
      <c r="D436" s="42"/>
      <c r="E436" s="42"/>
      <c r="F436" s="42"/>
      <c r="G436" s="42"/>
      <c r="H436" s="42"/>
      <c r="I436" s="42"/>
    </row>
    <row r="437" spans="1:9" ht="15.75" customHeight="1" x14ac:dyDescent="0.15">
      <c r="A437" s="42"/>
      <c r="B437" s="42"/>
      <c r="C437" s="42"/>
      <c r="D437" s="42"/>
      <c r="E437" s="42"/>
      <c r="F437" s="42"/>
      <c r="G437" s="42"/>
      <c r="H437" s="42"/>
      <c r="I437" s="42"/>
    </row>
    <row r="438" spans="1:9" ht="15.75" customHeight="1" x14ac:dyDescent="0.15">
      <c r="A438" s="42"/>
      <c r="B438" s="42"/>
      <c r="C438" s="42"/>
      <c r="D438" s="42"/>
      <c r="E438" s="42"/>
      <c r="F438" s="42"/>
      <c r="G438" s="42"/>
      <c r="H438" s="42"/>
      <c r="I438" s="42"/>
    </row>
    <row r="439" spans="1:9" ht="15.75" customHeight="1" x14ac:dyDescent="0.15">
      <c r="A439" s="42"/>
      <c r="B439" s="42"/>
      <c r="C439" s="42"/>
      <c r="D439" s="42"/>
      <c r="E439" s="42"/>
      <c r="F439" s="42"/>
      <c r="G439" s="42"/>
      <c r="H439" s="42"/>
      <c r="I439" s="42"/>
    </row>
    <row r="440" spans="1:9" ht="15.75" customHeight="1" x14ac:dyDescent="0.15">
      <c r="A440" s="42"/>
      <c r="B440" s="42"/>
      <c r="C440" s="42"/>
      <c r="D440" s="42"/>
      <c r="E440" s="42"/>
      <c r="F440" s="42"/>
      <c r="G440" s="42"/>
      <c r="H440" s="42"/>
      <c r="I440" s="42"/>
    </row>
    <row r="441" spans="1:9" ht="15.75" customHeight="1" x14ac:dyDescent="0.15">
      <c r="A441" s="42"/>
      <c r="B441" s="42"/>
      <c r="C441" s="42"/>
      <c r="D441" s="42"/>
      <c r="E441" s="42"/>
      <c r="F441" s="42"/>
      <c r="G441" s="42"/>
      <c r="H441" s="42"/>
      <c r="I441" s="42"/>
    </row>
    <row r="442" spans="1:9" ht="15.75" customHeight="1" x14ac:dyDescent="0.15"/>
    <row r="443" spans="1:9" ht="15.75" customHeight="1" x14ac:dyDescent="0.15"/>
    <row r="444" spans="1:9" ht="15.75" customHeight="1" x14ac:dyDescent="0.15"/>
    <row r="445" spans="1:9" ht="15.75" customHeight="1" x14ac:dyDescent="0.15"/>
    <row r="446" spans="1:9" ht="15.75" customHeight="1" x14ac:dyDescent="0.15"/>
    <row r="447" spans="1:9" ht="15.75" customHeight="1" x14ac:dyDescent="0.15"/>
    <row r="448" spans="1:9"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I241" xr:uid="{00000000-0009-0000-0000-000013000000}"/>
  <customSheetViews>
    <customSheetView guid="{A28ED1D2-D07E-4712-BDDF-0E9DA6B370E2}" filter="1" showAutoFilter="1">
      <pageMargins left="0" right="0" top="0" bottom="0" header="0" footer="0"/>
      <autoFilter ref="A1:I241" xr:uid="{598F270F-B7B4-D641-AB7F-B18DABEE72A0}">
        <filterColumn colId="2">
          <filters>
            <filter val="PULL"/>
            <filter val="Push"/>
            <filter val="Push - Client Submitted"/>
            <filter val="Push - Vendor Submitted"/>
            <filter val="Push-Vendor Submitted File"/>
          </filters>
        </filterColumn>
      </autoFilter>
      <extLst>
        <ext uri="GoogleSheetsCustomDataVersion1">
          <go:sheetsCustomData xmlns:go="http://customooxmlschemas.google.com/" filterViewId="1636996220"/>
        </ext>
      </extLst>
    </customSheetView>
  </customSheetView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A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0.1640625" customWidth="1"/>
    <col min="2" max="2" width="18.6640625" customWidth="1"/>
    <col min="3" max="3" width="13.6640625" customWidth="1"/>
    <col min="4" max="4" width="22.1640625" customWidth="1"/>
    <col min="5" max="5" width="16.6640625" customWidth="1"/>
    <col min="6" max="6" width="21.1640625" customWidth="1"/>
    <col min="7" max="7" width="11.83203125" customWidth="1"/>
    <col min="8" max="8" width="14.1640625" customWidth="1"/>
    <col min="9" max="9" width="21.6640625" customWidth="1"/>
    <col min="10" max="10" width="43.6640625" customWidth="1"/>
  </cols>
  <sheetData>
    <row r="1" spans="1:27" ht="15.75" customHeight="1" x14ac:dyDescent="0.15">
      <c r="A1" s="12" t="s">
        <v>0</v>
      </c>
      <c r="B1" s="12" t="s">
        <v>1</v>
      </c>
      <c r="C1" s="12" t="s">
        <v>191</v>
      </c>
      <c r="D1" s="12" t="s">
        <v>192</v>
      </c>
      <c r="E1" s="13" t="s">
        <v>193</v>
      </c>
      <c r="F1" s="12" t="s">
        <v>2</v>
      </c>
      <c r="G1" s="12" t="s">
        <v>194</v>
      </c>
      <c r="H1" s="12" t="s">
        <v>195</v>
      </c>
      <c r="I1" s="12" t="s">
        <v>196</v>
      </c>
      <c r="J1" s="12" t="s">
        <v>197</v>
      </c>
      <c r="K1" s="14"/>
      <c r="L1" s="2"/>
      <c r="M1" s="2"/>
      <c r="N1" s="2"/>
      <c r="O1" s="2"/>
      <c r="P1" s="2"/>
      <c r="Q1" s="2"/>
      <c r="R1" s="2"/>
      <c r="S1" s="2"/>
      <c r="T1" s="2"/>
      <c r="U1" s="2"/>
      <c r="V1" s="2"/>
      <c r="W1" s="2"/>
      <c r="X1" s="2"/>
      <c r="Y1" s="2"/>
      <c r="Z1" s="2"/>
      <c r="AA1" s="2"/>
    </row>
    <row r="2" spans="1:27" ht="15.75" customHeight="1" x14ac:dyDescent="0.15">
      <c r="A2" s="4" t="s">
        <v>6</v>
      </c>
      <c r="B2" s="4" t="s">
        <v>198</v>
      </c>
      <c r="C2" s="4"/>
      <c r="D2" s="4"/>
      <c r="E2" s="2"/>
      <c r="F2" s="4"/>
      <c r="G2" s="4"/>
      <c r="H2" s="4"/>
      <c r="I2" s="4"/>
      <c r="J2" s="4"/>
      <c r="K2" s="14"/>
      <c r="L2" s="2"/>
      <c r="M2" s="2"/>
      <c r="N2" s="2"/>
      <c r="O2" s="2"/>
      <c r="P2" s="2"/>
      <c r="Q2" s="2"/>
      <c r="R2" s="2"/>
      <c r="S2" s="2"/>
      <c r="T2" s="2"/>
      <c r="U2" s="2"/>
      <c r="V2" s="2"/>
      <c r="W2" s="2"/>
      <c r="X2" s="2"/>
      <c r="Y2" s="2"/>
      <c r="Z2" s="2"/>
      <c r="AA2" s="2"/>
    </row>
    <row r="3" spans="1:27" ht="15.75" customHeight="1" x14ac:dyDescent="0.15">
      <c r="A3" s="4" t="s">
        <v>6</v>
      </c>
      <c r="B3" s="4" t="s">
        <v>7</v>
      </c>
      <c r="C3" s="4"/>
      <c r="D3" s="4"/>
      <c r="E3" s="2"/>
      <c r="F3" s="4" t="s">
        <v>84</v>
      </c>
      <c r="G3" s="4" t="s">
        <v>199</v>
      </c>
      <c r="H3" s="4"/>
      <c r="I3" s="4" t="s">
        <v>200</v>
      </c>
      <c r="J3" s="4"/>
      <c r="K3" s="14"/>
      <c r="L3" s="2"/>
      <c r="M3" s="2"/>
      <c r="N3" s="2"/>
      <c r="O3" s="2"/>
      <c r="P3" s="2"/>
      <c r="Q3" s="2"/>
      <c r="R3" s="2"/>
      <c r="S3" s="2"/>
      <c r="T3" s="2"/>
      <c r="U3" s="2"/>
      <c r="V3" s="2"/>
      <c r="W3" s="2"/>
      <c r="X3" s="2"/>
      <c r="Y3" s="2"/>
      <c r="Z3" s="2"/>
      <c r="AA3" s="2"/>
    </row>
    <row r="4" spans="1:27" ht="15.75" customHeight="1" x14ac:dyDescent="0.15">
      <c r="A4" s="4" t="s">
        <v>6</v>
      </c>
      <c r="B4" s="4" t="s">
        <v>4</v>
      </c>
      <c r="C4" s="4"/>
      <c r="D4" s="4"/>
      <c r="E4" s="2"/>
      <c r="F4" s="4"/>
      <c r="G4" s="4"/>
      <c r="H4" s="4"/>
      <c r="I4" s="4" t="s">
        <v>201</v>
      </c>
      <c r="J4" s="4" t="s">
        <v>202</v>
      </c>
      <c r="K4" s="14"/>
      <c r="L4" s="2"/>
      <c r="M4" s="2"/>
      <c r="N4" s="2"/>
      <c r="O4" s="2"/>
      <c r="P4" s="2"/>
      <c r="Q4" s="2"/>
      <c r="R4" s="2"/>
      <c r="S4" s="2"/>
      <c r="T4" s="2"/>
      <c r="U4" s="2"/>
      <c r="V4" s="2"/>
      <c r="W4" s="2"/>
      <c r="X4" s="2"/>
      <c r="Y4" s="2"/>
      <c r="Z4" s="2"/>
      <c r="AA4" s="2"/>
    </row>
    <row r="5" spans="1:27" ht="15.75" customHeight="1" x14ac:dyDescent="0.15">
      <c r="A5" s="4" t="s">
        <v>6</v>
      </c>
      <c r="B5" s="4" t="s">
        <v>203</v>
      </c>
      <c r="C5" s="4" t="s">
        <v>199</v>
      </c>
      <c r="D5" s="4" t="s">
        <v>204</v>
      </c>
      <c r="E5" s="2" t="s">
        <v>205</v>
      </c>
      <c r="F5" s="4" t="s">
        <v>84</v>
      </c>
      <c r="G5" s="4" t="s">
        <v>199</v>
      </c>
      <c r="H5" s="4" t="s">
        <v>206</v>
      </c>
      <c r="I5" s="4" t="s">
        <v>207</v>
      </c>
      <c r="J5" s="4" t="s">
        <v>208</v>
      </c>
      <c r="K5" s="14"/>
      <c r="L5" s="2"/>
      <c r="M5" s="2"/>
      <c r="N5" s="2"/>
      <c r="O5" s="2"/>
      <c r="P5" s="2"/>
      <c r="Q5" s="2"/>
      <c r="R5" s="2"/>
      <c r="S5" s="2"/>
      <c r="T5" s="2"/>
      <c r="U5" s="2"/>
      <c r="V5" s="2"/>
      <c r="W5" s="2"/>
      <c r="X5" s="2"/>
      <c r="Y5" s="2"/>
      <c r="Z5" s="2"/>
      <c r="AA5" s="2"/>
    </row>
    <row r="6" spans="1:27" ht="15.75" customHeight="1" x14ac:dyDescent="0.15">
      <c r="A6" s="4" t="s">
        <v>6</v>
      </c>
      <c r="B6" s="4" t="s">
        <v>10</v>
      </c>
      <c r="C6" s="4"/>
      <c r="D6" s="4"/>
      <c r="E6" s="2"/>
      <c r="F6" s="4" t="s">
        <v>11</v>
      </c>
      <c r="G6" s="4" t="s">
        <v>199</v>
      </c>
      <c r="H6" s="4"/>
      <c r="I6" s="4" t="s">
        <v>200</v>
      </c>
      <c r="J6" s="4" t="s">
        <v>209</v>
      </c>
      <c r="K6" s="14"/>
      <c r="L6" s="2"/>
      <c r="M6" s="2"/>
      <c r="N6" s="2"/>
      <c r="O6" s="2"/>
      <c r="P6" s="2"/>
      <c r="Q6" s="2"/>
      <c r="R6" s="2"/>
      <c r="S6" s="2"/>
      <c r="T6" s="2"/>
      <c r="U6" s="2"/>
      <c r="V6" s="2"/>
      <c r="W6" s="2"/>
      <c r="X6" s="2"/>
      <c r="Y6" s="2"/>
      <c r="Z6" s="2"/>
      <c r="AA6" s="2"/>
    </row>
    <row r="7" spans="1:27" ht="15.75" customHeight="1" x14ac:dyDescent="0.15">
      <c r="A7" s="4" t="s">
        <v>6</v>
      </c>
      <c r="B7" s="4" t="s">
        <v>13</v>
      </c>
      <c r="C7" s="4"/>
      <c r="D7" s="4" t="s">
        <v>210</v>
      </c>
      <c r="E7" s="2"/>
      <c r="F7" s="4" t="s">
        <v>11</v>
      </c>
      <c r="G7" s="4" t="s">
        <v>199</v>
      </c>
      <c r="H7" s="4"/>
      <c r="I7" s="4" t="s">
        <v>211</v>
      </c>
      <c r="J7" s="4" t="s">
        <v>212</v>
      </c>
      <c r="K7" s="14"/>
      <c r="L7" s="2"/>
      <c r="M7" s="2"/>
      <c r="N7" s="2"/>
      <c r="O7" s="2"/>
      <c r="P7" s="2"/>
      <c r="Q7" s="2"/>
      <c r="R7" s="2"/>
      <c r="S7" s="2"/>
      <c r="T7" s="2"/>
      <c r="U7" s="2"/>
      <c r="V7" s="2"/>
      <c r="W7" s="2"/>
      <c r="X7" s="2"/>
      <c r="Y7" s="2"/>
      <c r="Z7" s="2"/>
      <c r="AA7" s="2"/>
    </row>
    <row r="8" spans="1:27" ht="15.75" customHeight="1" x14ac:dyDescent="0.15">
      <c r="A8" s="4" t="s">
        <v>6</v>
      </c>
      <c r="B8" s="4" t="s">
        <v>13</v>
      </c>
      <c r="C8" s="4" t="s">
        <v>213</v>
      </c>
      <c r="D8" s="4" t="s">
        <v>214</v>
      </c>
      <c r="E8" s="2" t="s">
        <v>215</v>
      </c>
      <c r="F8" s="4" t="s">
        <v>5</v>
      </c>
      <c r="G8" s="4" t="s">
        <v>199</v>
      </c>
      <c r="H8" s="4" t="s">
        <v>216</v>
      </c>
      <c r="I8" s="4" t="s">
        <v>217</v>
      </c>
      <c r="J8" s="4" t="s">
        <v>218</v>
      </c>
      <c r="K8" s="14"/>
      <c r="L8" s="2"/>
      <c r="M8" s="2"/>
      <c r="N8" s="2"/>
      <c r="O8" s="2"/>
      <c r="P8" s="2"/>
      <c r="Q8" s="2"/>
      <c r="R8" s="2"/>
      <c r="S8" s="2"/>
      <c r="T8" s="2"/>
      <c r="U8" s="2"/>
      <c r="V8" s="2"/>
      <c r="W8" s="2"/>
      <c r="X8" s="2"/>
      <c r="Y8" s="2"/>
      <c r="Z8" s="2"/>
      <c r="AA8" s="2"/>
    </row>
    <row r="9" spans="1:27" ht="15.75" customHeight="1" x14ac:dyDescent="0.15">
      <c r="A9" s="4" t="s">
        <v>6</v>
      </c>
      <c r="B9" s="4" t="s">
        <v>15</v>
      </c>
      <c r="C9" s="4"/>
      <c r="D9" s="4" t="s">
        <v>210</v>
      </c>
      <c r="E9" s="2"/>
      <c r="F9" s="4" t="s">
        <v>11</v>
      </c>
      <c r="G9" s="4" t="s">
        <v>199</v>
      </c>
      <c r="H9" s="4"/>
      <c r="I9" s="4" t="s">
        <v>211</v>
      </c>
      <c r="J9" s="4" t="s">
        <v>219</v>
      </c>
      <c r="K9" s="14"/>
      <c r="L9" s="2"/>
      <c r="M9" s="2"/>
      <c r="N9" s="2"/>
      <c r="O9" s="2"/>
      <c r="P9" s="2"/>
      <c r="Q9" s="2"/>
      <c r="R9" s="2"/>
      <c r="S9" s="2"/>
      <c r="T9" s="2"/>
      <c r="U9" s="2"/>
      <c r="V9" s="2"/>
      <c r="W9" s="2"/>
      <c r="X9" s="2"/>
      <c r="Y9" s="2"/>
      <c r="Z9" s="2"/>
      <c r="AA9" s="2"/>
    </row>
    <row r="10" spans="1:27" ht="15.75" customHeight="1" x14ac:dyDescent="0.15">
      <c r="A10" s="4" t="s">
        <v>6</v>
      </c>
      <c r="B10" s="4" t="s">
        <v>16</v>
      </c>
      <c r="C10" s="4"/>
      <c r="D10" s="4" t="s">
        <v>210</v>
      </c>
      <c r="E10" s="2"/>
      <c r="F10" s="4" t="s">
        <v>11</v>
      </c>
      <c r="G10" s="4" t="s">
        <v>199</v>
      </c>
      <c r="H10" s="4"/>
      <c r="I10" s="4" t="s">
        <v>211</v>
      </c>
      <c r="J10" s="4" t="s">
        <v>212</v>
      </c>
      <c r="K10" s="14"/>
      <c r="L10" s="2"/>
      <c r="M10" s="2"/>
      <c r="N10" s="2"/>
      <c r="O10" s="2"/>
      <c r="P10" s="2"/>
      <c r="Q10" s="2"/>
      <c r="R10" s="2"/>
      <c r="S10" s="2"/>
      <c r="T10" s="2"/>
      <c r="U10" s="2"/>
      <c r="V10" s="2"/>
      <c r="W10" s="2"/>
      <c r="X10" s="2"/>
      <c r="Y10" s="2"/>
      <c r="Z10" s="2"/>
      <c r="AA10" s="2"/>
    </row>
    <row r="11" spans="1:27" ht="15.75" customHeight="1" x14ac:dyDescent="0.15">
      <c r="A11" s="4" t="s">
        <v>6</v>
      </c>
      <c r="B11" s="4" t="s">
        <v>16</v>
      </c>
      <c r="C11" s="4" t="s">
        <v>213</v>
      </c>
      <c r="D11" s="4" t="s">
        <v>220</v>
      </c>
      <c r="E11" s="2" t="s">
        <v>215</v>
      </c>
      <c r="F11" s="4" t="s">
        <v>5</v>
      </c>
      <c r="G11" s="4" t="s">
        <v>199</v>
      </c>
      <c r="H11" s="4" t="s">
        <v>221</v>
      </c>
      <c r="I11" s="4" t="s">
        <v>217</v>
      </c>
      <c r="J11" s="4" t="s">
        <v>218</v>
      </c>
      <c r="K11" s="14"/>
      <c r="L11" s="2"/>
      <c r="M11" s="2"/>
      <c r="N11" s="2"/>
      <c r="O11" s="2"/>
      <c r="P11" s="2"/>
      <c r="Q11" s="2"/>
      <c r="R11" s="2"/>
      <c r="S11" s="2"/>
      <c r="T11" s="2"/>
      <c r="U11" s="2"/>
      <c r="V11" s="2"/>
      <c r="W11" s="2"/>
      <c r="X11" s="2"/>
      <c r="Y11" s="2"/>
      <c r="Z11" s="2"/>
      <c r="AA11" s="2"/>
    </row>
    <row r="12" spans="1:27" ht="15.75" customHeight="1" x14ac:dyDescent="0.15">
      <c r="A12" s="4" t="s">
        <v>6</v>
      </c>
      <c r="B12" s="4" t="s">
        <v>222</v>
      </c>
      <c r="C12" s="4"/>
      <c r="D12" s="4"/>
      <c r="E12" s="2"/>
      <c r="F12" s="4" t="s">
        <v>11</v>
      </c>
      <c r="G12" s="4" t="s">
        <v>199</v>
      </c>
      <c r="H12" s="4"/>
      <c r="I12" s="4"/>
      <c r="J12" s="4"/>
      <c r="K12" s="14"/>
      <c r="L12" s="2"/>
      <c r="M12" s="2"/>
      <c r="N12" s="2"/>
      <c r="O12" s="2"/>
      <c r="P12" s="2"/>
      <c r="Q12" s="2"/>
      <c r="R12" s="2"/>
      <c r="S12" s="2"/>
      <c r="T12" s="2"/>
      <c r="U12" s="2"/>
      <c r="V12" s="2"/>
      <c r="W12" s="2"/>
      <c r="X12" s="2"/>
      <c r="Y12" s="2"/>
      <c r="Z12" s="2"/>
      <c r="AA12" s="2"/>
    </row>
    <row r="13" spans="1:27" ht="15.75" customHeight="1" x14ac:dyDescent="0.15">
      <c r="A13" s="4" t="s">
        <v>6</v>
      </c>
      <c r="B13" s="4" t="s">
        <v>223</v>
      </c>
      <c r="C13" s="4"/>
      <c r="D13" s="4"/>
      <c r="E13" s="2"/>
      <c r="F13" s="4" t="s">
        <v>224</v>
      </c>
      <c r="G13" s="4"/>
      <c r="H13" s="4"/>
      <c r="I13" s="4"/>
      <c r="J13" s="4"/>
      <c r="K13" s="14"/>
      <c r="L13" s="2"/>
      <c r="M13" s="2"/>
      <c r="N13" s="2"/>
      <c r="O13" s="2"/>
      <c r="P13" s="2"/>
      <c r="Q13" s="2"/>
      <c r="R13" s="2"/>
      <c r="S13" s="2"/>
      <c r="T13" s="2"/>
      <c r="U13" s="2"/>
      <c r="V13" s="2"/>
      <c r="W13" s="2"/>
      <c r="X13" s="2"/>
      <c r="Y13" s="2"/>
      <c r="Z13" s="2"/>
      <c r="AA13" s="2"/>
    </row>
    <row r="14" spans="1:27" ht="15.75" customHeight="1" x14ac:dyDescent="0.15">
      <c r="A14" s="4" t="s">
        <v>6</v>
      </c>
      <c r="B14" s="4" t="s">
        <v>18</v>
      </c>
      <c r="C14" s="4" t="s">
        <v>213</v>
      </c>
      <c r="D14" s="4"/>
      <c r="E14" s="2"/>
      <c r="F14" s="4" t="s">
        <v>11</v>
      </c>
      <c r="G14" s="4" t="s">
        <v>213</v>
      </c>
      <c r="H14" s="4"/>
      <c r="I14" s="4"/>
      <c r="J14" s="4"/>
      <c r="K14" s="14"/>
      <c r="L14" s="2"/>
      <c r="M14" s="2"/>
      <c r="N14" s="2"/>
      <c r="O14" s="2"/>
      <c r="P14" s="2"/>
      <c r="Q14" s="2"/>
      <c r="R14" s="2"/>
      <c r="S14" s="2"/>
      <c r="T14" s="2"/>
      <c r="U14" s="2"/>
      <c r="V14" s="2"/>
      <c r="W14" s="2"/>
      <c r="X14" s="2"/>
      <c r="Y14" s="2"/>
      <c r="Z14" s="2"/>
      <c r="AA14" s="2"/>
    </row>
    <row r="15" spans="1:27" ht="15.75" customHeight="1" x14ac:dyDescent="0.15">
      <c r="A15" s="4" t="s">
        <v>6</v>
      </c>
      <c r="B15" s="4" t="s">
        <v>19</v>
      </c>
      <c r="C15" s="4"/>
      <c r="D15" s="15"/>
      <c r="E15" s="2"/>
      <c r="F15" s="4" t="s">
        <v>11</v>
      </c>
      <c r="G15" s="4" t="s">
        <v>199</v>
      </c>
      <c r="H15" s="4"/>
      <c r="I15" s="15"/>
      <c r="J15" s="15" t="s">
        <v>225</v>
      </c>
      <c r="K15" s="14"/>
      <c r="L15" s="2"/>
      <c r="M15" s="2"/>
      <c r="N15" s="2"/>
      <c r="O15" s="2"/>
      <c r="P15" s="2"/>
      <c r="Q15" s="2"/>
      <c r="R15" s="2"/>
      <c r="S15" s="2"/>
      <c r="T15" s="2"/>
      <c r="U15" s="2"/>
      <c r="V15" s="2"/>
      <c r="W15" s="2"/>
      <c r="X15" s="2"/>
      <c r="Y15" s="2"/>
      <c r="Z15" s="2"/>
      <c r="AA15" s="2"/>
    </row>
    <row r="16" spans="1:27" ht="15.75" customHeight="1" x14ac:dyDescent="0.15">
      <c r="A16" s="4" t="s">
        <v>6</v>
      </c>
      <c r="B16" s="4" t="s">
        <v>20</v>
      </c>
      <c r="C16" s="4"/>
      <c r="D16" s="4"/>
      <c r="E16" s="2"/>
      <c r="F16" s="4" t="s">
        <v>11</v>
      </c>
      <c r="G16" s="4" t="s">
        <v>199</v>
      </c>
      <c r="H16" s="4"/>
      <c r="I16" s="4" t="s">
        <v>226</v>
      </c>
      <c r="J16" s="4"/>
      <c r="K16" s="14"/>
      <c r="L16" s="2"/>
      <c r="M16" s="2"/>
      <c r="N16" s="2"/>
      <c r="O16" s="2"/>
      <c r="P16" s="2"/>
      <c r="Q16" s="2"/>
      <c r="R16" s="2"/>
      <c r="S16" s="2"/>
      <c r="T16" s="2"/>
      <c r="U16" s="2"/>
      <c r="V16" s="2"/>
      <c r="W16" s="2"/>
      <c r="X16" s="2"/>
      <c r="Y16" s="2"/>
      <c r="Z16" s="2"/>
      <c r="AA16" s="2"/>
    </row>
    <row r="17" spans="1:27" ht="15.75" customHeight="1" x14ac:dyDescent="0.15">
      <c r="A17" s="4" t="s">
        <v>6</v>
      </c>
      <c r="B17" s="4" t="s">
        <v>227</v>
      </c>
      <c r="C17" s="4"/>
      <c r="D17" s="15"/>
      <c r="E17" s="2"/>
      <c r="F17" s="4" t="s">
        <v>11</v>
      </c>
      <c r="G17" s="4" t="s">
        <v>199</v>
      </c>
      <c r="H17" s="4"/>
      <c r="I17" s="4"/>
      <c r="J17" s="15" t="s">
        <v>228</v>
      </c>
      <c r="K17" s="14"/>
      <c r="L17" s="2"/>
      <c r="M17" s="2"/>
      <c r="N17" s="2"/>
      <c r="O17" s="2"/>
      <c r="P17" s="2"/>
      <c r="Q17" s="2"/>
      <c r="R17" s="2"/>
      <c r="S17" s="2"/>
      <c r="T17" s="2"/>
      <c r="U17" s="2"/>
      <c r="V17" s="2"/>
      <c r="W17" s="2"/>
      <c r="X17" s="2"/>
      <c r="Y17" s="2"/>
      <c r="Z17" s="2"/>
      <c r="AA17" s="2"/>
    </row>
    <row r="18" spans="1:27" ht="15.75" customHeight="1" x14ac:dyDescent="0.15">
      <c r="A18" s="4" t="s">
        <v>6</v>
      </c>
      <c r="B18" s="4" t="s">
        <v>227</v>
      </c>
      <c r="C18" s="4"/>
      <c r="D18" s="4"/>
      <c r="E18" s="2"/>
      <c r="F18" s="4" t="s">
        <v>5</v>
      </c>
      <c r="G18" s="4" t="s">
        <v>199</v>
      </c>
      <c r="H18" s="4" t="s">
        <v>206</v>
      </c>
      <c r="I18" s="4" t="s">
        <v>217</v>
      </c>
      <c r="J18" s="4" t="s">
        <v>229</v>
      </c>
      <c r="K18" s="14"/>
      <c r="L18" s="2"/>
      <c r="M18" s="2"/>
      <c r="N18" s="2"/>
      <c r="O18" s="2"/>
      <c r="P18" s="2"/>
      <c r="Q18" s="2"/>
      <c r="R18" s="2"/>
      <c r="S18" s="2"/>
      <c r="T18" s="2"/>
      <c r="U18" s="2"/>
      <c r="V18" s="2"/>
      <c r="W18" s="2"/>
      <c r="X18" s="2"/>
      <c r="Y18" s="2"/>
      <c r="Z18" s="2"/>
      <c r="AA18" s="2"/>
    </row>
    <row r="19" spans="1:27" ht="15.75" customHeight="1" x14ac:dyDescent="0.15">
      <c r="A19" s="4" t="s">
        <v>6</v>
      </c>
      <c r="B19" s="4" t="s">
        <v>22</v>
      </c>
      <c r="C19" s="4"/>
      <c r="D19" s="4"/>
      <c r="E19" s="2"/>
      <c r="F19" s="4" t="s">
        <v>224</v>
      </c>
      <c r="G19" s="4"/>
      <c r="H19" s="4"/>
      <c r="I19" s="4"/>
      <c r="J19" s="4"/>
      <c r="K19" s="14"/>
      <c r="L19" s="2"/>
      <c r="M19" s="2"/>
      <c r="N19" s="2"/>
      <c r="O19" s="2"/>
      <c r="P19" s="2"/>
      <c r="Q19" s="2"/>
      <c r="R19" s="2"/>
      <c r="S19" s="2"/>
      <c r="T19" s="2"/>
      <c r="U19" s="2"/>
      <c r="V19" s="2"/>
      <c r="W19" s="2"/>
      <c r="X19" s="2"/>
      <c r="Y19" s="2"/>
      <c r="Z19" s="2"/>
      <c r="AA19" s="2"/>
    </row>
    <row r="20" spans="1:27" ht="15.75" customHeight="1" x14ac:dyDescent="0.15">
      <c r="A20" s="4" t="s">
        <v>6</v>
      </c>
      <c r="B20" s="4" t="s">
        <v>23</v>
      </c>
      <c r="C20" s="4" t="s">
        <v>213</v>
      </c>
      <c r="D20" s="4"/>
      <c r="E20" s="2" t="s">
        <v>230</v>
      </c>
      <c r="F20" s="4" t="s">
        <v>24</v>
      </c>
      <c r="G20" s="4" t="s">
        <v>199</v>
      </c>
      <c r="H20" s="4" t="s">
        <v>206</v>
      </c>
      <c r="I20" s="4" t="s">
        <v>231</v>
      </c>
      <c r="J20" s="4" t="s">
        <v>232</v>
      </c>
      <c r="K20" s="14"/>
      <c r="L20" s="2"/>
      <c r="M20" s="2"/>
      <c r="N20" s="2"/>
      <c r="O20" s="2"/>
      <c r="P20" s="2"/>
      <c r="Q20" s="2"/>
      <c r="R20" s="2"/>
      <c r="S20" s="2"/>
      <c r="T20" s="2"/>
      <c r="U20" s="2"/>
      <c r="V20" s="2"/>
      <c r="W20" s="2"/>
      <c r="X20" s="2"/>
      <c r="Y20" s="2"/>
      <c r="Z20" s="2"/>
      <c r="AA20" s="2"/>
    </row>
    <row r="21" spans="1:27" ht="15.75" customHeight="1" x14ac:dyDescent="0.15">
      <c r="A21" s="4" t="s">
        <v>6</v>
      </c>
      <c r="B21" s="4" t="s">
        <v>28</v>
      </c>
      <c r="C21" s="4"/>
      <c r="D21" s="4"/>
      <c r="E21" s="2"/>
      <c r="F21" s="4" t="s">
        <v>84</v>
      </c>
      <c r="G21" s="4"/>
      <c r="H21" s="4"/>
      <c r="I21" s="4"/>
      <c r="J21" s="4"/>
      <c r="K21" s="14"/>
      <c r="L21" s="2"/>
      <c r="M21" s="2"/>
      <c r="N21" s="2"/>
      <c r="O21" s="2"/>
      <c r="P21" s="2"/>
      <c r="Q21" s="2"/>
      <c r="R21" s="2"/>
      <c r="S21" s="2"/>
      <c r="T21" s="2"/>
      <c r="U21" s="2"/>
      <c r="V21" s="2"/>
      <c r="W21" s="2"/>
      <c r="X21" s="2"/>
      <c r="Y21" s="2"/>
      <c r="Z21" s="2"/>
      <c r="AA21" s="2"/>
    </row>
    <row r="22" spans="1:27" ht="15.75" customHeight="1" x14ac:dyDescent="0.15">
      <c r="A22" s="4" t="s">
        <v>6</v>
      </c>
      <c r="B22" s="4" t="s">
        <v>233</v>
      </c>
      <c r="C22" s="4"/>
      <c r="D22" s="4"/>
      <c r="E22" s="2"/>
      <c r="F22" s="4" t="s">
        <v>84</v>
      </c>
      <c r="G22" s="4"/>
      <c r="H22" s="4"/>
      <c r="I22" s="4"/>
      <c r="J22" s="4" t="s">
        <v>234</v>
      </c>
      <c r="K22" s="16">
        <v>44311</v>
      </c>
      <c r="L22" s="2"/>
      <c r="M22" s="2"/>
      <c r="N22" s="2"/>
      <c r="O22" s="2"/>
      <c r="P22" s="2"/>
      <c r="Q22" s="2"/>
      <c r="R22" s="2"/>
      <c r="S22" s="2"/>
      <c r="T22" s="2"/>
      <c r="U22" s="2"/>
      <c r="V22" s="2"/>
      <c r="W22" s="2"/>
      <c r="X22" s="2"/>
      <c r="Y22" s="2"/>
      <c r="Z22" s="2"/>
      <c r="AA22" s="2"/>
    </row>
    <row r="23" spans="1:27" ht="15.75" customHeight="1" x14ac:dyDescent="0.15">
      <c r="A23" s="4" t="s">
        <v>6</v>
      </c>
      <c r="B23" s="4" t="s">
        <v>235</v>
      </c>
      <c r="C23" s="4"/>
      <c r="D23" s="4"/>
      <c r="E23" s="2"/>
      <c r="F23" s="4" t="s">
        <v>84</v>
      </c>
      <c r="G23" s="4"/>
      <c r="H23" s="4" t="s">
        <v>206</v>
      </c>
      <c r="I23" s="4"/>
      <c r="J23" s="4" t="s">
        <v>236</v>
      </c>
      <c r="K23" s="16">
        <v>44311</v>
      </c>
      <c r="L23" s="2"/>
      <c r="M23" s="2"/>
      <c r="N23" s="2"/>
      <c r="O23" s="2"/>
      <c r="P23" s="2"/>
      <c r="Q23" s="2"/>
      <c r="R23" s="2"/>
      <c r="S23" s="2"/>
      <c r="T23" s="2"/>
      <c r="U23" s="2"/>
      <c r="V23" s="2"/>
      <c r="W23" s="2"/>
      <c r="X23" s="2"/>
      <c r="Y23" s="2"/>
      <c r="Z23" s="2"/>
      <c r="AA23" s="2"/>
    </row>
    <row r="24" spans="1:27" ht="15.75" customHeight="1" x14ac:dyDescent="0.15">
      <c r="A24" s="4" t="s">
        <v>6</v>
      </c>
      <c r="B24" s="4" t="s">
        <v>237</v>
      </c>
      <c r="C24" s="4"/>
      <c r="D24" s="4"/>
      <c r="E24" s="2"/>
      <c r="F24" s="4" t="s">
        <v>84</v>
      </c>
      <c r="G24" s="4"/>
      <c r="H24" s="4"/>
      <c r="I24" s="4"/>
      <c r="J24" s="4"/>
      <c r="K24" s="16">
        <v>44311</v>
      </c>
      <c r="L24" s="2"/>
      <c r="M24" s="2"/>
      <c r="N24" s="2"/>
      <c r="O24" s="2"/>
      <c r="P24" s="2"/>
      <c r="Q24" s="2"/>
      <c r="R24" s="2"/>
      <c r="S24" s="2"/>
      <c r="T24" s="2"/>
      <c r="U24" s="2"/>
      <c r="V24" s="2"/>
      <c r="W24" s="2"/>
      <c r="X24" s="2"/>
      <c r="Y24" s="2"/>
      <c r="Z24" s="2"/>
      <c r="AA24" s="2"/>
    </row>
    <row r="25" spans="1:27" ht="15.75" customHeight="1" x14ac:dyDescent="0.15">
      <c r="A25" s="4" t="s">
        <v>6</v>
      </c>
      <c r="B25" s="4" t="s">
        <v>238</v>
      </c>
      <c r="C25" s="4"/>
      <c r="D25" s="4"/>
      <c r="E25" s="2"/>
      <c r="F25" s="4" t="s">
        <v>24</v>
      </c>
      <c r="G25" s="4" t="s">
        <v>199</v>
      </c>
      <c r="H25" s="4" t="s">
        <v>221</v>
      </c>
      <c r="I25" s="4" t="s">
        <v>231</v>
      </c>
      <c r="J25" s="4" t="s">
        <v>239</v>
      </c>
      <c r="K25" s="14"/>
      <c r="L25" s="2"/>
      <c r="M25" s="2"/>
      <c r="N25" s="2"/>
      <c r="O25" s="2"/>
      <c r="P25" s="2"/>
      <c r="Q25" s="2"/>
      <c r="R25" s="2"/>
      <c r="S25" s="2"/>
      <c r="T25" s="2"/>
      <c r="U25" s="2"/>
      <c r="V25" s="2"/>
      <c r="W25" s="2"/>
      <c r="X25" s="2"/>
      <c r="Y25" s="2"/>
      <c r="Z25" s="2"/>
      <c r="AA25" s="2"/>
    </row>
    <row r="26" spans="1:27" ht="15.75" customHeight="1" x14ac:dyDescent="0.15">
      <c r="A26" s="4" t="s">
        <v>6</v>
      </c>
      <c r="B26" s="4" t="s">
        <v>240</v>
      </c>
      <c r="C26" s="4"/>
      <c r="D26" s="4"/>
      <c r="E26" s="2"/>
      <c r="F26" s="4" t="s">
        <v>84</v>
      </c>
      <c r="G26" s="4"/>
      <c r="H26" s="4"/>
      <c r="I26" s="4"/>
      <c r="J26" s="4"/>
      <c r="K26" s="16">
        <v>44311</v>
      </c>
      <c r="L26" s="2"/>
      <c r="M26" s="2"/>
      <c r="N26" s="2"/>
      <c r="O26" s="2"/>
      <c r="P26" s="2"/>
      <c r="Q26" s="2"/>
      <c r="R26" s="2"/>
      <c r="S26" s="2"/>
      <c r="T26" s="2"/>
      <c r="U26" s="2"/>
      <c r="V26" s="2"/>
      <c r="W26" s="2"/>
      <c r="X26" s="2"/>
      <c r="Y26" s="2"/>
      <c r="Z26" s="2"/>
      <c r="AA26" s="2"/>
    </row>
    <row r="27" spans="1:27" ht="15.75" customHeight="1" x14ac:dyDescent="0.15">
      <c r="A27" s="4" t="s">
        <v>6</v>
      </c>
      <c r="B27" s="4" t="s">
        <v>83</v>
      </c>
      <c r="C27" s="4"/>
      <c r="D27" s="4"/>
      <c r="E27" s="2"/>
      <c r="F27" s="4" t="s">
        <v>84</v>
      </c>
      <c r="G27" s="4"/>
      <c r="H27" s="4"/>
      <c r="I27" s="4"/>
      <c r="J27" s="4" t="s">
        <v>241</v>
      </c>
      <c r="K27" s="16">
        <v>44311</v>
      </c>
      <c r="L27" s="2"/>
      <c r="M27" s="2"/>
      <c r="N27" s="2"/>
      <c r="O27" s="2"/>
      <c r="P27" s="2"/>
      <c r="Q27" s="2"/>
      <c r="R27" s="2"/>
      <c r="S27" s="2"/>
      <c r="T27" s="2"/>
      <c r="U27" s="2"/>
      <c r="V27" s="2"/>
      <c r="W27" s="2"/>
      <c r="X27" s="2"/>
      <c r="Y27" s="2"/>
      <c r="Z27" s="2"/>
      <c r="AA27" s="2"/>
    </row>
    <row r="28" spans="1:27" ht="15.75" customHeight="1" x14ac:dyDescent="0.15">
      <c r="A28" s="4" t="s">
        <v>6</v>
      </c>
      <c r="B28" s="4" t="s">
        <v>30</v>
      </c>
      <c r="C28" s="4"/>
      <c r="D28" s="4"/>
      <c r="E28" s="2"/>
      <c r="F28" s="4" t="s">
        <v>24</v>
      </c>
      <c r="G28" s="4" t="s">
        <v>199</v>
      </c>
      <c r="H28" s="4" t="s">
        <v>221</v>
      </c>
      <c r="I28" s="4"/>
      <c r="J28" s="4"/>
      <c r="K28" s="14"/>
      <c r="L28" s="2"/>
      <c r="M28" s="2"/>
      <c r="N28" s="2"/>
      <c r="O28" s="2"/>
      <c r="P28" s="2"/>
      <c r="Q28" s="2"/>
      <c r="R28" s="2"/>
      <c r="S28" s="2"/>
      <c r="T28" s="2"/>
      <c r="U28" s="2"/>
      <c r="V28" s="2"/>
      <c r="W28" s="2"/>
      <c r="X28" s="2"/>
      <c r="Y28" s="2"/>
      <c r="Z28" s="2"/>
      <c r="AA28" s="2"/>
    </row>
    <row r="29" spans="1:27" ht="15.75" customHeight="1" x14ac:dyDescent="0.15">
      <c r="A29" s="17" t="s">
        <v>6</v>
      </c>
      <c r="B29" s="17" t="s">
        <v>242</v>
      </c>
      <c r="C29" s="17"/>
      <c r="D29" s="17"/>
      <c r="E29" s="17"/>
      <c r="F29" s="17" t="s">
        <v>84</v>
      </c>
      <c r="G29" s="17"/>
      <c r="H29" s="17"/>
      <c r="I29" s="17"/>
      <c r="J29" s="17" t="s">
        <v>243</v>
      </c>
      <c r="K29" s="18">
        <v>44311</v>
      </c>
      <c r="L29" s="17" t="s">
        <v>244</v>
      </c>
      <c r="M29" s="17"/>
      <c r="N29" s="17"/>
      <c r="O29" s="17"/>
      <c r="P29" s="17"/>
      <c r="Q29" s="17"/>
      <c r="R29" s="17"/>
      <c r="S29" s="17"/>
      <c r="T29" s="17"/>
      <c r="U29" s="17"/>
      <c r="V29" s="17"/>
      <c r="W29" s="17"/>
      <c r="X29" s="17"/>
      <c r="Y29" s="17"/>
      <c r="Z29" s="17"/>
      <c r="AA29" s="17"/>
    </row>
    <row r="30" spans="1:27" ht="15.75" customHeight="1" x14ac:dyDescent="0.15">
      <c r="A30" s="17" t="s">
        <v>6</v>
      </c>
      <c r="B30" s="17" t="s">
        <v>245</v>
      </c>
      <c r="C30" s="17"/>
      <c r="D30" s="17"/>
      <c r="E30" s="17"/>
      <c r="F30" s="17" t="s">
        <v>11</v>
      </c>
      <c r="G30" s="17" t="s">
        <v>199</v>
      </c>
      <c r="H30" s="17"/>
      <c r="I30" s="17" t="s">
        <v>246</v>
      </c>
      <c r="J30" s="17"/>
      <c r="K30" s="18">
        <v>44311</v>
      </c>
      <c r="L30" s="17" t="s">
        <v>247</v>
      </c>
      <c r="M30" s="17"/>
      <c r="N30" s="17"/>
      <c r="O30" s="17"/>
      <c r="P30" s="17"/>
      <c r="Q30" s="17"/>
      <c r="R30" s="17"/>
      <c r="S30" s="17"/>
      <c r="T30" s="17"/>
      <c r="U30" s="17"/>
      <c r="V30" s="17"/>
      <c r="W30" s="17"/>
      <c r="X30" s="17"/>
      <c r="Y30" s="17"/>
      <c r="Z30" s="17"/>
      <c r="AA30" s="17"/>
    </row>
    <row r="31" spans="1:27" ht="15.75" customHeight="1" x14ac:dyDescent="0.15">
      <c r="A31" s="4" t="s">
        <v>6</v>
      </c>
      <c r="B31" s="4" t="s">
        <v>31</v>
      </c>
      <c r="C31" s="4" t="s">
        <v>213</v>
      </c>
      <c r="D31" s="4"/>
      <c r="E31" s="2"/>
      <c r="F31" s="4" t="s">
        <v>11</v>
      </c>
      <c r="G31" s="4" t="s">
        <v>199</v>
      </c>
      <c r="H31" s="4"/>
      <c r="I31" s="4" t="s">
        <v>200</v>
      </c>
      <c r="J31" s="4" t="s">
        <v>248</v>
      </c>
      <c r="K31" s="16">
        <v>44311</v>
      </c>
      <c r="L31" s="2"/>
      <c r="M31" s="2"/>
      <c r="N31" s="2"/>
      <c r="O31" s="2"/>
      <c r="P31" s="2"/>
      <c r="Q31" s="2"/>
      <c r="R31" s="2"/>
      <c r="S31" s="2"/>
      <c r="T31" s="2"/>
      <c r="U31" s="2"/>
      <c r="V31" s="2"/>
      <c r="W31" s="2"/>
      <c r="X31" s="2"/>
      <c r="Y31" s="2"/>
      <c r="Z31" s="2"/>
      <c r="AA31" s="2"/>
    </row>
    <row r="32" spans="1:27" ht="15.75" customHeight="1" x14ac:dyDescent="0.15">
      <c r="A32" s="4" t="s">
        <v>6</v>
      </c>
      <c r="B32" s="4" t="s">
        <v>31</v>
      </c>
      <c r="C32" s="4" t="s">
        <v>213</v>
      </c>
      <c r="D32" s="4"/>
      <c r="E32" s="2"/>
      <c r="F32" s="4" t="s">
        <v>24</v>
      </c>
      <c r="G32" s="4" t="s">
        <v>199</v>
      </c>
      <c r="H32" s="4" t="s">
        <v>221</v>
      </c>
      <c r="I32" s="4" t="s">
        <v>217</v>
      </c>
      <c r="J32" s="4" t="s">
        <v>249</v>
      </c>
      <c r="K32" s="16">
        <v>44311</v>
      </c>
      <c r="L32" s="2"/>
      <c r="M32" s="2"/>
      <c r="N32" s="2"/>
      <c r="O32" s="2"/>
      <c r="P32" s="2"/>
      <c r="Q32" s="2"/>
      <c r="R32" s="2"/>
      <c r="S32" s="2"/>
      <c r="T32" s="2"/>
      <c r="U32" s="2"/>
      <c r="V32" s="2"/>
      <c r="W32" s="2"/>
      <c r="X32" s="2"/>
      <c r="Y32" s="2"/>
      <c r="Z32" s="2"/>
      <c r="AA32" s="2"/>
    </row>
    <row r="33" spans="1:27" ht="15.75" customHeight="1" x14ac:dyDescent="0.15">
      <c r="A33" s="4" t="s">
        <v>6</v>
      </c>
      <c r="B33" s="4" t="s">
        <v>32</v>
      </c>
      <c r="C33" s="4" t="s">
        <v>213</v>
      </c>
      <c r="D33" s="4"/>
      <c r="E33" s="2"/>
      <c r="F33" s="4" t="s">
        <v>24</v>
      </c>
      <c r="G33" s="4" t="s">
        <v>199</v>
      </c>
      <c r="H33" s="4" t="s">
        <v>221</v>
      </c>
      <c r="I33" s="4" t="s">
        <v>200</v>
      </c>
      <c r="J33" s="4" t="s">
        <v>250</v>
      </c>
      <c r="K33" s="16">
        <v>44311</v>
      </c>
      <c r="L33" s="2"/>
      <c r="M33" s="2"/>
      <c r="N33" s="2"/>
      <c r="O33" s="2"/>
      <c r="P33" s="2"/>
      <c r="Q33" s="2"/>
      <c r="R33" s="2"/>
      <c r="S33" s="2"/>
      <c r="T33" s="2"/>
      <c r="U33" s="2"/>
      <c r="V33" s="2"/>
      <c r="W33" s="2"/>
      <c r="X33" s="2"/>
      <c r="Y33" s="2"/>
      <c r="Z33" s="2"/>
      <c r="AA33" s="2"/>
    </row>
    <row r="34" spans="1:27" ht="15.75" customHeight="1" x14ac:dyDescent="0.15">
      <c r="A34" s="4" t="s">
        <v>6</v>
      </c>
      <c r="B34" s="4" t="s">
        <v>251</v>
      </c>
      <c r="C34" s="4"/>
      <c r="D34" s="4"/>
      <c r="E34" s="2"/>
      <c r="F34" s="4" t="s">
        <v>84</v>
      </c>
      <c r="G34" s="4"/>
      <c r="H34" s="4"/>
      <c r="I34" s="4"/>
      <c r="J34" s="4" t="s">
        <v>252</v>
      </c>
      <c r="K34" s="16">
        <v>44311</v>
      </c>
      <c r="L34" s="2"/>
      <c r="M34" s="2"/>
      <c r="N34" s="2"/>
      <c r="O34" s="2"/>
      <c r="P34" s="2"/>
      <c r="Q34" s="2"/>
      <c r="R34" s="2"/>
      <c r="S34" s="2"/>
      <c r="T34" s="2"/>
      <c r="U34" s="2"/>
      <c r="V34" s="2"/>
      <c r="W34" s="2"/>
      <c r="X34" s="2"/>
      <c r="Y34" s="2"/>
      <c r="Z34" s="2"/>
      <c r="AA34" s="2"/>
    </row>
    <row r="35" spans="1:27" ht="15.75" customHeight="1" x14ac:dyDescent="0.15">
      <c r="A35" s="4" t="s">
        <v>6</v>
      </c>
      <c r="B35" s="4" t="s">
        <v>37</v>
      </c>
      <c r="C35" s="4"/>
      <c r="D35" s="15"/>
      <c r="E35" s="2"/>
      <c r="F35" s="4" t="s">
        <v>11</v>
      </c>
      <c r="G35" s="4" t="s">
        <v>199</v>
      </c>
      <c r="H35" s="4"/>
      <c r="I35" s="15" t="s">
        <v>200</v>
      </c>
      <c r="J35" s="15" t="s">
        <v>253</v>
      </c>
      <c r="K35" s="14"/>
      <c r="L35" s="2"/>
      <c r="M35" s="2"/>
      <c r="N35" s="2"/>
      <c r="O35" s="2"/>
      <c r="P35" s="2"/>
      <c r="Q35" s="2"/>
      <c r="R35" s="2"/>
      <c r="S35" s="2"/>
      <c r="T35" s="2"/>
      <c r="U35" s="2"/>
      <c r="V35" s="2"/>
      <c r="W35" s="2"/>
      <c r="X35" s="2"/>
      <c r="Y35" s="2"/>
      <c r="Z35" s="2"/>
      <c r="AA35" s="2"/>
    </row>
    <row r="36" spans="1:27" ht="15.75" customHeight="1" x14ac:dyDescent="0.15">
      <c r="A36" s="4" t="s">
        <v>6</v>
      </c>
      <c r="B36" s="4" t="s">
        <v>254</v>
      </c>
      <c r="C36" s="4"/>
      <c r="D36" s="4"/>
      <c r="E36" s="2"/>
      <c r="F36" s="4" t="s">
        <v>11</v>
      </c>
      <c r="G36" s="4" t="s">
        <v>199</v>
      </c>
      <c r="H36" s="4"/>
      <c r="I36" s="4" t="s">
        <v>200</v>
      </c>
      <c r="J36" s="4" t="s">
        <v>255</v>
      </c>
      <c r="K36" s="14"/>
      <c r="L36" s="2"/>
      <c r="M36" s="2"/>
      <c r="N36" s="2"/>
      <c r="O36" s="2"/>
      <c r="P36" s="2"/>
      <c r="Q36" s="2"/>
      <c r="R36" s="2"/>
      <c r="S36" s="2"/>
      <c r="T36" s="2"/>
      <c r="U36" s="2"/>
      <c r="V36" s="2"/>
      <c r="W36" s="2"/>
      <c r="X36" s="2"/>
      <c r="Y36" s="2"/>
      <c r="Z36" s="2"/>
      <c r="AA36" s="2"/>
    </row>
    <row r="37" spans="1:27" ht="15.75" customHeight="1" x14ac:dyDescent="0.15">
      <c r="A37" s="4" t="s">
        <v>6</v>
      </c>
      <c r="B37" s="4" t="s">
        <v>38</v>
      </c>
      <c r="C37" s="4"/>
      <c r="D37" s="4"/>
      <c r="E37" s="2"/>
      <c r="F37" s="4" t="s">
        <v>11</v>
      </c>
      <c r="G37" s="4" t="s">
        <v>199</v>
      </c>
      <c r="H37" s="4"/>
      <c r="I37" s="4" t="s">
        <v>200</v>
      </c>
      <c r="J37" s="4" t="s">
        <v>255</v>
      </c>
      <c r="K37" s="14"/>
      <c r="L37" s="2"/>
      <c r="M37" s="2"/>
      <c r="N37" s="2"/>
      <c r="O37" s="2"/>
      <c r="P37" s="2"/>
      <c r="Q37" s="2"/>
      <c r="R37" s="2"/>
      <c r="S37" s="2"/>
      <c r="T37" s="2"/>
      <c r="U37" s="2"/>
      <c r="V37" s="2"/>
      <c r="W37" s="2"/>
      <c r="X37" s="2"/>
      <c r="Y37" s="2"/>
      <c r="Z37" s="2"/>
      <c r="AA37" s="2"/>
    </row>
    <row r="38" spans="1:27" ht="15.75" customHeight="1" x14ac:dyDescent="0.15">
      <c r="A38" s="4" t="s">
        <v>6</v>
      </c>
      <c r="B38" s="4" t="s">
        <v>38</v>
      </c>
      <c r="C38" s="4"/>
      <c r="D38" s="4"/>
      <c r="E38" s="2"/>
      <c r="F38" s="4" t="s">
        <v>24</v>
      </c>
      <c r="G38" s="4" t="s">
        <v>199</v>
      </c>
      <c r="H38" s="4" t="s">
        <v>206</v>
      </c>
      <c r="I38" s="4" t="s">
        <v>217</v>
      </c>
      <c r="J38" s="4" t="s">
        <v>256</v>
      </c>
      <c r="K38" s="14"/>
      <c r="L38" s="2"/>
      <c r="M38" s="2"/>
      <c r="N38" s="2"/>
      <c r="O38" s="2"/>
      <c r="P38" s="2"/>
      <c r="Q38" s="2"/>
      <c r="R38" s="2"/>
      <c r="S38" s="2"/>
      <c r="T38" s="2"/>
      <c r="U38" s="2"/>
      <c r="V38" s="2"/>
      <c r="W38" s="2"/>
      <c r="X38" s="2"/>
      <c r="Y38" s="2"/>
      <c r="Z38" s="2"/>
      <c r="AA38" s="2"/>
    </row>
    <row r="39" spans="1:27" ht="15.75" customHeight="1" x14ac:dyDescent="0.15">
      <c r="A39" s="4" t="s">
        <v>6</v>
      </c>
      <c r="B39" s="4" t="s">
        <v>39</v>
      </c>
      <c r="C39" s="4"/>
      <c r="D39" s="4"/>
      <c r="E39" s="2"/>
      <c r="F39" s="4" t="s">
        <v>11</v>
      </c>
      <c r="G39" s="4" t="s">
        <v>199</v>
      </c>
      <c r="H39" s="4"/>
      <c r="I39" s="4" t="s">
        <v>200</v>
      </c>
      <c r="J39" s="4"/>
      <c r="K39" s="14"/>
      <c r="L39" s="2"/>
      <c r="M39" s="2"/>
      <c r="N39" s="2"/>
      <c r="O39" s="2"/>
      <c r="P39" s="2"/>
      <c r="Q39" s="2"/>
      <c r="R39" s="2"/>
      <c r="S39" s="2"/>
      <c r="T39" s="2"/>
      <c r="U39" s="2"/>
      <c r="V39" s="2"/>
      <c r="W39" s="2"/>
      <c r="X39" s="2"/>
      <c r="Y39" s="2"/>
      <c r="Z39" s="2"/>
      <c r="AA39" s="2"/>
    </row>
    <row r="40" spans="1:27" ht="15.75" customHeight="1" x14ac:dyDescent="0.15">
      <c r="A40" s="4" t="s">
        <v>6</v>
      </c>
      <c r="B40" s="4" t="s">
        <v>257</v>
      </c>
      <c r="C40" s="4"/>
      <c r="D40" s="4"/>
      <c r="E40" s="2"/>
      <c r="F40" s="4" t="s">
        <v>84</v>
      </c>
      <c r="G40" s="4"/>
      <c r="H40" s="4"/>
      <c r="I40" s="4"/>
      <c r="J40" s="4"/>
      <c r="K40" s="14"/>
      <c r="L40" s="2"/>
      <c r="M40" s="2"/>
      <c r="N40" s="2"/>
      <c r="O40" s="2"/>
      <c r="P40" s="2"/>
      <c r="Q40" s="2"/>
      <c r="R40" s="2"/>
      <c r="S40" s="2"/>
      <c r="T40" s="2"/>
      <c r="U40" s="2"/>
      <c r="V40" s="2"/>
      <c r="W40" s="2"/>
      <c r="X40" s="2"/>
      <c r="Y40" s="2"/>
      <c r="Z40" s="2"/>
      <c r="AA40" s="2"/>
    </row>
    <row r="41" spans="1:27" ht="15.75" customHeight="1" x14ac:dyDescent="0.15">
      <c r="A41" s="4" t="s">
        <v>6</v>
      </c>
      <c r="B41" s="361" t="s">
        <v>51</v>
      </c>
      <c r="C41" s="4"/>
      <c r="D41" s="4"/>
      <c r="E41" s="2"/>
      <c r="F41" s="4" t="s">
        <v>24</v>
      </c>
      <c r="G41" s="4" t="s">
        <v>199</v>
      </c>
      <c r="H41" s="4" t="s">
        <v>258</v>
      </c>
      <c r="I41" s="4" t="s">
        <v>217</v>
      </c>
      <c r="J41" s="4" t="s">
        <v>256</v>
      </c>
      <c r="K41" s="14"/>
      <c r="L41" s="2"/>
      <c r="M41" s="2"/>
      <c r="N41" s="2"/>
      <c r="O41" s="2"/>
      <c r="P41" s="2"/>
      <c r="Q41" s="2"/>
      <c r="R41" s="2"/>
      <c r="S41" s="2"/>
      <c r="T41" s="2"/>
      <c r="U41" s="2"/>
      <c r="V41" s="2"/>
      <c r="W41" s="2"/>
      <c r="X41" s="2"/>
      <c r="Y41" s="2"/>
      <c r="Z41" s="2"/>
      <c r="AA41" s="2"/>
    </row>
    <row r="42" spans="1:27" ht="15.75" customHeight="1" x14ac:dyDescent="0.15">
      <c r="A42" s="4" t="s">
        <v>6</v>
      </c>
      <c r="B42" s="361" t="s">
        <v>42</v>
      </c>
      <c r="C42" s="4" t="s">
        <v>213</v>
      </c>
      <c r="D42" s="4"/>
      <c r="E42" s="2"/>
      <c r="F42" s="4" t="s">
        <v>11</v>
      </c>
      <c r="G42" s="4" t="s">
        <v>213</v>
      </c>
      <c r="H42" s="4"/>
      <c r="I42" s="4"/>
      <c r="J42" s="4"/>
      <c r="K42" s="14"/>
      <c r="L42" s="2"/>
      <c r="M42" s="2"/>
      <c r="N42" s="2"/>
      <c r="O42" s="2"/>
      <c r="P42" s="2"/>
      <c r="Q42" s="2"/>
      <c r="R42" s="2"/>
      <c r="S42" s="2"/>
      <c r="T42" s="2"/>
      <c r="U42" s="2"/>
      <c r="V42" s="2"/>
      <c r="W42" s="2"/>
      <c r="X42" s="2"/>
      <c r="Y42" s="2"/>
      <c r="Z42" s="2"/>
      <c r="AA42" s="2"/>
    </row>
    <row r="43" spans="1:27" ht="15.75" customHeight="1" x14ac:dyDescent="0.15">
      <c r="A43" s="4" t="s">
        <v>6</v>
      </c>
      <c r="B43" s="4" t="s">
        <v>259</v>
      </c>
      <c r="C43" s="4"/>
      <c r="D43" s="4"/>
      <c r="E43" s="2"/>
      <c r="F43" s="4" t="s">
        <v>84</v>
      </c>
      <c r="G43" s="4"/>
      <c r="H43" s="4"/>
      <c r="I43" s="4"/>
      <c r="J43" s="4"/>
      <c r="K43" s="14"/>
      <c r="L43" s="2"/>
      <c r="M43" s="2"/>
      <c r="N43" s="2"/>
      <c r="O43" s="2"/>
      <c r="P43" s="2"/>
      <c r="Q43" s="2"/>
      <c r="R43" s="2"/>
      <c r="S43" s="2"/>
      <c r="T43" s="2"/>
      <c r="U43" s="2"/>
      <c r="V43" s="2"/>
      <c r="W43" s="2"/>
      <c r="X43" s="2"/>
      <c r="Y43" s="2"/>
      <c r="Z43" s="2"/>
      <c r="AA43" s="2"/>
    </row>
    <row r="44" spans="1:27" ht="15.75" customHeight="1" x14ac:dyDescent="0.15">
      <c r="A44" s="4" t="s">
        <v>6</v>
      </c>
      <c r="B44" s="4" t="s">
        <v>43</v>
      </c>
      <c r="C44" s="4"/>
      <c r="D44" s="4"/>
      <c r="E44" s="2"/>
      <c r="F44" s="4" t="s">
        <v>11</v>
      </c>
      <c r="G44" s="4" t="s">
        <v>199</v>
      </c>
      <c r="H44" s="4"/>
      <c r="I44" s="4" t="s">
        <v>200</v>
      </c>
      <c r="J44" s="4"/>
      <c r="K44" s="14"/>
      <c r="L44" s="2"/>
      <c r="M44" s="2"/>
      <c r="N44" s="2"/>
      <c r="O44" s="2"/>
      <c r="P44" s="2"/>
      <c r="Q44" s="2"/>
      <c r="R44" s="2"/>
      <c r="S44" s="2"/>
      <c r="T44" s="2"/>
      <c r="U44" s="2"/>
      <c r="V44" s="2"/>
      <c r="W44" s="2"/>
      <c r="X44" s="2"/>
      <c r="Y44" s="2"/>
      <c r="Z44" s="2"/>
      <c r="AA44" s="2"/>
    </row>
    <row r="45" spans="1:27" ht="15.75" customHeight="1" x14ac:dyDescent="0.15">
      <c r="A45" s="4" t="s">
        <v>6</v>
      </c>
      <c r="B45" s="4" t="s">
        <v>44</v>
      </c>
      <c r="C45" s="4" t="s">
        <v>213</v>
      </c>
      <c r="D45" s="4"/>
      <c r="E45" s="2"/>
      <c r="F45" s="4" t="s">
        <v>24</v>
      </c>
      <c r="G45" s="4" t="s">
        <v>213</v>
      </c>
      <c r="H45" s="4" t="s">
        <v>206</v>
      </c>
      <c r="I45" s="4" t="s">
        <v>217</v>
      </c>
      <c r="J45" s="4"/>
      <c r="K45" s="14"/>
      <c r="L45" s="2"/>
      <c r="M45" s="2"/>
      <c r="N45" s="2"/>
      <c r="O45" s="2"/>
      <c r="P45" s="2"/>
      <c r="Q45" s="2"/>
      <c r="R45" s="2"/>
      <c r="S45" s="2"/>
      <c r="T45" s="2"/>
      <c r="U45" s="2"/>
      <c r="V45" s="2"/>
      <c r="W45" s="2"/>
      <c r="X45" s="2"/>
      <c r="Y45" s="2"/>
      <c r="Z45" s="2"/>
      <c r="AA45" s="2"/>
    </row>
    <row r="46" spans="1:27" ht="15.75" customHeight="1" x14ac:dyDescent="0.15">
      <c r="A46" s="4" t="s">
        <v>6</v>
      </c>
      <c r="B46" s="4" t="s">
        <v>45</v>
      </c>
      <c r="C46" s="4"/>
      <c r="D46" s="4"/>
      <c r="E46" s="2"/>
      <c r="F46" s="4" t="s">
        <v>24</v>
      </c>
      <c r="G46" s="4" t="s">
        <v>199</v>
      </c>
      <c r="H46" s="4" t="s">
        <v>206</v>
      </c>
      <c r="I46" s="4" t="s">
        <v>217</v>
      </c>
      <c r="J46" s="4" t="s">
        <v>260</v>
      </c>
      <c r="K46" s="14"/>
      <c r="L46" s="2"/>
      <c r="M46" s="2"/>
      <c r="N46" s="2"/>
      <c r="O46" s="2"/>
      <c r="P46" s="2"/>
      <c r="Q46" s="2"/>
      <c r="R46" s="2"/>
      <c r="S46" s="2"/>
      <c r="T46" s="2"/>
      <c r="U46" s="2"/>
      <c r="V46" s="2"/>
      <c r="W46" s="2"/>
      <c r="X46" s="2"/>
      <c r="Y46" s="2"/>
      <c r="Z46" s="2"/>
      <c r="AA46" s="2"/>
    </row>
    <row r="47" spans="1:27" ht="15.75" customHeight="1" x14ac:dyDescent="0.15">
      <c r="A47" s="4" t="s">
        <v>6</v>
      </c>
      <c r="B47" s="4" t="s">
        <v>46</v>
      </c>
      <c r="C47" s="4"/>
      <c r="D47" s="4"/>
      <c r="E47" s="2"/>
      <c r="F47" s="4" t="s">
        <v>24</v>
      </c>
      <c r="G47" s="4" t="s">
        <v>199</v>
      </c>
      <c r="H47" s="4" t="s">
        <v>206</v>
      </c>
      <c r="I47" s="4" t="s">
        <v>217</v>
      </c>
      <c r="J47" s="4" t="s">
        <v>261</v>
      </c>
      <c r="K47" s="14"/>
      <c r="L47" s="2"/>
      <c r="M47" s="2"/>
      <c r="N47" s="2"/>
      <c r="O47" s="2"/>
      <c r="P47" s="2"/>
      <c r="Q47" s="2"/>
      <c r="R47" s="2"/>
      <c r="S47" s="2"/>
      <c r="T47" s="2"/>
      <c r="U47" s="2"/>
      <c r="V47" s="2"/>
      <c r="W47" s="2"/>
      <c r="X47" s="2"/>
      <c r="Y47" s="2"/>
      <c r="Z47" s="2"/>
      <c r="AA47" s="2"/>
    </row>
    <row r="48" spans="1:27" ht="15.75" customHeight="1" x14ac:dyDescent="0.15">
      <c r="A48" s="4" t="s">
        <v>6</v>
      </c>
      <c r="B48" s="4" t="s">
        <v>262</v>
      </c>
      <c r="C48" s="4"/>
      <c r="D48" s="4"/>
      <c r="E48" s="2"/>
      <c r="F48" s="4" t="s">
        <v>224</v>
      </c>
      <c r="G48" s="4"/>
      <c r="H48" s="4"/>
      <c r="I48" s="4"/>
      <c r="J48" s="4"/>
      <c r="K48" s="14"/>
      <c r="L48" s="2"/>
      <c r="M48" s="2"/>
      <c r="N48" s="2"/>
      <c r="O48" s="2"/>
      <c r="P48" s="2"/>
      <c r="Q48" s="2"/>
      <c r="R48" s="2"/>
      <c r="S48" s="2"/>
      <c r="T48" s="2"/>
      <c r="U48" s="2"/>
      <c r="V48" s="2"/>
      <c r="W48" s="2"/>
      <c r="X48" s="2"/>
      <c r="Y48" s="2"/>
      <c r="Z48" s="2"/>
      <c r="AA48" s="2"/>
    </row>
    <row r="49" spans="1:27" ht="15.75" customHeight="1" x14ac:dyDescent="0.15">
      <c r="A49" s="4" t="s">
        <v>6</v>
      </c>
      <c r="B49" s="4" t="s">
        <v>47</v>
      </c>
      <c r="C49" s="4"/>
      <c r="D49" s="4"/>
      <c r="E49" s="2"/>
      <c r="F49" s="4" t="s">
        <v>263</v>
      </c>
      <c r="G49" s="4" t="s">
        <v>213</v>
      </c>
      <c r="H49" s="4" t="s">
        <v>206</v>
      </c>
      <c r="I49" s="4"/>
      <c r="J49" s="4"/>
      <c r="K49" s="14"/>
      <c r="L49" s="2"/>
      <c r="M49" s="2"/>
      <c r="N49" s="2"/>
      <c r="O49" s="2"/>
      <c r="P49" s="2"/>
      <c r="Q49" s="2"/>
      <c r="R49" s="2"/>
      <c r="S49" s="2"/>
      <c r="T49" s="2"/>
      <c r="U49" s="2"/>
      <c r="V49" s="2"/>
      <c r="W49" s="2"/>
      <c r="X49" s="2"/>
      <c r="Y49" s="2"/>
      <c r="Z49" s="2"/>
      <c r="AA49" s="2"/>
    </row>
    <row r="50" spans="1:27" ht="15.75" customHeight="1" x14ac:dyDescent="0.15">
      <c r="A50" s="4" t="s">
        <v>6</v>
      </c>
      <c r="B50" s="4" t="s">
        <v>264</v>
      </c>
      <c r="C50" s="4"/>
      <c r="D50" s="4"/>
      <c r="E50" s="2"/>
      <c r="F50" s="4" t="s">
        <v>224</v>
      </c>
      <c r="G50" s="4"/>
      <c r="H50" s="4"/>
      <c r="I50" s="4"/>
      <c r="J50" s="4"/>
      <c r="K50" s="14"/>
      <c r="L50" s="2"/>
      <c r="M50" s="2"/>
      <c r="N50" s="2"/>
      <c r="O50" s="2"/>
      <c r="P50" s="2"/>
      <c r="Q50" s="2"/>
      <c r="R50" s="2"/>
      <c r="S50" s="2"/>
      <c r="T50" s="2"/>
      <c r="U50" s="2"/>
      <c r="V50" s="2"/>
      <c r="W50" s="2"/>
      <c r="X50" s="2"/>
      <c r="Y50" s="2"/>
      <c r="Z50" s="2"/>
      <c r="AA50" s="2"/>
    </row>
    <row r="51" spans="1:27" ht="15.75" customHeight="1" x14ac:dyDescent="0.15">
      <c r="A51" s="17" t="s">
        <v>6</v>
      </c>
      <c r="B51" s="17" t="s">
        <v>265</v>
      </c>
      <c r="C51" s="17"/>
      <c r="D51" s="17"/>
      <c r="E51" s="17"/>
      <c r="F51" s="17" t="s">
        <v>11</v>
      </c>
      <c r="G51" s="17" t="s">
        <v>199</v>
      </c>
      <c r="H51" s="17"/>
      <c r="I51" s="17"/>
      <c r="J51" s="17"/>
      <c r="K51" s="19"/>
      <c r="L51" s="17" t="s">
        <v>244</v>
      </c>
      <c r="M51" s="17"/>
      <c r="N51" s="17"/>
      <c r="O51" s="17"/>
      <c r="P51" s="17"/>
      <c r="Q51" s="17"/>
      <c r="R51" s="17"/>
      <c r="S51" s="17"/>
      <c r="T51" s="17"/>
      <c r="U51" s="17"/>
      <c r="V51" s="17"/>
      <c r="W51" s="17"/>
      <c r="X51" s="17"/>
      <c r="Y51" s="17"/>
      <c r="Z51" s="17"/>
      <c r="AA51" s="17"/>
    </row>
    <row r="52" spans="1:27" ht="15.75" customHeight="1" x14ac:dyDescent="0.15">
      <c r="A52" s="4" t="s">
        <v>6</v>
      </c>
      <c r="B52" s="4" t="s">
        <v>50</v>
      </c>
      <c r="C52" s="4" t="s">
        <v>213</v>
      </c>
      <c r="D52" s="4"/>
      <c r="E52" s="2"/>
      <c r="F52" s="4" t="s">
        <v>11</v>
      </c>
      <c r="G52" s="4" t="s">
        <v>213</v>
      </c>
      <c r="H52" s="4"/>
      <c r="I52" s="4" t="s">
        <v>266</v>
      </c>
      <c r="J52" s="4" t="s">
        <v>267</v>
      </c>
      <c r="K52" s="14"/>
      <c r="L52" s="2"/>
      <c r="M52" s="2"/>
      <c r="N52" s="2"/>
      <c r="O52" s="2"/>
      <c r="P52" s="2"/>
      <c r="Q52" s="2"/>
      <c r="R52" s="2"/>
      <c r="S52" s="2"/>
      <c r="T52" s="2"/>
      <c r="U52" s="2"/>
      <c r="V52" s="2"/>
      <c r="W52" s="2"/>
      <c r="X52" s="2"/>
      <c r="Y52" s="2"/>
      <c r="Z52" s="2"/>
      <c r="AA52" s="2"/>
    </row>
    <row r="53" spans="1:27" ht="15.75" customHeight="1" x14ac:dyDescent="0.15">
      <c r="A53" s="4" t="s">
        <v>6</v>
      </c>
      <c r="B53" s="4" t="s">
        <v>50</v>
      </c>
      <c r="C53" s="4" t="s">
        <v>213</v>
      </c>
      <c r="D53" s="4"/>
      <c r="E53" s="2"/>
      <c r="F53" s="4" t="s">
        <v>24</v>
      </c>
      <c r="G53" s="4" t="s">
        <v>213</v>
      </c>
      <c r="H53" s="4" t="s">
        <v>221</v>
      </c>
      <c r="I53" s="4" t="s">
        <v>217</v>
      </c>
      <c r="J53" s="4" t="s">
        <v>268</v>
      </c>
      <c r="K53" s="14"/>
      <c r="L53" s="2"/>
      <c r="M53" s="2"/>
      <c r="N53" s="2"/>
      <c r="O53" s="2"/>
      <c r="P53" s="2"/>
      <c r="Q53" s="2"/>
      <c r="R53" s="2"/>
      <c r="S53" s="2"/>
      <c r="T53" s="2"/>
      <c r="U53" s="2"/>
      <c r="V53" s="2"/>
      <c r="W53" s="2"/>
      <c r="X53" s="2"/>
      <c r="Y53" s="2"/>
      <c r="Z53" s="2"/>
      <c r="AA53" s="2"/>
    </row>
    <row r="54" spans="1:27" ht="15.75" customHeight="1" x14ac:dyDescent="0.15">
      <c r="A54" s="4" t="s">
        <v>6</v>
      </c>
      <c r="B54" s="4" t="s">
        <v>51</v>
      </c>
      <c r="C54" s="4"/>
      <c r="D54" s="4"/>
      <c r="E54" s="2"/>
      <c r="F54" s="4" t="s">
        <v>84</v>
      </c>
      <c r="G54" s="4"/>
      <c r="H54" s="4"/>
      <c r="I54" s="4"/>
      <c r="J54" s="4"/>
      <c r="K54" s="14"/>
      <c r="L54" s="2"/>
      <c r="M54" s="2"/>
      <c r="N54" s="2"/>
      <c r="O54" s="2"/>
      <c r="P54" s="2"/>
      <c r="Q54" s="2"/>
      <c r="R54" s="2"/>
      <c r="S54" s="2"/>
      <c r="T54" s="2"/>
      <c r="U54" s="2"/>
      <c r="V54" s="2"/>
      <c r="W54" s="2"/>
      <c r="X54" s="2"/>
      <c r="Y54" s="2"/>
      <c r="Z54" s="2"/>
      <c r="AA54" s="2"/>
    </row>
    <row r="55" spans="1:27" ht="15.75" customHeight="1" x14ac:dyDescent="0.15">
      <c r="A55" s="4" t="s">
        <v>6</v>
      </c>
      <c r="B55" s="4" t="s">
        <v>52</v>
      </c>
      <c r="C55" s="4"/>
      <c r="D55" s="4"/>
      <c r="E55" s="2"/>
      <c r="F55" s="4" t="s">
        <v>84</v>
      </c>
      <c r="G55" s="4"/>
      <c r="H55" s="4"/>
      <c r="I55" s="4"/>
      <c r="J55" s="4"/>
      <c r="K55" s="14"/>
      <c r="L55" s="2"/>
      <c r="M55" s="2"/>
      <c r="N55" s="2"/>
      <c r="O55" s="2"/>
      <c r="P55" s="2"/>
      <c r="Q55" s="2"/>
      <c r="R55" s="2"/>
      <c r="S55" s="2"/>
      <c r="T55" s="2"/>
      <c r="U55" s="2"/>
      <c r="V55" s="2"/>
      <c r="W55" s="2"/>
      <c r="X55" s="2"/>
      <c r="Y55" s="2"/>
      <c r="Z55" s="2"/>
      <c r="AA55" s="2"/>
    </row>
    <row r="56" spans="1:27" ht="15.75" customHeight="1" x14ac:dyDescent="0.15">
      <c r="A56" s="4" t="s">
        <v>6</v>
      </c>
      <c r="B56" s="4" t="s">
        <v>53</v>
      </c>
      <c r="C56" s="4"/>
      <c r="D56" s="4"/>
      <c r="E56" s="2"/>
      <c r="F56" s="4" t="s">
        <v>11</v>
      </c>
      <c r="G56" s="4" t="s">
        <v>199</v>
      </c>
      <c r="H56" s="4"/>
      <c r="I56" s="4" t="s">
        <v>200</v>
      </c>
      <c r="J56" s="4"/>
      <c r="K56" s="14"/>
      <c r="L56" s="2"/>
      <c r="M56" s="2"/>
      <c r="N56" s="2"/>
      <c r="O56" s="2"/>
      <c r="P56" s="2"/>
      <c r="Q56" s="2"/>
      <c r="R56" s="2"/>
      <c r="S56" s="2"/>
      <c r="T56" s="2"/>
      <c r="U56" s="2"/>
      <c r="V56" s="2"/>
      <c r="W56" s="2"/>
      <c r="X56" s="2"/>
      <c r="Y56" s="2"/>
      <c r="Z56" s="2"/>
      <c r="AA56" s="2"/>
    </row>
    <row r="57" spans="1:27" ht="15.75" customHeight="1" x14ac:dyDescent="0.15">
      <c r="A57" s="4" t="s">
        <v>6</v>
      </c>
      <c r="B57" s="4" t="s">
        <v>53</v>
      </c>
      <c r="C57" s="4"/>
      <c r="D57" s="4"/>
      <c r="E57" s="2"/>
      <c r="F57" s="4" t="s">
        <v>24</v>
      </c>
      <c r="G57" s="4" t="s">
        <v>199</v>
      </c>
      <c r="H57" s="4" t="s">
        <v>206</v>
      </c>
      <c r="I57" s="4" t="s">
        <v>200</v>
      </c>
      <c r="J57" s="4"/>
      <c r="K57" s="14"/>
      <c r="L57" s="2"/>
      <c r="M57" s="2"/>
      <c r="N57" s="2"/>
      <c r="O57" s="2"/>
      <c r="P57" s="2"/>
      <c r="Q57" s="2"/>
      <c r="R57" s="2"/>
      <c r="S57" s="2"/>
      <c r="T57" s="2"/>
      <c r="U57" s="2"/>
      <c r="V57" s="2"/>
      <c r="W57" s="2"/>
      <c r="X57" s="2"/>
      <c r="Y57" s="2"/>
      <c r="Z57" s="2"/>
      <c r="AA57" s="2"/>
    </row>
    <row r="58" spans="1:27" ht="15.75" customHeight="1" x14ac:dyDescent="0.15">
      <c r="A58" s="4" t="s">
        <v>6</v>
      </c>
      <c r="B58" s="4" t="s">
        <v>54</v>
      </c>
      <c r="C58" s="4"/>
      <c r="D58" s="4"/>
      <c r="E58" s="2"/>
      <c r="F58" s="4" t="s">
        <v>84</v>
      </c>
      <c r="G58" s="4"/>
      <c r="H58" s="4"/>
      <c r="I58" s="4"/>
      <c r="J58" s="4"/>
      <c r="K58" s="14"/>
      <c r="L58" s="2"/>
      <c r="M58" s="2"/>
      <c r="N58" s="2"/>
      <c r="O58" s="2"/>
      <c r="P58" s="2"/>
      <c r="Q58" s="2"/>
      <c r="R58" s="2"/>
      <c r="S58" s="2"/>
      <c r="T58" s="2"/>
      <c r="U58" s="2"/>
      <c r="V58" s="2"/>
      <c r="W58" s="2"/>
      <c r="X58" s="2"/>
      <c r="Y58" s="2"/>
      <c r="Z58" s="2"/>
      <c r="AA58" s="2"/>
    </row>
    <row r="59" spans="1:27" ht="15.75" customHeight="1" x14ac:dyDescent="0.15">
      <c r="A59" s="4" t="s">
        <v>6</v>
      </c>
      <c r="B59" s="4" t="s">
        <v>55</v>
      </c>
      <c r="C59" s="4" t="s">
        <v>213</v>
      </c>
      <c r="D59" s="4"/>
      <c r="E59" s="2"/>
      <c r="F59" s="4" t="s">
        <v>11</v>
      </c>
      <c r="G59" s="4" t="s">
        <v>213</v>
      </c>
      <c r="H59" s="4"/>
      <c r="I59" s="4"/>
      <c r="J59" s="4"/>
      <c r="K59" s="14"/>
      <c r="L59" s="2"/>
      <c r="M59" s="2"/>
      <c r="N59" s="2"/>
      <c r="O59" s="2"/>
      <c r="P59" s="2"/>
      <c r="Q59" s="2"/>
      <c r="R59" s="2"/>
      <c r="S59" s="2"/>
      <c r="T59" s="2"/>
      <c r="U59" s="2"/>
      <c r="V59" s="2"/>
      <c r="W59" s="2"/>
      <c r="X59" s="2"/>
      <c r="Y59" s="2"/>
      <c r="Z59" s="2"/>
      <c r="AA59" s="2"/>
    </row>
    <row r="60" spans="1:27" ht="15.75" customHeight="1" x14ac:dyDescent="0.15">
      <c r="A60" s="4" t="s">
        <v>6</v>
      </c>
      <c r="B60" s="4" t="s">
        <v>56</v>
      </c>
      <c r="C60" s="4" t="s">
        <v>213</v>
      </c>
      <c r="D60" s="4"/>
      <c r="E60" s="2"/>
      <c r="F60" s="4" t="s">
        <v>11</v>
      </c>
      <c r="G60" s="4" t="s">
        <v>213</v>
      </c>
      <c r="H60" s="4"/>
      <c r="I60" s="4" t="s">
        <v>269</v>
      </c>
      <c r="J60" s="4" t="s">
        <v>270</v>
      </c>
      <c r="K60" s="14"/>
      <c r="L60" s="2"/>
      <c r="M60" s="2"/>
      <c r="N60" s="2"/>
      <c r="O60" s="2"/>
      <c r="P60" s="2"/>
      <c r="Q60" s="2"/>
      <c r="R60" s="2"/>
      <c r="S60" s="2"/>
      <c r="T60" s="2"/>
      <c r="U60" s="2"/>
      <c r="V60" s="2"/>
      <c r="W60" s="2"/>
      <c r="X60" s="2"/>
      <c r="Y60" s="2"/>
      <c r="Z60" s="2"/>
      <c r="AA60" s="2"/>
    </row>
    <row r="61" spans="1:27" ht="15.75" customHeight="1" x14ac:dyDescent="0.15">
      <c r="A61" s="4" t="s">
        <v>6</v>
      </c>
      <c r="B61" s="4" t="s">
        <v>57</v>
      </c>
      <c r="C61" s="4" t="s">
        <v>213</v>
      </c>
      <c r="D61" s="4"/>
      <c r="E61" s="2"/>
      <c r="F61" s="4" t="s">
        <v>11</v>
      </c>
      <c r="G61" s="4" t="s">
        <v>213</v>
      </c>
      <c r="H61" s="4"/>
      <c r="I61" s="4" t="s">
        <v>200</v>
      </c>
      <c r="J61" s="4" t="s">
        <v>271</v>
      </c>
      <c r="K61" s="14"/>
      <c r="L61" s="2"/>
      <c r="M61" s="2"/>
      <c r="N61" s="2"/>
      <c r="O61" s="2"/>
      <c r="P61" s="2"/>
      <c r="Q61" s="2"/>
      <c r="R61" s="2"/>
      <c r="S61" s="2"/>
      <c r="T61" s="2"/>
      <c r="U61" s="2"/>
      <c r="V61" s="2"/>
      <c r="W61" s="2"/>
      <c r="X61" s="2"/>
      <c r="Y61" s="2"/>
      <c r="Z61" s="2"/>
      <c r="AA61" s="2"/>
    </row>
    <row r="62" spans="1:27" ht="15.75" customHeight="1" x14ac:dyDescent="0.15">
      <c r="A62" s="4" t="s">
        <v>6</v>
      </c>
      <c r="B62" s="4" t="s">
        <v>58</v>
      </c>
      <c r="C62" s="4"/>
      <c r="D62" s="4"/>
      <c r="E62" s="2"/>
      <c r="F62" s="4" t="s">
        <v>224</v>
      </c>
      <c r="G62" s="4"/>
      <c r="H62" s="4"/>
      <c r="I62" s="4"/>
      <c r="J62" s="4"/>
      <c r="K62" s="14"/>
      <c r="L62" s="2"/>
      <c r="M62" s="2"/>
      <c r="N62" s="2"/>
      <c r="O62" s="2"/>
      <c r="P62" s="2"/>
      <c r="Q62" s="2"/>
      <c r="R62" s="2"/>
      <c r="S62" s="2"/>
      <c r="T62" s="2"/>
      <c r="U62" s="2"/>
      <c r="V62" s="2"/>
      <c r="W62" s="2"/>
      <c r="X62" s="2"/>
      <c r="Y62" s="2"/>
      <c r="Z62" s="2"/>
      <c r="AA62" s="2"/>
    </row>
    <row r="63" spans="1:27" ht="15.75" customHeight="1" x14ac:dyDescent="0.15">
      <c r="A63" s="4" t="s">
        <v>6</v>
      </c>
      <c r="B63" s="4" t="s">
        <v>59</v>
      </c>
      <c r="C63" s="4" t="s">
        <v>213</v>
      </c>
      <c r="D63" s="4"/>
      <c r="E63" s="2"/>
      <c r="F63" s="4" t="s">
        <v>11</v>
      </c>
      <c r="G63" s="4" t="s">
        <v>213</v>
      </c>
      <c r="H63" s="4"/>
      <c r="I63" s="4" t="s">
        <v>200</v>
      </c>
      <c r="J63" s="4" t="s">
        <v>270</v>
      </c>
      <c r="K63" s="14"/>
      <c r="L63" s="2"/>
      <c r="M63" s="2"/>
      <c r="N63" s="2"/>
      <c r="O63" s="2"/>
      <c r="P63" s="2"/>
      <c r="Q63" s="2"/>
      <c r="R63" s="2"/>
      <c r="S63" s="2"/>
      <c r="T63" s="2"/>
      <c r="U63" s="2"/>
      <c r="V63" s="2"/>
      <c r="W63" s="2"/>
      <c r="X63" s="2"/>
      <c r="Y63" s="2"/>
      <c r="Z63" s="2"/>
      <c r="AA63" s="2"/>
    </row>
    <row r="64" spans="1:27" ht="15.75" customHeight="1" x14ac:dyDescent="0.15">
      <c r="A64" s="4" t="s">
        <v>6</v>
      </c>
      <c r="B64" s="4" t="s">
        <v>60</v>
      </c>
      <c r="C64" s="4" t="s">
        <v>213</v>
      </c>
      <c r="D64" s="4"/>
      <c r="E64" s="2"/>
      <c r="F64" s="4" t="s">
        <v>11</v>
      </c>
      <c r="G64" s="4" t="s">
        <v>213</v>
      </c>
      <c r="H64" s="4"/>
      <c r="I64" s="4" t="s">
        <v>200</v>
      </c>
      <c r="J64" s="4" t="s">
        <v>271</v>
      </c>
      <c r="K64" s="14"/>
      <c r="L64" s="2"/>
      <c r="M64" s="2"/>
      <c r="N64" s="2"/>
      <c r="O64" s="2"/>
      <c r="P64" s="2"/>
      <c r="Q64" s="2"/>
      <c r="R64" s="2"/>
      <c r="S64" s="2"/>
      <c r="T64" s="2"/>
      <c r="U64" s="2"/>
      <c r="V64" s="2"/>
      <c r="W64" s="2"/>
      <c r="X64" s="2"/>
      <c r="Y64" s="2"/>
      <c r="Z64" s="2"/>
      <c r="AA64" s="2"/>
    </row>
    <row r="65" spans="1:27" ht="15.75" customHeight="1" x14ac:dyDescent="0.15">
      <c r="A65" s="4" t="s">
        <v>6</v>
      </c>
      <c r="B65" s="4" t="s">
        <v>272</v>
      </c>
      <c r="C65" s="4"/>
      <c r="D65" s="4"/>
      <c r="E65" s="2"/>
      <c r="F65" s="4" t="s">
        <v>224</v>
      </c>
      <c r="G65" s="4"/>
      <c r="H65" s="4"/>
      <c r="I65" s="4"/>
      <c r="J65" s="4"/>
      <c r="K65" s="14"/>
      <c r="L65" s="2"/>
      <c r="M65" s="2"/>
      <c r="N65" s="2"/>
      <c r="O65" s="2"/>
      <c r="P65" s="2"/>
      <c r="Q65" s="2"/>
      <c r="R65" s="2"/>
      <c r="S65" s="2"/>
      <c r="T65" s="2"/>
      <c r="U65" s="2"/>
      <c r="V65" s="2"/>
      <c r="W65" s="2"/>
      <c r="X65" s="2"/>
      <c r="Y65" s="2"/>
      <c r="Z65" s="2"/>
      <c r="AA65" s="2"/>
    </row>
    <row r="66" spans="1:27" ht="15.75" customHeight="1" x14ac:dyDescent="0.15">
      <c r="A66" s="4" t="s">
        <v>6</v>
      </c>
      <c r="B66" s="4" t="s">
        <v>61</v>
      </c>
      <c r="C66" s="4"/>
      <c r="D66" s="4"/>
      <c r="E66" s="2"/>
      <c r="F66" s="4" t="s">
        <v>11</v>
      </c>
      <c r="G66" s="4" t="s">
        <v>199</v>
      </c>
      <c r="H66" s="4"/>
      <c r="I66" s="4" t="s">
        <v>200</v>
      </c>
      <c r="J66" s="4"/>
      <c r="K66" s="14"/>
      <c r="L66" s="2"/>
      <c r="M66" s="2"/>
      <c r="N66" s="2"/>
      <c r="O66" s="2"/>
      <c r="P66" s="2"/>
      <c r="Q66" s="2"/>
      <c r="R66" s="2"/>
      <c r="S66" s="2"/>
      <c r="T66" s="2"/>
      <c r="U66" s="2"/>
      <c r="V66" s="2"/>
      <c r="W66" s="2"/>
      <c r="X66" s="2"/>
      <c r="Y66" s="2"/>
      <c r="Z66" s="2"/>
      <c r="AA66" s="2"/>
    </row>
    <row r="67" spans="1:27" ht="15.75" customHeight="1" x14ac:dyDescent="0.15">
      <c r="A67" s="4" t="s">
        <v>6</v>
      </c>
      <c r="B67" s="4" t="s">
        <v>273</v>
      </c>
      <c r="C67" s="4"/>
      <c r="D67" s="4"/>
      <c r="E67" s="2"/>
      <c r="F67" s="4" t="s">
        <v>11</v>
      </c>
      <c r="G67" s="4" t="s">
        <v>199</v>
      </c>
      <c r="H67" s="4"/>
      <c r="I67" s="4" t="s">
        <v>200</v>
      </c>
      <c r="J67" s="4" t="s">
        <v>274</v>
      </c>
      <c r="K67" s="14"/>
      <c r="L67" s="2"/>
      <c r="M67" s="2"/>
      <c r="N67" s="2"/>
      <c r="O67" s="2"/>
      <c r="P67" s="2"/>
      <c r="Q67" s="2"/>
      <c r="R67" s="2"/>
      <c r="S67" s="2"/>
      <c r="T67" s="2"/>
      <c r="U67" s="2"/>
      <c r="V67" s="2"/>
      <c r="W67" s="2"/>
      <c r="X67" s="2"/>
      <c r="Y67" s="2"/>
      <c r="Z67" s="2"/>
      <c r="AA67" s="2"/>
    </row>
    <row r="68" spans="1:27" ht="15.75" customHeight="1" x14ac:dyDescent="0.15">
      <c r="A68" s="4" t="s">
        <v>6</v>
      </c>
      <c r="B68" s="4" t="s">
        <v>62</v>
      </c>
      <c r="C68" s="4"/>
      <c r="D68" s="4"/>
      <c r="E68" s="2"/>
      <c r="F68" s="4" t="s">
        <v>11</v>
      </c>
      <c r="G68" s="4" t="s">
        <v>199</v>
      </c>
      <c r="H68" s="4"/>
      <c r="I68" s="4" t="s">
        <v>275</v>
      </c>
      <c r="J68" s="4"/>
      <c r="K68" s="14"/>
      <c r="L68" s="2"/>
      <c r="M68" s="2"/>
      <c r="N68" s="2"/>
      <c r="O68" s="2"/>
      <c r="P68" s="2"/>
      <c r="Q68" s="2"/>
      <c r="R68" s="2"/>
      <c r="S68" s="2"/>
      <c r="T68" s="2"/>
      <c r="U68" s="2"/>
      <c r="V68" s="2"/>
      <c r="W68" s="2"/>
      <c r="X68" s="2"/>
      <c r="Y68" s="2"/>
      <c r="Z68" s="2"/>
      <c r="AA68" s="2"/>
    </row>
    <row r="69" spans="1:27" ht="15.75" customHeight="1" x14ac:dyDescent="0.15">
      <c r="A69" s="4" t="s">
        <v>6</v>
      </c>
      <c r="B69" s="4" t="s">
        <v>63</v>
      </c>
      <c r="C69" s="4" t="s">
        <v>213</v>
      </c>
      <c r="D69" s="4"/>
      <c r="E69" s="2"/>
      <c r="F69" s="4" t="s">
        <v>11</v>
      </c>
      <c r="G69" s="15" t="s">
        <v>213</v>
      </c>
      <c r="H69" s="4"/>
      <c r="I69" s="4"/>
      <c r="J69" s="4"/>
      <c r="K69" s="14"/>
      <c r="L69" s="2"/>
      <c r="M69" s="2"/>
      <c r="N69" s="2"/>
      <c r="O69" s="2"/>
      <c r="P69" s="2"/>
      <c r="Q69" s="2"/>
      <c r="R69" s="2"/>
      <c r="S69" s="2"/>
      <c r="T69" s="2"/>
      <c r="U69" s="2"/>
      <c r="V69" s="2"/>
      <c r="W69" s="2"/>
      <c r="X69" s="2"/>
      <c r="Y69" s="2"/>
      <c r="Z69" s="2"/>
      <c r="AA69" s="2"/>
    </row>
    <row r="70" spans="1:27" ht="15.75" customHeight="1" x14ac:dyDescent="0.15">
      <c r="A70" s="4" t="s">
        <v>6</v>
      </c>
      <c r="B70" s="4" t="s">
        <v>65</v>
      </c>
      <c r="C70" s="4" t="s">
        <v>213</v>
      </c>
      <c r="D70" s="4" t="s">
        <v>276</v>
      </c>
      <c r="E70" s="2"/>
      <c r="F70" s="4" t="s">
        <v>11</v>
      </c>
      <c r="G70" s="4" t="s">
        <v>199</v>
      </c>
      <c r="H70" s="4"/>
      <c r="I70" s="4"/>
      <c r="J70" s="4" t="s">
        <v>277</v>
      </c>
      <c r="K70" s="14"/>
      <c r="L70" s="2"/>
      <c r="M70" s="2"/>
      <c r="N70" s="2"/>
      <c r="O70" s="2"/>
      <c r="P70" s="2"/>
      <c r="Q70" s="2"/>
      <c r="R70" s="2"/>
      <c r="S70" s="2"/>
      <c r="T70" s="2"/>
      <c r="U70" s="2"/>
      <c r="V70" s="2"/>
      <c r="W70" s="2"/>
      <c r="X70" s="2"/>
      <c r="Y70" s="2"/>
      <c r="Z70" s="2"/>
      <c r="AA70" s="2"/>
    </row>
    <row r="71" spans="1:27" ht="15.75" customHeight="1" x14ac:dyDescent="0.15">
      <c r="A71" s="4" t="s">
        <v>6</v>
      </c>
      <c r="B71" s="4" t="s">
        <v>65</v>
      </c>
      <c r="C71" s="4" t="s">
        <v>199</v>
      </c>
      <c r="D71" s="4"/>
      <c r="E71" s="2"/>
      <c r="F71" s="4" t="s">
        <v>8</v>
      </c>
      <c r="G71" s="4" t="s">
        <v>199</v>
      </c>
      <c r="H71" s="4" t="s">
        <v>278</v>
      </c>
      <c r="I71" s="4" t="s">
        <v>279</v>
      </c>
      <c r="J71" s="4"/>
      <c r="K71" s="14"/>
      <c r="L71" s="2"/>
      <c r="M71" s="2"/>
      <c r="N71" s="2"/>
      <c r="O71" s="2"/>
      <c r="P71" s="2"/>
      <c r="Q71" s="2"/>
      <c r="R71" s="2"/>
      <c r="S71" s="2"/>
      <c r="T71" s="2"/>
      <c r="U71" s="2"/>
      <c r="V71" s="2"/>
      <c r="W71" s="2"/>
      <c r="X71" s="2"/>
      <c r="Y71" s="2"/>
      <c r="Z71" s="2"/>
      <c r="AA71" s="2"/>
    </row>
    <row r="72" spans="1:27" ht="15.75" customHeight="1" x14ac:dyDescent="0.15">
      <c r="A72" s="4" t="s">
        <v>6</v>
      </c>
      <c r="B72" s="4" t="s">
        <v>66</v>
      </c>
      <c r="C72" s="4" t="s">
        <v>213</v>
      </c>
      <c r="D72" s="4" t="s">
        <v>276</v>
      </c>
      <c r="E72" s="2"/>
      <c r="F72" s="4" t="s">
        <v>280</v>
      </c>
      <c r="G72" s="4" t="s">
        <v>199</v>
      </c>
      <c r="H72" s="4" t="s">
        <v>281</v>
      </c>
      <c r="I72" s="4"/>
      <c r="J72" s="4"/>
      <c r="K72" s="14"/>
      <c r="L72" s="2"/>
      <c r="M72" s="2"/>
      <c r="N72" s="2"/>
      <c r="O72" s="2"/>
      <c r="P72" s="2"/>
      <c r="Q72" s="2"/>
      <c r="R72" s="2"/>
      <c r="S72" s="2"/>
      <c r="T72" s="2"/>
      <c r="U72" s="2"/>
      <c r="V72" s="2"/>
      <c r="W72" s="2"/>
      <c r="X72" s="2"/>
      <c r="Y72" s="2"/>
      <c r="Z72" s="2"/>
      <c r="AA72" s="2"/>
    </row>
    <row r="73" spans="1:27" ht="15.75" customHeight="1" x14ac:dyDescent="0.15">
      <c r="A73" s="4" t="s">
        <v>6</v>
      </c>
      <c r="B73" s="4" t="s">
        <v>67</v>
      </c>
      <c r="C73" s="4"/>
      <c r="D73" s="4"/>
      <c r="E73" s="2"/>
      <c r="F73" s="4" t="s">
        <v>11</v>
      </c>
      <c r="G73" s="4" t="s">
        <v>199</v>
      </c>
      <c r="H73" s="4"/>
      <c r="I73" s="4" t="s">
        <v>200</v>
      </c>
      <c r="J73" s="4"/>
      <c r="K73" s="14"/>
      <c r="L73" s="2"/>
      <c r="M73" s="2"/>
      <c r="N73" s="2"/>
      <c r="O73" s="2"/>
      <c r="P73" s="2"/>
      <c r="Q73" s="2"/>
      <c r="R73" s="2"/>
      <c r="S73" s="2"/>
      <c r="T73" s="2"/>
      <c r="U73" s="2"/>
      <c r="V73" s="2"/>
      <c r="W73" s="2"/>
      <c r="X73" s="2"/>
      <c r="Y73" s="2"/>
      <c r="Z73" s="2"/>
      <c r="AA73" s="2"/>
    </row>
    <row r="74" spans="1:27" ht="15.75" customHeight="1" x14ac:dyDescent="0.15">
      <c r="A74" s="4" t="s">
        <v>6</v>
      </c>
      <c r="B74" s="4" t="s">
        <v>68</v>
      </c>
      <c r="C74" s="4"/>
      <c r="D74" s="4"/>
      <c r="E74" s="2"/>
      <c r="F74" s="4" t="s">
        <v>84</v>
      </c>
      <c r="G74" s="4" t="s">
        <v>199</v>
      </c>
      <c r="H74" s="4"/>
      <c r="I74" s="4"/>
      <c r="J74" s="4"/>
      <c r="K74" s="14"/>
      <c r="L74" s="2"/>
      <c r="M74" s="2"/>
      <c r="N74" s="2"/>
      <c r="O74" s="2"/>
      <c r="P74" s="2"/>
      <c r="Q74" s="2"/>
      <c r="R74" s="2"/>
      <c r="S74" s="2"/>
      <c r="T74" s="2"/>
      <c r="U74" s="2"/>
      <c r="V74" s="2"/>
      <c r="W74" s="2"/>
      <c r="X74" s="2"/>
      <c r="Y74" s="2"/>
      <c r="Z74" s="2"/>
      <c r="AA74" s="2"/>
    </row>
    <row r="75" spans="1:27" ht="15.75" customHeight="1" x14ac:dyDescent="0.15">
      <c r="A75" s="4" t="s">
        <v>6</v>
      </c>
      <c r="B75" s="4" t="s">
        <v>282</v>
      </c>
      <c r="C75" s="4"/>
      <c r="D75" s="4"/>
      <c r="E75" s="2"/>
      <c r="F75" s="4" t="s">
        <v>11</v>
      </c>
      <c r="G75" s="4" t="s">
        <v>199</v>
      </c>
      <c r="H75" s="4"/>
      <c r="I75" s="4" t="s">
        <v>200</v>
      </c>
      <c r="J75" s="4" t="s">
        <v>283</v>
      </c>
      <c r="K75" s="14"/>
      <c r="L75" s="2"/>
      <c r="M75" s="2"/>
      <c r="N75" s="2"/>
      <c r="O75" s="2"/>
      <c r="P75" s="2"/>
      <c r="Q75" s="2"/>
      <c r="R75" s="2"/>
      <c r="S75" s="2"/>
      <c r="T75" s="2"/>
      <c r="U75" s="2"/>
      <c r="V75" s="2"/>
      <c r="W75" s="2"/>
      <c r="X75" s="2"/>
      <c r="Y75" s="2"/>
      <c r="Z75" s="2"/>
      <c r="AA75" s="2"/>
    </row>
    <row r="76" spans="1:27" ht="15.75" customHeight="1" x14ac:dyDescent="0.15">
      <c r="A76" s="4" t="s">
        <v>6</v>
      </c>
      <c r="B76" s="4" t="s">
        <v>69</v>
      </c>
      <c r="C76" s="4"/>
      <c r="D76" s="4"/>
      <c r="E76" s="2"/>
      <c r="F76" s="4" t="s">
        <v>11</v>
      </c>
      <c r="G76" s="4" t="s">
        <v>199</v>
      </c>
      <c r="H76" s="4"/>
      <c r="I76" s="4" t="s">
        <v>200</v>
      </c>
      <c r="J76" s="4"/>
      <c r="K76" s="14"/>
      <c r="L76" s="2"/>
      <c r="M76" s="2"/>
      <c r="N76" s="2"/>
      <c r="O76" s="2"/>
      <c r="P76" s="2"/>
      <c r="Q76" s="2"/>
      <c r="R76" s="2"/>
      <c r="S76" s="2"/>
      <c r="T76" s="2"/>
      <c r="U76" s="2"/>
      <c r="V76" s="2"/>
      <c r="W76" s="2"/>
      <c r="X76" s="2"/>
      <c r="Y76" s="2"/>
      <c r="Z76" s="2"/>
      <c r="AA76" s="2"/>
    </row>
    <row r="77" spans="1:27" ht="15.75" customHeight="1" x14ac:dyDescent="0.15">
      <c r="A77" s="4" t="s">
        <v>6</v>
      </c>
      <c r="B77" s="4" t="s">
        <v>284</v>
      </c>
      <c r="C77" s="4"/>
      <c r="D77" s="4"/>
      <c r="E77" s="2"/>
      <c r="F77" s="4" t="s">
        <v>224</v>
      </c>
      <c r="G77" s="4"/>
      <c r="H77" s="4"/>
      <c r="I77" s="4"/>
      <c r="J77" s="4"/>
      <c r="K77" s="14"/>
      <c r="L77" s="2"/>
      <c r="M77" s="2"/>
      <c r="N77" s="2"/>
      <c r="O77" s="2"/>
      <c r="P77" s="2"/>
      <c r="Q77" s="2"/>
      <c r="R77" s="2"/>
      <c r="S77" s="2"/>
      <c r="T77" s="2"/>
      <c r="U77" s="2"/>
      <c r="V77" s="2"/>
      <c r="W77" s="2"/>
      <c r="X77" s="2"/>
      <c r="Y77" s="2"/>
      <c r="Z77" s="2"/>
      <c r="AA77" s="2"/>
    </row>
    <row r="78" spans="1:27" ht="15.75" customHeight="1" x14ac:dyDescent="0.15">
      <c r="A78" s="4" t="s">
        <v>6</v>
      </c>
      <c r="B78" s="4" t="s">
        <v>70</v>
      </c>
      <c r="C78" s="4"/>
      <c r="D78" s="4"/>
      <c r="E78" s="2"/>
      <c r="F78" s="4" t="s">
        <v>11</v>
      </c>
      <c r="G78" s="4" t="s">
        <v>199</v>
      </c>
      <c r="H78" s="4"/>
      <c r="I78" s="4" t="s">
        <v>200</v>
      </c>
      <c r="J78" s="4"/>
      <c r="K78" s="14"/>
      <c r="L78" s="2"/>
      <c r="M78" s="2"/>
      <c r="N78" s="2"/>
      <c r="O78" s="2"/>
      <c r="P78" s="2"/>
      <c r="Q78" s="2"/>
      <c r="R78" s="2"/>
      <c r="S78" s="2"/>
      <c r="T78" s="2"/>
      <c r="U78" s="2"/>
      <c r="V78" s="2"/>
      <c r="W78" s="2"/>
      <c r="X78" s="2"/>
      <c r="Y78" s="2"/>
      <c r="Z78" s="2"/>
      <c r="AA78" s="2"/>
    </row>
    <row r="79" spans="1:27" ht="15.75" customHeight="1" x14ac:dyDescent="0.15">
      <c r="A79" s="4" t="s">
        <v>6</v>
      </c>
      <c r="B79" s="4" t="s">
        <v>71</v>
      </c>
      <c r="C79" s="4"/>
      <c r="D79" s="4"/>
      <c r="E79" s="2"/>
      <c r="F79" s="4" t="s">
        <v>84</v>
      </c>
      <c r="G79" s="4"/>
      <c r="H79" s="4"/>
      <c r="I79" s="4"/>
      <c r="J79" s="4" t="s">
        <v>285</v>
      </c>
      <c r="K79" s="14"/>
      <c r="L79" s="2"/>
      <c r="M79" s="2"/>
      <c r="N79" s="2"/>
      <c r="O79" s="2"/>
      <c r="P79" s="2"/>
      <c r="Q79" s="2"/>
      <c r="R79" s="2"/>
      <c r="S79" s="2"/>
      <c r="T79" s="2"/>
      <c r="U79" s="2"/>
      <c r="V79" s="2"/>
      <c r="W79" s="2"/>
      <c r="X79" s="2"/>
      <c r="Y79" s="2"/>
      <c r="Z79" s="2"/>
      <c r="AA79" s="2"/>
    </row>
    <row r="80" spans="1:27" ht="15.75" customHeight="1" x14ac:dyDescent="0.15">
      <c r="A80" s="4" t="s">
        <v>6</v>
      </c>
      <c r="B80" s="4" t="s">
        <v>72</v>
      </c>
      <c r="C80" s="4"/>
      <c r="D80" s="4"/>
      <c r="E80" s="2"/>
      <c r="F80" s="4" t="s">
        <v>11</v>
      </c>
      <c r="G80" s="4" t="s">
        <v>199</v>
      </c>
      <c r="H80" s="4"/>
      <c r="I80" s="4" t="s">
        <v>200</v>
      </c>
      <c r="J80" s="4"/>
      <c r="K80" s="14"/>
      <c r="L80" s="2"/>
      <c r="M80" s="2"/>
      <c r="N80" s="2"/>
      <c r="O80" s="2"/>
      <c r="P80" s="2"/>
      <c r="Q80" s="2"/>
      <c r="R80" s="2"/>
      <c r="S80" s="2"/>
      <c r="T80" s="2"/>
      <c r="U80" s="2"/>
      <c r="V80" s="2"/>
      <c r="W80" s="2"/>
      <c r="X80" s="2"/>
      <c r="Y80" s="2"/>
      <c r="Z80" s="2"/>
      <c r="AA80" s="2"/>
    </row>
    <row r="81" spans="1:27" ht="15.75" customHeight="1" x14ac:dyDescent="0.15">
      <c r="A81" s="17" t="s">
        <v>6</v>
      </c>
      <c r="B81" s="17" t="s">
        <v>286</v>
      </c>
      <c r="C81" s="17"/>
      <c r="D81" s="17"/>
      <c r="E81" s="17"/>
      <c r="F81" s="17" t="s">
        <v>224</v>
      </c>
      <c r="G81" s="17"/>
      <c r="H81" s="17"/>
      <c r="I81" s="17"/>
      <c r="J81" s="17"/>
      <c r="K81" s="19"/>
      <c r="L81" s="17" t="s">
        <v>244</v>
      </c>
      <c r="M81" s="17"/>
      <c r="N81" s="17"/>
      <c r="O81" s="17"/>
      <c r="P81" s="17"/>
      <c r="Q81" s="17"/>
      <c r="R81" s="17"/>
      <c r="S81" s="17"/>
      <c r="T81" s="17"/>
      <c r="U81" s="17"/>
      <c r="V81" s="17"/>
      <c r="W81" s="17"/>
      <c r="X81" s="17"/>
      <c r="Y81" s="17"/>
      <c r="Z81" s="17"/>
      <c r="AA81" s="17"/>
    </row>
    <row r="82" spans="1:27" ht="15.75" customHeight="1" x14ac:dyDescent="0.15">
      <c r="A82" s="4" t="s">
        <v>6</v>
      </c>
      <c r="B82" s="4" t="s">
        <v>287</v>
      </c>
      <c r="C82" s="4"/>
      <c r="D82" s="4"/>
      <c r="E82" s="2"/>
      <c r="F82" s="4" t="s">
        <v>84</v>
      </c>
      <c r="G82" s="4"/>
      <c r="H82" s="4"/>
      <c r="I82" s="4"/>
      <c r="J82" s="4" t="s">
        <v>288</v>
      </c>
      <c r="K82" s="14"/>
      <c r="L82" s="2"/>
      <c r="M82" s="2"/>
      <c r="N82" s="2"/>
      <c r="O82" s="2"/>
      <c r="P82" s="2"/>
      <c r="Q82" s="2"/>
      <c r="R82" s="2"/>
      <c r="S82" s="2"/>
      <c r="T82" s="2"/>
      <c r="U82" s="2"/>
      <c r="V82" s="2"/>
      <c r="W82" s="2"/>
      <c r="X82" s="2"/>
      <c r="Y82" s="2"/>
      <c r="Z82" s="2"/>
      <c r="AA82" s="2"/>
    </row>
    <row r="83" spans="1:27" ht="15.75" customHeight="1" x14ac:dyDescent="0.15">
      <c r="A83" s="17" t="s">
        <v>6</v>
      </c>
      <c r="B83" s="17" t="s">
        <v>289</v>
      </c>
      <c r="C83" s="17"/>
      <c r="D83" s="17"/>
      <c r="E83" s="17"/>
      <c r="F83" s="17" t="s">
        <v>84</v>
      </c>
      <c r="G83" s="17"/>
      <c r="H83" s="17"/>
      <c r="I83" s="17"/>
      <c r="J83" s="17"/>
      <c r="K83" s="19"/>
      <c r="L83" s="17" t="s">
        <v>244</v>
      </c>
      <c r="M83" s="17"/>
      <c r="N83" s="17"/>
      <c r="O83" s="17"/>
      <c r="P83" s="17"/>
      <c r="Q83" s="17"/>
      <c r="R83" s="17"/>
      <c r="S83" s="17"/>
      <c r="T83" s="17"/>
      <c r="U83" s="17"/>
      <c r="V83" s="17"/>
      <c r="W83" s="17"/>
      <c r="X83" s="17"/>
      <c r="Y83" s="17"/>
      <c r="Z83" s="17"/>
      <c r="AA83" s="17"/>
    </row>
    <row r="84" spans="1:27" ht="15.75" customHeight="1" x14ac:dyDescent="0.15">
      <c r="A84" s="4" t="s">
        <v>6</v>
      </c>
      <c r="B84" s="17" t="s">
        <v>73</v>
      </c>
      <c r="C84" s="4"/>
      <c r="D84" s="4"/>
      <c r="E84" s="2"/>
      <c r="F84" s="4" t="s">
        <v>11</v>
      </c>
      <c r="G84" s="4" t="s">
        <v>199</v>
      </c>
      <c r="H84" s="4"/>
      <c r="I84" s="4" t="s">
        <v>200</v>
      </c>
      <c r="J84" s="4" t="s">
        <v>290</v>
      </c>
      <c r="K84" s="14"/>
      <c r="L84" s="2"/>
      <c r="M84" s="2"/>
      <c r="N84" s="2"/>
      <c r="O84" s="2"/>
      <c r="P84" s="2"/>
      <c r="Q84" s="2"/>
      <c r="R84" s="2"/>
      <c r="S84" s="2"/>
      <c r="T84" s="2"/>
      <c r="U84" s="2"/>
      <c r="V84" s="2"/>
      <c r="W84" s="2"/>
      <c r="X84" s="2"/>
      <c r="Y84" s="2"/>
      <c r="Z84" s="2"/>
      <c r="AA84" s="2"/>
    </row>
    <row r="85" spans="1:27" ht="15.75" customHeight="1" x14ac:dyDescent="0.15">
      <c r="A85" s="4" t="s">
        <v>6</v>
      </c>
      <c r="B85" s="4" t="s">
        <v>74</v>
      </c>
      <c r="C85" s="4"/>
      <c r="D85" s="15"/>
      <c r="E85" s="2"/>
      <c r="F85" s="4" t="s">
        <v>11</v>
      </c>
      <c r="G85" s="4" t="s">
        <v>199</v>
      </c>
      <c r="H85" s="4"/>
      <c r="I85" s="4" t="s">
        <v>200</v>
      </c>
      <c r="J85" s="15" t="s">
        <v>291</v>
      </c>
      <c r="K85" s="14"/>
      <c r="L85" s="2"/>
      <c r="M85" s="2"/>
      <c r="N85" s="2"/>
      <c r="O85" s="2"/>
      <c r="P85" s="2"/>
      <c r="Q85" s="2"/>
      <c r="R85" s="2"/>
      <c r="S85" s="2"/>
      <c r="T85" s="2"/>
      <c r="U85" s="2"/>
      <c r="V85" s="2"/>
      <c r="W85" s="2"/>
      <c r="X85" s="2"/>
      <c r="Y85" s="2"/>
      <c r="Z85" s="2"/>
      <c r="AA85" s="2"/>
    </row>
    <row r="86" spans="1:27" ht="15.75" customHeight="1" x14ac:dyDescent="0.15">
      <c r="A86" s="4" t="s">
        <v>6</v>
      </c>
      <c r="B86" s="4" t="s">
        <v>75</v>
      </c>
      <c r="C86" s="4" t="s">
        <v>213</v>
      </c>
      <c r="D86" s="4"/>
      <c r="E86" s="2"/>
      <c r="F86" s="4" t="s">
        <v>11</v>
      </c>
      <c r="G86" s="4" t="s">
        <v>213</v>
      </c>
      <c r="H86" s="4"/>
      <c r="I86" s="4" t="s">
        <v>200</v>
      </c>
      <c r="J86" s="4" t="s">
        <v>292</v>
      </c>
      <c r="K86" s="14"/>
      <c r="L86" s="2"/>
      <c r="M86" s="2"/>
      <c r="N86" s="2"/>
      <c r="O86" s="2"/>
      <c r="P86" s="2"/>
      <c r="Q86" s="2"/>
      <c r="R86" s="2"/>
      <c r="S86" s="2"/>
      <c r="T86" s="2"/>
      <c r="U86" s="2"/>
      <c r="V86" s="2"/>
      <c r="W86" s="2"/>
      <c r="X86" s="2"/>
      <c r="Y86" s="2"/>
      <c r="Z86" s="2"/>
      <c r="AA86" s="2"/>
    </row>
    <row r="87" spans="1:27" ht="15.75" customHeight="1" x14ac:dyDescent="0.15">
      <c r="A87" s="4" t="s">
        <v>6</v>
      </c>
      <c r="B87" s="4" t="s">
        <v>76</v>
      </c>
      <c r="C87" s="4"/>
      <c r="D87" s="4"/>
      <c r="E87" s="2"/>
      <c r="F87" s="4" t="s">
        <v>11</v>
      </c>
      <c r="G87" s="4" t="s">
        <v>199</v>
      </c>
      <c r="H87" s="4"/>
      <c r="I87" s="4" t="s">
        <v>200</v>
      </c>
      <c r="J87" s="4" t="s">
        <v>293</v>
      </c>
      <c r="K87" s="14"/>
      <c r="L87" s="2"/>
      <c r="M87" s="2"/>
      <c r="N87" s="2"/>
      <c r="O87" s="2"/>
      <c r="P87" s="2"/>
      <c r="Q87" s="2"/>
      <c r="R87" s="2"/>
      <c r="S87" s="2"/>
      <c r="T87" s="2"/>
      <c r="U87" s="2"/>
      <c r="V87" s="2"/>
      <c r="W87" s="2"/>
      <c r="X87" s="2"/>
      <c r="Y87" s="2"/>
      <c r="Z87" s="2"/>
      <c r="AA87" s="2"/>
    </row>
    <row r="88" spans="1:27" ht="15.75" customHeight="1" x14ac:dyDescent="0.15">
      <c r="A88" s="4" t="s">
        <v>6</v>
      </c>
      <c r="B88" s="4" t="s">
        <v>76</v>
      </c>
      <c r="C88" s="4"/>
      <c r="D88" s="4"/>
      <c r="E88" s="2"/>
      <c r="F88" s="4" t="s">
        <v>5</v>
      </c>
      <c r="G88" s="4" t="s">
        <v>199</v>
      </c>
      <c r="H88" s="4" t="s">
        <v>206</v>
      </c>
      <c r="I88" s="4" t="s">
        <v>217</v>
      </c>
      <c r="J88" s="4" t="s">
        <v>294</v>
      </c>
      <c r="K88" s="14"/>
      <c r="L88" s="2"/>
      <c r="M88" s="2"/>
      <c r="N88" s="2"/>
      <c r="O88" s="2"/>
      <c r="P88" s="2"/>
      <c r="Q88" s="2"/>
      <c r="R88" s="2"/>
      <c r="S88" s="2"/>
      <c r="T88" s="2"/>
      <c r="U88" s="2"/>
      <c r="V88" s="2"/>
      <c r="W88" s="2"/>
      <c r="X88" s="2"/>
      <c r="Y88" s="2"/>
      <c r="Z88" s="2"/>
      <c r="AA88" s="2"/>
    </row>
    <row r="89" spans="1:27" ht="15.75" customHeight="1" x14ac:dyDescent="0.15">
      <c r="A89" s="4" t="s">
        <v>6</v>
      </c>
      <c r="B89" s="4" t="s">
        <v>77</v>
      </c>
      <c r="C89" s="4"/>
      <c r="D89" s="4"/>
      <c r="E89" s="2"/>
      <c r="F89" s="4" t="s">
        <v>11</v>
      </c>
      <c r="G89" s="4" t="s">
        <v>199</v>
      </c>
      <c r="H89" s="4"/>
      <c r="I89" s="4" t="s">
        <v>200</v>
      </c>
      <c r="J89" s="4" t="s">
        <v>295</v>
      </c>
      <c r="K89" s="14"/>
      <c r="L89" s="2"/>
      <c r="M89" s="2"/>
      <c r="N89" s="2"/>
      <c r="O89" s="2"/>
      <c r="P89" s="2"/>
      <c r="Q89" s="2"/>
      <c r="R89" s="2"/>
      <c r="S89" s="2"/>
      <c r="T89" s="2"/>
      <c r="U89" s="2"/>
      <c r="V89" s="2"/>
      <c r="W89" s="2"/>
      <c r="X89" s="2"/>
      <c r="Y89" s="2"/>
      <c r="Z89" s="2"/>
      <c r="AA89" s="2"/>
    </row>
    <row r="90" spans="1:27" ht="15.75" customHeight="1" x14ac:dyDescent="0.15">
      <c r="A90" s="17" t="s">
        <v>6</v>
      </c>
      <c r="B90" s="17" t="s">
        <v>296</v>
      </c>
      <c r="C90" s="17"/>
      <c r="D90" s="17"/>
      <c r="E90" s="17"/>
      <c r="F90" s="17" t="s">
        <v>11</v>
      </c>
      <c r="G90" s="17" t="s">
        <v>199</v>
      </c>
      <c r="H90" s="17"/>
      <c r="I90" s="17"/>
      <c r="J90" s="17" t="s">
        <v>200</v>
      </c>
      <c r="K90" s="19"/>
      <c r="L90" s="17" t="s">
        <v>244</v>
      </c>
      <c r="M90" s="17"/>
      <c r="N90" s="17"/>
      <c r="O90" s="17"/>
      <c r="P90" s="17"/>
      <c r="Q90" s="17"/>
      <c r="R90" s="17"/>
      <c r="S90" s="17"/>
      <c r="T90" s="17"/>
      <c r="U90" s="17"/>
      <c r="V90" s="17"/>
      <c r="W90" s="17"/>
      <c r="X90" s="17"/>
      <c r="Y90" s="17"/>
      <c r="Z90" s="17"/>
      <c r="AA90" s="17"/>
    </row>
    <row r="91" spans="1:27" ht="15.75" customHeight="1" x14ac:dyDescent="0.15">
      <c r="A91" s="4" t="s">
        <v>6</v>
      </c>
      <c r="B91" s="4" t="s">
        <v>78</v>
      </c>
      <c r="C91" s="4"/>
      <c r="D91" s="4"/>
      <c r="E91" s="2"/>
      <c r="F91" s="4" t="s">
        <v>24</v>
      </c>
      <c r="G91" s="4" t="s">
        <v>199</v>
      </c>
      <c r="H91" s="4" t="s">
        <v>206</v>
      </c>
      <c r="I91" s="4"/>
      <c r="J91" s="4"/>
      <c r="K91" s="14"/>
      <c r="L91" s="2"/>
      <c r="M91" s="2"/>
      <c r="N91" s="2"/>
      <c r="O91" s="2"/>
      <c r="P91" s="2"/>
      <c r="Q91" s="2"/>
      <c r="R91" s="2"/>
      <c r="S91" s="2"/>
      <c r="T91" s="2"/>
      <c r="U91" s="2"/>
      <c r="V91" s="2"/>
      <c r="W91" s="2"/>
      <c r="X91" s="2"/>
      <c r="Y91" s="2"/>
      <c r="Z91" s="2"/>
      <c r="AA91" s="2"/>
    </row>
    <row r="92" spans="1:27" ht="15.75" customHeight="1" x14ac:dyDescent="0.15">
      <c r="A92" s="17" t="s">
        <v>6</v>
      </c>
      <c r="B92" s="17" t="s">
        <v>297</v>
      </c>
      <c r="C92" s="17"/>
      <c r="D92" s="17"/>
      <c r="E92" s="17"/>
      <c r="F92" s="17" t="s">
        <v>11</v>
      </c>
      <c r="G92" s="17" t="s">
        <v>199</v>
      </c>
      <c r="H92" s="17"/>
      <c r="I92" s="17"/>
      <c r="J92" s="17" t="s">
        <v>298</v>
      </c>
      <c r="K92" s="19"/>
      <c r="L92" s="17"/>
      <c r="M92" s="17"/>
      <c r="N92" s="17"/>
      <c r="O92" s="17"/>
      <c r="P92" s="17"/>
      <c r="Q92" s="17"/>
      <c r="R92" s="17"/>
      <c r="S92" s="17"/>
      <c r="T92" s="17"/>
      <c r="U92" s="17"/>
      <c r="V92" s="17"/>
      <c r="W92" s="17"/>
      <c r="X92" s="17"/>
      <c r="Y92" s="17"/>
      <c r="Z92" s="17"/>
      <c r="AA92" s="17"/>
    </row>
    <row r="93" spans="1:27" ht="15.75" customHeight="1" x14ac:dyDescent="0.15">
      <c r="A93" s="4" t="s">
        <v>6</v>
      </c>
      <c r="B93" s="4" t="s">
        <v>81</v>
      </c>
      <c r="C93" s="4" t="s">
        <v>213</v>
      </c>
      <c r="D93" s="15"/>
      <c r="E93" s="2"/>
      <c r="F93" s="4" t="s">
        <v>11</v>
      </c>
      <c r="G93" s="15" t="s">
        <v>199</v>
      </c>
      <c r="H93" s="4"/>
      <c r="I93" s="4" t="s">
        <v>298</v>
      </c>
      <c r="J93" s="15" t="s">
        <v>299</v>
      </c>
      <c r="K93" s="14"/>
      <c r="L93" s="2"/>
      <c r="M93" s="2"/>
      <c r="N93" s="2"/>
      <c r="O93" s="2"/>
      <c r="P93" s="2"/>
      <c r="Q93" s="2"/>
      <c r="R93" s="2"/>
      <c r="S93" s="2"/>
      <c r="T93" s="2"/>
      <c r="U93" s="2"/>
      <c r="V93" s="2"/>
      <c r="W93" s="2"/>
      <c r="X93" s="2"/>
      <c r="Y93" s="2"/>
      <c r="Z93" s="2"/>
      <c r="AA93" s="2"/>
    </row>
    <row r="94" spans="1:27" ht="15.75" customHeight="1" x14ac:dyDescent="0.15">
      <c r="A94" s="4" t="s">
        <v>6</v>
      </c>
      <c r="B94" s="4" t="s">
        <v>80</v>
      </c>
      <c r="C94" s="4" t="s">
        <v>213</v>
      </c>
      <c r="D94" s="15"/>
      <c r="E94" s="2"/>
      <c r="F94" s="4" t="s">
        <v>11</v>
      </c>
      <c r="G94" s="15" t="s">
        <v>199</v>
      </c>
      <c r="H94" s="4"/>
      <c r="I94" s="4" t="s">
        <v>200</v>
      </c>
      <c r="J94" s="15" t="s">
        <v>300</v>
      </c>
      <c r="K94" s="14"/>
      <c r="L94" s="2"/>
      <c r="M94" s="2"/>
      <c r="N94" s="2"/>
      <c r="O94" s="2"/>
      <c r="P94" s="2"/>
      <c r="Q94" s="2"/>
      <c r="R94" s="2"/>
      <c r="S94" s="2"/>
      <c r="T94" s="2"/>
      <c r="U94" s="2"/>
      <c r="V94" s="2"/>
      <c r="W94" s="2"/>
      <c r="X94" s="2"/>
      <c r="Y94" s="2"/>
      <c r="Z94" s="2"/>
      <c r="AA94" s="2"/>
    </row>
    <row r="95" spans="1:27" ht="15.75" customHeight="1" x14ac:dyDescent="0.15">
      <c r="A95" s="4" t="s">
        <v>6</v>
      </c>
      <c r="B95" s="4" t="s">
        <v>80</v>
      </c>
      <c r="C95" s="4" t="s">
        <v>213</v>
      </c>
      <c r="D95" s="4"/>
      <c r="E95" s="2"/>
      <c r="F95" s="4" t="s">
        <v>5</v>
      </c>
      <c r="G95" s="15" t="s">
        <v>199</v>
      </c>
      <c r="H95" s="4" t="s">
        <v>301</v>
      </c>
      <c r="I95" s="4" t="s">
        <v>298</v>
      </c>
      <c r="J95" s="4"/>
      <c r="K95" s="14"/>
      <c r="L95" s="2"/>
      <c r="M95" s="2"/>
      <c r="N95" s="2"/>
      <c r="O95" s="2"/>
      <c r="P95" s="2"/>
      <c r="Q95" s="2"/>
      <c r="R95" s="2"/>
      <c r="S95" s="2"/>
      <c r="T95" s="2"/>
      <c r="U95" s="2"/>
      <c r="V95" s="2"/>
      <c r="W95" s="2"/>
      <c r="X95" s="2"/>
      <c r="Y95" s="2"/>
      <c r="Z95" s="2"/>
      <c r="AA95" s="2"/>
    </row>
    <row r="96" spans="1:27" ht="15.75" customHeight="1" x14ac:dyDescent="0.15">
      <c r="A96" s="4" t="s">
        <v>6</v>
      </c>
      <c r="B96" s="4" t="s">
        <v>82</v>
      </c>
      <c r="C96" s="4"/>
      <c r="D96" s="4"/>
      <c r="E96" s="2"/>
      <c r="F96" s="4" t="s">
        <v>84</v>
      </c>
      <c r="G96" s="4"/>
      <c r="H96" s="4"/>
      <c r="I96" s="4"/>
      <c r="J96" s="4"/>
      <c r="K96" s="14"/>
      <c r="L96" s="2"/>
      <c r="M96" s="2"/>
      <c r="N96" s="2"/>
      <c r="O96" s="2"/>
      <c r="P96" s="2"/>
      <c r="Q96" s="2"/>
      <c r="R96" s="2"/>
      <c r="S96" s="2"/>
      <c r="T96" s="2"/>
      <c r="U96" s="2"/>
      <c r="V96" s="2"/>
      <c r="W96" s="2"/>
      <c r="X96" s="2"/>
      <c r="Y96" s="2"/>
      <c r="Z96" s="2"/>
      <c r="AA96" s="2"/>
    </row>
    <row r="97" spans="1:27" ht="15.75" customHeight="1" x14ac:dyDescent="0.15">
      <c r="A97" s="4" t="s">
        <v>6</v>
      </c>
      <c r="B97" s="4" t="s">
        <v>85</v>
      </c>
      <c r="C97" s="4"/>
      <c r="D97" s="4"/>
      <c r="E97" s="2"/>
      <c r="F97" s="4" t="s">
        <v>11</v>
      </c>
      <c r="G97" s="4" t="s">
        <v>199</v>
      </c>
      <c r="H97" s="4"/>
      <c r="I97" s="4" t="s">
        <v>200</v>
      </c>
      <c r="J97" s="4"/>
      <c r="K97" s="14"/>
      <c r="L97" s="2"/>
      <c r="M97" s="2"/>
      <c r="N97" s="2"/>
      <c r="O97" s="2"/>
      <c r="P97" s="2"/>
      <c r="Q97" s="2"/>
      <c r="R97" s="2"/>
      <c r="S97" s="2"/>
      <c r="T97" s="2"/>
      <c r="U97" s="2"/>
      <c r="V97" s="2"/>
      <c r="W97" s="2"/>
      <c r="X97" s="2"/>
      <c r="Y97" s="2"/>
      <c r="Z97" s="2"/>
      <c r="AA97" s="2"/>
    </row>
    <row r="98" spans="1:27" ht="15.75" customHeight="1" x14ac:dyDescent="0.15">
      <c r="A98" s="4" t="s">
        <v>6</v>
      </c>
      <c r="B98" s="4" t="s">
        <v>86</v>
      </c>
      <c r="C98" s="4"/>
      <c r="D98" s="4"/>
      <c r="E98" s="2"/>
      <c r="F98" s="4" t="s">
        <v>84</v>
      </c>
      <c r="G98" s="4"/>
      <c r="H98" s="4"/>
      <c r="I98" s="4"/>
      <c r="J98" s="4"/>
      <c r="K98" s="14"/>
      <c r="L98" s="2"/>
      <c r="M98" s="2"/>
      <c r="N98" s="2"/>
      <c r="O98" s="2"/>
      <c r="P98" s="2"/>
      <c r="Q98" s="2"/>
      <c r="R98" s="2"/>
      <c r="S98" s="2"/>
      <c r="T98" s="2"/>
      <c r="U98" s="2"/>
      <c r="V98" s="2"/>
      <c r="W98" s="2"/>
      <c r="X98" s="2"/>
      <c r="Y98" s="2"/>
      <c r="Z98" s="2"/>
      <c r="AA98" s="2"/>
    </row>
    <row r="99" spans="1:27" ht="15.75" customHeight="1" x14ac:dyDescent="0.15">
      <c r="A99" s="4" t="s">
        <v>6</v>
      </c>
      <c r="B99" s="4" t="s">
        <v>302</v>
      </c>
      <c r="C99" s="4"/>
      <c r="D99" s="4"/>
      <c r="E99" s="2"/>
      <c r="F99" s="4" t="s">
        <v>224</v>
      </c>
      <c r="G99" s="4"/>
      <c r="H99" s="4"/>
      <c r="I99" s="4"/>
      <c r="J99" s="4"/>
      <c r="K99" s="14"/>
      <c r="L99" s="2"/>
      <c r="M99" s="2"/>
      <c r="N99" s="2"/>
      <c r="O99" s="2"/>
      <c r="P99" s="2"/>
      <c r="Q99" s="2"/>
      <c r="R99" s="2"/>
      <c r="S99" s="2"/>
      <c r="T99" s="2"/>
      <c r="U99" s="2"/>
      <c r="V99" s="2"/>
      <c r="W99" s="2"/>
      <c r="X99" s="2"/>
      <c r="Y99" s="2"/>
      <c r="Z99" s="2"/>
      <c r="AA99" s="2"/>
    </row>
    <row r="100" spans="1:27" ht="15.75" customHeight="1" x14ac:dyDescent="0.15">
      <c r="A100" s="4" t="s">
        <v>6</v>
      </c>
      <c r="B100" s="4" t="s">
        <v>88</v>
      </c>
      <c r="C100" s="4"/>
      <c r="D100" s="4"/>
      <c r="E100" s="2"/>
      <c r="F100" s="4" t="s">
        <v>84</v>
      </c>
      <c r="G100" s="4"/>
      <c r="H100" s="4"/>
      <c r="I100" s="4"/>
      <c r="J100" s="4"/>
      <c r="K100" s="14"/>
      <c r="L100" s="2"/>
      <c r="M100" s="2"/>
      <c r="N100" s="2"/>
      <c r="O100" s="2"/>
      <c r="P100" s="2"/>
      <c r="Q100" s="2"/>
      <c r="R100" s="2"/>
      <c r="S100" s="2"/>
      <c r="T100" s="2"/>
      <c r="U100" s="2"/>
      <c r="V100" s="2"/>
      <c r="W100" s="2"/>
      <c r="X100" s="2"/>
      <c r="Y100" s="2"/>
      <c r="Z100" s="2"/>
      <c r="AA100" s="2"/>
    </row>
    <row r="101" spans="1:27" ht="15.75" customHeight="1" x14ac:dyDescent="0.15">
      <c r="A101" s="4" t="s">
        <v>6</v>
      </c>
      <c r="B101" s="4" t="s">
        <v>303</v>
      </c>
      <c r="C101" s="4"/>
      <c r="D101" s="4"/>
      <c r="E101" s="2"/>
      <c r="F101" s="4" t="s">
        <v>224</v>
      </c>
      <c r="G101" s="4"/>
      <c r="H101" s="4"/>
      <c r="I101" s="4"/>
      <c r="J101" s="4"/>
      <c r="K101" s="14"/>
      <c r="L101" s="2"/>
      <c r="M101" s="2"/>
      <c r="N101" s="2"/>
      <c r="O101" s="2"/>
      <c r="P101" s="2"/>
      <c r="Q101" s="2"/>
      <c r="R101" s="2"/>
      <c r="S101" s="2"/>
      <c r="T101" s="2"/>
      <c r="U101" s="2"/>
      <c r="V101" s="2"/>
      <c r="W101" s="2"/>
      <c r="X101" s="2"/>
      <c r="Y101" s="2"/>
      <c r="Z101" s="2"/>
      <c r="AA101" s="2"/>
    </row>
    <row r="102" spans="1:27" ht="15.75" customHeight="1" x14ac:dyDescent="0.15">
      <c r="A102" s="4" t="s">
        <v>6</v>
      </c>
      <c r="B102" s="4" t="s">
        <v>90</v>
      </c>
      <c r="C102" s="4"/>
      <c r="D102" s="4"/>
      <c r="E102" s="2"/>
      <c r="F102" s="4" t="s">
        <v>11</v>
      </c>
      <c r="G102" s="4" t="s">
        <v>199</v>
      </c>
      <c r="H102" s="4"/>
      <c r="I102" s="4" t="s">
        <v>200</v>
      </c>
      <c r="J102" s="4" t="s">
        <v>304</v>
      </c>
      <c r="K102" s="14"/>
      <c r="L102" s="2"/>
      <c r="M102" s="2"/>
      <c r="N102" s="2"/>
      <c r="O102" s="2"/>
      <c r="P102" s="2"/>
      <c r="Q102" s="2"/>
      <c r="R102" s="2"/>
      <c r="S102" s="2"/>
      <c r="T102" s="2"/>
      <c r="U102" s="2"/>
      <c r="V102" s="2"/>
      <c r="W102" s="2"/>
      <c r="X102" s="2"/>
      <c r="Y102" s="2"/>
      <c r="Z102" s="2"/>
      <c r="AA102" s="2"/>
    </row>
    <row r="103" spans="1:27" ht="15.75" customHeight="1" x14ac:dyDescent="0.15">
      <c r="A103" s="4" t="s">
        <v>6</v>
      </c>
      <c r="B103" s="4" t="s">
        <v>91</v>
      </c>
      <c r="C103" s="4"/>
      <c r="D103" s="4"/>
      <c r="E103" s="2"/>
      <c r="F103" s="4" t="s">
        <v>11</v>
      </c>
      <c r="G103" s="4" t="s">
        <v>199</v>
      </c>
      <c r="H103" s="4"/>
      <c r="I103" s="4" t="s">
        <v>200</v>
      </c>
      <c r="J103" s="4" t="s">
        <v>305</v>
      </c>
      <c r="K103" s="14"/>
      <c r="L103" s="2"/>
      <c r="M103" s="2"/>
      <c r="N103" s="2"/>
      <c r="O103" s="2"/>
      <c r="P103" s="2"/>
      <c r="Q103" s="2"/>
      <c r="R103" s="2"/>
      <c r="S103" s="2"/>
      <c r="T103" s="2"/>
      <c r="U103" s="2"/>
      <c r="V103" s="2"/>
      <c r="W103" s="2"/>
      <c r="X103" s="2"/>
      <c r="Y103" s="2"/>
      <c r="Z103" s="2"/>
      <c r="AA103" s="2"/>
    </row>
    <row r="104" spans="1:27" ht="15.75" customHeight="1" x14ac:dyDescent="0.15">
      <c r="A104" s="4" t="s">
        <v>6</v>
      </c>
      <c r="B104" s="4" t="s">
        <v>92</v>
      </c>
      <c r="C104" s="4"/>
      <c r="D104" s="4"/>
      <c r="E104" s="2"/>
      <c r="F104" s="4" t="s">
        <v>11</v>
      </c>
      <c r="G104" s="4" t="s">
        <v>199</v>
      </c>
      <c r="H104" s="4"/>
      <c r="I104" s="4" t="s">
        <v>200</v>
      </c>
      <c r="J104" s="4"/>
      <c r="K104" s="14"/>
      <c r="L104" s="2"/>
      <c r="M104" s="2"/>
      <c r="N104" s="2"/>
      <c r="O104" s="2"/>
      <c r="P104" s="2"/>
      <c r="Q104" s="2"/>
      <c r="R104" s="2"/>
      <c r="S104" s="2"/>
      <c r="T104" s="2"/>
      <c r="U104" s="2"/>
      <c r="V104" s="2"/>
      <c r="W104" s="2"/>
      <c r="X104" s="2"/>
      <c r="Y104" s="2"/>
      <c r="Z104" s="2"/>
      <c r="AA104" s="2"/>
    </row>
    <row r="105" spans="1:27" ht="15.75" customHeight="1" x14ac:dyDescent="0.15">
      <c r="A105" s="4" t="s">
        <v>6</v>
      </c>
      <c r="B105" s="4" t="s">
        <v>306</v>
      </c>
      <c r="C105" s="4"/>
      <c r="D105" s="4"/>
      <c r="E105" s="2"/>
      <c r="F105" s="4" t="s">
        <v>11</v>
      </c>
      <c r="G105" s="4" t="s">
        <v>199</v>
      </c>
      <c r="H105" s="4"/>
      <c r="I105" s="4" t="s">
        <v>200</v>
      </c>
      <c r="J105" s="4"/>
      <c r="K105" s="14"/>
      <c r="L105" s="2"/>
      <c r="M105" s="2"/>
      <c r="N105" s="2"/>
      <c r="O105" s="2"/>
      <c r="P105" s="2"/>
      <c r="Q105" s="2"/>
      <c r="R105" s="2"/>
      <c r="S105" s="2"/>
      <c r="T105" s="2"/>
      <c r="U105" s="2"/>
      <c r="V105" s="2"/>
      <c r="W105" s="2"/>
      <c r="X105" s="2"/>
      <c r="Y105" s="2"/>
      <c r="Z105" s="2"/>
      <c r="AA105" s="2"/>
    </row>
    <row r="106" spans="1:27" ht="15.75" customHeight="1" x14ac:dyDescent="0.15">
      <c r="A106" s="4" t="s">
        <v>6</v>
      </c>
      <c r="B106" s="4" t="s">
        <v>93</v>
      </c>
      <c r="C106" s="4"/>
      <c r="D106" s="4"/>
      <c r="E106" s="2"/>
      <c r="F106" s="4" t="s">
        <v>84</v>
      </c>
      <c r="G106" s="4"/>
      <c r="H106" s="4"/>
      <c r="I106" s="4"/>
      <c r="J106" s="4"/>
      <c r="K106" s="14"/>
      <c r="L106" s="2"/>
      <c r="M106" s="2"/>
      <c r="N106" s="2"/>
      <c r="O106" s="2"/>
      <c r="P106" s="2"/>
      <c r="Q106" s="2"/>
      <c r="R106" s="2"/>
      <c r="S106" s="2"/>
      <c r="T106" s="2"/>
      <c r="U106" s="2"/>
      <c r="V106" s="2"/>
      <c r="W106" s="2"/>
      <c r="X106" s="2"/>
      <c r="Y106" s="2"/>
      <c r="Z106" s="2"/>
      <c r="AA106" s="2"/>
    </row>
    <row r="107" spans="1:27" ht="15.75" customHeight="1" x14ac:dyDescent="0.15">
      <c r="A107" s="4" t="s">
        <v>6</v>
      </c>
      <c r="B107" s="4" t="s">
        <v>94</v>
      </c>
      <c r="C107" s="4"/>
      <c r="D107" s="4"/>
      <c r="E107" s="2"/>
      <c r="F107" s="4" t="s">
        <v>11</v>
      </c>
      <c r="G107" s="4" t="s">
        <v>199</v>
      </c>
      <c r="H107" s="4"/>
      <c r="I107" s="4" t="s">
        <v>298</v>
      </c>
      <c r="J107" s="4"/>
      <c r="K107" s="14"/>
      <c r="L107" s="2"/>
      <c r="M107" s="2"/>
      <c r="N107" s="2"/>
      <c r="O107" s="2"/>
      <c r="P107" s="2"/>
      <c r="Q107" s="2"/>
      <c r="R107" s="2"/>
      <c r="S107" s="2"/>
      <c r="T107" s="2"/>
      <c r="U107" s="2"/>
      <c r="V107" s="2"/>
      <c r="W107" s="2"/>
      <c r="X107" s="2"/>
      <c r="Y107" s="2"/>
      <c r="Z107" s="2"/>
      <c r="AA107" s="2"/>
    </row>
    <row r="108" spans="1:27" ht="15.75" customHeight="1" x14ac:dyDescent="0.15">
      <c r="A108" s="4" t="s">
        <v>6</v>
      </c>
      <c r="B108" s="4" t="s">
        <v>95</v>
      </c>
      <c r="C108" s="4"/>
      <c r="D108" s="4"/>
      <c r="E108" s="2"/>
      <c r="F108" s="4" t="s">
        <v>24</v>
      </c>
      <c r="G108" s="4" t="s">
        <v>199</v>
      </c>
      <c r="H108" s="4" t="s">
        <v>206</v>
      </c>
      <c r="I108" s="4" t="s">
        <v>200</v>
      </c>
      <c r="J108" s="4" t="s">
        <v>307</v>
      </c>
      <c r="K108" s="14"/>
      <c r="L108" s="2"/>
      <c r="M108" s="2"/>
      <c r="N108" s="2"/>
      <c r="O108" s="2"/>
      <c r="P108" s="2"/>
      <c r="Q108" s="2"/>
      <c r="R108" s="2"/>
      <c r="S108" s="2"/>
      <c r="T108" s="2"/>
      <c r="U108" s="2"/>
      <c r="V108" s="2"/>
      <c r="W108" s="2"/>
      <c r="X108" s="2"/>
      <c r="Y108" s="2"/>
      <c r="Z108" s="2"/>
      <c r="AA108" s="2"/>
    </row>
    <row r="109" spans="1:27" ht="15.75" customHeight="1" x14ac:dyDescent="0.15">
      <c r="A109" s="4" t="s">
        <v>6</v>
      </c>
      <c r="B109" s="4" t="s">
        <v>97</v>
      </c>
      <c r="C109" s="4"/>
      <c r="D109" s="15"/>
      <c r="E109" s="2"/>
      <c r="F109" s="4" t="s">
        <v>11</v>
      </c>
      <c r="G109" s="4" t="s">
        <v>199</v>
      </c>
      <c r="H109" s="4"/>
      <c r="I109" s="4" t="s">
        <v>308</v>
      </c>
      <c r="J109" s="15" t="s">
        <v>299</v>
      </c>
      <c r="K109" s="14"/>
      <c r="L109" s="2"/>
      <c r="M109" s="2"/>
      <c r="N109" s="2"/>
      <c r="O109" s="2"/>
      <c r="P109" s="2"/>
      <c r="Q109" s="2"/>
      <c r="R109" s="2"/>
      <c r="S109" s="2"/>
      <c r="T109" s="2"/>
      <c r="U109" s="2"/>
      <c r="V109" s="2"/>
      <c r="W109" s="2"/>
      <c r="X109" s="2"/>
      <c r="Y109" s="2"/>
      <c r="Z109" s="2"/>
      <c r="AA109" s="2"/>
    </row>
    <row r="110" spans="1:27" ht="15.75" customHeight="1" x14ac:dyDescent="0.15">
      <c r="A110" s="4" t="s">
        <v>6</v>
      </c>
      <c r="B110" s="4" t="s">
        <v>98</v>
      </c>
      <c r="C110" s="4"/>
      <c r="D110" s="4"/>
      <c r="E110" s="2"/>
      <c r="F110" s="4" t="s">
        <v>11</v>
      </c>
      <c r="G110" s="4" t="s">
        <v>199</v>
      </c>
      <c r="H110" s="4"/>
      <c r="I110" s="4" t="s">
        <v>200</v>
      </c>
      <c r="J110" s="4"/>
      <c r="K110" s="14"/>
      <c r="L110" s="2"/>
      <c r="M110" s="2"/>
      <c r="N110" s="2"/>
      <c r="O110" s="2"/>
      <c r="P110" s="2"/>
      <c r="Q110" s="2"/>
      <c r="R110" s="2"/>
      <c r="S110" s="2"/>
      <c r="T110" s="2"/>
      <c r="U110" s="2"/>
      <c r="V110" s="2"/>
      <c r="W110" s="2"/>
      <c r="X110" s="2"/>
      <c r="Y110" s="2"/>
      <c r="Z110" s="2"/>
      <c r="AA110" s="2"/>
    </row>
    <row r="111" spans="1:27" ht="15.75" customHeight="1" x14ac:dyDescent="0.15">
      <c r="A111" s="4" t="s">
        <v>6</v>
      </c>
      <c r="B111" s="4" t="s">
        <v>99</v>
      </c>
      <c r="C111" s="4"/>
      <c r="D111" s="4"/>
      <c r="E111" s="2"/>
      <c r="F111" s="4" t="s">
        <v>11</v>
      </c>
      <c r="G111" s="4" t="s">
        <v>199</v>
      </c>
      <c r="H111" s="4"/>
      <c r="I111" s="4" t="s">
        <v>200</v>
      </c>
      <c r="J111" s="4" t="s">
        <v>309</v>
      </c>
      <c r="K111" s="14"/>
      <c r="L111" s="2"/>
      <c r="M111" s="2"/>
      <c r="N111" s="2"/>
      <c r="O111" s="2"/>
      <c r="P111" s="2"/>
      <c r="Q111" s="2"/>
      <c r="R111" s="2"/>
      <c r="S111" s="2"/>
      <c r="T111" s="2"/>
      <c r="U111" s="2"/>
      <c r="V111" s="2"/>
      <c r="W111" s="2"/>
      <c r="X111" s="2"/>
      <c r="Y111" s="2"/>
      <c r="Z111" s="2"/>
      <c r="AA111" s="2"/>
    </row>
    <row r="112" spans="1:27" ht="15.75" customHeight="1" x14ac:dyDescent="0.15">
      <c r="A112" s="4" t="s">
        <v>6</v>
      </c>
      <c r="B112" s="4" t="s">
        <v>100</v>
      </c>
      <c r="C112" s="4"/>
      <c r="D112" s="4"/>
      <c r="E112" s="2"/>
      <c r="F112" s="4" t="s">
        <v>84</v>
      </c>
      <c r="G112" s="4" t="s">
        <v>199</v>
      </c>
      <c r="H112" s="4" t="s">
        <v>206</v>
      </c>
      <c r="I112" s="4"/>
      <c r="J112" s="4" t="s">
        <v>310</v>
      </c>
      <c r="K112" s="14"/>
      <c r="L112" s="2"/>
      <c r="M112" s="2"/>
      <c r="N112" s="2"/>
      <c r="O112" s="2"/>
      <c r="P112" s="2"/>
      <c r="Q112" s="2"/>
      <c r="R112" s="2"/>
      <c r="S112" s="2"/>
      <c r="T112" s="2"/>
      <c r="U112" s="2"/>
      <c r="V112" s="2"/>
      <c r="W112" s="2"/>
      <c r="X112" s="2"/>
      <c r="Y112" s="2"/>
      <c r="Z112" s="2"/>
      <c r="AA112" s="2"/>
    </row>
    <row r="113" spans="1:27" ht="15.75" customHeight="1" x14ac:dyDescent="0.15">
      <c r="A113" s="4" t="s">
        <v>6</v>
      </c>
      <c r="B113" s="4" t="s">
        <v>311</v>
      </c>
      <c r="C113" s="4"/>
      <c r="D113" s="4"/>
      <c r="E113" s="2"/>
      <c r="F113" s="4" t="s">
        <v>84</v>
      </c>
      <c r="G113" s="4"/>
      <c r="H113" s="4"/>
      <c r="I113" s="4"/>
      <c r="J113" s="4"/>
      <c r="K113" s="14"/>
      <c r="L113" s="2"/>
      <c r="M113" s="2"/>
      <c r="N113" s="2"/>
      <c r="O113" s="2"/>
      <c r="P113" s="2"/>
      <c r="Q113" s="2"/>
      <c r="R113" s="2"/>
      <c r="S113" s="2"/>
      <c r="T113" s="2"/>
      <c r="U113" s="2"/>
      <c r="V113" s="2"/>
      <c r="W113" s="2"/>
      <c r="X113" s="2"/>
      <c r="Y113" s="2"/>
      <c r="Z113" s="2"/>
      <c r="AA113" s="2"/>
    </row>
    <row r="114" spans="1:27" ht="15.75" customHeight="1" x14ac:dyDescent="0.15">
      <c r="A114" s="4" t="s">
        <v>6</v>
      </c>
      <c r="B114" s="4" t="s">
        <v>101</v>
      </c>
      <c r="C114" s="4"/>
      <c r="D114" s="4"/>
      <c r="E114" s="2"/>
      <c r="F114" s="4" t="s">
        <v>84</v>
      </c>
      <c r="G114" s="4"/>
      <c r="H114" s="4"/>
      <c r="I114" s="4"/>
      <c r="J114" s="4" t="s">
        <v>312</v>
      </c>
      <c r="K114" s="14"/>
      <c r="L114" s="2"/>
      <c r="M114" s="2"/>
      <c r="N114" s="2"/>
      <c r="O114" s="2"/>
      <c r="P114" s="2"/>
      <c r="Q114" s="2"/>
      <c r="R114" s="2"/>
      <c r="S114" s="2"/>
      <c r="T114" s="2"/>
      <c r="U114" s="2"/>
      <c r="V114" s="2"/>
      <c r="W114" s="2"/>
      <c r="X114" s="2"/>
      <c r="Y114" s="2"/>
      <c r="Z114" s="2"/>
      <c r="AA114" s="2"/>
    </row>
    <row r="115" spans="1:27" ht="15.75" customHeight="1" x14ac:dyDescent="0.15">
      <c r="A115" s="4" t="s">
        <v>6</v>
      </c>
      <c r="B115" s="4" t="s">
        <v>102</v>
      </c>
      <c r="C115" s="4"/>
      <c r="D115" s="4"/>
      <c r="E115" s="2"/>
      <c r="F115" s="4" t="s">
        <v>11</v>
      </c>
      <c r="G115" s="4" t="s">
        <v>199</v>
      </c>
      <c r="H115" s="4"/>
      <c r="I115" s="4" t="s">
        <v>200</v>
      </c>
      <c r="J115" s="4" t="s">
        <v>313</v>
      </c>
      <c r="K115" s="14"/>
      <c r="L115" s="2"/>
      <c r="M115" s="2"/>
      <c r="N115" s="2"/>
      <c r="O115" s="2"/>
      <c r="P115" s="2"/>
      <c r="Q115" s="2"/>
      <c r="R115" s="2"/>
      <c r="S115" s="2"/>
      <c r="T115" s="2"/>
      <c r="U115" s="2"/>
      <c r="V115" s="2"/>
      <c r="W115" s="2"/>
      <c r="X115" s="2"/>
      <c r="Y115" s="2"/>
      <c r="Z115" s="2"/>
      <c r="AA115" s="2"/>
    </row>
    <row r="116" spans="1:27" ht="15.75" customHeight="1" x14ac:dyDescent="0.15">
      <c r="A116" s="4" t="s">
        <v>6</v>
      </c>
      <c r="B116" s="4" t="s">
        <v>103</v>
      </c>
      <c r="C116" s="4"/>
      <c r="D116" s="4"/>
      <c r="E116" s="2"/>
      <c r="F116" s="4" t="s">
        <v>11</v>
      </c>
      <c r="G116" s="4" t="s">
        <v>199</v>
      </c>
      <c r="H116" s="4"/>
      <c r="I116" s="4" t="s">
        <v>200</v>
      </c>
      <c r="J116" s="4"/>
      <c r="K116" s="14"/>
      <c r="L116" s="2"/>
      <c r="M116" s="2"/>
      <c r="N116" s="2"/>
      <c r="O116" s="2"/>
      <c r="P116" s="2"/>
      <c r="Q116" s="2"/>
      <c r="R116" s="2"/>
      <c r="S116" s="2"/>
      <c r="T116" s="2"/>
      <c r="U116" s="2"/>
      <c r="V116" s="2"/>
      <c r="W116" s="2"/>
      <c r="X116" s="2"/>
      <c r="Y116" s="2"/>
      <c r="Z116" s="2"/>
      <c r="AA116" s="2"/>
    </row>
    <row r="117" spans="1:27" ht="15.75" customHeight="1" x14ac:dyDescent="0.15">
      <c r="A117" s="4" t="s">
        <v>6</v>
      </c>
      <c r="B117" s="4" t="s">
        <v>104</v>
      </c>
      <c r="C117" s="4"/>
      <c r="D117" s="4"/>
      <c r="E117" s="2"/>
      <c r="F117" s="4" t="s">
        <v>11</v>
      </c>
      <c r="G117" s="4" t="s">
        <v>199</v>
      </c>
      <c r="H117" s="4"/>
      <c r="I117" s="4" t="s">
        <v>200</v>
      </c>
      <c r="J117" s="4"/>
      <c r="K117" s="14"/>
      <c r="L117" s="2"/>
      <c r="M117" s="2"/>
      <c r="N117" s="2"/>
      <c r="O117" s="2"/>
      <c r="P117" s="2"/>
      <c r="Q117" s="2"/>
      <c r="R117" s="2"/>
      <c r="S117" s="2"/>
      <c r="T117" s="2"/>
      <c r="U117" s="2"/>
      <c r="V117" s="2"/>
      <c r="W117" s="2"/>
      <c r="X117" s="2"/>
      <c r="Y117" s="2"/>
      <c r="Z117" s="2"/>
      <c r="AA117" s="2"/>
    </row>
    <row r="118" spans="1:27" ht="15.75" customHeight="1" x14ac:dyDescent="0.15">
      <c r="A118" s="4" t="s">
        <v>6</v>
      </c>
      <c r="B118" s="4" t="s">
        <v>105</v>
      </c>
      <c r="C118" s="4"/>
      <c r="D118" s="4"/>
      <c r="E118" s="2"/>
      <c r="F118" s="4" t="s">
        <v>11</v>
      </c>
      <c r="G118" s="4" t="s">
        <v>199</v>
      </c>
      <c r="H118" s="4"/>
      <c r="I118" s="4" t="s">
        <v>200</v>
      </c>
      <c r="J118" s="4"/>
      <c r="K118" s="14"/>
      <c r="L118" s="2"/>
      <c r="M118" s="2"/>
      <c r="N118" s="2"/>
      <c r="O118" s="2"/>
      <c r="P118" s="2"/>
      <c r="Q118" s="2"/>
      <c r="R118" s="2"/>
      <c r="S118" s="2"/>
      <c r="T118" s="2"/>
      <c r="U118" s="2"/>
      <c r="V118" s="2"/>
      <c r="W118" s="2"/>
      <c r="X118" s="2"/>
      <c r="Y118" s="2"/>
      <c r="Z118" s="2"/>
      <c r="AA118" s="2"/>
    </row>
    <row r="119" spans="1:27" ht="15.75" customHeight="1" x14ac:dyDescent="0.15">
      <c r="A119" s="4" t="s">
        <v>6</v>
      </c>
      <c r="B119" s="4" t="s">
        <v>106</v>
      </c>
      <c r="C119" s="4"/>
      <c r="D119" s="4"/>
      <c r="E119" s="2"/>
      <c r="F119" s="4" t="s">
        <v>11</v>
      </c>
      <c r="G119" s="4" t="s">
        <v>199</v>
      </c>
      <c r="H119" s="4"/>
      <c r="I119" s="4" t="s">
        <v>200</v>
      </c>
      <c r="J119" s="4"/>
      <c r="K119" s="14"/>
      <c r="L119" s="2"/>
      <c r="M119" s="2"/>
      <c r="N119" s="2"/>
      <c r="O119" s="2"/>
      <c r="P119" s="2"/>
      <c r="Q119" s="2"/>
      <c r="R119" s="2"/>
      <c r="S119" s="2"/>
      <c r="T119" s="2"/>
      <c r="U119" s="2"/>
      <c r="V119" s="2"/>
      <c r="W119" s="2"/>
      <c r="X119" s="2"/>
      <c r="Y119" s="2"/>
      <c r="Z119" s="2"/>
      <c r="AA119" s="2"/>
    </row>
    <row r="120" spans="1:27" ht="15.75" customHeight="1" x14ac:dyDescent="0.15">
      <c r="A120" s="4" t="s">
        <v>6</v>
      </c>
      <c r="B120" s="4" t="s">
        <v>107</v>
      </c>
      <c r="C120" s="4"/>
      <c r="D120" s="4"/>
      <c r="E120" s="2"/>
      <c r="F120" s="4" t="s">
        <v>11</v>
      </c>
      <c r="G120" s="4" t="s">
        <v>199</v>
      </c>
      <c r="H120" s="4"/>
      <c r="I120" s="4" t="s">
        <v>200</v>
      </c>
      <c r="J120" s="4"/>
      <c r="K120" s="14"/>
      <c r="L120" s="2"/>
      <c r="M120" s="2"/>
      <c r="N120" s="2"/>
      <c r="O120" s="2"/>
      <c r="P120" s="2"/>
      <c r="Q120" s="2"/>
      <c r="R120" s="2"/>
      <c r="S120" s="2"/>
      <c r="T120" s="2"/>
      <c r="U120" s="2"/>
      <c r="V120" s="2"/>
      <c r="W120" s="2"/>
      <c r="X120" s="2"/>
      <c r="Y120" s="2"/>
      <c r="Z120" s="2"/>
      <c r="AA120" s="2"/>
    </row>
    <row r="121" spans="1:27" ht="15.75" customHeight="1" x14ac:dyDescent="0.15">
      <c r="A121" s="4" t="s">
        <v>6</v>
      </c>
      <c r="B121" s="4" t="s">
        <v>314</v>
      </c>
      <c r="C121" s="4"/>
      <c r="D121" s="4"/>
      <c r="E121" s="2"/>
      <c r="F121" s="4" t="s">
        <v>11</v>
      </c>
      <c r="G121" s="4" t="s">
        <v>199</v>
      </c>
      <c r="H121" s="4"/>
      <c r="I121" s="4" t="s">
        <v>200</v>
      </c>
      <c r="J121" s="4"/>
      <c r="K121" s="14"/>
      <c r="L121" s="2"/>
      <c r="M121" s="2"/>
      <c r="N121" s="2"/>
      <c r="O121" s="2"/>
      <c r="P121" s="2"/>
      <c r="Q121" s="2"/>
      <c r="R121" s="2"/>
      <c r="S121" s="2"/>
      <c r="T121" s="2"/>
      <c r="U121" s="2"/>
      <c r="V121" s="2"/>
      <c r="W121" s="2"/>
      <c r="X121" s="2"/>
      <c r="Y121" s="2"/>
      <c r="Z121" s="2"/>
      <c r="AA121" s="2"/>
    </row>
    <row r="122" spans="1:27" ht="15.75" customHeight="1" x14ac:dyDescent="0.15">
      <c r="A122" s="4" t="s">
        <v>6</v>
      </c>
      <c r="B122" s="4" t="s">
        <v>315</v>
      </c>
      <c r="C122" s="4"/>
      <c r="D122" s="4"/>
      <c r="E122" s="2"/>
      <c r="F122" s="4"/>
      <c r="G122" s="4"/>
      <c r="H122" s="4"/>
      <c r="I122" s="4"/>
      <c r="J122" s="4"/>
      <c r="K122" s="14"/>
      <c r="L122" s="2"/>
      <c r="M122" s="2"/>
      <c r="N122" s="2"/>
      <c r="O122" s="2"/>
      <c r="P122" s="2"/>
      <c r="Q122" s="2"/>
      <c r="R122" s="2"/>
      <c r="S122" s="2"/>
      <c r="T122" s="2"/>
      <c r="U122" s="2"/>
      <c r="V122" s="2"/>
      <c r="W122" s="2"/>
      <c r="X122" s="2"/>
      <c r="Y122" s="2"/>
      <c r="Z122" s="2"/>
      <c r="AA122" s="2"/>
    </row>
    <row r="123" spans="1:27" ht="15.75" customHeight="1" x14ac:dyDescent="0.15">
      <c r="A123" s="4" t="s">
        <v>6</v>
      </c>
      <c r="B123" s="4" t="s">
        <v>109</v>
      </c>
      <c r="C123" s="4"/>
      <c r="D123" s="4"/>
      <c r="E123" s="2"/>
      <c r="F123" s="4" t="s">
        <v>11</v>
      </c>
      <c r="G123" s="4" t="s">
        <v>199</v>
      </c>
      <c r="H123" s="4"/>
      <c r="I123" s="4" t="s">
        <v>200</v>
      </c>
      <c r="J123" s="4"/>
      <c r="K123" s="14"/>
      <c r="L123" s="2"/>
      <c r="M123" s="2"/>
      <c r="N123" s="2"/>
      <c r="O123" s="2"/>
      <c r="P123" s="2"/>
      <c r="Q123" s="2"/>
      <c r="R123" s="2"/>
      <c r="S123" s="2"/>
      <c r="T123" s="2"/>
      <c r="U123" s="2"/>
      <c r="V123" s="2"/>
      <c r="W123" s="2"/>
      <c r="X123" s="2"/>
      <c r="Y123" s="2"/>
      <c r="Z123" s="2"/>
      <c r="AA123" s="2"/>
    </row>
    <row r="124" spans="1:27" ht="15.75" customHeight="1" x14ac:dyDescent="0.15">
      <c r="A124" s="4" t="s">
        <v>6</v>
      </c>
      <c r="B124" s="4" t="s">
        <v>316</v>
      </c>
      <c r="C124" s="4"/>
      <c r="D124" s="4"/>
      <c r="E124" s="2"/>
      <c r="F124" s="4"/>
      <c r="G124" s="4"/>
      <c r="H124" s="4"/>
      <c r="I124" s="4"/>
      <c r="J124" s="4"/>
      <c r="K124" s="14"/>
      <c r="L124" s="2"/>
      <c r="M124" s="2"/>
      <c r="N124" s="2"/>
      <c r="O124" s="2"/>
      <c r="P124" s="2"/>
      <c r="Q124" s="2"/>
      <c r="R124" s="2"/>
      <c r="S124" s="2"/>
      <c r="T124" s="2"/>
      <c r="U124" s="2"/>
      <c r="V124" s="2"/>
      <c r="W124" s="2"/>
      <c r="X124" s="2"/>
      <c r="Y124" s="2"/>
      <c r="Z124" s="2"/>
      <c r="AA124" s="2"/>
    </row>
    <row r="125" spans="1:27" ht="15.75" customHeight="1" x14ac:dyDescent="0.15">
      <c r="A125" s="4" t="s">
        <v>6</v>
      </c>
      <c r="B125" s="4" t="s">
        <v>96</v>
      </c>
      <c r="C125" s="4"/>
      <c r="D125" s="4"/>
      <c r="E125" s="2"/>
      <c r="F125" s="4" t="s">
        <v>11</v>
      </c>
      <c r="G125" s="4" t="s">
        <v>199</v>
      </c>
      <c r="H125" s="4"/>
      <c r="I125" s="4" t="s">
        <v>200</v>
      </c>
      <c r="J125" s="4" t="s">
        <v>317</v>
      </c>
      <c r="K125" s="14"/>
      <c r="L125" s="2"/>
      <c r="M125" s="2"/>
      <c r="N125" s="2"/>
      <c r="O125" s="2"/>
      <c r="P125" s="2"/>
      <c r="Q125" s="2"/>
      <c r="R125" s="2"/>
      <c r="S125" s="2"/>
      <c r="T125" s="2"/>
      <c r="U125" s="2"/>
      <c r="V125" s="2"/>
      <c r="W125" s="2"/>
      <c r="X125" s="2"/>
      <c r="Y125" s="2"/>
      <c r="Z125" s="2"/>
      <c r="AA125" s="2"/>
    </row>
    <row r="126" spans="1:27" ht="15.75" customHeight="1" x14ac:dyDescent="0.15">
      <c r="A126" s="4" t="s">
        <v>6</v>
      </c>
      <c r="B126" s="4" t="s">
        <v>110</v>
      </c>
      <c r="C126" s="4"/>
      <c r="D126" s="4"/>
      <c r="E126" s="2"/>
      <c r="F126" s="4" t="s">
        <v>11</v>
      </c>
      <c r="G126" s="4" t="s">
        <v>199</v>
      </c>
      <c r="H126" s="4"/>
      <c r="I126" s="4" t="s">
        <v>200</v>
      </c>
      <c r="J126" s="4"/>
      <c r="K126" s="14"/>
      <c r="L126" s="2"/>
      <c r="M126" s="2"/>
      <c r="N126" s="2"/>
      <c r="O126" s="2"/>
      <c r="P126" s="2"/>
      <c r="Q126" s="2"/>
      <c r="R126" s="2"/>
      <c r="S126" s="2"/>
      <c r="T126" s="2"/>
      <c r="U126" s="2"/>
      <c r="V126" s="2"/>
      <c r="W126" s="2"/>
      <c r="X126" s="2"/>
      <c r="Y126" s="2"/>
      <c r="Z126" s="2"/>
      <c r="AA126" s="2"/>
    </row>
    <row r="127" spans="1:27" ht="15.75" customHeight="1" x14ac:dyDescent="0.15">
      <c r="A127" s="4" t="s">
        <v>6</v>
      </c>
      <c r="B127" s="4" t="s">
        <v>111</v>
      </c>
      <c r="C127" s="4"/>
      <c r="D127" s="4"/>
      <c r="E127" s="2"/>
      <c r="F127" s="4" t="s">
        <v>11</v>
      </c>
      <c r="G127" s="4" t="s">
        <v>199</v>
      </c>
      <c r="H127" s="4"/>
      <c r="I127" s="4" t="s">
        <v>200</v>
      </c>
      <c r="J127" s="4"/>
      <c r="K127" s="14"/>
      <c r="L127" s="2"/>
      <c r="M127" s="2"/>
      <c r="N127" s="2"/>
      <c r="O127" s="2"/>
      <c r="P127" s="2"/>
      <c r="Q127" s="2"/>
      <c r="R127" s="2"/>
      <c r="S127" s="2"/>
      <c r="T127" s="2"/>
      <c r="U127" s="2"/>
      <c r="V127" s="2"/>
      <c r="W127" s="2"/>
      <c r="X127" s="2"/>
      <c r="Y127" s="2"/>
      <c r="Z127" s="2"/>
      <c r="AA127" s="2"/>
    </row>
    <row r="128" spans="1:27" ht="15.75" customHeight="1" x14ac:dyDescent="0.15">
      <c r="A128" s="4" t="s">
        <v>6</v>
      </c>
      <c r="B128" s="4" t="s">
        <v>112</v>
      </c>
      <c r="C128" s="4" t="s">
        <v>213</v>
      </c>
      <c r="D128" s="4"/>
      <c r="E128" s="2"/>
      <c r="F128" s="4" t="s">
        <v>11</v>
      </c>
      <c r="G128" s="4" t="s">
        <v>213</v>
      </c>
      <c r="H128" s="4"/>
      <c r="I128" s="4"/>
      <c r="J128" s="4"/>
      <c r="K128" s="14"/>
      <c r="L128" s="2"/>
      <c r="M128" s="2"/>
      <c r="N128" s="2"/>
      <c r="O128" s="2"/>
      <c r="P128" s="2"/>
      <c r="Q128" s="2"/>
      <c r="R128" s="2"/>
      <c r="S128" s="2"/>
      <c r="T128" s="2"/>
      <c r="U128" s="2"/>
      <c r="V128" s="2"/>
      <c r="W128" s="2"/>
      <c r="X128" s="2"/>
      <c r="Y128" s="2"/>
      <c r="Z128" s="2"/>
      <c r="AA128" s="2"/>
    </row>
    <row r="129" spans="1:27" ht="15.75" customHeight="1" x14ac:dyDescent="0.15">
      <c r="A129" s="4" t="s">
        <v>6</v>
      </c>
      <c r="B129" s="4" t="s">
        <v>114</v>
      </c>
      <c r="C129" s="4"/>
      <c r="D129" s="4"/>
      <c r="E129" s="2"/>
      <c r="F129" s="4" t="s">
        <v>5</v>
      </c>
      <c r="G129" s="4" t="s">
        <v>199</v>
      </c>
      <c r="H129" s="4" t="s">
        <v>206</v>
      </c>
      <c r="I129" s="4" t="s">
        <v>318</v>
      </c>
      <c r="J129" s="4" t="s">
        <v>319</v>
      </c>
      <c r="K129" s="14"/>
      <c r="L129" s="2"/>
      <c r="M129" s="2"/>
      <c r="N129" s="2"/>
      <c r="O129" s="2"/>
      <c r="P129" s="2"/>
      <c r="Q129" s="2"/>
      <c r="R129" s="2"/>
      <c r="S129" s="2"/>
      <c r="T129" s="2"/>
      <c r="U129" s="2"/>
      <c r="V129" s="2"/>
      <c r="W129" s="2"/>
      <c r="X129" s="2"/>
      <c r="Y129" s="2"/>
      <c r="Z129" s="2"/>
      <c r="AA129" s="2"/>
    </row>
    <row r="130" spans="1:27" ht="15.75" customHeight="1" x14ac:dyDescent="0.15">
      <c r="A130" s="4" t="s">
        <v>6</v>
      </c>
      <c r="B130" s="4" t="s">
        <v>115</v>
      </c>
      <c r="C130" s="4" t="s">
        <v>213</v>
      </c>
      <c r="D130" s="4"/>
      <c r="E130" s="2"/>
      <c r="F130" s="4" t="s">
        <v>24</v>
      </c>
      <c r="G130" s="4" t="s">
        <v>199</v>
      </c>
      <c r="H130" s="4" t="s">
        <v>320</v>
      </c>
      <c r="I130" s="4" t="s">
        <v>321</v>
      </c>
      <c r="J130" s="4" t="s">
        <v>322</v>
      </c>
      <c r="K130" s="14"/>
      <c r="L130" s="2"/>
      <c r="M130" s="2"/>
      <c r="N130" s="2"/>
      <c r="O130" s="2"/>
      <c r="P130" s="2"/>
      <c r="Q130" s="2"/>
      <c r="R130" s="2"/>
      <c r="S130" s="2"/>
      <c r="T130" s="2"/>
      <c r="U130" s="2"/>
      <c r="V130" s="2"/>
      <c r="W130" s="2"/>
      <c r="X130" s="2"/>
      <c r="Y130" s="2"/>
      <c r="Z130" s="2"/>
      <c r="AA130" s="2"/>
    </row>
    <row r="131" spans="1:27" ht="15.75" customHeight="1" x14ac:dyDescent="0.15">
      <c r="A131" s="4" t="s">
        <v>6</v>
      </c>
      <c r="B131" s="4" t="s">
        <v>117</v>
      </c>
      <c r="C131" s="4"/>
      <c r="D131" s="4"/>
      <c r="E131" s="2"/>
      <c r="F131" s="4" t="s">
        <v>11</v>
      </c>
      <c r="G131" s="4" t="s">
        <v>199</v>
      </c>
      <c r="H131" s="4"/>
      <c r="I131" s="4" t="s">
        <v>200</v>
      </c>
      <c r="J131" s="4"/>
      <c r="K131" s="14"/>
      <c r="L131" s="2"/>
      <c r="M131" s="2"/>
      <c r="N131" s="2"/>
      <c r="O131" s="2"/>
      <c r="P131" s="2"/>
      <c r="Q131" s="2"/>
      <c r="R131" s="2"/>
      <c r="S131" s="2"/>
      <c r="T131" s="2"/>
      <c r="U131" s="2"/>
      <c r="V131" s="2"/>
      <c r="W131" s="2"/>
      <c r="X131" s="2"/>
      <c r="Y131" s="2"/>
      <c r="Z131" s="2"/>
      <c r="AA131" s="2"/>
    </row>
    <row r="132" spans="1:27" ht="15.75" customHeight="1" x14ac:dyDescent="0.15">
      <c r="A132" s="4" t="s">
        <v>6</v>
      </c>
      <c r="B132" s="4" t="s">
        <v>120</v>
      </c>
      <c r="C132" s="4"/>
      <c r="D132" s="4"/>
      <c r="E132" s="2"/>
      <c r="F132" s="4" t="s">
        <v>84</v>
      </c>
      <c r="G132" s="4"/>
      <c r="H132" s="4" t="s">
        <v>206</v>
      </c>
      <c r="I132" s="4"/>
      <c r="J132" s="4"/>
      <c r="K132" s="14"/>
      <c r="L132" s="2"/>
      <c r="M132" s="2"/>
      <c r="N132" s="2"/>
      <c r="O132" s="2"/>
      <c r="P132" s="2"/>
      <c r="Q132" s="2"/>
      <c r="R132" s="2"/>
      <c r="S132" s="2"/>
      <c r="T132" s="2"/>
      <c r="U132" s="2"/>
      <c r="V132" s="2"/>
      <c r="W132" s="2"/>
      <c r="X132" s="2"/>
      <c r="Y132" s="2"/>
      <c r="Z132" s="2"/>
      <c r="AA132" s="2"/>
    </row>
    <row r="133" spans="1:27" ht="15.75" customHeight="1" x14ac:dyDescent="0.15">
      <c r="A133" s="4" t="s">
        <v>6</v>
      </c>
      <c r="B133" s="4" t="s">
        <v>122</v>
      </c>
      <c r="C133" s="4"/>
      <c r="D133" s="4"/>
      <c r="E133" s="2"/>
      <c r="F133" s="4" t="s">
        <v>11</v>
      </c>
      <c r="G133" s="4" t="s">
        <v>199</v>
      </c>
      <c r="H133" s="4"/>
      <c r="I133" s="4" t="s">
        <v>200</v>
      </c>
      <c r="J133" s="4"/>
      <c r="K133" s="14"/>
      <c r="L133" s="2"/>
      <c r="M133" s="2"/>
      <c r="N133" s="2"/>
      <c r="O133" s="2"/>
      <c r="P133" s="2"/>
      <c r="Q133" s="2"/>
      <c r="R133" s="2"/>
      <c r="S133" s="2"/>
      <c r="T133" s="2"/>
      <c r="U133" s="2"/>
      <c r="V133" s="2"/>
      <c r="W133" s="2"/>
      <c r="X133" s="2"/>
      <c r="Y133" s="2"/>
      <c r="Z133" s="2"/>
      <c r="AA133" s="2"/>
    </row>
    <row r="134" spans="1:27" ht="15.75" customHeight="1" x14ac:dyDescent="0.15">
      <c r="A134" s="4" t="s">
        <v>6</v>
      </c>
      <c r="B134" s="4" t="s">
        <v>126</v>
      </c>
      <c r="C134" s="4"/>
      <c r="D134" s="4"/>
      <c r="E134" s="2"/>
      <c r="F134" s="4" t="s">
        <v>11</v>
      </c>
      <c r="G134" s="4" t="s">
        <v>199</v>
      </c>
      <c r="H134" s="4"/>
      <c r="I134" s="4" t="s">
        <v>200</v>
      </c>
      <c r="J134" s="4"/>
      <c r="K134" s="14"/>
      <c r="L134" s="2"/>
      <c r="M134" s="2"/>
      <c r="N134" s="2"/>
      <c r="O134" s="2"/>
      <c r="P134" s="2"/>
      <c r="Q134" s="2"/>
      <c r="R134" s="2"/>
      <c r="S134" s="2"/>
      <c r="T134" s="2"/>
      <c r="U134" s="2"/>
      <c r="V134" s="2"/>
      <c r="W134" s="2"/>
      <c r="X134" s="2"/>
      <c r="Y134" s="2"/>
      <c r="Z134" s="2"/>
      <c r="AA134" s="2"/>
    </row>
    <row r="135" spans="1:27" ht="15.75" customHeight="1" x14ac:dyDescent="0.15">
      <c r="A135" s="4" t="s">
        <v>6</v>
      </c>
      <c r="B135" s="4" t="s">
        <v>127</v>
      </c>
      <c r="C135" s="4" t="s">
        <v>213</v>
      </c>
      <c r="D135" s="4"/>
      <c r="E135" s="2"/>
      <c r="F135" s="4" t="s">
        <v>11</v>
      </c>
      <c r="G135" s="4" t="s">
        <v>213</v>
      </c>
      <c r="H135" s="4"/>
      <c r="I135" s="4" t="s">
        <v>200</v>
      </c>
      <c r="J135" s="4"/>
      <c r="K135" s="14"/>
      <c r="L135" s="2"/>
      <c r="M135" s="2"/>
      <c r="N135" s="2"/>
      <c r="O135" s="2"/>
      <c r="P135" s="2"/>
      <c r="Q135" s="2"/>
      <c r="R135" s="2"/>
      <c r="S135" s="2"/>
      <c r="T135" s="2"/>
      <c r="U135" s="2"/>
      <c r="V135" s="2"/>
      <c r="W135" s="2"/>
      <c r="X135" s="2"/>
      <c r="Y135" s="2"/>
      <c r="Z135" s="2"/>
      <c r="AA135" s="2"/>
    </row>
    <row r="136" spans="1:27" ht="15.75" customHeight="1" x14ac:dyDescent="0.15">
      <c r="A136" s="4" t="s">
        <v>6</v>
      </c>
      <c r="B136" s="4" t="s">
        <v>323</v>
      </c>
      <c r="C136" s="4"/>
      <c r="D136" s="4"/>
      <c r="E136" s="2"/>
      <c r="F136" s="4" t="s">
        <v>84</v>
      </c>
      <c r="G136" s="4"/>
      <c r="H136" s="4"/>
      <c r="I136" s="4"/>
      <c r="J136" s="4"/>
      <c r="K136" s="14"/>
      <c r="L136" s="2"/>
      <c r="M136" s="2"/>
      <c r="N136" s="2"/>
      <c r="O136" s="2"/>
      <c r="P136" s="2"/>
      <c r="Q136" s="2"/>
      <c r="R136" s="2"/>
      <c r="S136" s="2"/>
      <c r="T136" s="2"/>
      <c r="U136" s="2"/>
      <c r="V136" s="2"/>
      <c r="W136" s="2"/>
      <c r="X136" s="2"/>
      <c r="Y136" s="2"/>
      <c r="Z136" s="2"/>
      <c r="AA136" s="2"/>
    </row>
    <row r="137" spans="1:27" ht="15.75" customHeight="1" x14ac:dyDescent="0.15">
      <c r="A137" s="4" t="s">
        <v>6</v>
      </c>
      <c r="B137" s="4" t="s">
        <v>324</v>
      </c>
      <c r="C137" s="4" t="s">
        <v>213</v>
      </c>
      <c r="D137" s="15"/>
      <c r="E137" s="2"/>
      <c r="F137" s="4" t="s">
        <v>11</v>
      </c>
      <c r="G137" s="15" t="s">
        <v>213</v>
      </c>
      <c r="H137" s="4"/>
      <c r="I137" s="15" t="s">
        <v>200</v>
      </c>
      <c r="J137" s="15" t="s">
        <v>325</v>
      </c>
      <c r="K137" s="14"/>
      <c r="L137" s="2"/>
      <c r="M137" s="2"/>
      <c r="N137" s="2"/>
      <c r="O137" s="2"/>
      <c r="P137" s="2"/>
      <c r="Q137" s="2"/>
      <c r="R137" s="2"/>
      <c r="S137" s="2"/>
      <c r="T137" s="2"/>
      <c r="U137" s="2"/>
      <c r="V137" s="2"/>
      <c r="W137" s="2"/>
      <c r="X137" s="2"/>
      <c r="Y137" s="2"/>
      <c r="Z137" s="2"/>
      <c r="AA137" s="2"/>
    </row>
    <row r="138" spans="1:27" ht="15.75" customHeight="1" x14ac:dyDescent="0.15">
      <c r="A138" s="4" t="s">
        <v>6</v>
      </c>
      <c r="B138" s="4" t="s">
        <v>128</v>
      </c>
      <c r="C138" s="4" t="s">
        <v>213</v>
      </c>
      <c r="D138" s="4"/>
      <c r="E138" s="2"/>
      <c r="F138" s="4" t="s">
        <v>11</v>
      </c>
      <c r="G138" s="4" t="s">
        <v>213</v>
      </c>
      <c r="H138" s="4"/>
      <c r="I138" s="4" t="s">
        <v>200</v>
      </c>
      <c r="J138" s="4"/>
      <c r="K138" s="14"/>
      <c r="L138" s="2"/>
      <c r="M138" s="2"/>
      <c r="N138" s="2"/>
      <c r="O138" s="2"/>
      <c r="P138" s="2"/>
      <c r="Q138" s="2"/>
      <c r="R138" s="2"/>
      <c r="S138" s="2"/>
      <c r="T138" s="2"/>
      <c r="U138" s="2"/>
      <c r="V138" s="2"/>
      <c r="W138" s="2"/>
      <c r="X138" s="2"/>
      <c r="Y138" s="2"/>
      <c r="Z138" s="2"/>
      <c r="AA138" s="2"/>
    </row>
    <row r="139" spans="1:27" ht="15.75" customHeight="1" x14ac:dyDescent="0.15">
      <c r="A139" s="4" t="s">
        <v>6</v>
      </c>
      <c r="B139" s="4" t="s">
        <v>129</v>
      </c>
      <c r="C139" s="4"/>
      <c r="D139" s="4"/>
      <c r="E139" s="2"/>
      <c r="F139" s="4" t="s">
        <v>11</v>
      </c>
      <c r="G139" s="4" t="s">
        <v>199</v>
      </c>
      <c r="H139" s="4"/>
      <c r="I139" s="4" t="s">
        <v>200</v>
      </c>
      <c r="J139" s="4"/>
      <c r="K139" s="14"/>
      <c r="L139" s="2"/>
      <c r="M139" s="2"/>
      <c r="N139" s="2"/>
      <c r="O139" s="2"/>
      <c r="P139" s="2"/>
      <c r="Q139" s="2"/>
      <c r="R139" s="2"/>
      <c r="S139" s="2"/>
      <c r="T139" s="2"/>
      <c r="U139" s="2"/>
      <c r="V139" s="2"/>
      <c r="W139" s="2"/>
      <c r="X139" s="2"/>
      <c r="Y139" s="2"/>
      <c r="Z139" s="2"/>
      <c r="AA139" s="2"/>
    </row>
    <row r="140" spans="1:27" ht="15.75" customHeight="1" x14ac:dyDescent="0.15">
      <c r="A140" s="4" t="s">
        <v>6</v>
      </c>
      <c r="B140" s="4" t="s">
        <v>129</v>
      </c>
      <c r="C140" s="4"/>
      <c r="D140" s="4"/>
      <c r="E140" s="2"/>
      <c r="F140" s="4" t="s">
        <v>5</v>
      </c>
      <c r="G140" s="4" t="s">
        <v>199</v>
      </c>
      <c r="H140" s="4" t="s">
        <v>326</v>
      </c>
      <c r="I140" s="4" t="s">
        <v>321</v>
      </c>
      <c r="J140" s="4" t="s">
        <v>327</v>
      </c>
      <c r="K140" s="14"/>
      <c r="L140" s="2"/>
      <c r="M140" s="2"/>
      <c r="N140" s="2"/>
      <c r="O140" s="2"/>
      <c r="P140" s="2"/>
      <c r="Q140" s="2"/>
      <c r="R140" s="2"/>
      <c r="S140" s="2"/>
      <c r="T140" s="2"/>
      <c r="U140" s="2"/>
      <c r="V140" s="2"/>
      <c r="W140" s="2"/>
      <c r="X140" s="2"/>
      <c r="Y140" s="2"/>
      <c r="Z140" s="2"/>
      <c r="AA140" s="2"/>
    </row>
    <row r="141" spans="1:27" ht="15.75" customHeight="1" x14ac:dyDescent="0.15">
      <c r="A141" s="4" t="s">
        <v>6</v>
      </c>
      <c r="B141" s="4" t="s">
        <v>328</v>
      </c>
      <c r="C141" s="4"/>
      <c r="D141" s="4"/>
      <c r="E141" s="2"/>
      <c r="F141" s="4" t="s">
        <v>224</v>
      </c>
      <c r="G141" s="4"/>
      <c r="H141" s="4"/>
      <c r="I141" s="4"/>
      <c r="J141" s="4"/>
      <c r="K141" s="14"/>
      <c r="L141" s="2"/>
      <c r="M141" s="2"/>
      <c r="N141" s="2"/>
      <c r="O141" s="2"/>
      <c r="P141" s="2"/>
      <c r="Q141" s="2"/>
      <c r="R141" s="2"/>
      <c r="S141" s="2"/>
      <c r="T141" s="2"/>
      <c r="U141" s="2"/>
      <c r="V141" s="2"/>
      <c r="W141" s="2"/>
      <c r="X141" s="2"/>
      <c r="Y141" s="2"/>
      <c r="Z141" s="2"/>
      <c r="AA141" s="2"/>
    </row>
    <row r="142" spans="1:27" ht="15.75" customHeight="1" x14ac:dyDescent="0.15">
      <c r="A142" s="4" t="s">
        <v>6</v>
      </c>
      <c r="B142" s="4" t="s">
        <v>130</v>
      </c>
      <c r="C142" s="4"/>
      <c r="D142" s="4"/>
      <c r="E142" s="2"/>
      <c r="F142" s="4" t="s">
        <v>11</v>
      </c>
      <c r="G142" s="4" t="s">
        <v>199</v>
      </c>
      <c r="H142" s="4"/>
      <c r="I142" s="4" t="s">
        <v>200</v>
      </c>
      <c r="J142" s="4"/>
      <c r="K142" s="14"/>
      <c r="L142" s="2"/>
      <c r="M142" s="2"/>
      <c r="N142" s="2"/>
      <c r="O142" s="2"/>
      <c r="P142" s="2"/>
      <c r="Q142" s="2"/>
      <c r="R142" s="2"/>
      <c r="S142" s="2"/>
      <c r="T142" s="2"/>
      <c r="U142" s="2"/>
      <c r="V142" s="2"/>
      <c r="W142" s="2"/>
      <c r="X142" s="2"/>
      <c r="Y142" s="2"/>
      <c r="Z142" s="2"/>
      <c r="AA142" s="2"/>
    </row>
    <row r="143" spans="1:27" ht="15.75" customHeight="1" x14ac:dyDescent="0.15">
      <c r="A143" s="4" t="s">
        <v>6</v>
      </c>
      <c r="B143" s="4" t="s">
        <v>132</v>
      </c>
      <c r="C143" s="4"/>
      <c r="D143" s="4"/>
      <c r="E143" s="2"/>
      <c r="F143" s="4" t="s">
        <v>11</v>
      </c>
      <c r="G143" s="4" t="s">
        <v>199</v>
      </c>
      <c r="H143" s="4"/>
      <c r="I143" s="4" t="s">
        <v>200</v>
      </c>
      <c r="J143" s="4"/>
      <c r="K143" s="14"/>
      <c r="L143" s="2"/>
      <c r="M143" s="2"/>
      <c r="N143" s="2"/>
      <c r="O143" s="2"/>
      <c r="P143" s="2"/>
      <c r="Q143" s="2"/>
      <c r="R143" s="2"/>
      <c r="S143" s="2"/>
      <c r="T143" s="2"/>
      <c r="U143" s="2"/>
      <c r="V143" s="2"/>
      <c r="W143" s="2"/>
      <c r="X143" s="2"/>
      <c r="Y143" s="2"/>
      <c r="Z143" s="2"/>
      <c r="AA143" s="2"/>
    </row>
    <row r="144" spans="1:27" ht="15.75" customHeight="1" x14ac:dyDescent="0.15">
      <c r="A144" s="4" t="s">
        <v>6</v>
      </c>
      <c r="B144" s="4" t="s">
        <v>133</v>
      </c>
      <c r="C144" s="4"/>
      <c r="D144" s="15"/>
      <c r="E144" s="2"/>
      <c r="F144" s="4" t="s">
        <v>11</v>
      </c>
      <c r="G144" s="4" t="s">
        <v>199</v>
      </c>
      <c r="H144" s="4"/>
      <c r="I144" s="15" t="s">
        <v>200</v>
      </c>
      <c r="J144" s="15" t="s">
        <v>329</v>
      </c>
      <c r="K144" s="14"/>
      <c r="L144" s="2"/>
      <c r="M144" s="2"/>
      <c r="N144" s="2"/>
      <c r="O144" s="2"/>
      <c r="P144" s="2"/>
      <c r="Q144" s="2"/>
      <c r="R144" s="2"/>
      <c r="S144" s="2"/>
      <c r="T144" s="2"/>
      <c r="U144" s="2"/>
      <c r="V144" s="2"/>
      <c r="W144" s="2"/>
      <c r="X144" s="2"/>
      <c r="Y144" s="2"/>
      <c r="Z144" s="2"/>
      <c r="AA144" s="2"/>
    </row>
    <row r="145" spans="1:27" ht="15.75" customHeight="1" x14ac:dyDescent="0.15">
      <c r="A145" s="4" t="s">
        <v>6</v>
      </c>
      <c r="B145" s="4" t="s">
        <v>134</v>
      </c>
      <c r="C145" s="4"/>
      <c r="D145" s="4"/>
      <c r="E145" s="2"/>
      <c r="F145" s="4" t="s">
        <v>11</v>
      </c>
      <c r="G145" s="4" t="s">
        <v>199</v>
      </c>
      <c r="H145" s="4"/>
      <c r="I145" s="4" t="s">
        <v>200</v>
      </c>
      <c r="J145" s="4"/>
      <c r="K145" s="14"/>
      <c r="L145" s="2"/>
      <c r="M145" s="2"/>
      <c r="N145" s="2"/>
      <c r="O145" s="2"/>
      <c r="P145" s="2"/>
      <c r="Q145" s="2"/>
      <c r="R145" s="2"/>
      <c r="S145" s="2"/>
      <c r="T145" s="2"/>
      <c r="U145" s="2"/>
      <c r="V145" s="2"/>
      <c r="W145" s="2"/>
      <c r="X145" s="2"/>
      <c r="Y145" s="2"/>
      <c r="Z145" s="2"/>
      <c r="AA145" s="2"/>
    </row>
    <row r="146" spans="1:27" ht="15.75" customHeight="1" x14ac:dyDescent="0.15">
      <c r="A146" s="4" t="s">
        <v>6</v>
      </c>
      <c r="B146" s="4" t="s">
        <v>136</v>
      </c>
      <c r="C146" s="4" t="s">
        <v>213</v>
      </c>
      <c r="D146" s="15"/>
      <c r="E146" s="2"/>
      <c r="F146" s="4" t="s">
        <v>24</v>
      </c>
      <c r="G146" s="4" t="s">
        <v>199</v>
      </c>
      <c r="H146" s="4" t="s">
        <v>221</v>
      </c>
      <c r="I146" s="4" t="s">
        <v>217</v>
      </c>
      <c r="J146" s="15" t="s">
        <v>330</v>
      </c>
      <c r="K146" s="14"/>
      <c r="L146" s="2"/>
      <c r="M146" s="2"/>
      <c r="N146" s="2"/>
      <c r="O146" s="2"/>
      <c r="P146" s="2"/>
      <c r="Q146" s="2"/>
      <c r="R146" s="2"/>
      <c r="S146" s="2"/>
      <c r="T146" s="2"/>
      <c r="U146" s="2"/>
      <c r="V146" s="2"/>
      <c r="W146" s="2"/>
      <c r="X146" s="2"/>
      <c r="Y146" s="2"/>
      <c r="Z146" s="2"/>
      <c r="AA146" s="2"/>
    </row>
    <row r="147" spans="1:27" ht="15.75" customHeight="1" x14ac:dyDescent="0.15">
      <c r="A147" s="4" t="s">
        <v>6</v>
      </c>
      <c r="B147" s="4" t="s">
        <v>137</v>
      </c>
      <c r="C147" s="4"/>
      <c r="D147" s="4"/>
      <c r="E147" s="2"/>
      <c r="F147" s="4" t="s">
        <v>11</v>
      </c>
      <c r="G147" s="4" t="s">
        <v>199</v>
      </c>
      <c r="H147" s="4"/>
      <c r="I147" s="15" t="s">
        <v>200</v>
      </c>
      <c r="J147" s="4"/>
      <c r="K147" s="14"/>
      <c r="L147" s="2"/>
      <c r="M147" s="2"/>
      <c r="N147" s="2"/>
      <c r="O147" s="2"/>
      <c r="P147" s="2"/>
      <c r="Q147" s="2"/>
      <c r="R147" s="2"/>
      <c r="S147" s="2"/>
      <c r="T147" s="2"/>
      <c r="U147" s="2"/>
      <c r="V147" s="2"/>
      <c r="W147" s="2"/>
      <c r="X147" s="2"/>
      <c r="Y147" s="2"/>
      <c r="Z147" s="2"/>
      <c r="AA147" s="2"/>
    </row>
    <row r="148" spans="1:27" ht="15.75" customHeight="1" x14ac:dyDescent="0.15">
      <c r="A148" s="4" t="s">
        <v>6</v>
      </c>
      <c r="B148" s="4" t="s">
        <v>137</v>
      </c>
      <c r="C148" s="4"/>
      <c r="D148" s="15"/>
      <c r="E148" s="2"/>
      <c r="F148" s="4" t="s">
        <v>5</v>
      </c>
      <c r="G148" s="4" t="s">
        <v>199</v>
      </c>
      <c r="H148" s="4" t="s">
        <v>221</v>
      </c>
      <c r="I148" s="4" t="s">
        <v>318</v>
      </c>
      <c r="J148" s="15" t="s">
        <v>331</v>
      </c>
      <c r="K148" s="14"/>
      <c r="L148" s="2"/>
      <c r="M148" s="2"/>
      <c r="N148" s="2"/>
      <c r="O148" s="2"/>
      <c r="P148" s="2"/>
      <c r="Q148" s="2"/>
      <c r="R148" s="2"/>
      <c r="S148" s="2"/>
      <c r="T148" s="2"/>
      <c r="U148" s="2"/>
      <c r="V148" s="2"/>
      <c r="W148" s="2"/>
      <c r="X148" s="2"/>
      <c r="Y148" s="2"/>
      <c r="Z148" s="2"/>
      <c r="AA148" s="2"/>
    </row>
    <row r="149" spans="1:27" ht="15.75" customHeight="1" x14ac:dyDescent="0.15">
      <c r="A149" s="4" t="s">
        <v>6</v>
      </c>
      <c r="B149" s="4" t="s">
        <v>332</v>
      </c>
      <c r="C149" s="4"/>
      <c r="D149" s="4"/>
      <c r="E149" s="2"/>
      <c r="F149" s="4" t="s">
        <v>11</v>
      </c>
      <c r="G149" s="4" t="s">
        <v>199</v>
      </c>
      <c r="H149" s="4"/>
      <c r="I149" s="4" t="s">
        <v>200</v>
      </c>
      <c r="J149" s="4"/>
      <c r="K149" s="14"/>
      <c r="L149" s="2"/>
      <c r="M149" s="2"/>
      <c r="N149" s="2"/>
      <c r="O149" s="2"/>
      <c r="P149" s="2"/>
      <c r="Q149" s="2"/>
      <c r="R149" s="2"/>
      <c r="S149" s="2"/>
      <c r="T149" s="2"/>
      <c r="U149" s="2"/>
      <c r="V149" s="2"/>
      <c r="W149" s="2"/>
      <c r="X149" s="2"/>
      <c r="Y149" s="2"/>
      <c r="Z149" s="2"/>
      <c r="AA149" s="2"/>
    </row>
    <row r="150" spans="1:27" ht="15.75" customHeight="1" x14ac:dyDescent="0.15">
      <c r="A150" s="4" t="s">
        <v>6</v>
      </c>
      <c r="B150" s="4" t="s">
        <v>138</v>
      </c>
      <c r="C150" s="4"/>
      <c r="D150" s="4"/>
      <c r="E150" s="2"/>
      <c r="F150" s="4" t="s">
        <v>11</v>
      </c>
      <c r="G150" s="4" t="s">
        <v>199</v>
      </c>
      <c r="H150" s="4"/>
      <c r="I150" s="4" t="s">
        <v>200</v>
      </c>
      <c r="J150" s="4"/>
      <c r="K150" s="14"/>
      <c r="L150" s="2"/>
      <c r="M150" s="2"/>
      <c r="N150" s="2"/>
      <c r="O150" s="2"/>
      <c r="P150" s="2"/>
      <c r="Q150" s="2"/>
      <c r="R150" s="2"/>
      <c r="S150" s="2"/>
      <c r="T150" s="2"/>
      <c r="U150" s="2"/>
      <c r="V150" s="2"/>
      <c r="W150" s="2"/>
      <c r="X150" s="2"/>
      <c r="Y150" s="2"/>
      <c r="Z150" s="2"/>
      <c r="AA150" s="2"/>
    </row>
    <row r="151" spans="1:27" ht="15.75" customHeight="1" x14ac:dyDescent="0.15">
      <c r="A151" s="4" t="s">
        <v>6</v>
      </c>
      <c r="B151" s="4" t="s">
        <v>140</v>
      </c>
      <c r="C151" s="4"/>
      <c r="D151" s="4"/>
      <c r="E151" s="2"/>
      <c r="F151" s="4" t="s">
        <v>11</v>
      </c>
      <c r="G151" s="4" t="s">
        <v>199</v>
      </c>
      <c r="H151" s="4"/>
      <c r="I151" s="4" t="s">
        <v>200</v>
      </c>
      <c r="J151" s="4"/>
      <c r="K151" s="14"/>
      <c r="L151" s="2"/>
      <c r="M151" s="2"/>
      <c r="N151" s="2"/>
      <c r="O151" s="2"/>
      <c r="P151" s="2"/>
      <c r="Q151" s="2"/>
      <c r="R151" s="2"/>
      <c r="S151" s="2"/>
      <c r="T151" s="2"/>
      <c r="U151" s="2"/>
      <c r="V151" s="2"/>
      <c r="W151" s="2"/>
      <c r="X151" s="2"/>
      <c r="Y151" s="2"/>
      <c r="Z151" s="2"/>
      <c r="AA151" s="2"/>
    </row>
    <row r="152" spans="1:27" ht="15.75" customHeight="1" x14ac:dyDescent="0.15">
      <c r="A152" s="4" t="s">
        <v>6</v>
      </c>
      <c r="B152" s="361" t="s">
        <v>139</v>
      </c>
      <c r="C152" s="4"/>
      <c r="D152" s="4"/>
      <c r="E152" s="2"/>
      <c r="F152" s="4" t="s">
        <v>224</v>
      </c>
      <c r="G152" s="4"/>
      <c r="H152" s="4"/>
      <c r="I152" s="4"/>
      <c r="J152" s="4"/>
      <c r="K152" s="14"/>
      <c r="L152" s="2"/>
      <c r="M152" s="2"/>
      <c r="N152" s="2"/>
      <c r="O152" s="2"/>
      <c r="P152" s="2"/>
      <c r="Q152" s="2"/>
      <c r="R152" s="2"/>
      <c r="S152" s="2"/>
      <c r="T152" s="2"/>
      <c r="U152" s="2"/>
      <c r="V152" s="2"/>
      <c r="W152" s="2"/>
      <c r="X152" s="2"/>
      <c r="Y152" s="2"/>
      <c r="Z152" s="2"/>
      <c r="AA152" s="2"/>
    </row>
    <row r="153" spans="1:27" ht="15.75" customHeight="1" x14ac:dyDescent="0.15">
      <c r="A153" s="4" t="s">
        <v>6</v>
      </c>
      <c r="B153" s="4" t="s">
        <v>333</v>
      </c>
      <c r="C153" s="4"/>
      <c r="D153" s="4"/>
      <c r="E153" s="2"/>
      <c r="F153" s="4" t="s">
        <v>11</v>
      </c>
      <c r="G153" s="4" t="s">
        <v>199</v>
      </c>
      <c r="H153" s="4"/>
      <c r="I153" s="4" t="s">
        <v>200</v>
      </c>
      <c r="J153" s="4"/>
      <c r="K153" s="14"/>
      <c r="L153" s="2"/>
      <c r="M153" s="2"/>
      <c r="N153" s="2"/>
      <c r="O153" s="2"/>
      <c r="P153" s="2"/>
      <c r="Q153" s="2"/>
      <c r="R153" s="2"/>
      <c r="S153" s="2"/>
      <c r="T153" s="2"/>
      <c r="U153" s="2"/>
      <c r="V153" s="2"/>
      <c r="W153" s="2"/>
      <c r="X153" s="2"/>
      <c r="Y153" s="2"/>
      <c r="Z153" s="2"/>
      <c r="AA153" s="2"/>
    </row>
    <row r="154" spans="1:27" ht="15.75" customHeight="1" x14ac:dyDescent="0.15">
      <c r="A154" s="4" t="s">
        <v>6</v>
      </c>
      <c r="B154" s="4" t="s">
        <v>141</v>
      </c>
      <c r="C154" s="4" t="s">
        <v>213</v>
      </c>
      <c r="D154" s="4"/>
      <c r="E154" s="2"/>
      <c r="F154" s="4" t="s">
        <v>11</v>
      </c>
      <c r="G154" s="4" t="s">
        <v>199</v>
      </c>
      <c r="H154" s="4"/>
      <c r="I154" s="4" t="s">
        <v>200</v>
      </c>
      <c r="J154" s="4"/>
      <c r="K154" s="14"/>
      <c r="L154" s="2"/>
      <c r="M154" s="2"/>
      <c r="N154" s="2"/>
      <c r="O154" s="2"/>
      <c r="P154" s="2"/>
      <c r="Q154" s="2"/>
      <c r="R154" s="2"/>
      <c r="S154" s="2"/>
      <c r="T154" s="2"/>
      <c r="U154" s="2"/>
      <c r="V154" s="2"/>
      <c r="W154" s="2"/>
      <c r="X154" s="2"/>
      <c r="Y154" s="2"/>
      <c r="Z154" s="2"/>
      <c r="AA154" s="2"/>
    </row>
    <row r="155" spans="1:27" ht="15.75" customHeight="1" x14ac:dyDescent="0.15">
      <c r="A155" s="4" t="s">
        <v>6</v>
      </c>
      <c r="B155" s="4" t="s">
        <v>142</v>
      </c>
      <c r="C155" s="4"/>
      <c r="D155" s="4"/>
      <c r="E155" s="2"/>
      <c r="F155" s="4" t="s">
        <v>11</v>
      </c>
      <c r="G155" s="4" t="s">
        <v>199</v>
      </c>
      <c r="H155" s="4"/>
      <c r="I155" s="4" t="s">
        <v>200</v>
      </c>
      <c r="J155" s="4" t="s">
        <v>334</v>
      </c>
      <c r="K155" s="14"/>
      <c r="L155" s="2"/>
      <c r="M155" s="2"/>
      <c r="N155" s="2"/>
      <c r="O155" s="2"/>
      <c r="P155" s="2"/>
      <c r="Q155" s="2"/>
      <c r="R155" s="2"/>
      <c r="S155" s="2"/>
      <c r="T155" s="2"/>
      <c r="U155" s="2"/>
      <c r="V155" s="2"/>
      <c r="W155" s="2"/>
      <c r="X155" s="2"/>
      <c r="Y155" s="2"/>
      <c r="Z155" s="2"/>
      <c r="AA155" s="2"/>
    </row>
    <row r="156" spans="1:27" ht="15.75" customHeight="1" x14ac:dyDescent="0.15">
      <c r="A156" s="4" t="s">
        <v>6</v>
      </c>
      <c r="B156" s="4" t="s">
        <v>143</v>
      </c>
      <c r="C156" s="4"/>
      <c r="D156" s="4"/>
      <c r="E156" s="2"/>
      <c r="F156" s="4" t="s">
        <v>5</v>
      </c>
      <c r="G156" s="4" t="s">
        <v>199</v>
      </c>
      <c r="H156" s="4" t="s">
        <v>206</v>
      </c>
      <c r="I156" s="4" t="s">
        <v>335</v>
      </c>
      <c r="J156" s="4" t="s">
        <v>336</v>
      </c>
      <c r="K156" s="14"/>
      <c r="L156" s="2"/>
      <c r="M156" s="2"/>
      <c r="N156" s="2"/>
      <c r="O156" s="2"/>
      <c r="P156" s="2"/>
      <c r="Q156" s="2"/>
      <c r="R156" s="2"/>
      <c r="S156" s="2"/>
      <c r="T156" s="2"/>
      <c r="U156" s="2"/>
      <c r="V156" s="2"/>
      <c r="W156" s="2"/>
      <c r="X156" s="2"/>
      <c r="Y156" s="2"/>
      <c r="Z156" s="2"/>
      <c r="AA156" s="2"/>
    </row>
    <row r="157" spans="1:27" ht="15.75" customHeight="1" x14ac:dyDescent="0.15">
      <c r="A157" s="4" t="s">
        <v>6</v>
      </c>
      <c r="B157" s="4" t="s">
        <v>144</v>
      </c>
      <c r="C157" s="4"/>
      <c r="D157" s="4"/>
      <c r="E157" s="2"/>
      <c r="F157" s="4" t="s">
        <v>84</v>
      </c>
      <c r="G157" s="4"/>
      <c r="H157" s="4"/>
      <c r="I157" s="4"/>
      <c r="J157" s="4"/>
      <c r="K157" s="14"/>
      <c r="L157" s="2"/>
      <c r="M157" s="2"/>
      <c r="N157" s="2"/>
      <c r="O157" s="2"/>
      <c r="P157" s="2"/>
      <c r="Q157" s="2"/>
      <c r="R157" s="2"/>
      <c r="S157" s="2"/>
      <c r="T157" s="2"/>
      <c r="U157" s="2"/>
      <c r="V157" s="2"/>
      <c r="W157" s="2"/>
      <c r="X157" s="2"/>
      <c r="Y157" s="2"/>
      <c r="Z157" s="2"/>
      <c r="AA157" s="2"/>
    </row>
    <row r="158" spans="1:27" ht="15.75" customHeight="1" x14ac:dyDescent="0.15">
      <c r="A158" s="17" t="s">
        <v>6</v>
      </c>
      <c r="B158" s="17" t="s">
        <v>145</v>
      </c>
      <c r="C158" s="17"/>
      <c r="D158" s="17"/>
      <c r="E158" s="17"/>
      <c r="F158" s="17" t="s">
        <v>24</v>
      </c>
      <c r="G158" s="17" t="s">
        <v>199</v>
      </c>
      <c r="H158" s="17" t="s">
        <v>221</v>
      </c>
      <c r="I158" s="17" t="s">
        <v>217</v>
      </c>
      <c r="J158" s="17" t="s">
        <v>337</v>
      </c>
      <c r="K158" s="19"/>
      <c r="L158" s="17" t="s">
        <v>244</v>
      </c>
      <c r="M158" s="17"/>
      <c r="N158" s="17"/>
      <c r="O158" s="17"/>
      <c r="P158" s="17"/>
      <c r="Q158" s="17"/>
      <c r="R158" s="17"/>
      <c r="S158" s="17"/>
      <c r="T158" s="17"/>
      <c r="U158" s="17"/>
      <c r="V158" s="17"/>
      <c r="W158" s="17"/>
      <c r="X158" s="17"/>
      <c r="Y158" s="17"/>
      <c r="Z158" s="17"/>
      <c r="AA158" s="17"/>
    </row>
    <row r="159" spans="1:27" ht="15.75" customHeight="1" x14ac:dyDescent="0.15">
      <c r="A159" s="4" t="s">
        <v>6</v>
      </c>
      <c r="B159" s="4" t="s">
        <v>338</v>
      </c>
      <c r="C159" s="4"/>
      <c r="D159" s="4"/>
      <c r="E159" s="2"/>
      <c r="F159" s="4" t="s">
        <v>11</v>
      </c>
      <c r="G159" s="4" t="s">
        <v>199</v>
      </c>
      <c r="H159" s="4"/>
      <c r="I159" s="4" t="s">
        <v>200</v>
      </c>
      <c r="J159" s="4" t="s">
        <v>339</v>
      </c>
      <c r="K159" s="14"/>
      <c r="L159" s="2"/>
      <c r="M159" s="2"/>
      <c r="N159" s="2"/>
      <c r="O159" s="2"/>
      <c r="P159" s="2"/>
      <c r="Q159" s="2"/>
      <c r="R159" s="2"/>
      <c r="S159" s="2"/>
      <c r="T159" s="2"/>
      <c r="U159" s="2"/>
      <c r="V159" s="2"/>
      <c r="W159" s="2"/>
      <c r="X159" s="2"/>
      <c r="Y159" s="2"/>
      <c r="Z159" s="2"/>
      <c r="AA159" s="2"/>
    </row>
    <row r="160" spans="1:27" ht="15.75" customHeight="1" x14ac:dyDescent="0.15">
      <c r="A160" s="17" t="s">
        <v>6</v>
      </c>
      <c r="B160" s="17" t="s">
        <v>340</v>
      </c>
      <c r="C160" s="17"/>
      <c r="D160" s="20"/>
      <c r="E160" s="17"/>
      <c r="F160" s="17" t="s">
        <v>11</v>
      </c>
      <c r="G160" s="17" t="s">
        <v>199</v>
      </c>
      <c r="H160" s="17"/>
      <c r="I160" s="17"/>
      <c r="J160" s="20"/>
      <c r="K160" s="19"/>
      <c r="L160" s="17" t="s">
        <v>244</v>
      </c>
      <c r="M160" s="17"/>
      <c r="N160" s="17"/>
      <c r="O160" s="17"/>
      <c r="P160" s="17"/>
      <c r="Q160" s="17"/>
      <c r="R160" s="17"/>
      <c r="S160" s="17"/>
      <c r="T160" s="17"/>
      <c r="U160" s="17"/>
      <c r="V160" s="17"/>
      <c r="W160" s="17"/>
      <c r="X160" s="17"/>
      <c r="Y160" s="17"/>
      <c r="Z160" s="17"/>
      <c r="AA160" s="17"/>
    </row>
    <row r="161" spans="1:27" ht="15.75" customHeight="1" x14ac:dyDescent="0.15">
      <c r="A161" s="4" t="s">
        <v>6</v>
      </c>
      <c r="B161" s="4" t="s">
        <v>146</v>
      </c>
      <c r="C161" s="4"/>
      <c r="D161" s="4"/>
      <c r="E161" s="2"/>
      <c r="F161" s="4" t="s">
        <v>84</v>
      </c>
      <c r="G161" s="4"/>
      <c r="H161" s="4"/>
      <c r="I161" s="4"/>
      <c r="J161" s="4"/>
      <c r="K161" s="14"/>
      <c r="L161" s="2"/>
      <c r="M161" s="2"/>
      <c r="N161" s="2"/>
      <c r="O161" s="2"/>
      <c r="P161" s="2"/>
      <c r="Q161" s="2"/>
      <c r="R161" s="2"/>
      <c r="S161" s="2"/>
      <c r="T161" s="2"/>
      <c r="U161" s="2"/>
      <c r="V161" s="2"/>
      <c r="W161" s="2"/>
      <c r="X161" s="2"/>
      <c r="Y161" s="2"/>
      <c r="Z161" s="2"/>
      <c r="AA161" s="2"/>
    </row>
    <row r="162" spans="1:27" ht="15.75" customHeight="1" x14ac:dyDescent="0.15">
      <c r="A162" s="4" t="s">
        <v>6</v>
      </c>
      <c r="B162" s="4" t="s">
        <v>341</v>
      </c>
      <c r="C162" s="4"/>
      <c r="D162" s="4"/>
      <c r="E162" s="2"/>
      <c r="F162" s="4" t="s">
        <v>11</v>
      </c>
      <c r="G162" s="4" t="s">
        <v>199</v>
      </c>
      <c r="H162" s="4"/>
      <c r="I162" s="4" t="s">
        <v>200</v>
      </c>
      <c r="J162" s="4"/>
      <c r="K162" s="14"/>
      <c r="L162" s="2"/>
      <c r="M162" s="2"/>
      <c r="N162" s="2"/>
      <c r="O162" s="2"/>
      <c r="P162" s="2"/>
      <c r="Q162" s="2"/>
      <c r="R162" s="2"/>
      <c r="S162" s="2"/>
      <c r="T162" s="2"/>
      <c r="U162" s="2"/>
      <c r="V162" s="2"/>
      <c r="W162" s="2"/>
      <c r="X162" s="2"/>
      <c r="Y162" s="2"/>
      <c r="Z162" s="2"/>
      <c r="AA162" s="2"/>
    </row>
    <row r="163" spans="1:27" ht="15.75" customHeight="1" x14ac:dyDescent="0.15">
      <c r="A163" s="4" t="s">
        <v>6</v>
      </c>
      <c r="B163" s="4" t="s">
        <v>149</v>
      </c>
      <c r="C163" s="4"/>
      <c r="D163" s="4"/>
      <c r="E163" s="2"/>
      <c r="F163" s="4" t="s">
        <v>24</v>
      </c>
      <c r="G163" s="4" t="s">
        <v>199</v>
      </c>
      <c r="H163" s="4" t="s">
        <v>342</v>
      </c>
      <c r="I163" s="4" t="s">
        <v>217</v>
      </c>
      <c r="J163" s="4"/>
      <c r="K163" s="14"/>
      <c r="L163" s="2"/>
      <c r="M163" s="2"/>
      <c r="N163" s="2"/>
      <c r="O163" s="2"/>
      <c r="P163" s="2"/>
      <c r="Q163" s="2"/>
      <c r="R163" s="2"/>
      <c r="S163" s="2"/>
      <c r="T163" s="2"/>
      <c r="U163" s="2"/>
      <c r="V163" s="2"/>
      <c r="W163" s="2"/>
      <c r="X163" s="2"/>
      <c r="Y163" s="2"/>
      <c r="Z163" s="2"/>
      <c r="AA163" s="2"/>
    </row>
    <row r="164" spans="1:27" ht="15.75" customHeight="1" x14ac:dyDescent="0.15">
      <c r="A164" s="4" t="s">
        <v>6</v>
      </c>
      <c r="B164" s="4" t="s">
        <v>151</v>
      </c>
      <c r="C164" s="4"/>
      <c r="D164" s="4"/>
      <c r="E164" s="2"/>
      <c r="F164" s="4" t="s">
        <v>11</v>
      </c>
      <c r="G164" s="4" t="s">
        <v>199</v>
      </c>
      <c r="H164" s="4"/>
      <c r="I164" s="4" t="s">
        <v>200</v>
      </c>
      <c r="J164" s="4" t="s">
        <v>343</v>
      </c>
      <c r="K164" s="14"/>
      <c r="L164" s="2"/>
      <c r="M164" s="2"/>
      <c r="N164" s="2"/>
      <c r="O164" s="2"/>
      <c r="P164" s="2"/>
      <c r="Q164" s="2"/>
      <c r="R164" s="2"/>
      <c r="S164" s="2"/>
      <c r="T164" s="2"/>
      <c r="U164" s="2"/>
      <c r="V164" s="2"/>
      <c r="W164" s="2"/>
      <c r="X164" s="2"/>
      <c r="Y164" s="2"/>
      <c r="Z164" s="2"/>
      <c r="AA164" s="2"/>
    </row>
    <row r="165" spans="1:27" ht="15.75" customHeight="1" x14ac:dyDescent="0.15">
      <c r="A165" s="4" t="s">
        <v>6</v>
      </c>
      <c r="B165" s="361" t="s">
        <v>152</v>
      </c>
      <c r="C165" s="4"/>
      <c r="D165" s="4"/>
      <c r="E165" s="2"/>
      <c r="F165" s="4" t="s">
        <v>11</v>
      </c>
      <c r="G165" s="4" t="s">
        <v>199</v>
      </c>
      <c r="H165" s="4"/>
      <c r="I165" s="4" t="s">
        <v>200</v>
      </c>
      <c r="J165" s="4" t="s">
        <v>344</v>
      </c>
      <c r="K165" s="14"/>
      <c r="L165" s="2"/>
      <c r="M165" s="2"/>
      <c r="N165" s="2"/>
      <c r="O165" s="2"/>
      <c r="P165" s="2"/>
      <c r="Q165" s="2"/>
      <c r="R165" s="2"/>
      <c r="S165" s="2"/>
      <c r="T165" s="2"/>
      <c r="U165" s="2"/>
      <c r="V165" s="2"/>
      <c r="W165" s="2"/>
      <c r="X165" s="2"/>
      <c r="Y165" s="2"/>
      <c r="Z165" s="2"/>
      <c r="AA165" s="2"/>
    </row>
    <row r="166" spans="1:27" ht="15.75" customHeight="1" x14ac:dyDescent="0.15">
      <c r="A166" s="4" t="s">
        <v>6</v>
      </c>
      <c r="B166" s="4" t="s">
        <v>345</v>
      </c>
      <c r="C166" s="4"/>
      <c r="D166" s="4"/>
      <c r="E166" s="2"/>
      <c r="F166" s="4" t="s">
        <v>11</v>
      </c>
      <c r="G166" s="4" t="s">
        <v>199</v>
      </c>
      <c r="H166" s="4"/>
      <c r="I166" s="4" t="s">
        <v>200</v>
      </c>
      <c r="J166" s="4" t="s">
        <v>346</v>
      </c>
      <c r="K166" s="14"/>
      <c r="L166" s="2"/>
      <c r="M166" s="2"/>
      <c r="N166" s="2"/>
      <c r="O166" s="2"/>
      <c r="P166" s="2"/>
      <c r="Q166" s="2"/>
      <c r="R166" s="2"/>
      <c r="S166" s="2"/>
      <c r="T166" s="2"/>
      <c r="U166" s="2"/>
      <c r="V166" s="2"/>
      <c r="W166" s="2"/>
      <c r="X166" s="2"/>
      <c r="Y166" s="2"/>
      <c r="Z166" s="2"/>
      <c r="AA166" s="2"/>
    </row>
    <row r="167" spans="1:27" ht="15.75" customHeight="1" x14ac:dyDescent="0.15">
      <c r="A167" s="4" t="s">
        <v>6</v>
      </c>
      <c r="B167" s="4" t="s">
        <v>154</v>
      </c>
      <c r="C167" s="4"/>
      <c r="D167" s="4"/>
      <c r="E167" s="2"/>
      <c r="F167" s="4" t="s">
        <v>224</v>
      </c>
      <c r="G167" s="4"/>
      <c r="H167" s="4"/>
      <c r="I167" s="4"/>
      <c r="J167" s="4"/>
      <c r="K167" s="14"/>
      <c r="L167" s="2"/>
      <c r="M167" s="2"/>
      <c r="N167" s="2"/>
      <c r="O167" s="2"/>
      <c r="P167" s="2"/>
      <c r="Q167" s="2"/>
      <c r="R167" s="2"/>
      <c r="S167" s="2"/>
      <c r="T167" s="2"/>
      <c r="U167" s="2"/>
      <c r="V167" s="2"/>
      <c r="W167" s="2"/>
      <c r="X167" s="2"/>
      <c r="Y167" s="2"/>
      <c r="Z167" s="2"/>
      <c r="AA167" s="2"/>
    </row>
    <row r="168" spans="1:27" ht="15.75" customHeight="1" x14ac:dyDescent="0.15">
      <c r="A168" s="4" t="s">
        <v>6</v>
      </c>
      <c r="B168" s="4" t="s">
        <v>347</v>
      </c>
      <c r="C168" s="4"/>
      <c r="D168" s="4"/>
      <c r="E168" s="2"/>
      <c r="F168" s="4" t="s">
        <v>11</v>
      </c>
      <c r="G168" s="4" t="s">
        <v>199</v>
      </c>
      <c r="H168" s="4"/>
      <c r="I168" s="4" t="s">
        <v>200</v>
      </c>
      <c r="J168" s="4"/>
      <c r="K168" s="14"/>
      <c r="L168" s="2"/>
      <c r="M168" s="2"/>
      <c r="N168" s="2"/>
      <c r="O168" s="2"/>
      <c r="P168" s="2"/>
      <c r="Q168" s="2"/>
      <c r="R168" s="2"/>
      <c r="S168" s="2"/>
      <c r="T168" s="2"/>
      <c r="U168" s="2"/>
      <c r="V168" s="2"/>
      <c r="W168" s="2"/>
      <c r="X168" s="2"/>
      <c r="Y168" s="2"/>
      <c r="Z168" s="2"/>
      <c r="AA168" s="2"/>
    </row>
    <row r="169" spans="1:27" ht="15.75" customHeight="1" x14ac:dyDescent="0.15">
      <c r="A169" s="4" t="s">
        <v>6</v>
      </c>
      <c r="B169" s="4" t="s">
        <v>157</v>
      </c>
      <c r="C169" s="4"/>
      <c r="D169" s="4"/>
      <c r="E169" s="2"/>
      <c r="F169" s="4" t="s">
        <v>224</v>
      </c>
      <c r="G169" s="4"/>
      <c r="H169" s="4"/>
      <c r="I169" s="4"/>
      <c r="J169" s="4"/>
      <c r="K169" s="14"/>
      <c r="L169" s="2"/>
      <c r="M169" s="2"/>
      <c r="N169" s="2"/>
      <c r="O169" s="2"/>
      <c r="P169" s="2"/>
      <c r="Q169" s="2"/>
      <c r="R169" s="2"/>
      <c r="S169" s="2"/>
      <c r="T169" s="2"/>
      <c r="U169" s="2"/>
      <c r="V169" s="2"/>
      <c r="W169" s="2"/>
      <c r="X169" s="2"/>
      <c r="Y169" s="2"/>
      <c r="Z169" s="2"/>
      <c r="AA169" s="2"/>
    </row>
    <row r="170" spans="1:27" ht="15.75" customHeight="1" x14ac:dyDescent="0.15">
      <c r="A170" s="4" t="s">
        <v>6</v>
      </c>
      <c r="B170" s="4" t="s">
        <v>158</v>
      </c>
      <c r="C170" s="4"/>
      <c r="D170" s="4"/>
      <c r="E170" s="2"/>
      <c r="F170" s="4" t="s">
        <v>11</v>
      </c>
      <c r="G170" s="4" t="s">
        <v>199</v>
      </c>
      <c r="H170" s="4"/>
      <c r="I170" s="4" t="s">
        <v>200</v>
      </c>
      <c r="J170" s="4"/>
      <c r="K170" s="14"/>
      <c r="L170" s="2"/>
      <c r="M170" s="2"/>
      <c r="N170" s="2"/>
      <c r="O170" s="2"/>
      <c r="P170" s="2"/>
      <c r="Q170" s="2"/>
      <c r="R170" s="2"/>
      <c r="S170" s="2"/>
      <c r="T170" s="2"/>
      <c r="U170" s="2"/>
      <c r="V170" s="2"/>
      <c r="W170" s="2"/>
      <c r="X170" s="2"/>
      <c r="Y170" s="2"/>
      <c r="Z170" s="2"/>
      <c r="AA170" s="2"/>
    </row>
    <row r="171" spans="1:27" ht="15.75" customHeight="1" x14ac:dyDescent="0.15">
      <c r="A171" s="4" t="s">
        <v>6</v>
      </c>
      <c r="B171" s="4" t="s">
        <v>159</v>
      </c>
      <c r="C171" s="4"/>
      <c r="D171" s="4"/>
      <c r="E171" s="2"/>
      <c r="F171" s="4" t="s">
        <v>5</v>
      </c>
      <c r="G171" s="4" t="s">
        <v>199</v>
      </c>
      <c r="H171" s="4" t="s">
        <v>206</v>
      </c>
      <c r="I171" s="4" t="s">
        <v>321</v>
      </c>
      <c r="J171" s="4" t="s">
        <v>348</v>
      </c>
      <c r="K171" s="14"/>
      <c r="L171" s="2"/>
      <c r="M171" s="2"/>
      <c r="N171" s="2"/>
      <c r="O171" s="2"/>
      <c r="P171" s="2"/>
      <c r="Q171" s="2"/>
      <c r="R171" s="2"/>
      <c r="S171" s="2"/>
      <c r="T171" s="2"/>
      <c r="U171" s="2"/>
      <c r="V171" s="2"/>
      <c r="W171" s="2"/>
      <c r="X171" s="2"/>
      <c r="Y171" s="2"/>
      <c r="Z171" s="2"/>
      <c r="AA171" s="2"/>
    </row>
    <row r="172" spans="1:27" ht="15.75" customHeight="1" x14ac:dyDescent="0.15">
      <c r="A172" s="4" t="s">
        <v>6</v>
      </c>
      <c r="B172" s="4" t="s">
        <v>160</v>
      </c>
      <c r="C172" s="4"/>
      <c r="D172" s="4"/>
      <c r="E172" s="2"/>
      <c r="F172" s="4" t="s">
        <v>11</v>
      </c>
      <c r="G172" s="4" t="s">
        <v>199</v>
      </c>
      <c r="H172" s="4"/>
      <c r="I172" s="4" t="s">
        <v>200</v>
      </c>
      <c r="J172" s="4"/>
      <c r="K172" s="14"/>
      <c r="L172" s="2"/>
      <c r="M172" s="2"/>
      <c r="N172" s="2"/>
      <c r="O172" s="2"/>
      <c r="P172" s="2"/>
      <c r="Q172" s="2"/>
      <c r="R172" s="2"/>
      <c r="S172" s="2"/>
      <c r="T172" s="2"/>
      <c r="U172" s="2"/>
      <c r="V172" s="2"/>
      <c r="W172" s="2"/>
      <c r="X172" s="2"/>
      <c r="Y172" s="2"/>
      <c r="Z172" s="2"/>
      <c r="AA172" s="2"/>
    </row>
    <row r="173" spans="1:27" ht="15.75" customHeight="1" x14ac:dyDescent="0.15">
      <c r="A173" s="4" t="s">
        <v>6</v>
      </c>
      <c r="B173" s="4" t="s">
        <v>161</v>
      </c>
      <c r="C173" s="4"/>
      <c r="D173" s="4"/>
      <c r="E173" s="2"/>
      <c r="F173" s="4" t="s">
        <v>11</v>
      </c>
      <c r="G173" s="4" t="s">
        <v>199</v>
      </c>
      <c r="H173" s="4"/>
      <c r="I173" s="4" t="s">
        <v>200</v>
      </c>
      <c r="J173" s="4" t="s">
        <v>349</v>
      </c>
      <c r="K173" s="14"/>
      <c r="L173" s="2"/>
      <c r="M173" s="2"/>
      <c r="N173" s="2"/>
      <c r="O173" s="2"/>
      <c r="P173" s="2"/>
      <c r="Q173" s="2"/>
      <c r="R173" s="2"/>
      <c r="S173" s="2"/>
      <c r="T173" s="2"/>
      <c r="U173" s="2"/>
      <c r="V173" s="2"/>
      <c r="W173" s="2"/>
      <c r="X173" s="2"/>
      <c r="Y173" s="2"/>
      <c r="Z173" s="2"/>
      <c r="AA173" s="2"/>
    </row>
    <row r="174" spans="1:27" ht="15.75" customHeight="1" x14ac:dyDescent="0.15">
      <c r="A174" s="4" t="s">
        <v>6</v>
      </c>
      <c r="B174" s="4" t="s">
        <v>162</v>
      </c>
      <c r="C174" s="4"/>
      <c r="D174" s="4"/>
      <c r="E174" s="2"/>
      <c r="F174" s="4" t="s">
        <v>24</v>
      </c>
      <c r="G174" s="4" t="s">
        <v>199</v>
      </c>
      <c r="H174" s="4" t="s">
        <v>221</v>
      </c>
      <c r="I174" s="4" t="s">
        <v>217</v>
      </c>
      <c r="J174" s="4"/>
      <c r="K174" s="14"/>
      <c r="L174" s="2"/>
      <c r="M174" s="2"/>
      <c r="N174" s="2"/>
      <c r="O174" s="2"/>
      <c r="P174" s="2"/>
      <c r="Q174" s="2"/>
      <c r="R174" s="2"/>
      <c r="S174" s="2"/>
      <c r="T174" s="2"/>
      <c r="U174" s="2"/>
      <c r="V174" s="2"/>
      <c r="W174" s="2"/>
      <c r="X174" s="2"/>
      <c r="Y174" s="2"/>
      <c r="Z174" s="2"/>
      <c r="AA174" s="2"/>
    </row>
    <row r="175" spans="1:27" ht="15.75" customHeight="1" x14ac:dyDescent="0.15">
      <c r="A175" s="4" t="s">
        <v>6</v>
      </c>
      <c r="B175" s="4" t="s">
        <v>163</v>
      </c>
      <c r="C175" s="4"/>
      <c r="D175" s="4"/>
      <c r="E175" s="2"/>
      <c r="F175" s="4" t="s">
        <v>11</v>
      </c>
      <c r="G175" s="4" t="s">
        <v>199</v>
      </c>
      <c r="H175" s="4"/>
      <c r="I175" s="4" t="s">
        <v>200</v>
      </c>
      <c r="J175" s="4"/>
      <c r="K175" s="14"/>
      <c r="L175" s="2"/>
      <c r="M175" s="2"/>
      <c r="N175" s="2"/>
      <c r="O175" s="2"/>
      <c r="P175" s="2"/>
      <c r="Q175" s="2"/>
      <c r="R175" s="2"/>
      <c r="S175" s="2"/>
      <c r="T175" s="2"/>
      <c r="U175" s="2"/>
      <c r="V175" s="2"/>
      <c r="W175" s="2"/>
      <c r="X175" s="2"/>
      <c r="Y175" s="2"/>
      <c r="Z175" s="2"/>
      <c r="AA175" s="2"/>
    </row>
    <row r="176" spans="1:27" ht="15.75" customHeight="1" x14ac:dyDescent="0.15">
      <c r="A176" s="4" t="s">
        <v>6</v>
      </c>
      <c r="B176" s="4" t="s">
        <v>164</v>
      </c>
      <c r="C176" s="4"/>
      <c r="D176" s="4"/>
      <c r="E176" s="2"/>
      <c r="F176" s="4" t="s">
        <v>11</v>
      </c>
      <c r="G176" s="4" t="s">
        <v>199</v>
      </c>
      <c r="H176" s="4"/>
      <c r="I176" s="4" t="s">
        <v>200</v>
      </c>
      <c r="J176" s="4"/>
      <c r="K176" s="14"/>
      <c r="L176" s="2"/>
      <c r="M176" s="2"/>
      <c r="N176" s="2"/>
      <c r="O176" s="2"/>
      <c r="P176" s="2"/>
      <c r="Q176" s="2"/>
      <c r="R176" s="2"/>
      <c r="S176" s="2"/>
      <c r="T176" s="2"/>
      <c r="U176" s="2"/>
      <c r="V176" s="2"/>
      <c r="W176" s="2"/>
      <c r="X176" s="2"/>
      <c r="Y176" s="2"/>
      <c r="Z176" s="2"/>
      <c r="AA176" s="2"/>
    </row>
    <row r="177" spans="1:27" ht="15.75" customHeight="1" x14ac:dyDescent="0.15">
      <c r="A177" s="4" t="s">
        <v>6</v>
      </c>
      <c r="B177" s="4" t="s">
        <v>166</v>
      </c>
      <c r="C177" s="4"/>
      <c r="D177" s="4"/>
      <c r="E177" s="2"/>
      <c r="F177" s="4" t="s">
        <v>11</v>
      </c>
      <c r="G177" s="4" t="s">
        <v>199</v>
      </c>
      <c r="H177" s="4"/>
      <c r="I177" s="4" t="s">
        <v>200</v>
      </c>
      <c r="J177" s="4" t="s">
        <v>350</v>
      </c>
      <c r="K177" s="14"/>
      <c r="L177" s="2"/>
      <c r="M177" s="2"/>
      <c r="N177" s="2"/>
      <c r="O177" s="2"/>
      <c r="P177" s="2"/>
      <c r="Q177" s="2"/>
      <c r="R177" s="2"/>
      <c r="S177" s="2"/>
      <c r="T177" s="2"/>
      <c r="U177" s="2"/>
      <c r="V177" s="2"/>
      <c r="W177" s="2"/>
      <c r="X177" s="2"/>
      <c r="Y177" s="2"/>
      <c r="Z177" s="2"/>
      <c r="AA177" s="2"/>
    </row>
    <row r="178" spans="1:27" ht="15.75" customHeight="1" x14ac:dyDescent="0.15">
      <c r="A178" s="4" t="s">
        <v>6</v>
      </c>
      <c r="B178" s="4" t="s">
        <v>166</v>
      </c>
      <c r="C178" s="4"/>
      <c r="D178" s="4"/>
      <c r="E178" s="2"/>
      <c r="F178" s="4" t="s">
        <v>24</v>
      </c>
      <c r="G178" s="4" t="s">
        <v>199</v>
      </c>
      <c r="H178" s="4" t="s">
        <v>206</v>
      </c>
      <c r="I178" s="4" t="s">
        <v>217</v>
      </c>
      <c r="J178" s="4" t="s">
        <v>351</v>
      </c>
      <c r="K178" s="14"/>
      <c r="L178" s="2"/>
      <c r="M178" s="2"/>
      <c r="N178" s="2"/>
      <c r="O178" s="2"/>
      <c r="P178" s="2"/>
      <c r="Q178" s="2"/>
      <c r="R178" s="2"/>
      <c r="S178" s="2"/>
      <c r="T178" s="2"/>
      <c r="U178" s="2"/>
      <c r="V178" s="2"/>
      <c r="W178" s="2"/>
      <c r="X178" s="2"/>
      <c r="Y178" s="2"/>
      <c r="Z178" s="2"/>
      <c r="AA178" s="2"/>
    </row>
    <row r="179" spans="1:27" ht="15.75" customHeight="1" x14ac:dyDescent="0.15">
      <c r="A179" s="4" t="s">
        <v>6</v>
      </c>
      <c r="B179" s="4" t="s">
        <v>167</v>
      </c>
      <c r="C179" s="4"/>
      <c r="D179" s="4"/>
      <c r="E179" s="2"/>
      <c r="F179" s="4" t="s">
        <v>11</v>
      </c>
      <c r="G179" s="4" t="s">
        <v>199</v>
      </c>
      <c r="H179" s="4"/>
      <c r="I179" s="4" t="s">
        <v>200</v>
      </c>
      <c r="J179" s="4" t="s">
        <v>352</v>
      </c>
      <c r="K179" s="14"/>
      <c r="L179" s="2"/>
      <c r="M179" s="2"/>
      <c r="N179" s="2"/>
      <c r="O179" s="2"/>
      <c r="P179" s="2"/>
      <c r="Q179" s="2"/>
      <c r="R179" s="2"/>
      <c r="S179" s="2"/>
      <c r="T179" s="2"/>
      <c r="U179" s="2"/>
      <c r="V179" s="2"/>
      <c r="W179" s="2"/>
      <c r="X179" s="2"/>
      <c r="Y179" s="2"/>
      <c r="Z179" s="2"/>
      <c r="AA179" s="2"/>
    </row>
    <row r="180" spans="1:27" ht="15.75" customHeight="1" x14ac:dyDescent="0.15">
      <c r="A180" s="4" t="s">
        <v>6</v>
      </c>
      <c r="B180" s="4" t="s">
        <v>353</v>
      </c>
      <c r="C180" s="4"/>
      <c r="D180" s="4"/>
      <c r="E180" s="2"/>
      <c r="F180" s="4" t="s">
        <v>84</v>
      </c>
      <c r="G180" s="4"/>
      <c r="H180" s="4"/>
      <c r="I180" s="4"/>
      <c r="J180" s="4"/>
      <c r="K180" s="14"/>
      <c r="L180" s="2"/>
      <c r="M180" s="2"/>
      <c r="N180" s="2"/>
      <c r="O180" s="2"/>
      <c r="P180" s="2"/>
      <c r="Q180" s="2"/>
      <c r="R180" s="2"/>
      <c r="S180" s="2"/>
      <c r="T180" s="2"/>
      <c r="U180" s="2"/>
      <c r="V180" s="2"/>
      <c r="W180" s="2"/>
      <c r="X180" s="2"/>
      <c r="Y180" s="2"/>
      <c r="Z180" s="2"/>
      <c r="AA180" s="2"/>
    </row>
    <row r="181" spans="1:27" ht="15.75" customHeight="1" x14ac:dyDescent="0.15">
      <c r="A181" s="4" t="s">
        <v>6</v>
      </c>
      <c r="B181" s="4" t="s">
        <v>168</v>
      </c>
      <c r="C181" s="4"/>
      <c r="D181" s="4"/>
      <c r="E181" s="2"/>
      <c r="F181" s="4" t="s">
        <v>84</v>
      </c>
      <c r="G181" s="4"/>
      <c r="H181" s="4"/>
      <c r="I181" s="4"/>
      <c r="J181" s="4"/>
      <c r="K181" s="14"/>
      <c r="L181" s="2"/>
      <c r="M181" s="2"/>
      <c r="N181" s="2"/>
      <c r="O181" s="2"/>
      <c r="P181" s="2"/>
      <c r="Q181" s="2"/>
      <c r="R181" s="2"/>
      <c r="S181" s="2"/>
      <c r="T181" s="2"/>
      <c r="U181" s="2"/>
      <c r="V181" s="2"/>
      <c r="W181" s="2"/>
      <c r="X181" s="2"/>
      <c r="Y181" s="2"/>
      <c r="Z181" s="2"/>
      <c r="AA181" s="2"/>
    </row>
    <row r="182" spans="1:27" ht="15.75" customHeight="1" x14ac:dyDescent="0.15">
      <c r="A182" s="4" t="s">
        <v>6</v>
      </c>
      <c r="B182" s="4" t="s">
        <v>169</v>
      </c>
      <c r="C182" s="4"/>
      <c r="D182" s="4"/>
      <c r="E182" s="2"/>
      <c r="F182" s="4" t="s">
        <v>11</v>
      </c>
      <c r="G182" s="4" t="s">
        <v>199</v>
      </c>
      <c r="H182" s="4"/>
      <c r="I182" s="4" t="s">
        <v>200</v>
      </c>
      <c r="J182" s="4" t="s">
        <v>354</v>
      </c>
      <c r="K182" s="14"/>
      <c r="L182" s="2"/>
      <c r="M182" s="2"/>
      <c r="N182" s="2"/>
      <c r="O182" s="2"/>
      <c r="P182" s="2"/>
      <c r="Q182" s="2"/>
      <c r="R182" s="2"/>
      <c r="S182" s="2"/>
      <c r="T182" s="2"/>
      <c r="U182" s="2"/>
      <c r="V182" s="2"/>
      <c r="W182" s="2"/>
      <c r="X182" s="2"/>
      <c r="Y182" s="2"/>
      <c r="Z182" s="2"/>
      <c r="AA182" s="2"/>
    </row>
    <row r="183" spans="1:27" ht="15.75" customHeight="1" x14ac:dyDescent="0.2">
      <c r="A183" s="4" t="s">
        <v>6</v>
      </c>
      <c r="B183" s="21" t="s">
        <v>170</v>
      </c>
      <c r="C183" s="4"/>
      <c r="D183" s="22"/>
      <c r="E183" s="2"/>
      <c r="F183" s="4" t="s">
        <v>24</v>
      </c>
      <c r="G183" s="22" t="s">
        <v>199</v>
      </c>
      <c r="H183" s="4" t="s">
        <v>320</v>
      </c>
      <c r="I183" s="22"/>
      <c r="J183" s="22"/>
      <c r="K183" s="14"/>
      <c r="L183" s="2"/>
      <c r="M183" s="2"/>
      <c r="N183" s="2"/>
      <c r="O183" s="2"/>
      <c r="P183" s="2"/>
      <c r="Q183" s="2"/>
      <c r="R183" s="2"/>
      <c r="S183" s="2"/>
      <c r="T183" s="2"/>
      <c r="U183" s="2"/>
      <c r="V183" s="2"/>
      <c r="W183" s="2"/>
      <c r="X183" s="2"/>
      <c r="Y183" s="2"/>
      <c r="Z183" s="2"/>
      <c r="AA183" s="2"/>
    </row>
    <row r="184" spans="1:27" ht="15.75" customHeight="1" x14ac:dyDescent="0.15">
      <c r="A184" s="17" t="s">
        <v>6</v>
      </c>
      <c r="B184" s="17" t="s">
        <v>355</v>
      </c>
      <c r="C184" s="17"/>
      <c r="D184" s="17"/>
      <c r="E184" s="17"/>
      <c r="F184" s="17" t="s">
        <v>224</v>
      </c>
      <c r="G184" s="17"/>
      <c r="H184" s="17"/>
      <c r="I184" s="17"/>
      <c r="J184" s="17"/>
      <c r="K184" s="19"/>
      <c r="L184" s="17" t="s">
        <v>244</v>
      </c>
      <c r="M184" s="17"/>
      <c r="N184" s="17"/>
      <c r="O184" s="17"/>
      <c r="P184" s="17"/>
      <c r="Q184" s="17"/>
      <c r="R184" s="17"/>
      <c r="S184" s="17"/>
      <c r="T184" s="17"/>
      <c r="U184" s="17"/>
      <c r="V184" s="17"/>
      <c r="W184" s="17"/>
      <c r="X184" s="17"/>
      <c r="Y184" s="17"/>
      <c r="Z184" s="17"/>
      <c r="AA184" s="17"/>
    </row>
    <row r="185" spans="1:27" ht="15.75" customHeight="1" x14ac:dyDescent="0.15">
      <c r="A185" s="4" t="s">
        <v>6</v>
      </c>
      <c r="B185" s="4" t="s">
        <v>356</v>
      </c>
      <c r="C185" s="4"/>
      <c r="D185" s="4"/>
      <c r="E185" s="2"/>
      <c r="F185" s="4" t="s">
        <v>84</v>
      </c>
      <c r="G185" s="4"/>
      <c r="H185" s="4"/>
      <c r="I185" s="4"/>
      <c r="J185" s="4"/>
      <c r="K185" s="14"/>
      <c r="L185" s="2"/>
      <c r="M185" s="23">
        <v>44316</v>
      </c>
      <c r="N185" s="2"/>
      <c r="O185" s="2"/>
      <c r="P185" s="2"/>
      <c r="Q185" s="2"/>
      <c r="R185" s="2"/>
      <c r="S185" s="2"/>
      <c r="T185" s="2"/>
      <c r="U185" s="2"/>
      <c r="V185" s="2"/>
      <c r="W185" s="2"/>
      <c r="X185" s="2"/>
      <c r="Y185" s="2"/>
      <c r="Z185" s="2"/>
      <c r="AA185" s="2"/>
    </row>
    <row r="186" spans="1:27" ht="15.75" customHeight="1" x14ac:dyDescent="0.15">
      <c r="A186" s="4" t="s">
        <v>6</v>
      </c>
      <c r="B186" s="4" t="s">
        <v>357</v>
      </c>
      <c r="C186" s="4"/>
      <c r="D186" s="4"/>
      <c r="E186" s="2"/>
      <c r="F186" s="4" t="s">
        <v>84</v>
      </c>
      <c r="G186" s="4"/>
      <c r="H186" s="4" t="s">
        <v>206</v>
      </c>
      <c r="I186" s="4"/>
      <c r="J186" s="4"/>
      <c r="K186" s="14"/>
      <c r="L186" s="2"/>
      <c r="M186" s="2"/>
      <c r="N186" s="2"/>
      <c r="O186" s="2"/>
      <c r="P186" s="2"/>
      <c r="Q186" s="2"/>
      <c r="R186" s="2"/>
      <c r="S186" s="2"/>
      <c r="T186" s="2"/>
      <c r="U186" s="2"/>
      <c r="V186" s="2"/>
      <c r="W186" s="2"/>
      <c r="X186" s="2"/>
      <c r="Y186" s="2"/>
      <c r="Z186" s="2"/>
      <c r="AA186" s="2"/>
    </row>
    <row r="187" spans="1:27" ht="15.75" customHeight="1" x14ac:dyDescent="0.15">
      <c r="A187" s="4" t="s">
        <v>6</v>
      </c>
      <c r="B187" s="361" t="s">
        <v>171</v>
      </c>
      <c r="C187" s="4"/>
      <c r="D187" s="4"/>
      <c r="E187" s="2"/>
      <c r="F187" s="4" t="s">
        <v>11</v>
      </c>
      <c r="G187" s="4" t="s">
        <v>199</v>
      </c>
      <c r="H187" s="4"/>
      <c r="I187" s="4" t="s">
        <v>200</v>
      </c>
      <c r="J187" s="4" t="s">
        <v>358</v>
      </c>
      <c r="K187" s="14"/>
      <c r="L187" s="2"/>
      <c r="M187" s="2"/>
      <c r="N187" s="2"/>
      <c r="O187" s="2"/>
      <c r="P187" s="2"/>
      <c r="Q187" s="2"/>
      <c r="R187" s="2"/>
      <c r="S187" s="2"/>
      <c r="T187" s="2"/>
      <c r="U187" s="2"/>
      <c r="V187" s="2"/>
      <c r="W187" s="2"/>
      <c r="X187" s="2"/>
      <c r="Y187" s="2"/>
      <c r="Z187" s="2"/>
      <c r="AA187" s="2"/>
    </row>
    <row r="188" spans="1:27" ht="15.75" customHeight="1" x14ac:dyDescent="0.15">
      <c r="A188" s="4" t="s">
        <v>6</v>
      </c>
      <c r="B188" s="4" t="s">
        <v>172</v>
      </c>
      <c r="C188" s="4"/>
      <c r="D188" s="4"/>
      <c r="E188" s="2"/>
      <c r="F188" s="4" t="s">
        <v>11</v>
      </c>
      <c r="G188" s="4" t="s">
        <v>199</v>
      </c>
      <c r="H188" s="4"/>
      <c r="I188" s="4" t="s">
        <v>200</v>
      </c>
      <c r="J188" s="4"/>
      <c r="K188" s="14"/>
      <c r="L188" s="2"/>
      <c r="M188" s="2"/>
      <c r="N188" s="2"/>
      <c r="O188" s="2"/>
      <c r="P188" s="2"/>
      <c r="Q188" s="2"/>
      <c r="R188" s="2"/>
      <c r="S188" s="2"/>
      <c r="T188" s="2"/>
      <c r="U188" s="2"/>
      <c r="V188" s="2"/>
      <c r="W188" s="2"/>
      <c r="X188" s="2"/>
      <c r="Y188" s="2"/>
      <c r="Z188" s="2"/>
      <c r="AA188" s="2"/>
    </row>
    <row r="189" spans="1:27" ht="15.75" customHeight="1" x14ac:dyDescent="0.15">
      <c r="A189" s="4" t="s">
        <v>6</v>
      </c>
      <c r="B189" s="4" t="s">
        <v>173</v>
      </c>
      <c r="C189" s="4"/>
      <c r="D189" s="4"/>
      <c r="E189" s="2"/>
      <c r="F189" s="4" t="s">
        <v>24</v>
      </c>
      <c r="G189" s="4" t="s">
        <v>199</v>
      </c>
      <c r="H189" s="4" t="s">
        <v>221</v>
      </c>
      <c r="I189" s="4" t="s">
        <v>217</v>
      </c>
      <c r="J189" s="4" t="s">
        <v>359</v>
      </c>
      <c r="K189" s="14"/>
      <c r="L189" s="2"/>
      <c r="M189" s="2"/>
      <c r="N189" s="2"/>
      <c r="O189" s="2"/>
      <c r="P189" s="2"/>
      <c r="Q189" s="2"/>
      <c r="R189" s="2"/>
      <c r="S189" s="2"/>
      <c r="T189" s="2"/>
      <c r="U189" s="2"/>
      <c r="V189" s="2"/>
      <c r="W189" s="2"/>
      <c r="X189" s="2"/>
      <c r="Y189" s="2"/>
      <c r="Z189" s="2"/>
      <c r="AA189" s="2"/>
    </row>
    <row r="190" spans="1:27" ht="15.75" customHeight="1" x14ac:dyDescent="0.15">
      <c r="A190" s="4" t="s">
        <v>6</v>
      </c>
      <c r="B190" s="4" t="s">
        <v>360</v>
      </c>
      <c r="C190" s="4"/>
      <c r="D190" s="4"/>
      <c r="E190" s="2"/>
      <c r="F190" s="4" t="s">
        <v>224</v>
      </c>
      <c r="G190" s="4"/>
      <c r="H190" s="4"/>
      <c r="I190" s="4"/>
      <c r="J190" s="4"/>
      <c r="K190" s="14"/>
      <c r="L190" s="2"/>
      <c r="M190" s="2"/>
      <c r="N190" s="2"/>
      <c r="O190" s="2"/>
      <c r="P190" s="2"/>
      <c r="Q190" s="2"/>
      <c r="R190" s="2"/>
      <c r="S190" s="2"/>
      <c r="T190" s="2"/>
      <c r="U190" s="2"/>
      <c r="V190" s="2"/>
      <c r="W190" s="2"/>
      <c r="X190" s="2"/>
      <c r="Y190" s="2"/>
      <c r="Z190" s="2"/>
      <c r="AA190" s="2"/>
    </row>
    <row r="191" spans="1:27" ht="15.75" customHeight="1" x14ac:dyDescent="0.15">
      <c r="A191" s="4" t="s">
        <v>6</v>
      </c>
      <c r="B191" s="4" t="s">
        <v>174</v>
      </c>
      <c r="C191" s="4"/>
      <c r="D191" s="4"/>
      <c r="E191" s="2"/>
      <c r="F191" s="4" t="s">
        <v>224</v>
      </c>
      <c r="G191" s="4"/>
      <c r="H191" s="4"/>
      <c r="I191" s="4"/>
      <c r="J191" s="4"/>
      <c r="K191" s="14"/>
      <c r="L191" s="2"/>
      <c r="M191" s="2"/>
      <c r="N191" s="2"/>
      <c r="O191" s="2"/>
      <c r="P191" s="2"/>
      <c r="Q191" s="2"/>
      <c r="R191" s="2"/>
      <c r="S191" s="2"/>
      <c r="T191" s="2"/>
      <c r="U191" s="2"/>
      <c r="V191" s="2"/>
      <c r="W191" s="2"/>
      <c r="X191" s="2"/>
      <c r="Y191" s="2"/>
      <c r="Z191" s="2"/>
      <c r="AA191" s="2"/>
    </row>
    <row r="192" spans="1:27" ht="15.75" customHeight="1" x14ac:dyDescent="0.15">
      <c r="A192" s="4" t="s">
        <v>6</v>
      </c>
      <c r="B192" s="4" t="s">
        <v>175</v>
      </c>
      <c r="C192" s="4"/>
      <c r="D192" s="4"/>
      <c r="E192" s="2"/>
      <c r="F192" s="4" t="s">
        <v>11</v>
      </c>
      <c r="G192" s="4" t="s">
        <v>199</v>
      </c>
      <c r="H192" s="4"/>
      <c r="I192" s="4" t="s">
        <v>200</v>
      </c>
      <c r="J192" s="4"/>
      <c r="K192" s="14"/>
      <c r="L192" s="2"/>
      <c r="M192" s="2"/>
      <c r="N192" s="2"/>
      <c r="O192" s="2"/>
      <c r="P192" s="2"/>
      <c r="Q192" s="2"/>
      <c r="R192" s="2"/>
      <c r="S192" s="2"/>
      <c r="T192" s="2"/>
      <c r="U192" s="2"/>
      <c r="V192" s="2"/>
      <c r="W192" s="2"/>
      <c r="X192" s="2"/>
      <c r="Y192" s="2"/>
      <c r="Z192" s="2"/>
      <c r="AA192" s="2"/>
    </row>
    <row r="193" spans="1:27" ht="15.75" customHeight="1" x14ac:dyDescent="0.15">
      <c r="A193" s="4" t="s">
        <v>6</v>
      </c>
      <c r="B193" s="4" t="s">
        <v>361</v>
      </c>
      <c r="C193" s="4"/>
      <c r="D193" s="4"/>
      <c r="E193" s="2"/>
      <c r="F193" s="4" t="s">
        <v>11</v>
      </c>
      <c r="G193" s="4" t="s">
        <v>199</v>
      </c>
      <c r="H193" s="4"/>
      <c r="I193" s="4" t="s">
        <v>200</v>
      </c>
      <c r="J193" s="4" t="s">
        <v>255</v>
      </c>
      <c r="K193" s="14"/>
      <c r="L193" s="2"/>
      <c r="M193" s="2"/>
      <c r="N193" s="2"/>
      <c r="O193" s="2"/>
      <c r="P193" s="2"/>
      <c r="Q193" s="2"/>
      <c r="R193" s="2"/>
      <c r="S193" s="2"/>
      <c r="T193" s="2"/>
      <c r="U193" s="2"/>
      <c r="V193" s="2"/>
      <c r="W193" s="2"/>
      <c r="X193" s="2"/>
      <c r="Y193" s="2"/>
      <c r="Z193" s="2"/>
      <c r="AA193" s="2"/>
    </row>
    <row r="194" spans="1:27" ht="15.75" customHeight="1" x14ac:dyDescent="0.15">
      <c r="A194" s="4" t="s">
        <v>6</v>
      </c>
      <c r="B194" s="4" t="s">
        <v>362</v>
      </c>
      <c r="C194" s="4"/>
      <c r="D194" s="4"/>
      <c r="E194" s="2"/>
      <c r="F194" s="4" t="s">
        <v>84</v>
      </c>
      <c r="G194" s="4"/>
      <c r="H194" s="4" t="s">
        <v>206</v>
      </c>
      <c r="I194" s="4"/>
      <c r="J194" s="4"/>
      <c r="K194" s="14"/>
      <c r="L194" s="2"/>
      <c r="M194" s="2"/>
      <c r="N194" s="2"/>
      <c r="O194" s="2"/>
      <c r="P194" s="2"/>
      <c r="Q194" s="2"/>
      <c r="R194" s="2"/>
      <c r="S194" s="2"/>
      <c r="T194" s="2"/>
      <c r="U194" s="2"/>
      <c r="V194" s="2"/>
      <c r="W194" s="2"/>
      <c r="X194" s="2"/>
      <c r="Y194" s="2"/>
      <c r="Z194" s="2"/>
      <c r="AA194" s="2"/>
    </row>
    <row r="195" spans="1:27" ht="15.75" customHeight="1" x14ac:dyDescent="0.15">
      <c r="A195" s="4" t="s">
        <v>6</v>
      </c>
      <c r="B195" s="361" t="s">
        <v>177</v>
      </c>
      <c r="C195" s="4"/>
      <c r="D195" s="15"/>
      <c r="E195" s="2"/>
      <c r="F195" s="4" t="s">
        <v>11</v>
      </c>
      <c r="G195" s="4" t="s">
        <v>199</v>
      </c>
      <c r="H195" s="4"/>
      <c r="I195" s="4" t="s">
        <v>200</v>
      </c>
      <c r="J195" s="15"/>
      <c r="K195" s="14"/>
      <c r="L195" s="2"/>
      <c r="M195" s="2"/>
      <c r="N195" s="2"/>
      <c r="O195" s="2"/>
      <c r="P195" s="2"/>
      <c r="Q195" s="2"/>
      <c r="R195" s="2"/>
      <c r="S195" s="2"/>
      <c r="T195" s="2"/>
      <c r="U195" s="2"/>
      <c r="V195" s="2"/>
      <c r="W195" s="2"/>
      <c r="X195" s="2"/>
      <c r="Y195" s="2"/>
      <c r="Z195" s="2"/>
      <c r="AA195" s="2"/>
    </row>
    <row r="196" spans="1:27" ht="15.75" customHeight="1" x14ac:dyDescent="0.15">
      <c r="A196" s="4" t="s">
        <v>6</v>
      </c>
      <c r="B196" s="4" t="s">
        <v>178</v>
      </c>
      <c r="C196" s="4" t="s">
        <v>213</v>
      </c>
      <c r="D196" s="4"/>
      <c r="E196" s="2"/>
      <c r="F196" s="4" t="s">
        <v>11</v>
      </c>
      <c r="G196" s="4" t="s">
        <v>199</v>
      </c>
      <c r="H196" s="4"/>
      <c r="I196" s="4" t="s">
        <v>200</v>
      </c>
      <c r="J196" s="4" t="s">
        <v>363</v>
      </c>
      <c r="K196" s="14"/>
      <c r="L196" s="2"/>
      <c r="M196" s="2"/>
      <c r="N196" s="2"/>
      <c r="O196" s="2"/>
      <c r="P196" s="2"/>
      <c r="Q196" s="2"/>
      <c r="R196" s="2"/>
      <c r="S196" s="2"/>
      <c r="T196" s="2"/>
      <c r="U196" s="2"/>
      <c r="V196" s="2"/>
      <c r="W196" s="2"/>
      <c r="X196" s="2"/>
      <c r="Y196" s="2"/>
      <c r="Z196" s="2"/>
      <c r="AA196" s="2"/>
    </row>
    <row r="197" spans="1:27" ht="15.75" customHeight="1" x14ac:dyDescent="0.15">
      <c r="A197" s="4" t="s">
        <v>6</v>
      </c>
      <c r="B197" s="4" t="s">
        <v>179</v>
      </c>
      <c r="C197" s="4"/>
      <c r="D197" s="4"/>
      <c r="E197" s="2"/>
      <c r="F197" s="4" t="s">
        <v>24</v>
      </c>
      <c r="G197" s="4" t="s">
        <v>199</v>
      </c>
      <c r="H197" s="4" t="s">
        <v>221</v>
      </c>
      <c r="I197" s="4" t="s">
        <v>217</v>
      </c>
      <c r="J197" s="4" t="s">
        <v>364</v>
      </c>
      <c r="K197" s="14"/>
      <c r="L197" s="2"/>
      <c r="M197" s="2"/>
      <c r="N197" s="2"/>
      <c r="O197" s="2"/>
      <c r="P197" s="2"/>
      <c r="Q197" s="2"/>
      <c r="R197" s="2"/>
      <c r="S197" s="2"/>
      <c r="T197" s="2"/>
      <c r="U197" s="2"/>
      <c r="V197" s="2"/>
      <c r="W197" s="2"/>
      <c r="X197" s="2"/>
      <c r="Y197" s="2"/>
      <c r="Z197" s="2"/>
      <c r="AA197" s="2"/>
    </row>
    <row r="198" spans="1:27" ht="15.75" customHeight="1" x14ac:dyDescent="0.15">
      <c r="A198" s="4" t="s">
        <v>6</v>
      </c>
      <c r="B198" s="4" t="s">
        <v>180</v>
      </c>
      <c r="C198" s="4"/>
      <c r="D198" s="4"/>
      <c r="E198" s="2"/>
      <c r="F198" s="4" t="s">
        <v>84</v>
      </c>
      <c r="G198" s="4"/>
      <c r="H198" s="4"/>
      <c r="I198" s="4"/>
      <c r="J198" s="4"/>
      <c r="K198" s="14"/>
      <c r="L198" s="2"/>
      <c r="M198" s="2"/>
      <c r="N198" s="2"/>
      <c r="O198" s="2"/>
      <c r="P198" s="2"/>
      <c r="Q198" s="2"/>
      <c r="R198" s="2"/>
      <c r="S198" s="2"/>
      <c r="T198" s="2"/>
      <c r="U198" s="2"/>
      <c r="V198" s="2"/>
      <c r="W198" s="2"/>
      <c r="X198" s="2"/>
      <c r="Y198" s="2"/>
      <c r="Z198" s="2"/>
      <c r="AA198" s="2"/>
    </row>
    <row r="199" spans="1:27" ht="15.75" customHeight="1" x14ac:dyDescent="0.15">
      <c r="A199" s="4" t="s">
        <v>6</v>
      </c>
      <c r="B199" s="4" t="s">
        <v>181</v>
      </c>
      <c r="C199" s="4"/>
      <c r="D199" s="4"/>
      <c r="E199" s="2"/>
      <c r="F199" s="4" t="s">
        <v>11</v>
      </c>
      <c r="G199" s="4" t="s">
        <v>199</v>
      </c>
      <c r="H199" s="4"/>
      <c r="I199" s="4" t="s">
        <v>200</v>
      </c>
      <c r="J199" s="4" t="s">
        <v>274</v>
      </c>
      <c r="K199" s="14"/>
      <c r="L199" s="2"/>
      <c r="M199" s="2"/>
      <c r="N199" s="2"/>
      <c r="O199" s="2"/>
      <c r="P199" s="2"/>
      <c r="Q199" s="2"/>
      <c r="R199" s="2"/>
      <c r="S199" s="2"/>
      <c r="T199" s="2"/>
      <c r="U199" s="2"/>
      <c r="V199" s="2"/>
      <c r="W199" s="2"/>
      <c r="X199" s="2"/>
      <c r="Y199" s="2"/>
      <c r="Z199" s="2"/>
      <c r="AA199" s="2"/>
    </row>
    <row r="200" spans="1:27" ht="15.75" customHeight="1" x14ac:dyDescent="0.15">
      <c r="A200" s="4" t="s">
        <v>6</v>
      </c>
      <c r="B200" s="4" t="s">
        <v>182</v>
      </c>
      <c r="C200" s="4" t="s">
        <v>213</v>
      </c>
      <c r="D200" s="4"/>
      <c r="E200" s="2"/>
      <c r="F200" s="4" t="s">
        <v>11</v>
      </c>
      <c r="G200" s="4" t="s">
        <v>213</v>
      </c>
      <c r="H200" s="4"/>
      <c r="I200" s="4" t="s">
        <v>200</v>
      </c>
      <c r="J200" s="4"/>
      <c r="K200" s="14"/>
      <c r="L200" s="2"/>
      <c r="M200" s="2"/>
      <c r="N200" s="2"/>
      <c r="O200" s="2"/>
      <c r="P200" s="2"/>
      <c r="Q200" s="2"/>
      <c r="R200" s="2"/>
      <c r="S200" s="2"/>
      <c r="T200" s="2"/>
      <c r="U200" s="2"/>
      <c r="V200" s="2"/>
      <c r="W200" s="2"/>
      <c r="X200" s="2"/>
      <c r="Y200" s="2"/>
      <c r="Z200" s="2"/>
      <c r="AA200" s="2"/>
    </row>
    <row r="201" spans="1:27" ht="15.75" customHeight="1" x14ac:dyDescent="0.15">
      <c r="A201" s="4" t="s">
        <v>6</v>
      </c>
      <c r="B201" s="4" t="s">
        <v>183</v>
      </c>
      <c r="C201" s="4" t="s">
        <v>213</v>
      </c>
      <c r="D201" s="4"/>
      <c r="E201" s="2" t="s">
        <v>365</v>
      </c>
      <c r="F201" s="4" t="s">
        <v>84</v>
      </c>
      <c r="G201" s="4" t="s">
        <v>199</v>
      </c>
      <c r="H201" s="4" t="s">
        <v>221</v>
      </c>
      <c r="I201" s="4" t="s">
        <v>200</v>
      </c>
      <c r="J201" s="4" t="s">
        <v>366</v>
      </c>
      <c r="K201" s="14"/>
      <c r="L201" s="2"/>
      <c r="M201" s="2"/>
      <c r="N201" s="2"/>
      <c r="O201" s="2"/>
      <c r="P201" s="2"/>
      <c r="Q201" s="2"/>
      <c r="R201" s="2"/>
      <c r="S201" s="2"/>
      <c r="T201" s="2"/>
      <c r="U201" s="2"/>
      <c r="V201" s="2"/>
      <c r="W201" s="2"/>
      <c r="X201" s="2"/>
      <c r="Y201" s="2"/>
      <c r="Z201" s="2"/>
      <c r="AA201" s="2"/>
    </row>
    <row r="202" spans="1:27" ht="15.75" customHeight="1" x14ac:dyDescent="0.15">
      <c r="A202" s="4" t="s">
        <v>6</v>
      </c>
      <c r="B202" s="4" t="s">
        <v>184</v>
      </c>
      <c r="C202" s="4"/>
      <c r="D202" s="4"/>
      <c r="E202" s="2"/>
      <c r="F202" s="4" t="s">
        <v>11</v>
      </c>
      <c r="G202" s="4" t="s">
        <v>199</v>
      </c>
      <c r="H202" s="4"/>
      <c r="I202" s="4" t="s">
        <v>200</v>
      </c>
      <c r="J202" s="4"/>
      <c r="K202" s="14"/>
      <c r="L202" s="2"/>
      <c r="M202" s="2"/>
      <c r="N202" s="2"/>
      <c r="O202" s="2"/>
      <c r="P202" s="2"/>
      <c r="Q202" s="2"/>
      <c r="R202" s="2"/>
      <c r="S202" s="2"/>
      <c r="T202" s="2"/>
      <c r="U202" s="2"/>
      <c r="V202" s="2"/>
      <c r="W202" s="2"/>
      <c r="X202" s="2"/>
      <c r="Y202" s="2"/>
      <c r="Z202" s="2"/>
      <c r="AA202" s="2"/>
    </row>
    <row r="203" spans="1:27" ht="15.75" customHeight="1" x14ac:dyDescent="0.15">
      <c r="A203" s="4" t="s">
        <v>6</v>
      </c>
      <c r="B203" s="4" t="s">
        <v>185</v>
      </c>
      <c r="C203" s="4"/>
      <c r="D203" s="4"/>
      <c r="E203" s="2"/>
      <c r="F203" s="4" t="s">
        <v>11</v>
      </c>
      <c r="G203" s="4" t="s">
        <v>199</v>
      </c>
      <c r="H203" s="4"/>
      <c r="I203" s="4" t="s">
        <v>200</v>
      </c>
      <c r="J203" s="4"/>
      <c r="K203" s="14"/>
      <c r="L203" s="2"/>
      <c r="M203" s="2"/>
      <c r="N203" s="2"/>
      <c r="O203" s="2"/>
      <c r="P203" s="2"/>
      <c r="Q203" s="2"/>
      <c r="R203" s="2"/>
      <c r="S203" s="2"/>
      <c r="T203" s="2"/>
      <c r="U203" s="2"/>
      <c r="V203" s="2"/>
      <c r="W203" s="2"/>
      <c r="X203" s="2"/>
      <c r="Y203" s="2"/>
      <c r="Z203" s="2"/>
      <c r="AA203" s="2"/>
    </row>
    <row r="204" spans="1:27" ht="15.75" customHeight="1" x14ac:dyDescent="0.15">
      <c r="A204" s="4" t="s">
        <v>6</v>
      </c>
      <c r="B204" s="4" t="s">
        <v>186</v>
      </c>
      <c r="C204" s="4"/>
      <c r="D204" s="4"/>
      <c r="E204" s="2"/>
      <c r="F204" s="4" t="s">
        <v>11</v>
      </c>
      <c r="G204" s="4" t="s">
        <v>199</v>
      </c>
      <c r="H204" s="4"/>
      <c r="I204" s="4" t="s">
        <v>200</v>
      </c>
      <c r="J204" s="4"/>
      <c r="K204" s="14"/>
      <c r="L204" s="2"/>
      <c r="M204" s="2"/>
      <c r="N204" s="2"/>
      <c r="O204" s="2"/>
      <c r="P204" s="2"/>
      <c r="Q204" s="2"/>
      <c r="R204" s="2"/>
      <c r="S204" s="2"/>
      <c r="T204" s="2"/>
      <c r="U204" s="2"/>
      <c r="V204" s="2"/>
      <c r="W204" s="2"/>
      <c r="X204" s="2"/>
      <c r="Y204" s="2"/>
      <c r="Z204" s="2"/>
      <c r="AA204" s="2"/>
    </row>
    <row r="205" spans="1:27" ht="15.75" customHeight="1" x14ac:dyDescent="0.15">
      <c r="A205" s="4" t="s">
        <v>6</v>
      </c>
      <c r="B205" s="4" t="s">
        <v>187</v>
      </c>
      <c r="C205" s="4"/>
      <c r="D205" s="4"/>
      <c r="E205" s="2"/>
      <c r="F205" s="4" t="s">
        <v>11</v>
      </c>
      <c r="G205" s="4" t="s">
        <v>199</v>
      </c>
      <c r="H205" s="4"/>
      <c r="I205" s="4" t="s">
        <v>200</v>
      </c>
      <c r="J205" s="4"/>
      <c r="K205" s="14"/>
      <c r="L205" s="2"/>
      <c r="M205" s="2"/>
      <c r="N205" s="2"/>
      <c r="O205" s="2"/>
      <c r="P205" s="2"/>
      <c r="Q205" s="2"/>
      <c r="R205" s="2"/>
      <c r="S205" s="2"/>
      <c r="T205" s="2"/>
      <c r="U205" s="2"/>
      <c r="V205" s="2"/>
      <c r="W205" s="2"/>
      <c r="X205" s="2"/>
      <c r="Y205" s="2"/>
      <c r="Z205" s="2"/>
      <c r="AA205" s="2"/>
    </row>
    <row r="206" spans="1:27" ht="15.75" customHeight="1" x14ac:dyDescent="0.15">
      <c r="A206" s="4" t="s">
        <v>6</v>
      </c>
      <c r="B206" s="4" t="s">
        <v>188</v>
      </c>
      <c r="C206" s="4" t="s">
        <v>213</v>
      </c>
      <c r="D206" s="4" t="s">
        <v>367</v>
      </c>
      <c r="E206" s="2" t="s">
        <v>368</v>
      </c>
      <c r="F206" s="4" t="s">
        <v>24</v>
      </c>
      <c r="G206" s="4" t="s">
        <v>199</v>
      </c>
      <c r="H206" s="4" t="s">
        <v>320</v>
      </c>
      <c r="I206" s="4" t="s">
        <v>321</v>
      </c>
      <c r="J206" s="4" t="s">
        <v>369</v>
      </c>
      <c r="K206" s="14"/>
      <c r="L206" s="2"/>
      <c r="M206" s="2"/>
      <c r="N206" s="2"/>
      <c r="O206" s="2"/>
      <c r="P206" s="2"/>
      <c r="Q206" s="2"/>
      <c r="R206" s="2"/>
      <c r="S206" s="2"/>
      <c r="T206" s="2"/>
      <c r="U206" s="2"/>
      <c r="V206" s="2"/>
      <c r="W206" s="2"/>
      <c r="X206" s="2"/>
      <c r="Y206" s="2"/>
      <c r="Z206" s="2"/>
      <c r="AA206" s="2"/>
    </row>
    <row r="207" spans="1:27" ht="15.75" customHeight="1" x14ac:dyDescent="0.15">
      <c r="A207" s="4" t="s">
        <v>6</v>
      </c>
      <c r="B207" s="4" t="s">
        <v>189</v>
      </c>
      <c r="C207" s="4"/>
      <c r="D207" s="4"/>
      <c r="E207" s="2"/>
      <c r="F207" s="4" t="s">
        <v>5</v>
      </c>
      <c r="G207" s="4" t="s">
        <v>199</v>
      </c>
      <c r="H207" s="4" t="s">
        <v>206</v>
      </c>
      <c r="I207" s="4" t="s">
        <v>217</v>
      </c>
      <c r="J207" s="4"/>
      <c r="K207" s="14"/>
      <c r="L207" s="2"/>
      <c r="M207" s="2"/>
      <c r="N207" s="2"/>
      <c r="O207" s="2"/>
      <c r="P207" s="2"/>
      <c r="Q207" s="2"/>
      <c r="R207" s="2"/>
      <c r="S207" s="2"/>
      <c r="T207" s="2"/>
      <c r="U207" s="2"/>
      <c r="V207" s="2"/>
      <c r="W207" s="2"/>
      <c r="X207" s="2"/>
      <c r="Y207" s="2"/>
      <c r="Z207" s="2"/>
      <c r="AA207" s="2"/>
    </row>
    <row r="208" spans="1:27" ht="15.75" customHeight="1" x14ac:dyDescent="0.15">
      <c r="A208" s="17" t="s">
        <v>6</v>
      </c>
      <c r="B208" s="17" t="s">
        <v>370</v>
      </c>
      <c r="C208" s="17"/>
      <c r="D208" s="17"/>
      <c r="E208" s="17"/>
      <c r="F208" s="17" t="s">
        <v>84</v>
      </c>
      <c r="G208" s="17"/>
      <c r="H208" s="17" t="s">
        <v>221</v>
      </c>
      <c r="I208" s="17"/>
      <c r="J208" s="17"/>
      <c r="K208" s="19"/>
      <c r="L208" s="17" t="s">
        <v>244</v>
      </c>
      <c r="M208" s="17"/>
      <c r="N208" s="17"/>
      <c r="O208" s="17"/>
      <c r="P208" s="17"/>
      <c r="Q208" s="17"/>
      <c r="R208" s="17"/>
      <c r="S208" s="17"/>
      <c r="T208" s="17"/>
      <c r="U208" s="17"/>
      <c r="V208" s="17"/>
      <c r="W208" s="17"/>
      <c r="X208" s="17"/>
      <c r="Y208" s="17"/>
      <c r="Z208" s="17"/>
      <c r="AA208" s="17"/>
    </row>
    <row r="209" spans="1:27" ht="15.75" customHeight="1" x14ac:dyDescent="0.15">
      <c r="A209" s="4" t="s">
        <v>6</v>
      </c>
      <c r="B209" s="4" t="s">
        <v>190</v>
      </c>
      <c r="C209" s="4"/>
      <c r="D209" s="4"/>
      <c r="E209" s="2"/>
      <c r="F209" s="4" t="s">
        <v>5</v>
      </c>
      <c r="G209" s="4" t="s">
        <v>199</v>
      </c>
      <c r="H209" s="4" t="s">
        <v>258</v>
      </c>
      <c r="I209" s="4" t="s">
        <v>217</v>
      </c>
      <c r="J209" s="4"/>
      <c r="K209" s="14"/>
      <c r="L209" s="2"/>
      <c r="M209" s="2"/>
      <c r="N209" s="2"/>
      <c r="O209" s="2"/>
      <c r="P209" s="2"/>
      <c r="Q209" s="2"/>
      <c r="R209" s="2"/>
      <c r="S209" s="2"/>
      <c r="T209" s="2"/>
      <c r="U209" s="2"/>
      <c r="V209" s="2"/>
      <c r="W209" s="2"/>
      <c r="X209" s="2"/>
      <c r="Y209" s="2"/>
      <c r="Z209" s="2"/>
      <c r="AA209" s="2"/>
    </row>
    <row r="210" spans="1:27" ht="15.75" customHeight="1" x14ac:dyDescent="0.15">
      <c r="A210" s="17" t="s">
        <v>6</v>
      </c>
      <c r="B210" s="17" t="s">
        <v>371</v>
      </c>
      <c r="C210" s="17"/>
      <c r="D210" s="20"/>
      <c r="E210" s="17"/>
      <c r="F210" s="17" t="s">
        <v>11</v>
      </c>
      <c r="G210" s="17" t="s">
        <v>199</v>
      </c>
      <c r="H210" s="17"/>
      <c r="I210" s="17"/>
      <c r="J210" s="20"/>
      <c r="K210" s="19"/>
      <c r="L210" s="17" t="s">
        <v>244</v>
      </c>
      <c r="M210" s="17"/>
      <c r="N210" s="17"/>
      <c r="O210" s="17"/>
      <c r="P210" s="17"/>
      <c r="Q210" s="17"/>
      <c r="R210" s="17"/>
      <c r="S210" s="17"/>
      <c r="T210" s="17"/>
      <c r="U210" s="17"/>
      <c r="V210" s="17"/>
      <c r="W210" s="17"/>
      <c r="X210" s="17"/>
      <c r="Y210" s="17"/>
      <c r="Z210" s="17"/>
      <c r="AA210" s="17"/>
    </row>
    <row r="211" spans="1:27" ht="15.75" customHeight="1" x14ac:dyDescent="0.15">
      <c r="A211" s="4" t="s">
        <v>6</v>
      </c>
      <c r="B211" s="4" t="s">
        <v>372</v>
      </c>
      <c r="C211" s="4"/>
      <c r="D211" s="4"/>
      <c r="E211" s="2"/>
      <c r="F211" s="4" t="s">
        <v>224</v>
      </c>
      <c r="G211" s="4"/>
      <c r="H211" s="4"/>
      <c r="I211" s="4"/>
      <c r="J211" s="4"/>
      <c r="K211" s="14"/>
      <c r="L211" s="2"/>
      <c r="M211" s="2"/>
      <c r="N211" s="2"/>
      <c r="O211" s="2"/>
      <c r="P211" s="2"/>
      <c r="Q211" s="2"/>
      <c r="R211" s="2"/>
      <c r="S211" s="2"/>
      <c r="T211" s="2"/>
      <c r="U211" s="2"/>
      <c r="V211" s="2"/>
      <c r="W211" s="2"/>
      <c r="X211" s="2"/>
      <c r="Y211" s="2"/>
      <c r="Z211" s="2"/>
      <c r="AA211" s="2"/>
    </row>
    <row r="212" spans="1:27" ht="15.75" customHeight="1" x14ac:dyDescent="0.2">
      <c r="A212" s="4" t="s">
        <v>33</v>
      </c>
      <c r="B212" s="4" t="s">
        <v>373</v>
      </c>
      <c r="C212" s="4"/>
      <c r="D212" s="4"/>
      <c r="E212" s="2"/>
      <c r="F212" s="4" t="s">
        <v>24</v>
      </c>
      <c r="G212" s="4" t="s">
        <v>199</v>
      </c>
      <c r="H212" s="21" t="s">
        <v>374</v>
      </c>
      <c r="I212" s="4" t="s">
        <v>217</v>
      </c>
      <c r="J212" s="4"/>
      <c r="K212" s="14"/>
      <c r="L212" s="2"/>
      <c r="M212" s="2"/>
      <c r="N212" s="2"/>
      <c r="O212" s="2"/>
      <c r="P212" s="2"/>
      <c r="Q212" s="2"/>
      <c r="R212" s="2"/>
      <c r="S212" s="2"/>
      <c r="T212" s="2"/>
      <c r="U212" s="2"/>
      <c r="V212" s="2"/>
      <c r="W212" s="2"/>
      <c r="X212" s="2"/>
      <c r="Y212" s="2"/>
      <c r="Z212" s="2"/>
      <c r="AA212" s="2"/>
    </row>
    <row r="213" spans="1:27" ht="15.75" customHeight="1" x14ac:dyDescent="0.2">
      <c r="A213" s="4" t="s">
        <v>33</v>
      </c>
      <c r="B213" s="4" t="s">
        <v>34</v>
      </c>
      <c r="C213" s="4" t="s">
        <v>213</v>
      </c>
      <c r="D213" s="4"/>
      <c r="E213" s="2"/>
      <c r="F213" s="4" t="s">
        <v>24</v>
      </c>
      <c r="G213" s="4" t="s">
        <v>199</v>
      </c>
      <c r="H213" s="21" t="s">
        <v>374</v>
      </c>
      <c r="I213" s="4" t="s">
        <v>217</v>
      </c>
      <c r="J213" s="4"/>
      <c r="K213" s="14"/>
      <c r="L213" s="2"/>
      <c r="M213" s="2"/>
      <c r="N213" s="2"/>
      <c r="O213" s="2"/>
      <c r="P213" s="2"/>
      <c r="Q213" s="2"/>
      <c r="R213" s="2"/>
      <c r="S213" s="2"/>
      <c r="T213" s="2"/>
      <c r="U213" s="2"/>
      <c r="V213" s="2"/>
      <c r="W213" s="2"/>
      <c r="X213" s="2"/>
      <c r="Y213" s="2"/>
      <c r="Z213" s="2"/>
      <c r="AA213" s="2"/>
    </row>
    <row r="214" spans="1:27" ht="15.75" customHeight="1" x14ac:dyDescent="0.15">
      <c r="A214" s="4" t="s">
        <v>33</v>
      </c>
      <c r="B214" s="4" t="s">
        <v>375</v>
      </c>
      <c r="C214" s="4"/>
      <c r="D214" s="4"/>
      <c r="E214" s="2"/>
      <c r="F214" s="4" t="s">
        <v>24</v>
      </c>
      <c r="G214" s="4" t="s">
        <v>199</v>
      </c>
      <c r="H214" s="4"/>
      <c r="I214" s="4" t="s">
        <v>217</v>
      </c>
      <c r="J214" s="4"/>
      <c r="K214" s="14"/>
      <c r="L214" s="2"/>
      <c r="M214" s="2"/>
      <c r="N214" s="2"/>
      <c r="O214" s="2"/>
      <c r="P214" s="2"/>
      <c r="Q214" s="2"/>
      <c r="R214" s="2"/>
      <c r="S214" s="2"/>
      <c r="T214" s="2"/>
      <c r="U214" s="2"/>
      <c r="V214" s="2"/>
      <c r="W214" s="2"/>
      <c r="X214" s="2"/>
      <c r="Y214" s="2"/>
      <c r="Z214" s="2"/>
      <c r="AA214" s="2"/>
    </row>
    <row r="215" spans="1:27" ht="15.75" customHeight="1" x14ac:dyDescent="0.15">
      <c r="A215" s="4" t="s">
        <v>33</v>
      </c>
      <c r="B215" s="4" t="s">
        <v>64</v>
      </c>
      <c r="C215" s="4" t="s">
        <v>213</v>
      </c>
      <c r="D215" s="4" t="s">
        <v>276</v>
      </c>
      <c r="E215" s="2"/>
      <c r="F215" s="4" t="s">
        <v>24</v>
      </c>
      <c r="G215" s="4" t="s">
        <v>199</v>
      </c>
      <c r="H215" s="4"/>
      <c r="I215" s="4" t="s">
        <v>321</v>
      </c>
      <c r="J215" s="4" t="s">
        <v>376</v>
      </c>
      <c r="K215" s="14"/>
      <c r="L215" s="2"/>
      <c r="M215" s="2"/>
      <c r="N215" s="2"/>
      <c r="O215" s="2"/>
      <c r="P215" s="2"/>
      <c r="Q215" s="2"/>
      <c r="R215" s="2"/>
      <c r="S215" s="2"/>
      <c r="T215" s="2"/>
      <c r="U215" s="2"/>
      <c r="V215" s="2"/>
      <c r="W215" s="2"/>
      <c r="X215" s="2"/>
      <c r="Y215" s="2"/>
      <c r="Z215" s="2"/>
      <c r="AA215" s="2"/>
    </row>
    <row r="216" spans="1:27" ht="15.75" customHeight="1" x14ac:dyDescent="0.15">
      <c r="A216" s="4" t="s">
        <v>33</v>
      </c>
      <c r="B216" s="4" t="s">
        <v>377</v>
      </c>
      <c r="C216" s="4"/>
      <c r="D216" s="4"/>
      <c r="E216" s="2"/>
      <c r="F216" s="4" t="s">
        <v>24</v>
      </c>
      <c r="G216" s="4" t="s">
        <v>199</v>
      </c>
      <c r="H216" s="4"/>
      <c r="I216" s="4" t="s">
        <v>217</v>
      </c>
      <c r="J216" s="4"/>
      <c r="K216" s="14"/>
      <c r="L216" s="2"/>
      <c r="M216" s="2"/>
      <c r="N216" s="2"/>
      <c r="O216" s="2"/>
      <c r="P216" s="2"/>
      <c r="Q216" s="2"/>
      <c r="R216" s="2"/>
      <c r="S216" s="2"/>
      <c r="T216" s="2"/>
      <c r="U216" s="2"/>
      <c r="V216" s="2"/>
      <c r="W216" s="2"/>
      <c r="X216" s="2"/>
      <c r="Y216" s="2"/>
      <c r="Z216" s="2"/>
      <c r="AA216" s="2"/>
    </row>
    <row r="217" spans="1:27" ht="15.75" customHeight="1" x14ac:dyDescent="0.2">
      <c r="A217" s="4" t="s">
        <v>33</v>
      </c>
      <c r="B217" s="4" t="s">
        <v>153</v>
      </c>
      <c r="C217" s="4"/>
      <c r="D217" s="4"/>
      <c r="E217" s="2"/>
      <c r="F217" s="4" t="s">
        <v>24</v>
      </c>
      <c r="G217" s="4" t="s">
        <v>199</v>
      </c>
      <c r="H217" s="21" t="s">
        <v>374</v>
      </c>
      <c r="I217" s="4" t="s">
        <v>217</v>
      </c>
      <c r="J217" s="4"/>
      <c r="K217" s="14"/>
      <c r="L217" s="2"/>
      <c r="M217" s="2"/>
      <c r="N217" s="2"/>
      <c r="O217" s="2"/>
      <c r="P217" s="2"/>
      <c r="Q217" s="2"/>
      <c r="R217" s="2"/>
      <c r="S217" s="2"/>
      <c r="T217" s="2"/>
      <c r="U217" s="2"/>
      <c r="V217" s="2"/>
      <c r="W217" s="2"/>
      <c r="X217" s="2"/>
      <c r="Y217" s="2"/>
      <c r="Z217" s="2"/>
      <c r="AA217" s="2"/>
    </row>
    <row r="218" spans="1:27" ht="15.75" customHeight="1" x14ac:dyDescent="0.2">
      <c r="A218" s="4" t="s">
        <v>33</v>
      </c>
      <c r="B218" s="4" t="s">
        <v>378</v>
      </c>
      <c r="C218" s="4"/>
      <c r="D218" s="4"/>
      <c r="E218" s="2"/>
      <c r="F218" s="4" t="s">
        <v>24</v>
      </c>
      <c r="G218" s="4" t="s">
        <v>199</v>
      </c>
      <c r="H218" s="21" t="s">
        <v>374</v>
      </c>
      <c r="I218" s="4" t="s">
        <v>200</v>
      </c>
      <c r="J218" s="4"/>
      <c r="K218" s="14"/>
      <c r="L218" s="2"/>
      <c r="M218" s="2"/>
      <c r="N218" s="2"/>
      <c r="O218" s="2"/>
      <c r="P218" s="2"/>
      <c r="Q218" s="2"/>
      <c r="R218" s="2"/>
      <c r="S218" s="2"/>
      <c r="T218" s="2"/>
      <c r="U218" s="2"/>
      <c r="V218" s="2"/>
      <c r="W218" s="2"/>
      <c r="X218" s="2"/>
      <c r="Y218" s="2"/>
      <c r="Z218" s="2"/>
      <c r="AA218" s="2"/>
    </row>
    <row r="219" spans="1:27" ht="15.75" customHeight="1" x14ac:dyDescent="0.15">
      <c r="A219" s="4" t="s">
        <v>33</v>
      </c>
      <c r="B219" s="4" t="s">
        <v>176</v>
      </c>
      <c r="C219" s="4"/>
      <c r="D219" s="4"/>
      <c r="E219" s="2"/>
      <c r="F219" s="4" t="s">
        <v>84</v>
      </c>
      <c r="G219" s="4"/>
      <c r="H219" s="4"/>
      <c r="I219" s="4"/>
      <c r="J219" s="4"/>
      <c r="K219" s="14"/>
      <c r="L219" s="2"/>
      <c r="M219" s="2"/>
      <c r="N219" s="2"/>
      <c r="O219" s="2"/>
      <c r="P219" s="2"/>
      <c r="Q219" s="2"/>
      <c r="R219" s="2"/>
      <c r="S219" s="2"/>
      <c r="T219" s="2"/>
      <c r="U219" s="2"/>
      <c r="V219" s="2"/>
      <c r="W219" s="2"/>
      <c r="X219" s="2"/>
      <c r="Y219" s="2"/>
      <c r="Z219" s="2"/>
      <c r="AA219" s="2"/>
    </row>
    <row r="220" spans="1:27" ht="15.75" customHeight="1" x14ac:dyDescent="0.15">
      <c r="A220" s="4" t="s">
        <v>3</v>
      </c>
      <c r="B220" s="361" t="s">
        <v>4</v>
      </c>
      <c r="C220" s="4"/>
      <c r="D220" s="4"/>
      <c r="E220" s="2"/>
      <c r="F220" s="4" t="s">
        <v>5</v>
      </c>
      <c r="G220" s="4" t="s">
        <v>199</v>
      </c>
      <c r="H220" s="4" t="s">
        <v>221</v>
      </c>
      <c r="I220" s="4" t="s">
        <v>321</v>
      </c>
      <c r="J220" s="4" t="s">
        <v>379</v>
      </c>
      <c r="K220" s="14"/>
      <c r="L220" s="2"/>
      <c r="M220" s="2"/>
      <c r="N220" s="2"/>
      <c r="O220" s="2"/>
      <c r="P220" s="2"/>
      <c r="Q220" s="2"/>
      <c r="R220" s="2"/>
      <c r="S220" s="2"/>
      <c r="T220" s="2"/>
      <c r="U220" s="2"/>
      <c r="V220" s="2"/>
      <c r="W220" s="2"/>
      <c r="X220" s="2"/>
      <c r="Y220" s="2"/>
      <c r="Z220" s="2"/>
      <c r="AA220" s="2"/>
    </row>
    <row r="221" spans="1:27" ht="15.75" customHeight="1" x14ac:dyDescent="0.15">
      <c r="A221" s="4" t="s">
        <v>3</v>
      </c>
      <c r="B221" s="4" t="s">
        <v>9</v>
      </c>
      <c r="C221" s="4"/>
      <c r="D221" s="4"/>
      <c r="E221" s="2"/>
      <c r="F221" s="4" t="s">
        <v>11</v>
      </c>
      <c r="G221" s="4" t="s">
        <v>199</v>
      </c>
      <c r="H221" s="4"/>
      <c r="I221" s="4" t="s">
        <v>200</v>
      </c>
      <c r="J221" s="4"/>
      <c r="K221" s="14"/>
      <c r="L221" s="2"/>
      <c r="M221" s="2"/>
      <c r="N221" s="2"/>
      <c r="O221" s="2"/>
      <c r="P221" s="2"/>
      <c r="Q221" s="2"/>
      <c r="R221" s="2"/>
      <c r="S221" s="2"/>
      <c r="T221" s="2"/>
      <c r="U221" s="2"/>
      <c r="V221" s="2"/>
      <c r="W221" s="2"/>
      <c r="X221" s="2"/>
      <c r="Y221" s="2"/>
      <c r="Z221" s="2"/>
      <c r="AA221" s="2"/>
    </row>
    <row r="222" spans="1:27" ht="15.75" customHeight="1" x14ac:dyDescent="0.15">
      <c r="A222" s="4" t="s">
        <v>3</v>
      </c>
      <c r="B222" s="4" t="s">
        <v>380</v>
      </c>
      <c r="C222" s="4" t="s">
        <v>213</v>
      </c>
      <c r="D222" s="4" t="s">
        <v>381</v>
      </c>
      <c r="E222" s="2"/>
      <c r="F222" s="4" t="s">
        <v>5</v>
      </c>
      <c r="G222" s="4"/>
      <c r="H222" s="24" t="s">
        <v>221</v>
      </c>
      <c r="I222" s="4" t="s">
        <v>217</v>
      </c>
      <c r="J222" s="4" t="s">
        <v>218</v>
      </c>
      <c r="K222" s="14"/>
      <c r="L222" s="2"/>
      <c r="M222" s="2"/>
      <c r="N222" s="2"/>
      <c r="O222" s="2"/>
      <c r="P222" s="2"/>
      <c r="Q222" s="2"/>
      <c r="R222" s="2"/>
      <c r="S222" s="2"/>
      <c r="T222" s="2"/>
      <c r="U222" s="2"/>
      <c r="V222" s="2"/>
      <c r="W222" s="2"/>
      <c r="X222" s="2"/>
      <c r="Y222" s="2"/>
      <c r="Z222" s="2"/>
      <c r="AA222" s="2"/>
    </row>
    <row r="223" spans="1:27" ht="15.75" customHeight="1" x14ac:dyDescent="0.15">
      <c r="A223" s="4" t="s">
        <v>3</v>
      </c>
      <c r="B223" s="4" t="s">
        <v>380</v>
      </c>
      <c r="C223" s="4" t="s">
        <v>213</v>
      </c>
      <c r="D223" s="4" t="s">
        <v>210</v>
      </c>
      <c r="E223" s="2"/>
      <c r="F223" s="4" t="s">
        <v>11</v>
      </c>
      <c r="G223" s="4" t="s">
        <v>199</v>
      </c>
      <c r="H223" s="4"/>
      <c r="I223" s="4" t="s">
        <v>211</v>
      </c>
      <c r="J223" s="4" t="s">
        <v>382</v>
      </c>
      <c r="K223" s="14"/>
      <c r="L223" s="2"/>
      <c r="M223" s="2"/>
      <c r="N223" s="2"/>
      <c r="O223" s="2"/>
      <c r="P223" s="2"/>
      <c r="Q223" s="2"/>
      <c r="R223" s="2"/>
      <c r="S223" s="2"/>
      <c r="T223" s="2"/>
      <c r="U223" s="2"/>
      <c r="V223" s="2"/>
      <c r="W223" s="2"/>
      <c r="X223" s="2"/>
      <c r="Y223" s="2"/>
      <c r="Z223" s="2"/>
      <c r="AA223" s="2"/>
    </row>
    <row r="224" spans="1:27" ht="15.75" customHeight="1" x14ac:dyDescent="0.15">
      <c r="A224" s="4" t="s">
        <v>3</v>
      </c>
      <c r="B224" s="4" t="s">
        <v>18</v>
      </c>
      <c r="C224" s="4" t="s">
        <v>213</v>
      </c>
      <c r="D224" s="4"/>
      <c r="E224" s="2"/>
      <c r="F224" s="4" t="s">
        <v>11</v>
      </c>
      <c r="G224" s="4" t="s">
        <v>213</v>
      </c>
      <c r="H224" s="4"/>
      <c r="I224" s="15" t="s">
        <v>200</v>
      </c>
      <c r="J224" s="4"/>
      <c r="K224" s="14"/>
      <c r="L224" s="2"/>
      <c r="M224" s="2"/>
      <c r="N224" s="2"/>
      <c r="O224" s="2"/>
      <c r="P224" s="2"/>
      <c r="Q224" s="2"/>
      <c r="R224" s="2"/>
      <c r="S224" s="2"/>
      <c r="T224" s="2"/>
      <c r="U224" s="2"/>
      <c r="V224" s="2"/>
      <c r="W224" s="2"/>
      <c r="X224" s="2"/>
      <c r="Y224" s="2"/>
      <c r="Z224" s="2"/>
      <c r="AA224" s="2"/>
    </row>
    <row r="225" spans="1:27" ht="15.75" customHeight="1" x14ac:dyDescent="0.15">
      <c r="A225" s="17" t="s">
        <v>3</v>
      </c>
      <c r="B225" s="17" t="s">
        <v>383</v>
      </c>
      <c r="C225" s="17"/>
      <c r="D225" s="17"/>
      <c r="E225" s="17"/>
      <c r="F225" s="17" t="s">
        <v>11</v>
      </c>
      <c r="G225" s="17" t="s">
        <v>199</v>
      </c>
      <c r="H225" s="17"/>
      <c r="I225" s="17" t="s">
        <v>200</v>
      </c>
      <c r="J225" s="17"/>
      <c r="K225" s="19"/>
      <c r="L225" s="17" t="s">
        <v>244</v>
      </c>
      <c r="M225" s="17"/>
      <c r="N225" s="17"/>
      <c r="O225" s="17"/>
      <c r="P225" s="17"/>
      <c r="Q225" s="17"/>
      <c r="R225" s="17"/>
      <c r="S225" s="17"/>
      <c r="T225" s="17"/>
      <c r="U225" s="17"/>
      <c r="V225" s="17"/>
      <c r="W225" s="17"/>
      <c r="X225" s="17"/>
      <c r="Y225" s="17"/>
      <c r="Z225" s="17"/>
      <c r="AA225" s="17"/>
    </row>
    <row r="226" spans="1:27" ht="15.75" customHeight="1" x14ac:dyDescent="0.15">
      <c r="A226" s="4" t="s">
        <v>3</v>
      </c>
      <c r="B226" s="4" t="s">
        <v>25</v>
      </c>
      <c r="C226" s="4" t="s">
        <v>213</v>
      </c>
      <c r="D226" s="4"/>
      <c r="E226" s="2"/>
      <c r="F226" s="4" t="s">
        <v>5</v>
      </c>
      <c r="G226" s="4" t="s">
        <v>199</v>
      </c>
      <c r="H226" s="4" t="s">
        <v>221</v>
      </c>
      <c r="I226" s="4" t="s">
        <v>217</v>
      </c>
      <c r="J226" s="4"/>
      <c r="K226" s="14"/>
      <c r="L226" s="2"/>
      <c r="M226" s="2"/>
      <c r="N226" s="2"/>
      <c r="O226" s="2"/>
      <c r="P226" s="2"/>
      <c r="Q226" s="2"/>
      <c r="R226" s="2"/>
      <c r="S226" s="2"/>
      <c r="T226" s="2"/>
      <c r="U226" s="2"/>
      <c r="V226" s="2"/>
      <c r="W226" s="2"/>
      <c r="X226" s="2"/>
      <c r="Y226" s="2"/>
      <c r="Z226" s="2"/>
      <c r="AA226" s="2"/>
    </row>
    <row r="227" spans="1:27" ht="15.75" customHeight="1" x14ac:dyDescent="0.15">
      <c r="A227" s="4" t="s">
        <v>3</v>
      </c>
      <c r="B227" s="4" t="s">
        <v>384</v>
      </c>
      <c r="C227" s="4"/>
      <c r="D227" s="4"/>
      <c r="E227" s="2"/>
      <c r="F227" s="4" t="s">
        <v>84</v>
      </c>
      <c r="G227" s="4"/>
      <c r="H227" s="4"/>
      <c r="I227" s="4"/>
      <c r="J227" s="4"/>
      <c r="K227" s="14"/>
      <c r="L227" s="2"/>
      <c r="M227" s="2"/>
      <c r="N227" s="2"/>
      <c r="O227" s="2"/>
      <c r="P227" s="2"/>
      <c r="Q227" s="2"/>
      <c r="R227" s="2"/>
      <c r="S227" s="2"/>
      <c r="T227" s="2"/>
      <c r="U227" s="2"/>
      <c r="V227" s="2"/>
      <c r="W227" s="2"/>
      <c r="X227" s="2"/>
      <c r="Y227" s="2"/>
      <c r="Z227" s="2"/>
      <c r="AA227" s="2"/>
    </row>
    <row r="228" spans="1:27" ht="15.75" customHeight="1" x14ac:dyDescent="0.15">
      <c r="A228" s="4" t="s">
        <v>3</v>
      </c>
      <c r="B228" s="4" t="s">
        <v>385</v>
      </c>
      <c r="C228" s="4"/>
      <c r="D228" s="4"/>
      <c r="E228" s="2"/>
      <c r="F228" s="4" t="s">
        <v>84</v>
      </c>
      <c r="G228" s="4"/>
      <c r="H228" s="4"/>
      <c r="I228" s="4"/>
      <c r="J228" s="4"/>
      <c r="K228" s="14"/>
      <c r="L228" s="2"/>
      <c r="M228" s="2"/>
      <c r="N228" s="2"/>
      <c r="O228" s="2"/>
      <c r="P228" s="2"/>
      <c r="Q228" s="2"/>
      <c r="R228" s="2"/>
      <c r="S228" s="2"/>
      <c r="T228" s="2"/>
      <c r="U228" s="2"/>
      <c r="V228" s="2"/>
      <c r="W228" s="2"/>
      <c r="X228" s="2"/>
      <c r="Y228" s="2"/>
      <c r="Z228" s="2"/>
      <c r="AA228" s="2"/>
    </row>
    <row r="229" spans="1:27" ht="15.75" customHeight="1" x14ac:dyDescent="0.15">
      <c r="A229" s="4" t="s">
        <v>3</v>
      </c>
      <c r="B229" s="4" t="s">
        <v>386</v>
      </c>
      <c r="C229" s="4"/>
      <c r="D229" s="4"/>
      <c r="E229" s="2"/>
      <c r="F229" s="4" t="s">
        <v>11</v>
      </c>
      <c r="G229" s="4" t="s">
        <v>199</v>
      </c>
      <c r="H229" s="4"/>
      <c r="I229" s="4" t="s">
        <v>200</v>
      </c>
      <c r="J229" s="4" t="s">
        <v>255</v>
      </c>
      <c r="K229" s="14"/>
      <c r="L229" s="2"/>
      <c r="M229" s="2"/>
      <c r="N229" s="2"/>
      <c r="O229" s="2"/>
      <c r="P229" s="2"/>
      <c r="Q229" s="2"/>
      <c r="R229" s="2"/>
      <c r="S229" s="2"/>
      <c r="T229" s="2"/>
      <c r="U229" s="2"/>
      <c r="V229" s="2"/>
      <c r="W229" s="2"/>
      <c r="X229" s="2"/>
      <c r="Y229" s="2"/>
      <c r="Z229" s="2"/>
      <c r="AA229" s="2"/>
    </row>
    <row r="230" spans="1:27" ht="15.75" customHeight="1" x14ac:dyDescent="0.15">
      <c r="A230" s="4" t="s">
        <v>3</v>
      </c>
      <c r="B230" s="4" t="s">
        <v>387</v>
      </c>
      <c r="C230" s="4"/>
      <c r="D230" s="4"/>
      <c r="E230" s="2"/>
      <c r="F230" s="4" t="s">
        <v>84</v>
      </c>
      <c r="G230" s="4"/>
      <c r="H230" s="4"/>
      <c r="I230" s="4"/>
      <c r="J230" s="4"/>
      <c r="K230" s="14"/>
      <c r="L230" s="2"/>
      <c r="M230" s="2"/>
      <c r="N230" s="2"/>
      <c r="O230" s="2"/>
      <c r="P230" s="2"/>
      <c r="Q230" s="2"/>
      <c r="R230" s="2"/>
      <c r="S230" s="2"/>
      <c r="T230" s="2"/>
      <c r="U230" s="2"/>
      <c r="V230" s="2"/>
      <c r="W230" s="2"/>
      <c r="X230" s="2"/>
      <c r="Y230" s="2"/>
      <c r="Z230" s="2"/>
      <c r="AA230" s="2"/>
    </row>
    <row r="231" spans="1:27" ht="15.75" customHeight="1" x14ac:dyDescent="0.15">
      <c r="A231" s="4" t="s">
        <v>3</v>
      </c>
      <c r="B231" s="4" t="s">
        <v>41</v>
      </c>
      <c r="C231" s="4"/>
      <c r="D231" s="4"/>
      <c r="E231" s="2"/>
      <c r="F231" s="4" t="s">
        <v>5</v>
      </c>
      <c r="G231" s="4"/>
      <c r="H231" s="4" t="s">
        <v>221</v>
      </c>
      <c r="I231" s="4"/>
      <c r="J231" s="4" t="s">
        <v>388</v>
      </c>
      <c r="K231" s="14"/>
      <c r="L231" s="2"/>
      <c r="M231" s="2"/>
      <c r="N231" s="2"/>
      <c r="O231" s="2"/>
      <c r="P231" s="2"/>
      <c r="Q231" s="2"/>
      <c r="R231" s="2"/>
      <c r="S231" s="2"/>
      <c r="T231" s="2"/>
      <c r="U231" s="2"/>
      <c r="V231" s="2"/>
      <c r="W231" s="2"/>
      <c r="X231" s="2"/>
      <c r="Y231" s="2"/>
      <c r="Z231" s="2"/>
      <c r="AA231" s="2"/>
    </row>
    <row r="232" spans="1:27" ht="15.75" customHeight="1" x14ac:dyDescent="0.15">
      <c r="A232" s="4" t="s">
        <v>3</v>
      </c>
      <c r="B232" s="4" t="s">
        <v>389</v>
      </c>
      <c r="C232" s="4" t="s">
        <v>213</v>
      </c>
      <c r="D232" s="4"/>
      <c r="E232" s="2"/>
      <c r="F232" s="4" t="s">
        <v>11</v>
      </c>
      <c r="G232" s="4" t="s">
        <v>213</v>
      </c>
      <c r="H232" s="4"/>
      <c r="I232" s="4" t="s">
        <v>200</v>
      </c>
      <c r="J232" s="4"/>
      <c r="K232" s="14"/>
      <c r="L232" s="2"/>
      <c r="M232" s="2"/>
      <c r="N232" s="2"/>
      <c r="O232" s="2"/>
      <c r="P232" s="2"/>
      <c r="Q232" s="2"/>
      <c r="R232" s="2"/>
      <c r="S232" s="2"/>
      <c r="T232" s="2"/>
      <c r="U232" s="2"/>
      <c r="V232" s="2"/>
      <c r="W232" s="2"/>
      <c r="X232" s="2"/>
      <c r="Y232" s="2"/>
      <c r="Z232" s="2"/>
      <c r="AA232" s="2"/>
    </row>
    <row r="233" spans="1:27" ht="15.75" customHeight="1" x14ac:dyDescent="0.15">
      <c r="A233" s="4" t="s">
        <v>3</v>
      </c>
      <c r="B233" s="4" t="s">
        <v>48</v>
      </c>
      <c r="C233" s="4"/>
      <c r="D233" s="4"/>
      <c r="E233" s="2"/>
      <c r="F233" s="4" t="s">
        <v>84</v>
      </c>
      <c r="G233" s="4"/>
      <c r="H233" s="4"/>
      <c r="I233" s="4"/>
      <c r="J233" s="4"/>
      <c r="K233" s="14"/>
      <c r="L233" s="2"/>
      <c r="M233" s="2"/>
      <c r="N233" s="2"/>
      <c r="O233" s="2"/>
      <c r="P233" s="2"/>
      <c r="Q233" s="2"/>
      <c r="R233" s="2"/>
      <c r="S233" s="2"/>
      <c r="T233" s="2"/>
      <c r="U233" s="2"/>
      <c r="V233" s="2"/>
      <c r="W233" s="2"/>
      <c r="X233" s="2"/>
      <c r="Y233" s="2"/>
      <c r="Z233" s="2"/>
      <c r="AA233" s="2"/>
    </row>
    <row r="234" spans="1:27" ht="15.75" customHeight="1" x14ac:dyDescent="0.15">
      <c r="A234" s="4" t="s">
        <v>3</v>
      </c>
      <c r="B234" s="4" t="s">
        <v>49</v>
      </c>
      <c r="C234" s="4"/>
      <c r="D234" s="4"/>
      <c r="E234" s="2"/>
      <c r="F234" s="4" t="s">
        <v>224</v>
      </c>
      <c r="G234" s="4"/>
      <c r="H234" s="4"/>
      <c r="I234" s="4"/>
      <c r="J234" s="4"/>
      <c r="K234" s="14"/>
      <c r="L234" s="2"/>
      <c r="M234" s="2"/>
      <c r="N234" s="2"/>
      <c r="O234" s="2"/>
      <c r="P234" s="2"/>
      <c r="Q234" s="2"/>
      <c r="R234" s="2"/>
      <c r="S234" s="2"/>
      <c r="T234" s="2"/>
      <c r="U234" s="2"/>
      <c r="V234" s="2"/>
      <c r="W234" s="2"/>
      <c r="X234" s="2"/>
      <c r="Y234" s="2"/>
      <c r="Z234" s="2"/>
      <c r="AA234" s="2"/>
    </row>
    <row r="235" spans="1:27" ht="15.75" customHeight="1" x14ac:dyDescent="0.15">
      <c r="A235" s="4" t="s">
        <v>3</v>
      </c>
      <c r="B235" s="4" t="s">
        <v>390</v>
      </c>
      <c r="C235" s="4"/>
      <c r="D235" s="4"/>
      <c r="E235" s="2"/>
      <c r="F235" s="4" t="s">
        <v>84</v>
      </c>
      <c r="G235" s="4"/>
      <c r="H235" s="4"/>
      <c r="I235" s="4"/>
      <c r="J235" s="4"/>
      <c r="K235" s="14"/>
      <c r="L235" s="2"/>
      <c r="M235" s="2"/>
      <c r="N235" s="2"/>
      <c r="O235" s="2"/>
      <c r="P235" s="2"/>
      <c r="Q235" s="2"/>
      <c r="R235" s="2"/>
      <c r="S235" s="2"/>
      <c r="T235" s="2"/>
      <c r="U235" s="2"/>
      <c r="V235" s="2"/>
      <c r="W235" s="2"/>
      <c r="X235" s="2"/>
      <c r="Y235" s="2"/>
      <c r="Z235" s="2"/>
      <c r="AA235" s="2"/>
    </row>
    <row r="236" spans="1:27" ht="15.75" customHeight="1" x14ac:dyDescent="0.15">
      <c r="A236" s="4" t="s">
        <v>3</v>
      </c>
      <c r="B236" s="4" t="s">
        <v>391</v>
      </c>
      <c r="C236" s="4"/>
      <c r="D236" s="4"/>
      <c r="E236" s="2"/>
      <c r="F236" s="4" t="s">
        <v>84</v>
      </c>
      <c r="G236" s="4"/>
      <c r="H236" s="4"/>
      <c r="I236" s="4"/>
      <c r="J236" s="4"/>
      <c r="K236" s="14"/>
      <c r="L236" s="2"/>
      <c r="M236" s="2"/>
      <c r="N236" s="2"/>
      <c r="O236" s="2"/>
      <c r="P236" s="2"/>
      <c r="Q236" s="2"/>
      <c r="R236" s="2"/>
      <c r="S236" s="2"/>
      <c r="T236" s="2"/>
      <c r="U236" s="2"/>
      <c r="V236" s="2"/>
      <c r="W236" s="2"/>
      <c r="X236" s="2"/>
      <c r="Y236" s="2"/>
      <c r="Z236" s="2"/>
      <c r="AA236" s="2"/>
    </row>
    <row r="237" spans="1:27" ht="15.75" customHeight="1" x14ac:dyDescent="0.15">
      <c r="A237" s="17" t="s">
        <v>3</v>
      </c>
      <c r="B237" s="17" t="s">
        <v>392</v>
      </c>
      <c r="C237" s="17"/>
      <c r="D237" s="17"/>
      <c r="E237" s="17"/>
      <c r="F237" s="17" t="s">
        <v>11</v>
      </c>
      <c r="G237" s="17" t="s">
        <v>199</v>
      </c>
      <c r="H237" s="17"/>
      <c r="I237" s="17" t="s">
        <v>200</v>
      </c>
      <c r="J237" s="17"/>
      <c r="K237" s="19"/>
      <c r="L237" s="17" t="s">
        <v>244</v>
      </c>
      <c r="M237" s="17"/>
      <c r="N237" s="17"/>
      <c r="O237" s="17"/>
      <c r="P237" s="17"/>
      <c r="Q237" s="17"/>
      <c r="R237" s="17"/>
      <c r="S237" s="17"/>
      <c r="T237" s="17"/>
      <c r="U237" s="17"/>
      <c r="V237" s="17"/>
      <c r="W237" s="17"/>
      <c r="X237" s="17"/>
      <c r="Y237" s="17"/>
      <c r="Z237" s="17"/>
      <c r="AA237" s="17"/>
    </row>
    <row r="238" spans="1:27" ht="15.75" customHeight="1" x14ac:dyDescent="0.15">
      <c r="A238" s="4" t="s">
        <v>3</v>
      </c>
      <c r="B238" s="4" t="s">
        <v>76</v>
      </c>
      <c r="C238" s="4"/>
      <c r="D238" s="4"/>
      <c r="E238" s="2"/>
      <c r="F238" s="4" t="s">
        <v>11</v>
      </c>
      <c r="G238" s="4" t="s">
        <v>199</v>
      </c>
      <c r="H238" s="4"/>
      <c r="I238" s="4" t="s">
        <v>200</v>
      </c>
      <c r="J238" s="4"/>
      <c r="K238" s="14"/>
      <c r="L238" s="2"/>
      <c r="M238" s="2"/>
      <c r="N238" s="2"/>
      <c r="O238" s="2"/>
      <c r="P238" s="2"/>
      <c r="Q238" s="2"/>
      <c r="R238" s="2"/>
      <c r="S238" s="2"/>
      <c r="T238" s="2"/>
      <c r="U238" s="2"/>
      <c r="V238" s="2"/>
      <c r="W238" s="2"/>
      <c r="X238" s="2"/>
      <c r="Y238" s="2"/>
      <c r="Z238" s="2"/>
      <c r="AA238" s="2"/>
    </row>
    <row r="239" spans="1:27" ht="15.75" customHeight="1" x14ac:dyDescent="0.15">
      <c r="A239" s="4" t="s">
        <v>3</v>
      </c>
      <c r="B239" s="4" t="s">
        <v>393</v>
      </c>
      <c r="C239" s="4"/>
      <c r="D239" s="4"/>
      <c r="E239" s="2"/>
      <c r="F239" s="4" t="s">
        <v>11</v>
      </c>
      <c r="G239" s="4" t="s">
        <v>199</v>
      </c>
      <c r="H239" s="4"/>
      <c r="I239" s="4" t="s">
        <v>200</v>
      </c>
      <c r="J239" s="4"/>
      <c r="K239" s="14"/>
      <c r="L239" s="2"/>
      <c r="M239" s="2"/>
      <c r="N239" s="2"/>
      <c r="O239" s="2"/>
      <c r="P239" s="2"/>
      <c r="Q239" s="2"/>
      <c r="R239" s="2"/>
      <c r="S239" s="2"/>
      <c r="T239" s="2"/>
      <c r="U239" s="2"/>
      <c r="V239" s="2"/>
      <c r="W239" s="2"/>
      <c r="X239" s="2"/>
      <c r="Y239" s="2"/>
      <c r="Z239" s="2"/>
      <c r="AA239" s="2"/>
    </row>
    <row r="240" spans="1:27" ht="15.75" customHeight="1" x14ac:dyDescent="0.15">
      <c r="A240" s="4" t="s">
        <v>3</v>
      </c>
      <c r="B240" s="4" t="s">
        <v>394</v>
      </c>
      <c r="C240" s="4" t="s">
        <v>213</v>
      </c>
      <c r="D240" s="4"/>
      <c r="E240" s="2"/>
      <c r="F240" s="4" t="s">
        <v>11</v>
      </c>
      <c r="G240" s="15" t="s">
        <v>199</v>
      </c>
      <c r="H240" s="4"/>
      <c r="I240" s="4" t="s">
        <v>298</v>
      </c>
      <c r="J240" s="4"/>
      <c r="K240" s="14"/>
      <c r="L240" s="2"/>
      <c r="M240" s="2"/>
      <c r="N240" s="2"/>
      <c r="O240" s="2"/>
      <c r="P240" s="2"/>
      <c r="Q240" s="2"/>
      <c r="R240" s="2"/>
      <c r="S240" s="2"/>
      <c r="T240" s="2"/>
      <c r="U240" s="2"/>
      <c r="V240" s="2"/>
      <c r="W240" s="2"/>
      <c r="X240" s="2"/>
      <c r="Y240" s="2"/>
      <c r="Z240" s="2"/>
      <c r="AA240" s="2"/>
    </row>
    <row r="241" spans="1:27" ht="15.75" customHeight="1" x14ac:dyDescent="0.15">
      <c r="A241" s="4" t="s">
        <v>3</v>
      </c>
      <c r="B241" s="4" t="s">
        <v>87</v>
      </c>
      <c r="C241" s="4"/>
      <c r="D241" s="4"/>
      <c r="E241" s="2"/>
      <c r="F241" s="4" t="s">
        <v>84</v>
      </c>
      <c r="G241" s="4"/>
      <c r="H241" s="4"/>
      <c r="I241" s="4"/>
      <c r="J241" s="4"/>
      <c r="K241" s="14"/>
      <c r="L241" s="2"/>
      <c r="M241" s="2"/>
      <c r="N241" s="2"/>
      <c r="O241" s="2"/>
      <c r="P241" s="2"/>
      <c r="Q241" s="2"/>
      <c r="R241" s="2"/>
      <c r="S241" s="2"/>
      <c r="T241" s="2"/>
      <c r="U241" s="2"/>
      <c r="V241" s="2"/>
      <c r="W241" s="2"/>
      <c r="X241" s="2"/>
      <c r="Y241" s="2"/>
      <c r="Z241" s="2"/>
      <c r="AA241" s="2"/>
    </row>
    <row r="242" spans="1:27" ht="15.75" customHeight="1" x14ac:dyDescent="0.15">
      <c r="A242" s="4" t="s">
        <v>3</v>
      </c>
      <c r="B242" s="4" t="s">
        <v>89</v>
      </c>
      <c r="C242" s="4"/>
      <c r="D242" s="4"/>
      <c r="E242" s="2"/>
      <c r="F242" s="4" t="s">
        <v>84</v>
      </c>
      <c r="G242" s="4"/>
      <c r="H242" s="4"/>
      <c r="I242" s="4"/>
      <c r="J242" s="4"/>
      <c r="K242" s="14"/>
      <c r="L242" s="2"/>
      <c r="M242" s="2"/>
      <c r="N242" s="2"/>
      <c r="O242" s="2"/>
      <c r="P242" s="2"/>
      <c r="Q242" s="2"/>
      <c r="R242" s="2"/>
      <c r="S242" s="2"/>
      <c r="T242" s="2"/>
      <c r="U242" s="2"/>
      <c r="V242" s="2"/>
      <c r="W242" s="2"/>
      <c r="X242" s="2"/>
      <c r="Y242" s="2"/>
      <c r="Z242" s="2"/>
      <c r="AA242" s="2"/>
    </row>
    <row r="243" spans="1:27" ht="15.75" customHeight="1" x14ac:dyDescent="0.15">
      <c r="A243" s="4" t="s">
        <v>3</v>
      </c>
      <c r="B243" s="4" t="s">
        <v>102</v>
      </c>
      <c r="C243" s="4"/>
      <c r="D243" s="4"/>
      <c r="E243" s="2"/>
      <c r="F243" s="4" t="s">
        <v>11</v>
      </c>
      <c r="G243" s="4" t="s">
        <v>199</v>
      </c>
      <c r="H243" s="4"/>
      <c r="I243" s="4" t="s">
        <v>200</v>
      </c>
      <c r="J243" s="4" t="s">
        <v>313</v>
      </c>
      <c r="K243" s="14"/>
      <c r="L243" s="2"/>
      <c r="M243" s="2"/>
      <c r="N243" s="2"/>
      <c r="O243" s="2"/>
      <c r="P243" s="2"/>
      <c r="Q243" s="2"/>
      <c r="R243" s="2"/>
      <c r="S243" s="2"/>
      <c r="T243" s="2"/>
      <c r="U243" s="2"/>
      <c r="V243" s="2"/>
      <c r="W243" s="2"/>
      <c r="X243" s="2"/>
      <c r="Y243" s="2"/>
      <c r="Z243" s="2"/>
      <c r="AA243" s="2"/>
    </row>
    <row r="244" spans="1:27" ht="15.75" customHeight="1" x14ac:dyDescent="0.15">
      <c r="A244" s="4" t="s">
        <v>3</v>
      </c>
      <c r="B244" s="361" t="s">
        <v>103</v>
      </c>
      <c r="C244" s="4"/>
      <c r="D244" s="4"/>
      <c r="E244" s="2"/>
      <c r="F244" s="4" t="s">
        <v>11</v>
      </c>
      <c r="G244" s="4" t="s">
        <v>199</v>
      </c>
      <c r="H244" s="4"/>
      <c r="I244" s="4" t="s">
        <v>200</v>
      </c>
      <c r="J244" s="4"/>
      <c r="K244" s="14"/>
      <c r="L244" s="2"/>
      <c r="M244" s="2"/>
      <c r="N244" s="2"/>
      <c r="O244" s="2"/>
      <c r="P244" s="2"/>
      <c r="Q244" s="2"/>
      <c r="R244" s="2"/>
      <c r="S244" s="2"/>
      <c r="T244" s="2"/>
      <c r="U244" s="2"/>
      <c r="V244" s="2"/>
      <c r="W244" s="2"/>
      <c r="X244" s="2"/>
      <c r="Y244" s="2"/>
      <c r="Z244" s="2"/>
      <c r="AA244" s="2"/>
    </row>
    <row r="245" spans="1:27" ht="15.75" customHeight="1" x14ac:dyDescent="0.15">
      <c r="A245" s="4" t="s">
        <v>3</v>
      </c>
      <c r="B245" s="361" t="s">
        <v>55</v>
      </c>
      <c r="C245" s="4"/>
      <c r="D245" s="4"/>
      <c r="E245" s="2"/>
      <c r="F245" s="4" t="s">
        <v>11</v>
      </c>
      <c r="G245" s="4" t="s">
        <v>199</v>
      </c>
      <c r="H245" s="4"/>
      <c r="I245" s="4" t="s">
        <v>200</v>
      </c>
      <c r="J245" s="4"/>
      <c r="K245" s="14"/>
      <c r="L245" s="2"/>
      <c r="M245" s="2"/>
      <c r="N245" s="2"/>
      <c r="O245" s="2"/>
      <c r="P245" s="2"/>
      <c r="Q245" s="2"/>
      <c r="R245" s="2"/>
      <c r="S245" s="2"/>
      <c r="T245" s="2"/>
      <c r="U245" s="2"/>
      <c r="V245" s="2"/>
      <c r="W245" s="2"/>
      <c r="X245" s="2"/>
      <c r="Y245" s="2"/>
      <c r="Z245" s="2"/>
      <c r="AA245" s="2"/>
    </row>
    <row r="246" spans="1:27" ht="15.75" customHeight="1" x14ac:dyDescent="0.15">
      <c r="A246" s="4" t="s">
        <v>3</v>
      </c>
      <c r="B246" s="4" t="s">
        <v>105</v>
      </c>
      <c r="C246" s="4"/>
      <c r="D246" s="4"/>
      <c r="E246" s="2"/>
      <c r="F246" s="4" t="s">
        <v>11</v>
      </c>
      <c r="G246" s="4" t="s">
        <v>199</v>
      </c>
      <c r="H246" s="4"/>
      <c r="I246" s="4" t="s">
        <v>200</v>
      </c>
      <c r="J246" s="4"/>
      <c r="K246" s="14"/>
      <c r="L246" s="2"/>
      <c r="M246" s="2"/>
      <c r="N246" s="2"/>
      <c r="O246" s="2"/>
      <c r="P246" s="2"/>
      <c r="Q246" s="2"/>
      <c r="R246" s="2"/>
      <c r="S246" s="2"/>
      <c r="T246" s="2"/>
      <c r="U246" s="2"/>
      <c r="V246" s="2"/>
      <c r="W246" s="2"/>
      <c r="X246" s="2"/>
      <c r="Y246" s="2"/>
      <c r="Z246" s="2"/>
      <c r="AA246" s="2"/>
    </row>
    <row r="247" spans="1:27" ht="15.75" customHeight="1" x14ac:dyDescent="0.15">
      <c r="A247" s="4" t="s">
        <v>3</v>
      </c>
      <c r="B247" s="4" t="s">
        <v>108</v>
      </c>
      <c r="C247" s="4"/>
      <c r="D247" s="4"/>
      <c r="E247" s="2"/>
      <c r="F247" s="4" t="s">
        <v>84</v>
      </c>
      <c r="G247" s="4"/>
      <c r="H247" s="4"/>
      <c r="I247" s="4"/>
      <c r="J247" s="4"/>
      <c r="K247" s="14"/>
      <c r="L247" s="2"/>
      <c r="M247" s="2"/>
      <c r="N247" s="2"/>
      <c r="O247" s="2"/>
      <c r="P247" s="2"/>
      <c r="Q247" s="2"/>
      <c r="R247" s="2"/>
      <c r="S247" s="2"/>
      <c r="T247" s="2"/>
      <c r="U247" s="2"/>
      <c r="V247" s="2"/>
      <c r="W247" s="2"/>
      <c r="X247" s="2"/>
      <c r="Y247" s="2"/>
      <c r="Z247" s="2"/>
      <c r="AA247" s="2"/>
    </row>
    <row r="248" spans="1:27" ht="15.75" customHeight="1" x14ac:dyDescent="0.15">
      <c r="A248" s="4" t="s">
        <v>3</v>
      </c>
      <c r="B248" s="4" t="s">
        <v>109</v>
      </c>
      <c r="C248" s="4"/>
      <c r="D248" s="4"/>
      <c r="E248" s="2"/>
      <c r="F248" s="4" t="s">
        <v>11</v>
      </c>
      <c r="G248" s="4" t="s">
        <v>199</v>
      </c>
      <c r="H248" s="4"/>
      <c r="I248" s="4" t="s">
        <v>200</v>
      </c>
      <c r="J248" s="4"/>
      <c r="K248" s="14"/>
      <c r="L248" s="2"/>
      <c r="M248" s="2"/>
      <c r="N248" s="2"/>
      <c r="O248" s="2"/>
      <c r="P248" s="2"/>
      <c r="Q248" s="2"/>
      <c r="R248" s="2"/>
      <c r="S248" s="2"/>
      <c r="T248" s="2"/>
      <c r="U248" s="2"/>
      <c r="V248" s="2"/>
      <c r="W248" s="2"/>
      <c r="X248" s="2"/>
      <c r="Y248" s="2"/>
      <c r="Z248" s="2"/>
      <c r="AA248" s="2"/>
    </row>
    <row r="249" spans="1:27" ht="15.75" customHeight="1" x14ac:dyDescent="0.15">
      <c r="A249" s="4" t="s">
        <v>3</v>
      </c>
      <c r="B249" s="4" t="s">
        <v>111</v>
      </c>
      <c r="C249" s="4"/>
      <c r="D249" s="4"/>
      <c r="E249" s="2"/>
      <c r="F249" s="4" t="s">
        <v>11</v>
      </c>
      <c r="G249" s="4" t="s">
        <v>199</v>
      </c>
      <c r="H249" s="4"/>
      <c r="I249" s="4" t="s">
        <v>298</v>
      </c>
      <c r="J249" s="4"/>
      <c r="K249" s="14"/>
      <c r="L249" s="2"/>
      <c r="M249" s="2"/>
      <c r="N249" s="2"/>
      <c r="O249" s="2"/>
      <c r="P249" s="2"/>
      <c r="Q249" s="2"/>
      <c r="R249" s="2"/>
      <c r="S249" s="2"/>
      <c r="T249" s="2"/>
      <c r="U249" s="2"/>
      <c r="V249" s="2"/>
      <c r="W249" s="2"/>
      <c r="X249" s="2"/>
      <c r="Y249" s="2"/>
      <c r="Z249" s="2"/>
      <c r="AA249" s="2"/>
    </row>
    <row r="250" spans="1:27" ht="15.75" customHeight="1" x14ac:dyDescent="0.15">
      <c r="A250" s="4" t="s">
        <v>3</v>
      </c>
      <c r="B250" s="4" t="s">
        <v>113</v>
      </c>
      <c r="C250" s="4"/>
      <c r="D250" s="4"/>
      <c r="E250" s="2"/>
      <c r="F250" s="4" t="s">
        <v>84</v>
      </c>
      <c r="G250" s="4"/>
      <c r="H250" s="4"/>
      <c r="I250" s="4"/>
      <c r="J250" s="4"/>
      <c r="K250" s="14"/>
      <c r="L250" s="2"/>
      <c r="M250" s="2"/>
      <c r="N250" s="2"/>
      <c r="O250" s="2"/>
      <c r="P250" s="2"/>
      <c r="Q250" s="2"/>
      <c r="R250" s="2"/>
      <c r="S250" s="2"/>
      <c r="T250" s="2"/>
      <c r="U250" s="2"/>
      <c r="V250" s="2"/>
      <c r="W250" s="2"/>
      <c r="X250" s="2"/>
      <c r="Y250" s="2"/>
      <c r="Z250" s="2"/>
      <c r="AA250" s="2"/>
    </row>
    <row r="251" spans="1:27" ht="15.75" customHeight="1" x14ac:dyDescent="0.15">
      <c r="A251" s="4" t="s">
        <v>3</v>
      </c>
      <c r="B251" s="4" t="s">
        <v>116</v>
      </c>
      <c r="C251" s="4"/>
      <c r="D251" s="4"/>
      <c r="E251" s="2"/>
      <c r="F251" s="4" t="s">
        <v>11</v>
      </c>
      <c r="G251" s="4" t="s">
        <v>199</v>
      </c>
      <c r="H251" s="4"/>
      <c r="I251" s="15" t="s">
        <v>200</v>
      </c>
      <c r="J251" s="4"/>
      <c r="K251" s="14"/>
      <c r="L251" s="2"/>
      <c r="M251" s="2"/>
      <c r="N251" s="2"/>
      <c r="O251" s="2"/>
      <c r="P251" s="2"/>
      <c r="Q251" s="2"/>
      <c r="R251" s="2"/>
      <c r="S251" s="2"/>
      <c r="T251" s="2"/>
      <c r="U251" s="2"/>
      <c r="V251" s="2"/>
      <c r="W251" s="2"/>
      <c r="X251" s="2"/>
      <c r="Y251" s="2"/>
      <c r="Z251" s="2"/>
      <c r="AA251" s="2"/>
    </row>
    <row r="252" spans="1:27" ht="15.75" customHeight="1" x14ac:dyDescent="0.15">
      <c r="A252" s="4" t="s">
        <v>3</v>
      </c>
      <c r="B252" s="4" t="s">
        <v>117</v>
      </c>
      <c r="C252" s="4"/>
      <c r="D252" s="4"/>
      <c r="E252" s="2"/>
      <c r="F252" s="4" t="s">
        <v>11</v>
      </c>
      <c r="G252" s="4" t="s">
        <v>199</v>
      </c>
      <c r="H252" s="4"/>
      <c r="I252" s="4" t="s">
        <v>200</v>
      </c>
      <c r="J252" s="4" t="s">
        <v>255</v>
      </c>
      <c r="K252" s="14"/>
      <c r="L252" s="2"/>
      <c r="M252" s="2"/>
      <c r="N252" s="2"/>
      <c r="O252" s="2"/>
      <c r="P252" s="2"/>
      <c r="Q252" s="2"/>
      <c r="R252" s="2"/>
      <c r="S252" s="2"/>
      <c r="T252" s="2"/>
      <c r="U252" s="2"/>
      <c r="V252" s="2"/>
      <c r="W252" s="2"/>
      <c r="X252" s="2"/>
      <c r="Y252" s="2"/>
      <c r="Z252" s="2"/>
      <c r="AA252" s="2"/>
    </row>
    <row r="253" spans="1:27" ht="15.75" customHeight="1" x14ac:dyDescent="0.15">
      <c r="A253" s="4" t="s">
        <v>3</v>
      </c>
      <c r="B253" s="4" t="s">
        <v>125</v>
      </c>
      <c r="C253" s="4"/>
      <c r="D253" s="4"/>
      <c r="E253" s="2"/>
      <c r="F253" s="4" t="s">
        <v>11</v>
      </c>
      <c r="G253" s="4" t="s">
        <v>199</v>
      </c>
      <c r="H253" s="4"/>
      <c r="I253" s="4" t="s">
        <v>200</v>
      </c>
      <c r="J253" s="4" t="s">
        <v>395</v>
      </c>
      <c r="K253" s="14"/>
      <c r="L253" s="2"/>
      <c r="M253" s="2"/>
      <c r="N253" s="2"/>
      <c r="O253" s="2"/>
      <c r="P253" s="2"/>
      <c r="Q253" s="2"/>
      <c r="R253" s="2"/>
      <c r="S253" s="2"/>
      <c r="T253" s="2"/>
      <c r="U253" s="2"/>
      <c r="V253" s="2"/>
      <c r="W253" s="2"/>
      <c r="X253" s="2"/>
      <c r="Y253" s="2"/>
      <c r="Z253" s="2"/>
      <c r="AA253" s="2"/>
    </row>
    <row r="254" spans="1:27" ht="15.75" customHeight="1" x14ac:dyDescent="0.15">
      <c r="A254" s="4" t="s">
        <v>3</v>
      </c>
      <c r="B254" s="4" t="s">
        <v>127</v>
      </c>
      <c r="C254" s="4" t="s">
        <v>213</v>
      </c>
      <c r="D254" s="4"/>
      <c r="E254" s="2"/>
      <c r="F254" s="4" t="s">
        <v>11</v>
      </c>
      <c r="G254" s="4" t="s">
        <v>213</v>
      </c>
      <c r="H254" s="4"/>
      <c r="I254" s="4" t="s">
        <v>200</v>
      </c>
      <c r="J254" s="4" t="s">
        <v>396</v>
      </c>
      <c r="K254" s="14"/>
      <c r="L254" s="2"/>
      <c r="M254" s="2"/>
      <c r="N254" s="2"/>
      <c r="O254" s="2"/>
      <c r="P254" s="2"/>
      <c r="Q254" s="2"/>
      <c r="R254" s="2"/>
      <c r="S254" s="2"/>
      <c r="T254" s="2"/>
      <c r="U254" s="2"/>
      <c r="V254" s="2"/>
      <c r="W254" s="2"/>
      <c r="X254" s="2"/>
      <c r="Y254" s="2"/>
      <c r="Z254" s="2"/>
      <c r="AA254" s="2"/>
    </row>
    <row r="255" spans="1:27" ht="15.75" customHeight="1" x14ac:dyDescent="0.15">
      <c r="A255" s="4" t="s">
        <v>3</v>
      </c>
      <c r="B255" s="4" t="s">
        <v>324</v>
      </c>
      <c r="C255" s="4"/>
      <c r="D255" s="4"/>
      <c r="E255" s="2"/>
      <c r="F255" s="4" t="s">
        <v>11</v>
      </c>
      <c r="G255" s="4" t="s">
        <v>199</v>
      </c>
      <c r="H255" s="4"/>
      <c r="I255" s="4" t="s">
        <v>200</v>
      </c>
      <c r="J255" s="4"/>
      <c r="K255" s="14"/>
      <c r="L255" s="2"/>
      <c r="M255" s="2"/>
      <c r="N255" s="2"/>
      <c r="O255" s="2"/>
      <c r="P255" s="2"/>
      <c r="Q255" s="2"/>
      <c r="R255" s="2"/>
      <c r="S255" s="2"/>
      <c r="T255" s="2"/>
      <c r="U255" s="2"/>
      <c r="V255" s="2"/>
      <c r="W255" s="2"/>
      <c r="X255" s="2"/>
      <c r="Y255" s="2"/>
      <c r="Z255" s="2"/>
      <c r="AA255" s="2"/>
    </row>
    <row r="256" spans="1:27" ht="15.75" customHeight="1" x14ac:dyDescent="0.15">
      <c r="A256" s="4" t="s">
        <v>3</v>
      </c>
      <c r="B256" s="4" t="s">
        <v>397</v>
      </c>
      <c r="C256" s="4"/>
      <c r="D256" s="4"/>
      <c r="E256" s="2"/>
      <c r="F256" s="4" t="s">
        <v>11</v>
      </c>
      <c r="G256" s="4" t="s">
        <v>199</v>
      </c>
      <c r="H256" s="4"/>
      <c r="I256" s="4" t="s">
        <v>200</v>
      </c>
      <c r="J256" s="4"/>
      <c r="K256" s="14"/>
      <c r="L256" s="2"/>
      <c r="M256" s="2"/>
      <c r="N256" s="2"/>
      <c r="O256" s="2"/>
      <c r="P256" s="2"/>
      <c r="Q256" s="2"/>
      <c r="R256" s="2"/>
      <c r="S256" s="2"/>
      <c r="T256" s="2"/>
      <c r="U256" s="2"/>
      <c r="V256" s="2"/>
      <c r="W256" s="2"/>
      <c r="X256" s="2"/>
      <c r="Y256" s="2"/>
      <c r="Z256" s="2"/>
      <c r="AA256" s="2"/>
    </row>
    <row r="257" spans="1:27" ht="15.75" customHeight="1" x14ac:dyDescent="0.15">
      <c r="A257" s="4" t="s">
        <v>3</v>
      </c>
      <c r="B257" s="4" t="s">
        <v>131</v>
      </c>
      <c r="C257" s="4"/>
      <c r="D257" s="4"/>
      <c r="E257" s="2"/>
      <c r="F257" s="4" t="s">
        <v>84</v>
      </c>
      <c r="G257" s="4"/>
      <c r="H257" s="4"/>
      <c r="I257" s="4"/>
      <c r="J257" s="4"/>
      <c r="K257" s="14"/>
      <c r="L257" s="2"/>
      <c r="M257" s="2"/>
      <c r="N257" s="2"/>
      <c r="O257" s="2"/>
      <c r="P257" s="2"/>
      <c r="Q257" s="2"/>
      <c r="R257" s="2"/>
      <c r="S257" s="2"/>
      <c r="T257" s="2"/>
      <c r="U257" s="2"/>
      <c r="V257" s="2"/>
      <c r="W257" s="2"/>
      <c r="X257" s="2"/>
      <c r="Y257" s="2"/>
      <c r="Z257" s="2"/>
      <c r="AA257" s="2"/>
    </row>
    <row r="258" spans="1:27" ht="15.75" customHeight="1" x14ac:dyDescent="0.15">
      <c r="A258" s="4" t="s">
        <v>3</v>
      </c>
      <c r="B258" s="4" t="s">
        <v>134</v>
      </c>
      <c r="C258" s="4"/>
      <c r="D258" s="4"/>
      <c r="E258" s="2"/>
      <c r="F258" s="4" t="s">
        <v>11</v>
      </c>
      <c r="G258" s="4" t="s">
        <v>199</v>
      </c>
      <c r="H258" s="4"/>
      <c r="I258" s="4" t="s">
        <v>200</v>
      </c>
      <c r="J258" s="4"/>
      <c r="K258" s="14"/>
      <c r="L258" s="2"/>
      <c r="M258" s="2"/>
      <c r="N258" s="2"/>
      <c r="O258" s="2"/>
      <c r="P258" s="2"/>
      <c r="Q258" s="2"/>
      <c r="R258" s="2"/>
      <c r="S258" s="2"/>
      <c r="T258" s="2"/>
      <c r="U258" s="2"/>
      <c r="V258" s="2"/>
      <c r="W258" s="2"/>
      <c r="X258" s="2"/>
      <c r="Y258" s="2"/>
      <c r="Z258" s="2"/>
      <c r="AA258" s="2"/>
    </row>
    <row r="259" spans="1:27" ht="15.75" customHeight="1" x14ac:dyDescent="0.15">
      <c r="A259" s="4" t="s">
        <v>3</v>
      </c>
      <c r="B259" s="4" t="s">
        <v>135</v>
      </c>
      <c r="C259" s="4"/>
      <c r="D259" s="25"/>
      <c r="E259" s="2"/>
      <c r="F259" s="4" t="s">
        <v>5</v>
      </c>
      <c r="G259" s="4" t="s">
        <v>199</v>
      </c>
      <c r="H259" s="24" t="s">
        <v>221</v>
      </c>
      <c r="I259" s="4" t="s">
        <v>217</v>
      </c>
      <c r="J259" s="25" t="s">
        <v>398</v>
      </c>
      <c r="K259" s="14"/>
      <c r="L259" s="2"/>
      <c r="M259" s="2"/>
      <c r="N259" s="2"/>
      <c r="O259" s="2"/>
      <c r="P259" s="2"/>
      <c r="Q259" s="2"/>
      <c r="R259" s="2"/>
      <c r="S259" s="2"/>
      <c r="T259" s="2"/>
      <c r="U259" s="2"/>
      <c r="V259" s="2"/>
      <c r="W259" s="2"/>
      <c r="X259" s="2"/>
      <c r="Y259" s="2"/>
      <c r="Z259" s="2"/>
      <c r="AA259" s="2"/>
    </row>
    <row r="260" spans="1:27" ht="15.75" customHeight="1" x14ac:dyDescent="0.15">
      <c r="A260" s="4" t="s">
        <v>3</v>
      </c>
      <c r="B260" s="4" t="s">
        <v>141</v>
      </c>
      <c r="C260" s="4" t="s">
        <v>213</v>
      </c>
      <c r="D260" s="4"/>
      <c r="E260" s="2"/>
      <c r="F260" s="4" t="s">
        <v>11</v>
      </c>
      <c r="G260" s="4" t="s">
        <v>199</v>
      </c>
      <c r="H260" s="4"/>
      <c r="I260" s="4" t="s">
        <v>200</v>
      </c>
      <c r="J260" s="4"/>
      <c r="K260" s="14"/>
      <c r="L260" s="2"/>
      <c r="M260" s="2"/>
      <c r="N260" s="2"/>
      <c r="O260" s="2"/>
      <c r="P260" s="2"/>
      <c r="Q260" s="2"/>
      <c r="R260" s="2"/>
      <c r="S260" s="2"/>
      <c r="T260" s="2"/>
      <c r="U260" s="2"/>
      <c r="V260" s="2"/>
      <c r="W260" s="2"/>
      <c r="X260" s="2"/>
      <c r="Y260" s="2"/>
      <c r="Z260" s="2"/>
      <c r="AA260" s="2"/>
    </row>
    <row r="261" spans="1:27" ht="15.75" customHeight="1" x14ac:dyDescent="0.15">
      <c r="A261" s="4" t="s">
        <v>3</v>
      </c>
      <c r="B261" s="4" t="s">
        <v>148</v>
      </c>
      <c r="C261" s="4"/>
      <c r="D261" s="4"/>
      <c r="E261" s="2"/>
      <c r="F261" s="4" t="s">
        <v>84</v>
      </c>
      <c r="G261" s="4"/>
      <c r="H261" s="4"/>
      <c r="I261" s="4"/>
      <c r="J261" s="4"/>
      <c r="K261" s="14"/>
      <c r="L261" s="2"/>
      <c r="M261" s="2"/>
      <c r="N261" s="2"/>
      <c r="O261" s="2"/>
      <c r="P261" s="2"/>
      <c r="Q261" s="2"/>
      <c r="R261" s="2"/>
      <c r="S261" s="2"/>
      <c r="T261" s="2"/>
      <c r="U261" s="2"/>
      <c r="V261" s="2"/>
      <c r="W261" s="2"/>
      <c r="X261" s="2"/>
      <c r="Y261" s="2"/>
      <c r="Z261" s="2"/>
      <c r="AA261" s="2"/>
    </row>
    <row r="262" spans="1:27" ht="15.75" customHeight="1" x14ac:dyDescent="0.15">
      <c r="A262" s="4" t="s">
        <v>3</v>
      </c>
      <c r="B262" s="4" t="s">
        <v>399</v>
      </c>
      <c r="C262" s="4"/>
      <c r="D262" s="4"/>
      <c r="E262" s="2"/>
      <c r="F262" s="4" t="s">
        <v>224</v>
      </c>
      <c r="G262" s="4"/>
      <c r="H262" s="4"/>
      <c r="I262" s="4"/>
      <c r="J262" s="4"/>
      <c r="K262" s="14"/>
      <c r="L262" s="2"/>
      <c r="M262" s="2"/>
      <c r="N262" s="2"/>
      <c r="O262" s="2"/>
      <c r="P262" s="2"/>
      <c r="Q262" s="2"/>
      <c r="R262" s="2"/>
      <c r="S262" s="2"/>
      <c r="T262" s="2"/>
      <c r="U262" s="2"/>
      <c r="V262" s="2"/>
      <c r="W262" s="2"/>
      <c r="X262" s="2"/>
      <c r="Y262" s="2"/>
      <c r="Z262" s="2"/>
      <c r="AA262" s="2"/>
    </row>
    <row r="263" spans="1:27" ht="15.75" customHeight="1" x14ac:dyDescent="0.15">
      <c r="A263" s="4" t="s">
        <v>3</v>
      </c>
      <c r="B263" s="4" t="s">
        <v>155</v>
      </c>
      <c r="C263" s="4"/>
      <c r="D263" s="4"/>
      <c r="E263" s="2"/>
      <c r="F263" s="4" t="s">
        <v>84</v>
      </c>
      <c r="G263" s="4"/>
      <c r="H263" s="4"/>
      <c r="I263" s="4"/>
      <c r="J263" s="4"/>
      <c r="K263" s="14"/>
      <c r="L263" s="2"/>
      <c r="M263" s="2"/>
      <c r="N263" s="2"/>
      <c r="O263" s="2"/>
      <c r="P263" s="2"/>
      <c r="Q263" s="2"/>
      <c r="R263" s="2"/>
      <c r="S263" s="2"/>
      <c r="T263" s="2"/>
      <c r="U263" s="2"/>
      <c r="V263" s="2"/>
      <c r="W263" s="2"/>
      <c r="X263" s="2"/>
      <c r="Y263" s="2"/>
      <c r="Z263" s="2"/>
      <c r="AA263" s="2"/>
    </row>
    <row r="264" spans="1:27" ht="15.75" customHeight="1" x14ac:dyDescent="0.15">
      <c r="A264" s="4" t="s">
        <v>3</v>
      </c>
      <c r="B264" s="4" t="s">
        <v>156</v>
      </c>
      <c r="C264" s="4"/>
      <c r="D264" s="4"/>
      <c r="E264" s="2"/>
      <c r="F264" s="4" t="s">
        <v>84</v>
      </c>
      <c r="G264" s="4"/>
      <c r="H264" s="4"/>
      <c r="I264" s="4"/>
      <c r="J264" s="4"/>
      <c r="K264" s="14"/>
      <c r="L264" s="2"/>
      <c r="M264" s="2"/>
      <c r="N264" s="2"/>
      <c r="O264" s="2"/>
      <c r="P264" s="2"/>
      <c r="Q264" s="2"/>
      <c r="R264" s="2"/>
      <c r="S264" s="2"/>
      <c r="T264" s="2"/>
      <c r="U264" s="2"/>
      <c r="V264" s="2"/>
      <c r="W264" s="2"/>
      <c r="X264" s="2"/>
      <c r="Y264" s="2"/>
      <c r="Z264" s="2"/>
      <c r="AA264" s="2"/>
    </row>
    <row r="265" spans="1:27" ht="15.75" customHeight="1" x14ac:dyDescent="0.15">
      <c r="A265" s="4" t="s">
        <v>3</v>
      </c>
      <c r="B265" s="4" t="s">
        <v>400</v>
      </c>
      <c r="C265" s="4"/>
      <c r="D265" s="4"/>
      <c r="E265" s="2"/>
      <c r="F265" s="4" t="s">
        <v>84</v>
      </c>
      <c r="G265" s="4"/>
      <c r="H265" s="4"/>
      <c r="I265" s="4"/>
      <c r="J265" s="4"/>
      <c r="K265" s="14"/>
      <c r="L265" s="2"/>
      <c r="M265" s="2"/>
      <c r="N265" s="2"/>
      <c r="O265" s="2"/>
      <c r="P265" s="2"/>
      <c r="Q265" s="2"/>
      <c r="R265" s="2"/>
      <c r="S265" s="2"/>
      <c r="T265" s="2"/>
      <c r="U265" s="2"/>
      <c r="V265" s="2"/>
      <c r="W265" s="2"/>
      <c r="X265" s="2"/>
      <c r="Y265" s="2"/>
      <c r="Z265" s="2"/>
      <c r="AA265" s="2"/>
    </row>
    <row r="266" spans="1:27" ht="15.75" customHeight="1" x14ac:dyDescent="0.15">
      <c r="A266" s="4" t="s">
        <v>3</v>
      </c>
      <c r="B266" s="4" t="s">
        <v>165</v>
      </c>
      <c r="C266" s="4"/>
      <c r="D266" s="4"/>
      <c r="E266" s="2"/>
      <c r="F266" s="4" t="s">
        <v>11</v>
      </c>
      <c r="G266" s="4" t="s">
        <v>199</v>
      </c>
      <c r="H266" s="4"/>
      <c r="I266" s="4" t="s">
        <v>200</v>
      </c>
      <c r="J266" s="4"/>
      <c r="K266" s="14"/>
      <c r="L266" s="2"/>
      <c r="M266" s="2"/>
      <c r="N266" s="2"/>
      <c r="O266" s="2"/>
      <c r="P266" s="2"/>
      <c r="Q266" s="2"/>
      <c r="R266" s="2"/>
      <c r="S266" s="2"/>
      <c r="T266" s="2"/>
      <c r="U266" s="2"/>
      <c r="V266" s="2"/>
      <c r="W266" s="2"/>
      <c r="X266" s="2"/>
      <c r="Y266" s="2"/>
      <c r="Z266" s="2"/>
      <c r="AA266" s="2"/>
    </row>
    <row r="267" spans="1:27" ht="15.75" customHeight="1" x14ac:dyDescent="0.15">
      <c r="A267" s="4" t="s">
        <v>3</v>
      </c>
      <c r="B267" s="4" t="s">
        <v>401</v>
      </c>
      <c r="C267" s="4"/>
      <c r="D267" s="4"/>
      <c r="E267" s="2"/>
      <c r="F267" s="4" t="s">
        <v>224</v>
      </c>
      <c r="G267" s="4"/>
      <c r="H267" s="4"/>
      <c r="I267" s="4"/>
      <c r="J267" s="4"/>
      <c r="K267" s="14"/>
      <c r="L267" s="2"/>
      <c r="M267" s="2"/>
      <c r="N267" s="2"/>
      <c r="O267" s="2"/>
      <c r="P267" s="2"/>
      <c r="Q267" s="2"/>
      <c r="R267" s="2"/>
      <c r="S267" s="2"/>
      <c r="T267" s="2"/>
      <c r="U267" s="2"/>
      <c r="V267" s="2"/>
      <c r="W267" s="2"/>
      <c r="X267" s="2"/>
      <c r="Y267" s="2"/>
      <c r="Z267" s="2"/>
      <c r="AA267" s="2"/>
    </row>
    <row r="268" spans="1:27" ht="15.75" customHeight="1" x14ac:dyDescent="0.15">
      <c r="A268" s="4" t="s">
        <v>3</v>
      </c>
      <c r="B268" s="4" t="s">
        <v>402</v>
      </c>
      <c r="C268" s="4"/>
      <c r="D268" s="4"/>
      <c r="E268" s="2"/>
      <c r="F268" s="4" t="s">
        <v>84</v>
      </c>
      <c r="G268" s="4"/>
      <c r="H268" s="4"/>
      <c r="I268" s="4"/>
      <c r="J268" s="4"/>
      <c r="K268" s="14"/>
      <c r="L268" s="2"/>
      <c r="M268" s="2"/>
      <c r="N268" s="2"/>
      <c r="O268" s="2"/>
      <c r="P268" s="2"/>
      <c r="Q268" s="2"/>
      <c r="R268" s="2"/>
      <c r="S268" s="2"/>
      <c r="T268" s="2"/>
      <c r="U268" s="2"/>
      <c r="V268" s="2"/>
      <c r="W268" s="2"/>
      <c r="X268" s="2"/>
      <c r="Y268" s="2"/>
      <c r="Z268" s="2"/>
      <c r="AA268" s="2"/>
    </row>
    <row r="269" spans="1:27" ht="15.75" customHeight="1" x14ac:dyDescent="0.15">
      <c r="A269" s="4" t="s">
        <v>3</v>
      </c>
      <c r="B269" s="4" t="s">
        <v>185</v>
      </c>
      <c r="C269" s="4"/>
      <c r="D269" s="4"/>
      <c r="E269" s="2"/>
      <c r="F269" s="4" t="s">
        <v>11</v>
      </c>
      <c r="G269" s="4" t="s">
        <v>199</v>
      </c>
      <c r="H269" s="4"/>
      <c r="I269" s="4" t="s">
        <v>200</v>
      </c>
      <c r="J269" s="4" t="s">
        <v>403</v>
      </c>
      <c r="K269" s="14"/>
      <c r="L269" s="2"/>
      <c r="M269" s="2"/>
      <c r="N269" s="2"/>
      <c r="O269" s="2"/>
      <c r="P269" s="2"/>
      <c r="Q269" s="2"/>
      <c r="R269" s="2"/>
      <c r="S269" s="2"/>
      <c r="T269" s="2"/>
      <c r="U269" s="2"/>
      <c r="V269" s="2"/>
      <c r="W269" s="2"/>
      <c r="X269" s="2"/>
      <c r="Y269" s="2"/>
      <c r="Z269" s="2"/>
      <c r="AA269" s="2"/>
    </row>
    <row r="270" spans="1:27" ht="15.75" customHeight="1" x14ac:dyDescent="0.15">
      <c r="A270" s="4" t="s">
        <v>26</v>
      </c>
      <c r="B270" s="4" t="s">
        <v>404</v>
      </c>
      <c r="C270" s="4"/>
      <c r="D270" s="4"/>
      <c r="E270" s="2"/>
      <c r="F270" s="4" t="s">
        <v>24</v>
      </c>
      <c r="G270" s="15" t="s">
        <v>199</v>
      </c>
      <c r="H270" s="15" t="s">
        <v>405</v>
      </c>
      <c r="I270" s="4" t="s">
        <v>321</v>
      </c>
      <c r="J270" s="4"/>
      <c r="K270" s="14"/>
      <c r="L270" s="2"/>
      <c r="M270" s="2"/>
      <c r="N270" s="2"/>
      <c r="O270" s="2"/>
      <c r="P270" s="2"/>
      <c r="Q270" s="2"/>
      <c r="R270" s="2"/>
      <c r="S270" s="2"/>
      <c r="T270" s="2"/>
      <c r="U270" s="2"/>
      <c r="V270" s="2"/>
      <c r="W270" s="2"/>
      <c r="X270" s="2"/>
      <c r="Y270" s="2"/>
      <c r="Z270" s="2"/>
      <c r="AA270" s="2"/>
    </row>
    <row r="271" spans="1:27" ht="15.75" customHeight="1" x14ac:dyDescent="0.15">
      <c r="A271" s="4" t="s">
        <v>26</v>
      </c>
      <c r="B271" s="4" t="s">
        <v>406</v>
      </c>
      <c r="C271" s="4"/>
      <c r="D271" s="4"/>
      <c r="E271" s="2"/>
      <c r="F271" s="4" t="s">
        <v>24</v>
      </c>
      <c r="G271" s="15" t="s">
        <v>199</v>
      </c>
      <c r="H271" s="15" t="s">
        <v>407</v>
      </c>
      <c r="I271" s="4" t="s">
        <v>321</v>
      </c>
      <c r="J271" s="4"/>
      <c r="K271" s="14"/>
      <c r="L271" s="2"/>
      <c r="M271" s="2"/>
      <c r="N271" s="2"/>
      <c r="O271" s="2"/>
      <c r="P271" s="2"/>
      <c r="Q271" s="2"/>
      <c r="R271" s="2"/>
      <c r="S271" s="2"/>
      <c r="T271" s="2"/>
      <c r="U271" s="2"/>
      <c r="V271" s="2"/>
      <c r="W271" s="2"/>
      <c r="X271" s="2"/>
      <c r="Y271" s="2"/>
      <c r="Z271" s="2"/>
      <c r="AA271" s="2"/>
    </row>
    <row r="272" spans="1:27" ht="15.75" customHeight="1" x14ac:dyDescent="0.15">
      <c r="A272" s="4" t="s">
        <v>26</v>
      </c>
      <c r="B272" s="4" t="s">
        <v>27</v>
      </c>
      <c r="C272" s="4" t="s">
        <v>213</v>
      </c>
      <c r="D272" s="4"/>
      <c r="E272" s="2"/>
      <c r="F272" s="4" t="s">
        <v>24</v>
      </c>
      <c r="G272" s="15" t="s">
        <v>199</v>
      </c>
      <c r="H272" s="15" t="s">
        <v>405</v>
      </c>
      <c r="I272" s="4" t="s">
        <v>321</v>
      </c>
      <c r="J272" s="4"/>
      <c r="K272" s="14"/>
      <c r="L272" s="2"/>
      <c r="M272" s="2"/>
      <c r="N272" s="2"/>
      <c r="O272" s="2"/>
      <c r="P272" s="2"/>
      <c r="Q272" s="2"/>
      <c r="R272" s="2"/>
      <c r="S272" s="2"/>
      <c r="T272" s="2"/>
      <c r="U272" s="2"/>
      <c r="V272" s="2"/>
      <c r="W272" s="2"/>
      <c r="X272" s="2"/>
      <c r="Y272" s="2"/>
      <c r="Z272" s="2"/>
      <c r="AA272" s="2"/>
    </row>
    <row r="273" spans="1:27" ht="15.75" customHeight="1" x14ac:dyDescent="0.15">
      <c r="A273" s="4" t="s">
        <v>26</v>
      </c>
      <c r="B273" s="4" t="s">
        <v>408</v>
      </c>
      <c r="C273" s="4"/>
      <c r="D273" s="4"/>
      <c r="E273" s="2"/>
      <c r="F273" s="4" t="s">
        <v>84</v>
      </c>
      <c r="G273" s="4"/>
      <c r="H273" s="4"/>
      <c r="I273" s="4"/>
      <c r="J273" s="4"/>
      <c r="K273" s="14"/>
      <c r="L273" s="2"/>
      <c r="M273" s="2"/>
      <c r="N273" s="2"/>
      <c r="O273" s="2"/>
      <c r="P273" s="2"/>
      <c r="Q273" s="2"/>
      <c r="R273" s="2"/>
      <c r="S273" s="2"/>
      <c r="T273" s="2"/>
      <c r="U273" s="2"/>
      <c r="V273" s="2"/>
      <c r="W273" s="2"/>
      <c r="X273" s="2"/>
      <c r="Y273" s="2"/>
      <c r="Z273" s="2"/>
      <c r="AA273" s="2"/>
    </row>
    <row r="274" spans="1:27" ht="15.75" customHeight="1" x14ac:dyDescent="0.15">
      <c r="A274" s="4" t="s">
        <v>26</v>
      </c>
      <c r="B274" s="4" t="s">
        <v>409</v>
      </c>
      <c r="C274" s="4"/>
      <c r="D274" s="4"/>
      <c r="E274" s="2"/>
      <c r="F274" s="4" t="s">
        <v>24</v>
      </c>
      <c r="G274" s="15" t="s">
        <v>199</v>
      </c>
      <c r="H274" s="15" t="s">
        <v>221</v>
      </c>
      <c r="I274" s="4" t="s">
        <v>321</v>
      </c>
      <c r="J274" s="4"/>
      <c r="K274" s="14"/>
      <c r="L274" s="2"/>
      <c r="M274" s="2"/>
      <c r="N274" s="2"/>
      <c r="O274" s="2"/>
      <c r="P274" s="2"/>
      <c r="Q274" s="2"/>
      <c r="R274" s="2"/>
      <c r="S274" s="2"/>
      <c r="T274" s="2"/>
      <c r="U274" s="2"/>
      <c r="V274" s="2"/>
      <c r="W274" s="2"/>
      <c r="X274" s="2"/>
      <c r="Y274" s="2"/>
      <c r="Z274" s="2"/>
      <c r="AA274" s="2"/>
    </row>
    <row r="275" spans="1:27" ht="15.75" customHeight="1" x14ac:dyDescent="0.15">
      <c r="A275" s="4" t="s">
        <v>26</v>
      </c>
      <c r="B275" s="4" t="s">
        <v>35</v>
      </c>
      <c r="C275" s="4" t="s">
        <v>213</v>
      </c>
      <c r="D275" s="4"/>
      <c r="E275" s="2"/>
      <c r="F275" s="4" t="s">
        <v>24</v>
      </c>
      <c r="G275" s="15" t="s">
        <v>199</v>
      </c>
      <c r="H275" s="15" t="s">
        <v>221</v>
      </c>
      <c r="I275" s="4" t="s">
        <v>321</v>
      </c>
      <c r="J275" s="4"/>
      <c r="K275" s="14"/>
      <c r="L275" s="2"/>
      <c r="M275" s="2"/>
      <c r="N275" s="2"/>
      <c r="O275" s="2"/>
      <c r="P275" s="2"/>
      <c r="Q275" s="2"/>
      <c r="R275" s="2"/>
      <c r="S275" s="2"/>
      <c r="T275" s="2"/>
      <c r="U275" s="2"/>
      <c r="V275" s="2"/>
      <c r="W275" s="2"/>
      <c r="X275" s="2"/>
      <c r="Y275" s="2"/>
      <c r="Z275" s="2"/>
      <c r="AA275" s="2"/>
    </row>
    <row r="276" spans="1:27" ht="15.75" customHeight="1" x14ac:dyDescent="0.15">
      <c r="A276" s="4" t="s">
        <v>26</v>
      </c>
      <c r="B276" s="4" t="s">
        <v>36</v>
      </c>
      <c r="C276" s="4"/>
      <c r="D276" s="4"/>
      <c r="E276" s="2"/>
      <c r="F276" s="4" t="s">
        <v>84</v>
      </c>
      <c r="G276" s="4"/>
      <c r="H276" s="4"/>
      <c r="I276" s="4"/>
      <c r="J276" s="4"/>
      <c r="K276" s="14"/>
      <c r="L276" s="2"/>
      <c r="M276" s="2"/>
      <c r="N276" s="2"/>
      <c r="O276" s="2"/>
      <c r="P276" s="2"/>
      <c r="Q276" s="2"/>
      <c r="R276" s="2"/>
      <c r="S276" s="2"/>
      <c r="T276" s="2"/>
      <c r="U276" s="2"/>
      <c r="V276" s="2"/>
      <c r="W276" s="2"/>
      <c r="X276" s="2"/>
      <c r="Y276" s="2"/>
      <c r="Z276" s="2"/>
      <c r="AA276" s="2"/>
    </row>
    <row r="277" spans="1:27" ht="15.75" customHeight="1" x14ac:dyDescent="0.15">
      <c r="A277" s="4" t="s">
        <v>26</v>
      </c>
      <c r="B277" s="4" t="s">
        <v>40</v>
      </c>
      <c r="C277" s="4"/>
      <c r="D277" s="4"/>
      <c r="E277" s="2"/>
      <c r="F277" s="4" t="s">
        <v>24</v>
      </c>
      <c r="G277" s="15" t="s">
        <v>199</v>
      </c>
      <c r="H277" s="4" t="s">
        <v>326</v>
      </c>
      <c r="I277" s="4" t="s">
        <v>321</v>
      </c>
      <c r="J277" s="4"/>
      <c r="K277" s="14"/>
      <c r="L277" s="2"/>
      <c r="M277" s="2"/>
      <c r="N277" s="2"/>
      <c r="O277" s="2"/>
      <c r="P277" s="2"/>
      <c r="Q277" s="2"/>
      <c r="R277" s="2"/>
      <c r="S277" s="2"/>
      <c r="T277" s="2"/>
      <c r="U277" s="2"/>
      <c r="V277" s="2"/>
      <c r="W277" s="2"/>
      <c r="X277" s="2"/>
      <c r="Y277" s="2"/>
      <c r="Z277" s="2"/>
      <c r="AA277" s="2"/>
    </row>
    <row r="278" spans="1:27" ht="15.75" customHeight="1" x14ac:dyDescent="0.15">
      <c r="A278" s="4" t="s">
        <v>26</v>
      </c>
      <c r="B278" s="4" t="s">
        <v>410</v>
      </c>
      <c r="C278" s="4"/>
      <c r="D278" s="4"/>
      <c r="E278" s="2"/>
      <c r="F278" s="4" t="s">
        <v>24</v>
      </c>
      <c r="G278" s="15" t="s">
        <v>199</v>
      </c>
      <c r="H278" s="15" t="s">
        <v>405</v>
      </c>
      <c r="I278" s="4" t="s">
        <v>321</v>
      </c>
      <c r="J278" s="4"/>
      <c r="K278" s="14"/>
      <c r="L278" s="2"/>
      <c r="M278" s="2"/>
      <c r="N278" s="2"/>
      <c r="O278" s="2"/>
      <c r="P278" s="2"/>
      <c r="Q278" s="2"/>
      <c r="R278" s="2"/>
      <c r="S278" s="2"/>
      <c r="T278" s="2"/>
      <c r="U278" s="2"/>
      <c r="V278" s="2"/>
      <c r="W278" s="2"/>
      <c r="X278" s="2"/>
      <c r="Y278" s="2"/>
      <c r="Z278" s="2"/>
      <c r="AA278" s="2"/>
    </row>
    <row r="279" spans="1:27" ht="15.75" customHeight="1" x14ac:dyDescent="0.15">
      <c r="A279" s="4" t="s">
        <v>26</v>
      </c>
      <c r="B279" s="15" t="s">
        <v>411</v>
      </c>
      <c r="C279" s="4"/>
      <c r="D279" s="15"/>
      <c r="E279" s="2"/>
      <c r="F279" s="4" t="s">
        <v>24</v>
      </c>
      <c r="G279" s="4" t="s">
        <v>199</v>
      </c>
      <c r="H279" s="4" t="s">
        <v>326</v>
      </c>
      <c r="I279" s="4" t="s">
        <v>321</v>
      </c>
      <c r="J279" s="15"/>
      <c r="K279" s="14"/>
      <c r="L279" s="2"/>
      <c r="M279" s="2"/>
      <c r="N279" s="2"/>
      <c r="O279" s="2"/>
      <c r="P279" s="2"/>
      <c r="Q279" s="2"/>
      <c r="R279" s="2"/>
      <c r="S279" s="2"/>
      <c r="T279" s="2"/>
      <c r="U279" s="2"/>
      <c r="V279" s="2"/>
      <c r="W279" s="2"/>
      <c r="X279" s="2"/>
      <c r="Y279" s="2"/>
      <c r="Z279" s="2"/>
      <c r="AA279" s="2"/>
    </row>
    <row r="280" spans="1:27" ht="15.75" customHeight="1" x14ac:dyDescent="0.15">
      <c r="A280" s="4" t="s">
        <v>26</v>
      </c>
      <c r="B280" s="15" t="s">
        <v>412</v>
      </c>
      <c r="C280" s="4"/>
      <c r="D280" s="15"/>
      <c r="E280" s="2"/>
      <c r="F280" s="4" t="s">
        <v>24</v>
      </c>
      <c r="G280" s="4" t="s">
        <v>199</v>
      </c>
      <c r="H280" s="4" t="s">
        <v>326</v>
      </c>
      <c r="I280" s="4" t="s">
        <v>321</v>
      </c>
      <c r="J280" s="15"/>
      <c r="K280" s="14"/>
      <c r="L280" s="2"/>
      <c r="M280" s="2"/>
      <c r="N280" s="2"/>
      <c r="O280" s="2"/>
      <c r="P280" s="2"/>
      <c r="Q280" s="2"/>
      <c r="R280" s="2"/>
      <c r="S280" s="2"/>
      <c r="T280" s="2"/>
      <c r="U280" s="2"/>
      <c r="V280" s="2"/>
      <c r="W280" s="2"/>
      <c r="X280" s="2"/>
      <c r="Y280" s="2"/>
      <c r="Z280" s="2"/>
      <c r="AA280" s="2"/>
    </row>
    <row r="281" spans="1:27" ht="15.75" customHeight="1" x14ac:dyDescent="0.15">
      <c r="A281" s="4" t="s">
        <v>26</v>
      </c>
      <c r="B281" s="4" t="s">
        <v>413</v>
      </c>
      <c r="C281" s="4"/>
      <c r="D281" s="15"/>
      <c r="E281" s="2"/>
      <c r="F281" s="4" t="s">
        <v>24</v>
      </c>
      <c r="G281" s="4" t="s">
        <v>199</v>
      </c>
      <c r="H281" s="4" t="s">
        <v>221</v>
      </c>
      <c r="I281" s="4" t="s">
        <v>321</v>
      </c>
      <c r="J281" s="15"/>
      <c r="K281" s="14"/>
      <c r="L281" s="2"/>
      <c r="M281" s="2"/>
      <c r="N281" s="2"/>
      <c r="O281" s="2"/>
      <c r="P281" s="2"/>
      <c r="Q281" s="2"/>
      <c r="R281" s="2"/>
      <c r="S281" s="2"/>
      <c r="T281" s="2"/>
      <c r="U281" s="2"/>
      <c r="V281" s="2"/>
      <c r="W281" s="2"/>
      <c r="X281" s="2"/>
      <c r="Y281" s="2"/>
      <c r="Z281" s="2"/>
      <c r="AA281" s="2"/>
    </row>
    <row r="282" spans="1:27" ht="15.75" customHeight="1" x14ac:dyDescent="0.15">
      <c r="A282" s="4" t="s">
        <v>26</v>
      </c>
      <c r="B282" s="4" t="s">
        <v>414</v>
      </c>
      <c r="C282" s="4"/>
      <c r="D282" s="15"/>
      <c r="E282" s="2"/>
      <c r="F282" s="4" t="s">
        <v>24</v>
      </c>
      <c r="G282" s="4" t="s">
        <v>199</v>
      </c>
      <c r="H282" s="4" t="s">
        <v>405</v>
      </c>
      <c r="I282" s="4" t="s">
        <v>321</v>
      </c>
      <c r="J282" s="15"/>
      <c r="K282" s="14"/>
      <c r="L282" s="2"/>
      <c r="M282" s="2"/>
      <c r="N282" s="2"/>
      <c r="O282" s="2"/>
      <c r="P282" s="2"/>
      <c r="Q282" s="2"/>
      <c r="R282" s="2"/>
      <c r="S282" s="2"/>
      <c r="T282" s="2"/>
      <c r="U282" s="2"/>
      <c r="V282" s="2"/>
      <c r="W282" s="2"/>
      <c r="X282" s="2"/>
      <c r="Y282" s="2"/>
      <c r="Z282" s="2"/>
      <c r="AA282" s="2"/>
    </row>
    <row r="283" spans="1:27" ht="15.75" customHeight="1" x14ac:dyDescent="0.15">
      <c r="A283" s="4" t="s">
        <v>26</v>
      </c>
      <c r="B283" s="4" t="s">
        <v>415</v>
      </c>
      <c r="C283" s="4"/>
      <c r="D283" s="4"/>
      <c r="E283" s="2"/>
      <c r="F283" s="4" t="s">
        <v>84</v>
      </c>
      <c r="G283" s="4"/>
      <c r="H283" s="4"/>
      <c r="I283" s="4"/>
      <c r="J283" s="4"/>
      <c r="K283" s="14"/>
      <c r="L283" s="2"/>
      <c r="M283" s="2"/>
      <c r="N283" s="2"/>
      <c r="O283" s="2"/>
      <c r="P283" s="2"/>
      <c r="Q283" s="2"/>
      <c r="R283" s="2"/>
      <c r="S283" s="2"/>
      <c r="T283" s="2"/>
      <c r="U283" s="2"/>
      <c r="V283" s="2"/>
      <c r="W283" s="2"/>
      <c r="X283" s="2"/>
      <c r="Y283" s="2"/>
      <c r="Z283" s="2"/>
      <c r="AA283" s="2"/>
    </row>
    <row r="284" spans="1:27" ht="15.75" customHeight="1" x14ac:dyDescent="0.15">
      <c r="A284" s="4" t="s">
        <v>26</v>
      </c>
      <c r="B284" s="4" t="s">
        <v>416</v>
      </c>
      <c r="C284" s="4"/>
      <c r="D284" s="4"/>
      <c r="E284" s="2"/>
      <c r="F284" s="4" t="s">
        <v>84</v>
      </c>
      <c r="G284" s="4"/>
      <c r="H284" s="4"/>
      <c r="I284" s="4"/>
      <c r="J284" s="4"/>
      <c r="K284" s="14"/>
      <c r="L284" s="2"/>
      <c r="M284" s="2"/>
      <c r="N284" s="2"/>
      <c r="O284" s="2"/>
      <c r="P284" s="2"/>
      <c r="Q284" s="2"/>
      <c r="R284" s="2"/>
      <c r="S284" s="2"/>
      <c r="T284" s="2"/>
      <c r="U284" s="2"/>
      <c r="V284" s="2"/>
      <c r="W284" s="2"/>
      <c r="X284" s="2"/>
      <c r="Y284" s="2"/>
      <c r="Z284" s="2"/>
      <c r="AA284" s="2"/>
    </row>
    <row r="285" spans="1:27" ht="15.75" customHeight="1" x14ac:dyDescent="0.15">
      <c r="A285" s="4" t="s">
        <v>26</v>
      </c>
      <c r="B285" s="4" t="s">
        <v>417</v>
      </c>
      <c r="C285" s="4"/>
      <c r="D285" s="4"/>
      <c r="E285" s="2"/>
      <c r="F285" s="4" t="s">
        <v>24</v>
      </c>
      <c r="G285" s="4" t="s">
        <v>199</v>
      </c>
      <c r="H285" s="4" t="s">
        <v>326</v>
      </c>
      <c r="I285" s="4" t="s">
        <v>321</v>
      </c>
      <c r="J285" s="4"/>
      <c r="K285" s="14"/>
      <c r="L285" s="2"/>
      <c r="M285" s="2"/>
      <c r="N285" s="2"/>
      <c r="O285" s="2"/>
      <c r="P285" s="2"/>
      <c r="Q285" s="2"/>
      <c r="R285" s="2"/>
      <c r="S285" s="2"/>
      <c r="T285" s="2"/>
      <c r="U285" s="2"/>
      <c r="V285" s="2"/>
      <c r="W285" s="2"/>
      <c r="X285" s="2"/>
      <c r="Y285" s="2"/>
      <c r="Z285" s="2"/>
      <c r="AA285" s="2"/>
    </row>
    <row r="286" spans="1:27" ht="15.75" customHeight="1" x14ac:dyDescent="0.15">
      <c r="A286" s="4" t="s">
        <v>26</v>
      </c>
      <c r="B286" s="4" t="s">
        <v>418</v>
      </c>
      <c r="C286" s="4"/>
      <c r="D286" s="4"/>
      <c r="E286" s="2"/>
      <c r="F286" s="4" t="s">
        <v>24</v>
      </c>
      <c r="G286" s="4" t="s">
        <v>199</v>
      </c>
      <c r="H286" s="4" t="s">
        <v>405</v>
      </c>
      <c r="I286" s="4" t="s">
        <v>321</v>
      </c>
      <c r="J286" s="4"/>
      <c r="K286" s="14"/>
      <c r="L286" s="2"/>
      <c r="M286" s="2"/>
      <c r="N286" s="2"/>
      <c r="O286" s="2"/>
      <c r="P286" s="2"/>
      <c r="Q286" s="2"/>
      <c r="R286" s="2"/>
      <c r="S286" s="2"/>
      <c r="T286" s="2"/>
      <c r="U286" s="2"/>
      <c r="V286" s="2"/>
      <c r="W286" s="2"/>
      <c r="X286" s="2"/>
      <c r="Y286" s="2"/>
      <c r="Z286" s="2"/>
      <c r="AA286" s="2"/>
    </row>
    <row r="287" spans="1:27" ht="15.75" customHeight="1" x14ac:dyDescent="0.15">
      <c r="A287" s="4" t="s">
        <v>26</v>
      </c>
      <c r="B287" s="4" t="s">
        <v>419</v>
      </c>
      <c r="C287" s="4"/>
      <c r="D287" s="4"/>
      <c r="E287" s="2"/>
      <c r="F287" s="4" t="s">
        <v>24</v>
      </c>
      <c r="G287" s="4" t="s">
        <v>199</v>
      </c>
      <c r="H287" s="4" t="s">
        <v>405</v>
      </c>
      <c r="I287" s="4" t="s">
        <v>321</v>
      </c>
      <c r="J287" s="4"/>
      <c r="K287" s="14"/>
      <c r="L287" s="2"/>
      <c r="M287" s="2"/>
      <c r="N287" s="2"/>
      <c r="O287" s="2"/>
      <c r="P287" s="2"/>
      <c r="Q287" s="2"/>
      <c r="R287" s="2"/>
      <c r="S287" s="2"/>
      <c r="T287" s="2"/>
      <c r="U287" s="2"/>
      <c r="V287" s="2"/>
      <c r="W287" s="2"/>
      <c r="X287" s="2"/>
      <c r="Y287" s="2"/>
      <c r="Z287" s="2"/>
      <c r="AA287" s="2"/>
    </row>
    <row r="288" spans="1:27" ht="15.75" customHeight="1" x14ac:dyDescent="0.15">
      <c r="A288" s="4" t="s">
        <v>26</v>
      </c>
      <c r="B288" s="4" t="s">
        <v>420</v>
      </c>
      <c r="C288" s="4"/>
      <c r="D288" s="4"/>
      <c r="E288" s="2"/>
      <c r="F288" s="4" t="s">
        <v>24</v>
      </c>
      <c r="G288" s="4" t="s">
        <v>199</v>
      </c>
      <c r="H288" s="4" t="s">
        <v>405</v>
      </c>
      <c r="I288" s="4" t="s">
        <v>321</v>
      </c>
      <c r="J288" s="4"/>
      <c r="K288" s="14"/>
      <c r="L288" s="2"/>
      <c r="M288" s="2"/>
      <c r="N288" s="2"/>
      <c r="O288" s="2"/>
      <c r="P288" s="2"/>
      <c r="Q288" s="2"/>
      <c r="R288" s="2"/>
      <c r="S288" s="2"/>
      <c r="T288" s="2"/>
      <c r="U288" s="2"/>
      <c r="V288" s="2"/>
      <c r="W288" s="2"/>
      <c r="X288" s="2"/>
      <c r="Y288" s="2"/>
      <c r="Z288" s="2"/>
      <c r="AA288" s="2"/>
    </row>
    <row r="289" spans="1:27" ht="15.75" customHeight="1" x14ac:dyDescent="0.15">
      <c r="A289" s="4" t="s">
        <v>26</v>
      </c>
      <c r="B289" s="4" t="s">
        <v>421</v>
      </c>
      <c r="C289" s="4"/>
      <c r="D289" s="4"/>
      <c r="E289" s="2"/>
      <c r="F289" s="4" t="s">
        <v>24</v>
      </c>
      <c r="G289" s="4" t="s">
        <v>199</v>
      </c>
      <c r="H289" s="4" t="s">
        <v>326</v>
      </c>
      <c r="I289" s="4" t="s">
        <v>321</v>
      </c>
      <c r="J289" s="4"/>
      <c r="K289" s="14"/>
      <c r="L289" s="2"/>
      <c r="M289" s="2"/>
      <c r="N289" s="2"/>
      <c r="O289" s="2"/>
      <c r="P289" s="2"/>
      <c r="Q289" s="2"/>
      <c r="R289" s="2"/>
      <c r="S289" s="2"/>
      <c r="T289" s="2"/>
      <c r="U289" s="2"/>
      <c r="V289" s="2"/>
      <c r="W289" s="2"/>
      <c r="X289" s="2"/>
      <c r="Y289" s="2"/>
      <c r="Z289" s="2"/>
      <c r="AA289" s="2"/>
    </row>
    <row r="290" spans="1:27" ht="15.75" customHeight="1" x14ac:dyDescent="0.15">
      <c r="A290" s="4" t="s">
        <v>26</v>
      </c>
      <c r="B290" s="4" t="s">
        <v>422</v>
      </c>
      <c r="C290" s="4"/>
      <c r="D290" s="4"/>
      <c r="E290" s="2"/>
      <c r="F290" s="4" t="s">
        <v>24</v>
      </c>
      <c r="G290" s="4" t="s">
        <v>199</v>
      </c>
      <c r="H290" s="4" t="s">
        <v>326</v>
      </c>
      <c r="I290" s="4" t="s">
        <v>321</v>
      </c>
      <c r="J290" s="4"/>
      <c r="K290" s="14"/>
      <c r="L290" s="2"/>
      <c r="M290" s="2"/>
      <c r="N290" s="2"/>
      <c r="O290" s="2"/>
      <c r="P290" s="2"/>
      <c r="Q290" s="2"/>
      <c r="R290" s="2"/>
      <c r="S290" s="2"/>
      <c r="T290" s="2"/>
      <c r="U290" s="2"/>
      <c r="V290" s="2"/>
      <c r="W290" s="2"/>
      <c r="X290" s="2"/>
      <c r="Y290" s="2"/>
      <c r="Z290" s="2"/>
      <c r="AA290" s="2"/>
    </row>
    <row r="291" spans="1:27" ht="15.75" customHeight="1" x14ac:dyDescent="0.15">
      <c r="A291" s="4" t="s">
        <v>26</v>
      </c>
      <c r="B291" s="4" t="s">
        <v>423</v>
      </c>
      <c r="C291" s="4"/>
      <c r="D291" s="4"/>
      <c r="E291" s="2"/>
      <c r="F291" s="4" t="s">
        <v>24</v>
      </c>
      <c r="G291" s="4" t="s">
        <v>199</v>
      </c>
      <c r="H291" s="4" t="s">
        <v>374</v>
      </c>
      <c r="I291" s="4" t="s">
        <v>321</v>
      </c>
      <c r="J291" s="4"/>
      <c r="K291" s="14"/>
      <c r="L291" s="2"/>
      <c r="M291" s="2"/>
      <c r="N291" s="2"/>
      <c r="O291" s="2"/>
      <c r="P291" s="2"/>
      <c r="Q291" s="2"/>
      <c r="R291" s="2"/>
      <c r="S291" s="2"/>
      <c r="T291" s="2"/>
      <c r="U291" s="2"/>
      <c r="V291" s="2"/>
      <c r="W291" s="2"/>
      <c r="X291" s="2"/>
      <c r="Y291" s="2"/>
      <c r="Z291" s="2"/>
      <c r="AA291" s="2"/>
    </row>
    <row r="292" spans="1:27" ht="15.75" customHeight="1" x14ac:dyDescent="0.15">
      <c r="A292" s="4" t="s">
        <v>26</v>
      </c>
      <c r="B292" s="4" t="s">
        <v>424</v>
      </c>
      <c r="C292" s="4"/>
      <c r="D292" s="4"/>
      <c r="E292" s="2"/>
      <c r="F292" s="4" t="s">
        <v>24</v>
      </c>
      <c r="G292" s="4" t="s">
        <v>199</v>
      </c>
      <c r="H292" s="4" t="s">
        <v>407</v>
      </c>
      <c r="I292" s="4" t="s">
        <v>321</v>
      </c>
      <c r="J292" s="4"/>
      <c r="K292" s="14"/>
      <c r="L292" s="2"/>
      <c r="M292" s="2"/>
      <c r="N292" s="2"/>
      <c r="O292" s="2"/>
      <c r="P292" s="2"/>
      <c r="Q292" s="2"/>
      <c r="R292" s="2"/>
      <c r="S292" s="2"/>
      <c r="T292" s="2"/>
      <c r="U292" s="2"/>
      <c r="V292" s="2"/>
      <c r="W292" s="2"/>
      <c r="X292" s="2"/>
      <c r="Y292" s="2"/>
      <c r="Z292" s="2"/>
      <c r="AA292" s="2"/>
    </row>
    <row r="293" spans="1:27" ht="15.75" customHeight="1" x14ac:dyDescent="0.15">
      <c r="A293" s="4" t="s">
        <v>26</v>
      </c>
      <c r="B293" s="4" t="s">
        <v>425</v>
      </c>
      <c r="C293" s="4"/>
      <c r="D293" s="4"/>
      <c r="E293" s="2"/>
      <c r="F293" s="4" t="s">
        <v>24</v>
      </c>
      <c r="G293" s="4" t="s">
        <v>199</v>
      </c>
      <c r="H293" s="4" t="s">
        <v>221</v>
      </c>
      <c r="I293" s="4" t="s">
        <v>321</v>
      </c>
      <c r="J293" s="4"/>
      <c r="K293" s="14"/>
      <c r="L293" s="2"/>
      <c r="M293" s="2"/>
      <c r="N293" s="2"/>
      <c r="O293" s="2"/>
      <c r="P293" s="2"/>
      <c r="Q293" s="2"/>
      <c r="R293" s="2"/>
      <c r="S293" s="2"/>
      <c r="T293" s="2"/>
      <c r="U293" s="2"/>
      <c r="V293" s="2"/>
      <c r="W293" s="2"/>
      <c r="X293" s="2"/>
      <c r="Y293" s="2"/>
      <c r="Z293" s="2"/>
      <c r="AA293" s="2"/>
    </row>
    <row r="294" spans="1:27" ht="15.75" customHeight="1" x14ac:dyDescent="0.15">
      <c r="A294" s="4" t="s">
        <v>26</v>
      </c>
      <c r="B294" s="4" t="s">
        <v>426</v>
      </c>
      <c r="C294" s="4"/>
      <c r="D294" s="4"/>
      <c r="E294" s="2"/>
      <c r="F294" s="4" t="s">
        <v>24</v>
      </c>
      <c r="G294" s="4" t="s">
        <v>199</v>
      </c>
      <c r="H294" s="4" t="s">
        <v>405</v>
      </c>
      <c r="I294" s="4" t="s">
        <v>321</v>
      </c>
      <c r="J294" s="4"/>
      <c r="K294" s="14"/>
      <c r="L294" s="2"/>
      <c r="M294" s="2"/>
      <c r="N294" s="2"/>
      <c r="O294" s="2"/>
      <c r="P294" s="2"/>
      <c r="Q294" s="2"/>
      <c r="R294" s="2"/>
      <c r="S294" s="2"/>
      <c r="T294" s="2"/>
      <c r="U294" s="2"/>
      <c r="V294" s="2"/>
      <c r="W294" s="2"/>
      <c r="X294" s="2"/>
      <c r="Y294" s="2"/>
      <c r="Z294" s="2"/>
      <c r="AA294" s="2"/>
    </row>
    <row r="295" spans="1:27" ht="15.75" customHeight="1" x14ac:dyDescent="0.15">
      <c r="A295" s="4" t="s">
        <v>26</v>
      </c>
      <c r="B295" s="4" t="s">
        <v>314</v>
      </c>
      <c r="C295" s="4"/>
      <c r="D295" s="4"/>
      <c r="E295" s="2"/>
      <c r="F295" s="4" t="s">
        <v>24</v>
      </c>
      <c r="G295" s="4" t="s">
        <v>199</v>
      </c>
      <c r="H295" s="4" t="s">
        <v>326</v>
      </c>
      <c r="I295" s="4" t="s">
        <v>321</v>
      </c>
      <c r="J295" s="4"/>
      <c r="K295" s="14"/>
      <c r="L295" s="2"/>
      <c r="M295" s="2"/>
      <c r="N295" s="2"/>
      <c r="O295" s="2"/>
      <c r="P295" s="2"/>
      <c r="Q295" s="2"/>
      <c r="R295" s="2"/>
      <c r="S295" s="2"/>
      <c r="T295" s="2"/>
      <c r="U295" s="2"/>
      <c r="V295" s="2"/>
      <c r="W295" s="2"/>
      <c r="X295" s="2"/>
      <c r="Y295" s="2"/>
      <c r="Z295" s="2"/>
      <c r="AA295" s="2"/>
    </row>
    <row r="296" spans="1:27" ht="15.75" customHeight="1" x14ac:dyDescent="0.15">
      <c r="A296" s="4" t="s">
        <v>26</v>
      </c>
      <c r="B296" s="4" t="s">
        <v>427</v>
      </c>
      <c r="C296" s="4"/>
      <c r="D296" s="4"/>
      <c r="E296" s="2"/>
      <c r="F296" s="4" t="s">
        <v>24</v>
      </c>
      <c r="G296" s="4" t="s">
        <v>199</v>
      </c>
      <c r="H296" s="4" t="s">
        <v>221</v>
      </c>
      <c r="I296" s="4" t="s">
        <v>321</v>
      </c>
      <c r="J296" s="4"/>
      <c r="K296" s="14"/>
      <c r="L296" s="2"/>
      <c r="M296" s="2"/>
      <c r="N296" s="2"/>
      <c r="O296" s="2"/>
      <c r="P296" s="2"/>
      <c r="Q296" s="2"/>
      <c r="R296" s="2"/>
      <c r="S296" s="2"/>
      <c r="T296" s="2"/>
      <c r="U296" s="2"/>
      <c r="V296" s="2"/>
      <c r="W296" s="2"/>
      <c r="X296" s="2"/>
      <c r="Y296" s="2"/>
      <c r="Z296" s="2"/>
      <c r="AA296" s="2"/>
    </row>
    <row r="297" spans="1:27" ht="15.75" customHeight="1" x14ac:dyDescent="0.15">
      <c r="A297" s="4" t="s">
        <v>26</v>
      </c>
      <c r="B297" s="4" t="s">
        <v>428</v>
      </c>
      <c r="C297" s="4"/>
      <c r="D297" s="4"/>
      <c r="E297" s="2"/>
      <c r="F297" s="4" t="s">
        <v>24</v>
      </c>
      <c r="G297" s="4" t="s">
        <v>199</v>
      </c>
      <c r="H297" s="4" t="s">
        <v>326</v>
      </c>
      <c r="I297" s="4" t="s">
        <v>321</v>
      </c>
      <c r="J297" s="4"/>
      <c r="K297" s="14"/>
      <c r="L297" s="2"/>
      <c r="M297" s="2"/>
      <c r="N297" s="2"/>
      <c r="O297" s="2"/>
      <c r="P297" s="2"/>
      <c r="Q297" s="2"/>
      <c r="R297" s="2"/>
      <c r="S297" s="2"/>
      <c r="T297" s="2"/>
      <c r="U297" s="2"/>
      <c r="V297" s="2"/>
      <c r="W297" s="2"/>
      <c r="X297" s="2"/>
      <c r="Y297" s="2"/>
      <c r="Z297" s="2"/>
      <c r="AA297" s="2"/>
    </row>
    <row r="298" spans="1:27" ht="15.75" customHeight="1" x14ac:dyDescent="0.15">
      <c r="A298" s="4" t="s">
        <v>26</v>
      </c>
      <c r="B298" s="4" t="s">
        <v>124</v>
      </c>
      <c r="C298" s="4"/>
      <c r="D298" s="4"/>
      <c r="E298" s="2"/>
      <c r="F298" s="4" t="s">
        <v>84</v>
      </c>
      <c r="G298" s="4"/>
      <c r="H298" s="4"/>
      <c r="I298" s="4"/>
      <c r="J298" s="4"/>
      <c r="K298" s="14"/>
      <c r="L298" s="2"/>
      <c r="M298" s="2"/>
      <c r="N298" s="2"/>
      <c r="O298" s="2"/>
      <c r="P298" s="2"/>
      <c r="Q298" s="2"/>
      <c r="R298" s="2"/>
      <c r="S298" s="2"/>
      <c r="T298" s="2"/>
      <c r="U298" s="2"/>
      <c r="V298" s="2"/>
      <c r="W298" s="2"/>
      <c r="X298" s="2"/>
      <c r="Y298" s="2"/>
      <c r="Z298" s="2"/>
      <c r="AA298" s="2"/>
    </row>
    <row r="299" spans="1:27" ht="15.75" customHeight="1" x14ac:dyDescent="0.15">
      <c r="A299" s="4" t="s">
        <v>26</v>
      </c>
      <c r="B299" s="4" t="s">
        <v>134</v>
      </c>
      <c r="C299" s="4"/>
      <c r="D299" s="4"/>
      <c r="E299" s="2"/>
      <c r="F299" s="4" t="s">
        <v>24</v>
      </c>
      <c r="G299" s="4" t="s">
        <v>199</v>
      </c>
      <c r="H299" s="4"/>
      <c r="I299" s="4" t="s">
        <v>321</v>
      </c>
      <c r="J299" s="4"/>
      <c r="K299" s="14"/>
      <c r="L299" s="2"/>
      <c r="M299" s="2"/>
      <c r="N299" s="2"/>
      <c r="O299" s="2"/>
      <c r="P299" s="2"/>
      <c r="Q299" s="2"/>
      <c r="R299" s="2"/>
      <c r="S299" s="2"/>
      <c r="T299" s="2"/>
      <c r="U299" s="2"/>
      <c r="V299" s="2"/>
      <c r="W299" s="2"/>
      <c r="X299" s="2"/>
      <c r="Y299" s="2"/>
      <c r="Z299" s="2"/>
      <c r="AA299" s="2"/>
    </row>
    <row r="300" spans="1:27" ht="15.75" customHeight="1" x14ac:dyDescent="0.15">
      <c r="A300" s="4" t="s">
        <v>26</v>
      </c>
      <c r="B300" s="4" t="s">
        <v>429</v>
      </c>
      <c r="C300" s="4"/>
      <c r="D300" s="4"/>
      <c r="E300" s="2"/>
      <c r="F300" s="4" t="s">
        <v>24</v>
      </c>
      <c r="G300" s="4" t="s">
        <v>199</v>
      </c>
      <c r="H300" s="4" t="s">
        <v>407</v>
      </c>
      <c r="I300" s="4" t="s">
        <v>321</v>
      </c>
      <c r="J300" s="4"/>
      <c r="K300" s="14"/>
      <c r="L300" s="2"/>
      <c r="M300" s="2"/>
      <c r="N300" s="2"/>
      <c r="O300" s="2"/>
      <c r="P300" s="2"/>
      <c r="Q300" s="2"/>
      <c r="R300" s="2"/>
      <c r="S300" s="2"/>
      <c r="T300" s="2"/>
      <c r="U300" s="2"/>
      <c r="V300" s="2"/>
      <c r="W300" s="2"/>
      <c r="X300" s="2"/>
      <c r="Y300" s="2"/>
      <c r="Z300" s="2"/>
      <c r="AA300" s="2"/>
    </row>
    <row r="301" spans="1:27" ht="15.75" customHeight="1" x14ac:dyDescent="0.15">
      <c r="A301" s="4" t="s">
        <v>26</v>
      </c>
      <c r="B301" s="4" t="s">
        <v>430</v>
      </c>
      <c r="C301" s="4"/>
      <c r="D301" s="4"/>
      <c r="E301" s="2"/>
      <c r="F301" s="4" t="s">
        <v>24</v>
      </c>
      <c r="G301" s="4" t="s">
        <v>199</v>
      </c>
      <c r="H301" s="4" t="s">
        <v>405</v>
      </c>
      <c r="I301" s="4" t="s">
        <v>321</v>
      </c>
      <c r="J301" s="4"/>
      <c r="K301" s="14"/>
      <c r="L301" s="2"/>
      <c r="M301" s="2"/>
      <c r="N301" s="2"/>
      <c r="O301" s="2"/>
      <c r="P301" s="2"/>
      <c r="Q301" s="2"/>
      <c r="R301" s="2"/>
      <c r="S301" s="2"/>
      <c r="T301" s="2"/>
      <c r="U301" s="2"/>
      <c r="V301" s="2"/>
      <c r="W301" s="2"/>
      <c r="X301" s="2"/>
      <c r="Y301" s="2"/>
      <c r="Z301" s="2"/>
      <c r="AA301" s="2"/>
    </row>
    <row r="302" spans="1:27" ht="15.75" customHeight="1" x14ac:dyDescent="0.15">
      <c r="A302" s="4" t="s">
        <v>26</v>
      </c>
      <c r="B302" s="4" t="s">
        <v>431</v>
      </c>
      <c r="C302" s="4"/>
      <c r="D302" s="4"/>
      <c r="E302" s="2"/>
      <c r="F302" s="4" t="s">
        <v>24</v>
      </c>
      <c r="G302" s="4" t="s">
        <v>199</v>
      </c>
      <c r="H302" s="4" t="s">
        <v>221</v>
      </c>
      <c r="I302" s="4" t="s">
        <v>321</v>
      </c>
      <c r="J302" s="4"/>
      <c r="K302" s="14"/>
      <c r="L302" s="2"/>
      <c r="M302" s="2"/>
      <c r="N302" s="2"/>
      <c r="O302" s="2"/>
      <c r="P302" s="2"/>
      <c r="Q302" s="2"/>
      <c r="R302" s="2"/>
      <c r="S302" s="2"/>
      <c r="T302" s="2"/>
      <c r="U302" s="2"/>
      <c r="V302" s="2"/>
      <c r="W302" s="2"/>
      <c r="X302" s="2"/>
      <c r="Y302" s="2"/>
      <c r="Z302" s="2"/>
      <c r="AA302" s="2"/>
    </row>
    <row r="303" spans="1:27" ht="15.75" customHeight="1" x14ac:dyDescent="0.15">
      <c r="A303" s="4" t="s">
        <v>26</v>
      </c>
      <c r="B303" s="4" t="s">
        <v>432</v>
      </c>
      <c r="C303" s="4"/>
      <c r="D303" s="4"/>
      <c r="E303" s="2"/>
      <c r="F303" s="4" t="s">
        <v>24</v>
      </c>
      <c r="G303" s="4" t="s">
        <v>199</v>
      </c>
      <c r="H303" s="4" t="s">
        <v>258</v>
      </c>
      <c r="I303" s="4" t="s">
        <v>321</v>
      </c>
      <c r="J303" s="4"/>
      <c r="K303" s="14"/>
      <c r="L303" s="2"/>
      <c r="M303" s="2"/>
      <c r="N303" s="2"/>
      <c r="O303" s="2"/>
      <c r="P303" s="2"/>
      <c r="Q303" s="2"/>
      <c r="R303" s="2"/>
      <c r="S303" s="2"/>
      <c r="T303" s="2"/>
      <c r="U303" s="2"/>
      <c r="V303" s="2"/>
      <c r="W303" s="2"/>
      <c r="X303" s="2"/>
      <c r="Y303" s="2"/>
      <c r="Z303" s="2"/>
      <c r="AA303" s="2"/>
    </row>
    <row r="304" spans="1:27" ht="15.75" customHeight="1" x14ac:dyDescent="0.15">
      <c r="A304" s="4" t="s">
        <v>26</v>
      </c>
      <c r="B304" s="4" t="s">
        <v>433</v>
      </c>
      <c r="C304" s="4"/>
      <c r="D304" s="4"/>
      <c r="E304" s="2"/>
      <c r="F304" s="4" t="s">
        <v>24</v>
      </c>
      <c r="G304" s="4" t="s">
        <v>199</v>
      </c>
      <c r="H304" s="4" t="s">
        <v>221</v>
      </c>
      <c r="I304" s="4" t="s">
        <v>321</v>
      </c>
      <c r="J304" s="4"/>
      <c r="K304" s="14"/>
      <c r="L304" s="2"/>
      <c r="M304" s="2"/>
      <c r="N304" s="2"/>
      <c r="O304" s="2"/>
      <c r="P304" s="2"/>
      <c r="Q304" s="2"/>
      <c r="R304" s="2"/>
      <c r="S304" s="2"/>
      <c r="T304" s="2"/>
      <c r="U304" s="2"/>
      <c r="V304" s="2"/>
      <c r="W304" s="2"/>
      <c r="X304" s="2"/>
      <c r="Y304" s="2"/>
      <c r="Z304" s="2"/>
      <c r="AA304" s="2"/>
    </row>
    <row r="305" spans="1:27" ht="15.75" customHeight="1" x14ac:dyDescent="0.15">
      <c r="A305" s="4" t="s">
        <v>26</v>
      </c>
      <c r="B305" s="4" t="s">
        <v>434</v>
      </c>
      <c r="C305" s="4"/>
      <c r="D305" s="4"/>
      <c r="E305" s="2"/>
      <c r="F305" s="4" t="s">
        <v>24</v>
      </c>
      <c r="G305" s="4" t="s">
        <v>199</v>
      </c>
      <c r="H305" s="4" t="s">
        <v>221</v>
      </c>
      <c r="I305" s="4" t="s">
        <v>321</v>
      </c>
      <c r="J305" s="4"/>
      <c r="K305" s="14"/>
      <c r="L305" s="2"/>
      <c r="M305" s="2"/>
      <c r="N305" s="2"/>
      <c r="O305" s="2"/>
      <c r="P305" s="2"/>
      <c r="Q305" s="2"/>
      <c r="R305" s="2"/>
      <c r="S305" s="2"/>
      <c r="T305" s="2"/>
      <c r="U305" s="2"/>
      <c r="V305" s="2"/>
      <c r="W305" s="2"/>
      <c r="X305" s="2"/>
      <c r="Y305" s="2"/>
      <c r="Z305" s="2"/>
      <c r="AA305" s="2"/>
    </row>
    <row r="306" spans="1:27" ht="15.75" customHeight="1" x14ac:dyDescent="0.15">
      <c r="A306" s="4" t="s">
        <v>26</v>
      </c>
      <c r="B306" s="4" t="s">
        <v>435</v>
      </c>
      <c r="C306" s="4"/>
      <c r="D306" s="4"/>
      <c r="E306" s="2"/>
      <c r="F306" s="4" t="s">
        <v>24</v>
      </c>
      <c r="G306" s="4" t="s">
        <v>199</v>
      </c>
      <c r="H306" s="4" t="s">
        <v>326</v>
      </c>
      <c r="I306" s="4" t="s">
        <v>321</v>
      </c>
      <c r="J306" s="4"/>
      <c r="K306" s="14"/>
      <c r="L306" s="2"/>
      <c r="M306" s="2"/>
      <c r="N306" s="2"/>
      <c r="O306" s="2"/>
      <c r="P306" s="2"/>
      <c r="Q306" s="2"/>
      <c r="R306" s="2"/>
      <c r="S306" s="2"/>
      <c r="T306" s="2"/>
      <c r="U306" s="2"/>
      <c r="V306" s="2"/>
      <c r="W306" s="2"/>
      <c r="X306" s="2"/>
      <c r="Y306" s="2"/>
      <c r="Z306" s="2"/>
      <c r="AA306" s="2"/>
    </row>
    <row r="307" spans="1:27" ht="15.75" customHeight="1" x14ac:dyDescent="0.15">
      <c r="A307" s="4" t="s">
        <v>26</v>
      </c>
      <c r="B307" s="4" t="s">
        <v>436</v>
      </c>
      <c r="C307" s="4"/>
      <c r="D307" s="4"/>
      <c r="E307" s="2"/>
      <c r="F307" s="4" t="s">
        <v>24</v>
      </c>
      <c r="G307" s="4" t="s">
        <v>199</v>
      </c>
      <c r="H307" s="4" t="s">
        <v>374</v>
      </c>
      <c r="I307" s="4" t="s">
        <v>321</v>
      </c>
      <c r="J307" s="4"/>
      <c r="K307" s="14"/>
      <c r="L307" s="2"/>
      <c r="M307" s="2"/>
      <c r="N307" s="2"/>
      <c r="O307" s="2"/>
      <c r="P307" s="2"/>
      <c r="Q307" s="2"/>
      <c r="R307" s="2"/>
      <c r="S307" s="2"/>
      <c r="T307" s="2"/>
      <c r="U307" s="2"/>
      <c r="V307" s="2"/>
      <c r="W307" s="2"/>
      <c r="X307" s="2"/>
      <c r="Y307" s="2"/>
      <c r="Z307" s="2"/>
      <c r="AA307" s="2"/>
    </row>
    <row r="308" spans="1:27" ht="15.75" customHeight="1" x14ac:dyDescent="0.15">
      <c r="A308" s="4" t="s">
        <v>26</v>
      </c>
      <c r="B308" s="4" t="s">
        <v>437</v>
      </c>
      <c r="C308" s="4"/>
      <c r="D308" s="4"/>
      <c r="E308" s="2"/>
      <c r="F308" s="4" t="s">
        <v>24</v>
      </c>
      <c r="G308" s="4" t="s">
        <v>199</v>
      </c>
      <c r="H308" s="4" t="s">
        <v>221</v>
      </c>
      <c r="I308" s="4" t="s">
        <v>321</v>
      </c>
      <c r="J308" s="4"/>
      <c r="K308" s="14"/>
      <c r="L308" s="2"/>
      <c r="M308" s="2"/>
      <c r="N308" s="2"/>
      <c r="O308" s="2"/>
      <c r="P308" s="2"/>
      <c r="Q308" s="2"/>
      <c r="R308" s="2"/>
      <c r="S308" s="2"/>
      <c r="T308" s="2"/>
      <c r="U308" s="2"/>
      <c r="V308" s="2"/>
      <c r="W308" s="2"/>
      <c r="X308" s="2"/>
      <c r="Y308" s="2"/>
      <c r="Z308" s="2"/>
      <c r="AA308" s="2"/>
    </row>
    <row r="309" spans="1:27" ht="15.75" customHeight="1" x14ac:dyDescent="0.15">
      <c r="A309" s="4" t="s">
        <v>26</v>
      </c>
      <c r="B309" s="4" t="s">
        <v>438</v>
      </c>
      <c r="C309" s="4"/>
      <c r="D309" s="4"/>
      <c r="E309" s="2"/>
      <c r="F309" s="4" t="s">
        <v>24</v>
      </c>
      <c r="G309" s="4" t="s">
        <v>199</v>
      </c>
      <c r="H309" s="4" t="s">
        <v>221</v>
      </c>
      <c r="I309" s="4" t="s">
        <v>321</v>
      </c>
      <c r="J309" s="4"/>
      <c r="K309" s="14"/>
      <c r="L309" s="2"/>
      <c r="M309" s="2"/>
      <c r="N309" s="2"/>
      <c r="O309" s="2"/>
      <c r="P309" s="2"/>
      <c r="Q309" s="2"/>
      <c r="R309" s="2"/>
      <c r="S309" s="2"/>
      <c r="T309" s="2"/>
      <c r="U309" s="2"/>
      <c r="V309" s="2"/>
      <c r="W309" s="2"/>
      <c r="X309" s="2"/>
      <c r="Y309" s="2"/>
      <c r="Z309" s="2"/>
      <c r="AA309" s="2"/>
    </row>
    <row r="310" spans="1:27" ht="15.75" customHeight="1" x14ac:dyDescent="0.15">
      <c r="A310" s="4" t="s">
        <v>26</v>
      </c>
      <c r="B310" s="4" t="s">
        <v>439</v>
      </c>
      <c r="C310" s="4"/>
      <c r="D310" s="4"/>
      <c r="E310" s="2"/>
      <c r="F310" s="4" t="s">
        <v>24</v>
      </c>
      <c r="G310" s="4" t="s">
        <v>199</v>
      </c>
      <c r="H310" s="4" t="s">
        <v>374</v>
      </c>
      <c r="I310" s="4" t="s">
        <v>321</v>
      </c>
      <c r="J310" s="4"/>
      <c r="K310" s="14"/>
      <c r="L310" s="2"/>
      <c r="M310" s="2"/>
      <c r="N310" s="2"/>
      <c r="O310" s="2"/>
      <c r="P310" s="2"/>
      <c r="Q310" s="2"/>
      <c r="R310" s="2"/>
      <c r="S310" s="2"/>
      <c r="T310" s="2"/>
      <c r="U310" s="2"/>
      <c r="V310" s="2"/>
      <c r="W310" s="2"/>
      <c r="X310" s="2"/>
      <c r="Y310" s="2"/>
      <c r="Z310" s="2"/>
      <c r="AA310" s="2"/>
    </row>
    <row r="311" spans="1:27" ht="15.75" customHeight="1" x14ac:dyDescent="0.15">
      <c r="A311" s="4" t="s">
        <v>26</v>
      </c>
      <c r="B311" s="4" t="s">
        <v>440</v>
      </c>
      <c r="C311" s="4"/>
      <c r="D311" s="15"/>
      <c r="E311" s="2"/>
      <c r="F311" s="4" t="s">
        <v>24</v>
      </c>
      <c r="G311" s="4" t="s">
        <v>199</v>
      </c>
      <c r="H311" s="4" t="s">
        <v>326</v>
      </c>
      <c r="I311" s="4" t="s">
        <v>321</v>
      </c>
      <c r="J311" s="15"/>
      <c r="K311" s="14"/>
      <c r="L311" s="2"/>
      <c r="M311" s="2"/>
      <c r="N311" s="2"/>
      <c r="O311" s="2"/>
      <c r="P311" s="2"/>
      <c r="Q311" s="2"/>
      <c r="R311" s="2"/>
      <c r="S311" s="2"/>
      <c r="T311" s="2"/>
      <c r="U311" s="2"/>
      <c r="V311" s="2"/>
      <c r="W311" s="2"/>
      <c r="X311" s="2"/>
      <c r="Y311" s="2"/>
      <c r="Z311" s="2"/>
      <c r="AA311" s="2"/>
    </row>
    <row r="312" spans="1:27" ht="15.75" customHeight="1" x14ac:dyDescent="0.15">
      <c r="A312" s="4" t="s">
        <v>26</v>
      </c>
      <c r="B312" s="4" t="s">
        <v>441</v>
      </c>
      <c r="C312" s="4"/>
      <c r="D312" s="15"/>
      <c r="E312" s="2"/>
      <c r="F312" s="4" t="s">
        <v>24</v>
      </c>
      <c r="G312" s="4" t="s">
        <v>199</v>
      </c>
      <c r="H312" s="4" t="s">
        <v>221</v>
      </c>
      <c r="I312" s="4" t="s">
        <v>321</v>
      </c>
      <c r="J312" s="15"/>
      <c r="K312" s="14"/>
      <c r="L312" s="2"/>
      <c r="M312" s="2"/>
      <c r="N312" s="2"/>
      <c r="O312" s="2"/>
      <c r="P312" s="2"/>
      <c r="Q312" s="2"/>
      <c r="R312" s="2"/>
      <c r="S312" s="2"/>
      <c r="T312" s="2"/>
      <c r="U312" s="2"/>
      <c r="V312" s="2"/>
      <c r="W312" s="2"/>
      <c r="X312" s="2"/>
      <c r="Y312" s="2"/>
      <c r="Z312" s="2"/>
      <c r="AA312" s="2"/>
    </row>
    <row r="313" spans="1:27" ht="15.75" customHeight="1" x14ac:dyDescent="0.15">
      <c r="A313" s="4" t="s">
        <v>26</v>
      </c>
      <c r="B313" s="4" t="s">
        <v>442</v>
      </c>
      <c r="C313" s="4"/>
      <c r="D313" s="15"/>
      <c r="E313" s="2"/>
      <c r="F313" s="4" t="s">
        <v>24</v>
      </c>
      <c r="G313" s="4" t="s">
        <v>199</v>
      </c>
      <c r="H313" s="4" t="s">
        <v>405</v>
      </c>
      <c r="I313" s="4" t="s">
        <v>321</v>
      </c>
      <c r="J313" s="15"/>
      <c r="K313" s="14"/>
      <c r="L313" s="2"/>
      <c r="M313" s="2"/>
      <c r="N313" s="2"/>
      <c r="O313" s="2"/>
      <c r="P313" s="2"/>
      <c r="Q313" s="2"/>
      <c r="R313" s="2"/>
      <c r="S313" s="2"/>
      <c r="T313" s="2"/>
      <c r="U313" s="2"/>
      <c r="V313" s="2"/>
      <c r="W313" s="2"/>
      <c r="X313" s="2"/>
      <c r="Y313" s="2"/>
      <c r="Z313" s="2"/>
      <c r="AA313" s="2"/>
    </row>
    <row r="314" spans="1:27" ht="15.75" customHeight="1" x14ac:dyDescent="0.15">
      <c r="A314" s="4" t="s">
        <v>26</v>
      </c>
      <c r="B314" s="4" t="s">
        <v>443</v>
      </c>
      <c r="C314" s="4"/>
      <c r="D314" s="4"/>
      <c r="E314" s="2"/>
      <c r="F314" s="4" t="s">
        <v>84</v>
      </c>
      <c r="G314" s="4"/>
      <c r="H314" s="4"/>
      <c r="I314" s="4"/>
      <c r="J314" s="4"/>
      <c r="K314" s="14"/>
      <c r="L314" s="2"/>
      <c r="M314" s="2"/>
      <c r="N314" s="2"/>
      <c r="O314" s="2"/>
      <c r="P314" s="2"/>
      <c r="Q314" s="2"/>
      <c r="R314" s="2"/>
      <c r="S314" s="2"/>
      <c r="T314" s="2"/>
      <c r="U314" s="2"/>
      <c r="V314" s="2"/>
      <c r="W314" s="2"/>
      <c r="X314" s="2"/>
      <c r="Y314" s="2"/>
      <c r="Z314" s="2"/>
      <c r="AA314" s="2"/>
    </row>
    <row r="315" spans="1:27" ht="15.75" customHeight="1" x14ac:dyDescent="0.15">
      <c r="A315" s="4" t="s">
        <v>26</v>
      </c>
      <c r="B315" s="4" t="s">
        <v>444</v>
      </c>
      <c r="C315" s="4"/>
      <c r="D315" s="15"/>
      <c r="E315" s="2"/>
      <c r="F315" s="4" t="s">
        <v>24</v>
      </c>
      <c r="G315" s="4" t="s">
        <v>199</v>
      </c>
      <c r="H315" s="4" t="s">
        <v>221</v>
      </c>
      <c r="I315" s="4" t="s">
        <v>321</v>
      </c>
      <c r="J315" s="15"/>
      <c r="K315" s="14"/>
      <c r="L315" s="2"/>
      <c r="M315" s="2"/>
      <c r="N315" s="2"/>
      <c r="O315" s="2"/>
      <c r="P315" s="2"/>
      <c r="Q315" s="2"/>
      <c r="R315" s="2"/>
      <c r="S315" s="2"/>
      <c r="T315" s="2"/>
      <c r="U315" s="2"/>
      <c r="V315" s="2"/>
      <c r="W315" s="2"/>
      <c r="X315" s="2"/>
      <c r="Y315" s="2"/>
      <c r="Z315" s="2"/>
      <c r="AA315" s="2"/>
    </row>
    <row r="316" spans="1:27" ht="15.75" customHeight="1" x14ac:dyDescent="0.15">
      <c r="A316" s="4" t="s">
        <v>26</v>
      </c>
      <c r="B316" s="4" t="s">
        <v>445</v>
      </c>
      <c r="C316" s="4"/>
      <c r="D316" s="15"/>
      <c r="E316" s="2"/>
      <c r="F316" s="4" t="s">
        <v>24</v>
      </c>
      <c r="G316" s="4" t="s">
        <v>199</v>
      </c>
      <c r="H316" s="4" t="s">
        <v>221</v>
      </c>
      <c r="I316" s="4" t="s">
        <v>321</v>
      </c>
      <c r="J316" s="15"/>
      <c r="K316" s="14"/>
      <c r="L316" s="2"/>
      <c r="M316" s="2"/>
      <c r="N316" s="2"/>
      <c r="O316" s="2"/>
      <c r="P316" s="2"/>
      <c r="Q316" s="2"/>
      <c r="R316" s="2"/>
      <c r="S316" s="2"/>
      <c r="T316" s="2"/>
      <c r="U316" s="2"/>
      <c r="V316" s="2"/>
      <c r="W316" s="2"/>
      <c r="X316" s="2"/>
      <c r="Y316" s="2"/>
      <c r="Z316" s="2"/>
      <c r="AA316" s="2"/>
    </row>
    <row r="317" spans="1:27" ht="15.75" customHeight="1" x14ac:dyDescent="0.15">
      <c r="A317" s="4" t="s">
        <v>26</v>
      </c>
      <c r="B317" s="4" t="s">
        <v>446</v>
      </c>
      <c r="C317" s="4"/>
      <c r="D317" s="15"/>
      <c r="E317" s="2"/>
      <c r="F317" s="4" t="s">
        <v>24</v>
      </c>
      <c r="G317" s="4" t="s">
        <v>199</v>
      </c>
      <c r="H317" s="4" t="s">
        <v>221</v>
      </c>
      <c r="I317" s="4" t="s">
        <v>321</v>
      </c>
      <c r="J317" s="15" t="s">
        <v>447</v>
      </c>
      <c r="K317" s="14"/>
      <c r="L317" s="2"/>
      <c r="M317" s="2"/>
      <c r="N317" s="2"/>
      <c r="O317" s="2"/>
      <c r="P317" s="2"/>
      <c r="Q317" s="2"/>
      <c r="R317" s="2"/>
      <c r="S317" s="2"/>
      <c r="T317" s="2"/>
      <c r="U317" s="2"/>
      <c r="V317" s="2"/>
      <c r="W317" s="2"/>
      <c r="X317" s="2"/>
      <c r="Y317" s="2"/>
      <c r="Z317" s="2"/>
      <c r="AA317" s="2"/>
    </row>
    <row r="318" spans="1:27" ht="15.75" customHeight="1" x14ac:dyDescent="0.15">
      <c r="A318" s="4" t="s">
        <v>26</v>
      </c>
      <c r="B318" s="4" t="s">
        <v>190</v>
      </c>
      <c r="C318" s="4"/>
      <c r="D318" s="15"/>
      <c r="E318" s="2"/>
      <c r="F318" s="4" t="s">
        <v>24</v>
      </c>
      <c r="G318" s="4" t="s">
        <v>199</v>
      </c>
      <c r="H318" s="4" t="s">
        <v>221</v>
      </c>
      <c r="I318" s="4" t="s">
        <v>321</v>
      </c>
      <c r="J318" s="15"/>
      <c r="K318" s="14"/>
      <c r="L318" s="2"/>
      <c r="M318" s="2"/>
      <c r="N318" s="2"/>
      <c r="O318" s="2"/>
      <c r="P318" s="2"/>
      <c r="Q318" s="2"/>
      <c r="R318" s="2"/>
      <c r="S318" s="2"/>
      <c r="T318" s="2"/>
      <c r="U318" s="2"/>
      <c r="V318" s="2"/>
      <c r="W318" s="2"/>
      <c r="X318" s="2"/>
      <c r="Y318" s="2"/>
      <c r="Z318" s="2"/>
      <c r="AA318" s="2"/>
    </row>
    <row r="319" spans="1:27" ht="15.75" customHeight="1" x14ac:dyDescent="0.15">
      <c r="A319" s="4" t="s">
        <v>26</v>
      </c>
      <c r="B319" s="4" t="s">
        <v>448</v>
      </c>
      <c r="C319" s="4"/>
      <c r="D319" s="15"/>
      <c r="E319" s="2"/>
      <c r="F319" s="4" t="s">
        <v>24</v>
      </c>
      <c r="G319" s="4" t="s">
        <v>199</v>
      </c>
      <c r="H319" s="4" t="s">
        <v>221</v>
      </c>
      <c r="I319" s="4" t="s">
        <v>321</v>
      </c>
      <c r="J319" s="15"/>
      <c r="K319" s="14"/>
      <c r="L319" s="2"/>
      <c r="M319" s="2"/>
      <c r="N319" s="2"/>
      <c r="O319" s="2"/>
      <c r="P319" s="2"/>
      <c r="Q319" s="2"/>
      <c r="R319" s="2"/>
      <c r="S319" s="2"/>
      <c r="T319" s="2"/>
      <c r="U319" s="2"/>
      <c r="V319" s="2"/>
      <c r="W319" s="2"/>
      <c r="X319" s="2"/>
      <c r="Y319" s="2"/>
      <c r="Z319" s="2"/>
      <c r="AA319" s="2"/>
    </row>
    <row r="320" spans="1:27" ht="15.75" customHeight="1" x14ac:dyDescent="0.15">
      <c r="A320" s="4" t="s">
        <v>6</v>
      </c>
      <c r="B320" s="4" t="s">
        <v>449</v>
      </c>
      <c r="C320" s="4"/>
      <c r="D320" s="4"/>
      <c r="E320" s="2"/>
      <c r="F320" s="4" t="s">
        <v>252</v>
      </c>
      <c r="G320" s="4"/>
      <c r="H320" s="4"/>
      <c r="I320" s="4"/>
      <c r="J320" s="4" t="s">
        <v>450</v>
      </c>
      <c r="K320" s="14"/>
      <c r="L320" s="2"/>
      <c r="M320" s="2"/>
      <c r="N320" s="2"/>
      <c r="O320" s="2"/>
      <c r="P320" s="2"/>
      <c r="Q320" s="2"/>
      <c r="R320" s="2"/>
      <c r="S320" s="2"/>
      <c r="T320" s="2"/>
      <c r="U320" s="2"/>
      <c r="V320" s="2"/>
      <c r="W320" s="2"/>
      <c r="X320" s="2"/>
      <c r="Y320" s="2"/>
      <c r="Z320" s="2"/>
      <c r="AA320" s="2"/>
    </row>
    <row r="321" spans="1:27" ht="15.75" customHeight="1" x14ac:dyDescent="0.15">
      <c r="A321" s="4"/>
      <c r="B321" s="4" t="s">
        <v>451</v>
      </c>
      <c r="C321" s="4"/>
      <c r="D321" s="4"/>
      <c r="E321" s="2"/>
      <c r="F321" s="4" t="s">
        <v>252</v>
      </c>
      <c r="G321" s="4"/>
      <c r="H321" s="4"/>
      <c r="I321" s="4" t="s">
        <v>452</v>
      </c>
      <c r="J321" s="4" t="s">
        <v>453</v>
      </c>
      <c r="K321" s="14"/>
      <c r="L321" s="2"/>
      <c r="M321" s="2"/>
      <c r="N321" s="2"/>
      <c r="O321" s="2"/>
      <c r="P321" s="2"/>
      <c r="Q321" s="2"/>
      <c r="R321" s="2"/>
      <c r="S321" s="2"/>
      <c r="T321" s="2"/>
      <c r="U321" s="2"/>
      <c r="V321" s="2"/>
      <c r="W321" s="2"/>
      <c r="X321" s="2"/>
      <c r="Y321" s="2"/>
      <c r="Z321" s="2"/>
      <c r="AA321" s="2"/>
    </row>
    <row r="322" spans="1:27" ht="15.75" customHeight="1" x14ac:dyDescent="0.15">
      <c r="A322" s="4" t="s">
        <v>454</v>
      </c>
      <c r="B322" s="4" t="s">
        <v>455</v>
      </c>
      <c r="C322" s="4"/>
      <c r="D322" s="4"/>
      <c r="E322" s="2"/>
      <c r="F322" s="4" t="s">
        <v>252</v>
      </c>
      <c r="G322" s="4"/>
      <c r="H322" s="4"/>
      <c r="I322" s="4"/>
      <c r="J322" s="4" t="s">
        <v>456</v>
      </c>
      <c r="K322" s="14"/>
      <c r="L322" s="2"/>
      <c r="M322" s="2"/>
      <c r="N322" s="2"/>
      <c r="O322" s="2"/>
      <c r="P322" s="2"/>
      <c r="Q322" s="2"/>
      <c r="R322" s="2"/>
      <c r="S322" s="2"/>
      <c r="T322" s="2"/>
      <c r="U322" s="2"/>
      <c r="V322" s="2"/>
      <c r="W322" s="2"/>
      <c r="X322" s="2"/>
      <c r="Y322" s="2"/>
      <c r="Z322" s="2"/>
      <c r="AA322" s="2"/>
    </row>
    <row r="323" spans="1:27" ht="15.75" customHeight="1" x14ac:dyDescent="0.15">
      <c r="A323" s="4" t="s">
        <v>454</v>
      </c>
      <c r="B323" s="4" t="s">
        <v>457</v>
      </c>
      <c r="C323" s="4"/>
      <c r="D323" s="4"/>
      <c r="E323" s="2"/>
      <c r="F323" s="4" t="s">
        <v>252</v>
      </c>
      <c r="G323" s="4"/>
      <c r="H323" s="4"/>
      <c r="I323" s="4" t="s">
        <v>452</v>
      </c>
      <c r="J323" s="4" t="s">
        <v>458</v>
      </c>
      <c r="K323" s="14" t="s">
        <v>459</v>
      </c>
      <c r="L323" s="2"/>
      <c r="M323" s="2"/>
      <c r="N323" s="2"/>
      <c r="O323" s="2"/>
      <c r="P323" s="2"/>
      <c r="Q323" s="2"/>
      <c r="R323" s="2"/>
      <c r="S323" s="2"/>
      <c r="T323" s="2"/>
      <c r="U323" s="2"/>
      <c r="V323" s="2"/>
      <c r="W323" s="2"/>
      <c r="X323" s="2"/>
      <c r="Y323" s="2"/>
      <c r="Z323" s="2"/>
      <c r="AA323" s="2"/>
    </row>
    <row r="324" spans="1:27" ht="15.75" customHeight="1" x14ac:dyDescent="0.15">
      <c r="A324" s="4" t="s">
        <v>454</v>
      </c>
      <c r="B324" s="4" t="s">
        <v>460</v>
      </c>
      <c r="C324" s="4"/>
      <c r="D324" s="4"/>
      <c r="E324" s="2"/>
      <c r="F324" s="4" t="s">
        <v>252</v>
      </c>
      <c r="G324" s="4"/>
      <c r="H324" s="4"/>
      <c r="I324" s="4"/>
      <c r="J324" s="4" t="s">
        <v>456</v>
      </c>
      <c r="K324" s="14"/>
      <c r="L324" s="2"/>
      <c r="M324" s="2"/>
      <c r="N324" s="2"/>
      <c r="O324" s="2"/>
      <c r="P324" s="2"/>
      <c r="Q324" s="2"/>
      <c r="R324" s="2"/>
      <c r="S324" s="2"/>
      <c r="T324" s="2"/>
      <c r="U324" s="2"/>
      <c r="V324" s="2"/>
      <c r="W324" s="2"/>
      <c r="X324" s="2"/>
      <c r="Y324" s="2"/>
      <c r="Z324" s="2"/>
      <c r="AA324" s="2"/>
    </row>
    <row r="325" spans="1:27" ht="15.75" customHeight="1" x14ac:dyDescent="0.15">
      <c r="A325" s="4" t="s">
        <v>454</v>
      </c>
      <c r="B325" s="4" t="s">
        <v>461</v>
      </c>
      <c r="C325" s="4"/>
      <c r="D325" s="4"/>
      <c r="E325" s="2"/>
      <c r="F325" s="4" t="s">
        <v>252</v>
      </c>
      <c r="G325" s="4"/>
      <c r="H325" s="4"/>
      <c r="I325" s="4"/>
      <c r="J325" s="4" t="s">
        <v>456</v>
      </c>
      <c r="K325" s="14"/>
      <c r="L325" s="2"/>
      <c r="M325" s="2"/>
      <c r="N325" s="2"/>
      <c r="O325" s="2"/>
      <c r="P325" s="2"/>
      <c r="Q325" s="2"/>
      <c r="R325" s="2"/>
      <c r="S325" s="2"/>
      <c r="T325" s="2"/>
      <c r="U325" s="2"/>
      <c r="V325" s="2"/>
      <c r="W325" s="2"/>
      <c r="X325" s="2"/>
      <c r="Y325" s="2"/>
      <c r="Z325" s="2"/>
      <c r="AA325" s="2"/>
    </row>
    <row r="326" spans="1:27" ht="15.75" customHeight="1" x14ac:dyDescent="0.15">
      <c r="A326" s="4" t="s">
        <v>454</v>
      </c>
      <c r="B326" s="4" t="s">
        <v>462</v>
      </c>
      <c r="C326" s="4"/>
      <c r="D326" s="4"/>
      <c r="E326" s="2"/>
      <c r="F326" s="4" t="s">
        <v>252</v>
      </c>
      <c r="G326" s="4"/>
      <c r="H326" s="4"/>
      <c r="I326" s="4"/>
      <c r="J326" s="4" t="s">
        <v>456</v>
      </c>
      <c r="K326" s="14"/>
      <c r="L326" s="2"/>
      <c r="M326" s="2"/>
      <c r="N326" s="2"/>
      <c r="O326" s="2"/>
      <c r="P326" s="2"/>
      <c r="Q326" s="2"/>
      <c r="R326" s="2"/>
      <c r="S326" s="2"/>
      <c r="T326" s="2"/>
      <c r="U326" s="2"/>
      <c r="V326" s="2"/>
      <c r="W326" s="2"/>
      <c r="X326" s="2"/>
      <c r="Y326" s="2"/>
      <c r="Z326" s="2"/>
      <c r="AA326" s="2"/>
    </row>
    <row r="327" spans="1:27" ht="15.75" customHeight="1" x14ac:dyDescent="0.15">
      <c r="A327" s="4"/>
      <c r="B327" s="4" t="s">
        <v>463</v>
      </c>
      <c r="C327" s="4"/>
      <c r="D327" s="4"/>
      <c r="E327" s="2"/>
      <c r="F327" s="4" t="s">
        <v>252</v>
      </c>
      <c r="G327" s="4"/>
      <c r="H327" s="4"/>
      <c r="I327" s="4"/>
      <c r="J327" s="4" t="s">
        <v>456</v>
      </c>
      <c r="K327" s="14"/>
      <c r="L327" s="2"/>
      <c r="M327" s="2"/>
      <c r="N327" s="2"/>
      <c r="O327" s="2"/>
      <c r="P327" s="2"/>
      <c r="Q327" s="2"/>
      <c r="R327" s="2"/>
      <c r="S327" s="2"/>
      <c r="T327" s="2"/>
      <c r="U327" s="2"/>
      <c r="V327" s="2"/>
      <c r="W327" s="2"/>
      <c r="X327" s="2"/>
      <c r="Y327" s="2"/>
      <c r="Z327" s="2"/>
      <c r="AA327" s="2"/>
    </row>
    <row r="328" spans="1:27" ht="15.75" customHeight="1" x14ac:dyDescent="0.15">
      <c r="A328" s="4"/>
      <c r="B328" s="4" t="s">
        <v>464</v>
      </c>
      <c r="C328" s="4"/>
      <c r="D328" s="4"/>
      <c r="E328" s="2"/>
      <c r="F328" s="4" t="s">
        <v>252</v>
      </c>
      <c r="G328" s="4"/>
      <c r="H328" s="4"/>
      <c r="I328" s="4"/>
      <c r="J328" s="4" t="s">
        <v>456</v>
      </c>
      <c r="K328" s="14"/>
      <c r="L328" s="2"/>
      <c r="M328" s="2"/>
      <c r="N328" s="2"/>
      <c r="O328" s="2"/>
      <c r="P328" s="2"/>
      <c r="Q328" s="2"/>
      <c r="R328" s="2"/>
      <c r="S328" s="2"/>
      <c r="T328" s="2"/>
      <c r="U328" s="2"/>
      <c r="V328" s="2"/>
      <c r="W328" s="2"/>
      <c r="X328" s="2"/>
      <c r="Y328" s="2"/>
      <c r="Z328" s="2"/>
      <c r="AA328" s="2"/>
    </row>
    <row r="329" spans="1:27" ht="15.75" customHeight="1" x14ac:dyDescent="0.15">
      <c r="A329" s="4"/>
      <c r="B329" s="4" t="s">
        <v>465</v>
      </c>
      <c r="C329" s="4"/>
      <c r="D329" s="4"/>
      <c r="E329" s="2"/>
      <c r="F329" s="4" t="s">
        <v>252</v>
      </c>
      <c r="G329" s="4"/>
      <c r="H329" s="4"/>
      <c r="I329" s="4"/>
      <c r="J329" s="4" t="s">
        <v>456</v>
      </c>
      <c r="K329" s="14"/>
      <c r="L329" s="2"/>
      <c r="M329" s="2"/>
      <c r="N329" s="2"/>
      <c r="O329" s="2"/>
      <c r="P329" s="2"/>
      <c r="Q329" s="2"/>
      <c r="R329" s="2"/>
      <c r="S329" s="2"/>
      <c r="T329" s="2"/>
      <c r="U329" s="2"/>
      <c r="V329" s="2"/>
      <c r="W329" s="2"/>
      <c r="X329" s="2"/>
      <c r="Y329" s="2"/>
      <c r="Z329" s="2"/>
      <c r="AA329" s="2"/>
    </row>
    <row r="330" spans="1:27" ht="15.75" customHeight="1" x14ac:dyDescent="0.15">
      <c r="A330" s="4" t="s">
        <v>454</v>
      </c>
      <c r="B330" s="4" t="s">
        <v>466</v>
      </c>
      <c r="C330" s="4"/>
      <c r="D330" s="4"/>
      <c r="E330" s="2"/>
      <c r="F330" s="4" t="s">
        <v>252</v>
      </c>
      <c r="G330" s="4"/>
      <c r="H330" s="4"/>
      <c r="I330" s="4" t="s">
        <v>452</v>
      </c>
      <c r="J330" s="4"/>
      <c r="K330" s="14"/>
      <c r="L330" s="2"/>
      <c r="M330" s="2"/>
      <c r="N330" s="2"/>
      <c r="O330" s="2"/>
      <c r="P330" s="2"/>
      <c r="Q330" s="2"/>
      <c r="R330" s="2"/>
      <c r="S330" s="2"/>
      <c r="T330" s="2"/>
      <c r="U330" s="2"/>
      <c r="V330" s="2"/>
      <c r="W330" s="2"/>
      <c r="X330" s="2"/>
      <c r="Y330" s="2"/>
      <c r="Z330" s="2"/>
      <c r="AA330" s="2"/>
    </row>
    <row r="331" spans="1:27" ht="15.75" customHeight="1" x14ac:dyDescent="0.15">
      <c r="A331" s="4"/>
      <c r="B331" s="4" t="s">
        <v>467</v>
      </c>
      <c r="C331" s="4"/>
      <c r="D331" s="4"/>
      <c r="E331" s="2"/>
      <c r="F331" s="4" t="s">
        <v>252</v>
      </c>
      <c r="G331" s="4"/>
      <c r="H331" s="4"/>
      <c r="I331" s="4"/>
      <c r="J331" s="4" t="s">
        <v>468</v>
      </c>
      <c r="K331" s="14"/>
      <c r="L331" s="2"/>
      <c r="M331" s="2"/>
      <c r="N331" s="2"/>
      <c r="O331" s="2"/>
      <c r="P331" s="2"/>
      <c r="Q331" s="2"/>
      <c r="R331" s="2"/>
      <c r="S331" s="2"/>
      <c r="T331" s="2"/>
      <c r="U331" s="2"/>
      <c r="V331" s="2"/>
      <c r="W331" s="2"/>
      <c r="X331" s="2"/>
      <c r="Y331" s="2"/>
      <c r="Z331" s="2"/>
      <c r="AA331" s="2"/>
    </row>
    <row r="332" spans="1:27" ht="15.75" customHeight="1" x14ac:dyDescent="0.15">
      <c r="A332" s="4"/>
      <c r="B332" s="4" t="s">
        <v>469</v>
      </c>
      <c r="C332" s="4"/>
      <c r="D332" s="4"/>
      <c r="E332" s="2"/>
      <c r="F332" s="4" t="s">
        <v>252</v>
      </c>
      <c r="G332" s="4"/>
      <c r="H332" s="4"/>
      <c r="I332" s="4"/>
      <c r="J332" s="4" t="s">
        <v>468</v>
      </c>
      <c r="K332" s="14"/>
      <c r="L332" s="2"/>
      <c r="M332" s="2"/>
      <c r="N332" s="2"/>
      <c r="O332" s="2"/>
      <c r="P332" s="2"/>
      <c r="Q332" s="2"/>
      <c r="R332" s="2"/>
      <c r="S332" s="2"/>
      <c r="T332" s="2"/>
      <c r="U332" s="2"/>
      <c r="V332" s="2"/>
      <c r="W332" s="2"/>
      <c r="X332" s="2"/>
      <c r="Y332" s="2"/>
      <c r="Z332" s="2"/>
      <c r="AA332" s="2"/>
    </row>
    <row r="333" spans="1:27" ht="15.75" customHeight="1" x14ac:dyDescent="0.15">
      <c r="A333" s="4"/>
      <c r="B333" s="4" t="s">
        <v>470</v>
      </c>
      <c r="C333" s="4"/>
      <c r="D333" s="4"/>
      <c r="E333" s="2"/>
      <c r="F333" s="4" t="s">
        <v>252</v>
      </c>
      <c r="G333" s="4"/>
      <c r="H333" s="4"/>
      <c r="I333" s="4"/>
      <c r="J333" s="4" t="s">
        <v>468</v>
      </c>
      <c r="K333" s="14"/>
      <c r="L333" s="2"/>
      <c r="M333" s="2"/>
      <c r="N333" s="2"/>
      <c r="O333" s="2"/>
      <c r="P333" s="2"/>
      <c r="Q333" s="2"/>
      <c r="R333" s="2"/>
      <c r="S333" s="2"/>
      <c r="T333" s="2"/>
      <c r="U333" s="2"/>
      <c r="V333" s="2"/>
      <c r="W333" s="2"/>
      <c r="X333" s="2"/>
      <c r="Y333" s="2"/>
      <c r="Z333" s="2"/>
      <c r="AA333" s="2"/>
    </row>
    <row r="334" spans="1:27" ht="15.75" customHeight="1" x14ac:dyDescent="0.15">
      <c r="A334" s="4" t="s">
        <v>454</v>
      </c>
      <c r="B334" s="4" t="s">
        <v>471</v>
      </c>
      <c r="C334" s="4"/>
      <c r="D334" s="4"/>
      <c r="E334" s="2"/>
      <c r="F334" s="4" t="s">
        <v>252</v>
      </c>
      <c r="G334" s="4"/>
      <c r="H334" s="4"/>
      <c r="I334" s="4"/>
      <c r="J334" s="4" t="s">
        <v>468</v>
      </c>
      <c r="K334" s="14"/>
      <c r="L334" s="2"/>
      <c r="M334" s="2"/>
      <c r="N334" s="2"/>
      <c r="O334" s="2"/>
      <c r="P334" s="2"/>
      <c r="Q334" s="2"/>
      <c r="R334" s="2"/>
      <c r="S334" s="2"/>
      <c r="T334" s="2"/>
      <c r="U334" s="2"/>
      <c r="V334" s="2"/>
      <c r="W334" s="2"/>
      <c r="X334" s="2"/>
      <c r="Y334" s="2"/>
      <c r="Z334" s="2"/>
      <c r="AA334" s="2"/>
    </row>
    <row r="335" spans="1:27" ht="15.75" customHeight="1" x14ac:dyDescent="0.15">
      <c r="A335" s="4"/>
      <c r="B335" s="4" t="s">
        <v>472</v>
      </c>
      <c r="C335" s="4"/>
      <c r="D335" s="4"/>
      <c r="E335" s="2"/>
      <c r="F335" s="4" t="s">
        <v>252</v>
      </c>
      <c r="G335" s="4"/>
      <c r="H335" s="4"/>
      <c r="I335" s="4"/>
      <c r="J335" s="4" t="s">
        <v>468</v>
      </c>
      <c r="K335" s="14"/>
      <c r="L335" s="2"/>
      <c r="M335" s="2"/>
      <c r="N335" s="2"/>
      <c r="O335" s="2"/>
      <c r="P335" s="2"/>
      <c r="Q335" s="2"/>
      <c r="R335" s="2"/>
      <c r="S335" s="2"/>
      <c r="T335" s="2"/>
      <c r="U335" s="2"/>
      <c r="V335" s="2"/>
      <c r="W335" s="2"/>
      <c r="X335" s="2"/>
      <c r="Y335" s="2"/>
      <c r="Z335" s="2"/>
      <c r="AA335" s="2"/>
    </row>
    <row r="336" spans="1:27" ht="15.75" customHeight="1" x14ac:dyDescent="0.15">
      <c r="A336" s="4"/>
      <c r="B336" s="4" t="s">
        <v>473</v>
      </c>
      <c r="C336" s="4"/>
      <c r="D336" s="4"/>
      <c r="E336" s="2"/>
      <c r="F336" s="4" t="s">
        <v>252</v>
      </c>
      <c r="G336" s="4"/>
      <c r="H336" s="4"/>
      <c r="I336" s="4"/>
      <c r="J336" s="4" t="s">
        <v>468</v>
      </c>
      <c r="K336" s="14"/>
      <c r="L336" s="2"/>
      <c r="M336" s="2"/>
      <c r="N336" s="2"/>
      <c r="O336" s="2"/>
      <c r="P336" s="2"/>
      <c r="Q336" s="2"/>
      <c r="R336" s="2"/>
      <c r="S336" s="2"/>
      <c r="T336" s="2"/>
      <c r="U336" s="2"/>
      <c r="V336" s="2"/>
      <c r="W336" s="2"/>
      <c r="X336" s="2"/>
      <c r="Y336" s="2"/>
      <c r="Z336" s="2"/>
      <c r="AA336" s="2"/>
    </row>
    <row r="337" spans="1:27" ht="15.75" customHeight="1" x14ac:dyDescent="0.15">
      <c r="A337" s="4" t="s">
        <v>454</v>
      </c>
      <c r="B337" s="4" t="s">
        <v>474</v>
      </c>
      <c r="C337" s="4"/>
      <c r="D337" s="4"/>
      <c r="E337" s="2"/>
      <c r="F337" s="4" t="s">
        <v>252</v>
      </c>
      <c r="G337" s="4"/>
      <c r="H337" s="4"/>
      <c r="I337" s="4" t="s">
        <v>452</v>
      </c>
      <c r="J337" s="4"/>
      <c r="K337" s="14"/>
      <c r="L337" s="2"/>
      <c r="M337" s="2"/>
      <c r="N337" s="2"/>
      <c r="O337" s="2"/>
      <c r="P337" s="2"/>
      <c r="Q337" s="2"/>
      <c r="R337" s="2"/>
      <c r="S337" s="2"/>
      <c r="T337" s="2"/>
      <c r="U337" s="2"/>
      <c r="V337" s="2"/>
      <c r="W337" s="2"/>
      <c r="X337" s="2"/>
      <c r="Y337" s="2"/>
      <c r="Z337" s="2"/>
      <c r="AA337" s="2"/>
    </row>
    <row r="338" spans="1:27" ht="15.75" customHeight="1" x14ac:dyDescent="0.15">
      <c r="A338" s="4" t="s">
        <v>454</v>
      </c>
      <c r="B338" s="4" t="s">
        <v>475</v>
      </c>
      <c r="C338" s="4"/>
      <c r="D338" s="4"/>
      <c r="E338" s="2"/>
      <c r="F338" s="4" t="s">
        <v>476</v>
      </c>
      <c r="G338" s="4"/>
      <c r="H338" s="4"/>
      <c r="I338" s="4" t="s">
        <v>452</v>
      </c>
      <c r="J338" s="4" t="s">
        <v>477</v>
      </c>
      <c r="K338" s="14"/>
      <c r="L338" s="2"/>
      <c r="M338" s="2"/>
      <c r="N338" s="2"/>
      <c r="O338" s="2"/>
      <c r="P338" s="2"/>
      <c r="Q338" s="2"/>
      <c r="R338" s="2"/>
      <c r="S338" s="2"/>
      <c r="T338" s="2"/>
      <c r="U338" s="2"/>
      <c r="V338" s="2"/>
      <c r="W338" s="2"/>
      <c r="X338" s="2"/>
      <c r="Y338" s="2"/>
      <c r="Z338" s="2"/>
      <c r="AA338" s="2"/>
    </row>
    <row r="339" spans="1:27" ht="15.75" customHeight="1" x14ac:dyDescent="0.15">
      <c r="A339" s="4" t="s">
        <v>454</v>
      </c>
      <c r="B339" s="4" t="s">
        <v>478</v>
      </c>
      <c r="C339" s="4"/>
      <c r="D339" s="4"/>
      <c r="E339" s="2"/>
      <c r="F339" s="4" t="s">
        <v>252</v>
      </c>
      <c r="G339" s="4"/>
      <c r="H339" s="4"/>
      <c r="I339" s="4" t="s">
        <v>452</v>
      </c>
      <c r="J339" s="4"/>
      <c r="K339" s="14"/>
      <c r="L339" s="2"/>
      <c r="M339" s="2"/>
      <c r="N339" s="2"/>
      <c r="O339" s="2"/>
      <c r="P339" s="2"/>
      <c r="Q339" s="2"/>
      <c r="R339" s="2"/>
      <c r="S339" s="2"/>
      <c r="T339" s="2"/>
      <c r="U339" s="2"/>
      <c r="V339" s="2"/>
      <c r="W339" s="2"/>
      <c r="X339" s="2"/>
      <c r="Y339" s="2"/>
      <c r="Z339" s="2"/>
      <c r="AA339" s="2"/>
    </row>
    <row r="340" spans="1:27" ht="15.75" customHeight="1" x14ac:dyDescent="0.15">
      <c r="A340" s="4" t="s">
        <v>454</v>
      </c>
      <c r="B340" s="4" t="s">
        <v>479</v>
      </c>
      <c r="C340" s="4"/>
      <c r="D340" s="4"/>
      <c r="E340" s="2"/>
      <c r="F340" s="4" t="s">
        <v>252</v>
      </c>
      <c r="G340" s="4"/>
      <c r="H340" s="4"/>
      <c r="I340" s="4" t="s">
        <v>452</v>
      </c>
      <c r="J340" s="4" t="s">
        <v>468</v>
      </c>
      <c r="K340" s="14"/>
      <c r="L340" s="2"/>
      <c r="M340" s="2"/>
      <c r="N340" s="2"/>
      <c r="O340" s="2"/>
      <c r="P340" s="2"/>
      <c r="Q340" s="2"/>
      <c r="R340" s="2"/>
      <c r="S340" s="2"/>
      <c r="T340" s="2"/>
      <c r="U340" s="2"/>
      <c r="V340" s="2"/>
      <c r="W340" s="2"/>
      <c r="X340" s="2"/>
      <c r="Y340" s="2"/>
      <c r="Z340" s="2"/>
      <c r="AA340" s="2"/>
    </row>
    <row r="341" spans="1:27" ht="15.75" customHeight="1" x14ac:dyDescent="0.15">
      <c r="A341" s="4" t="s">
        <v>454</v>
      </c>
      <c r="B341" s="4" t="s">
        <v>480</v>
      </c>
      <c r="C341" s="4"/>
      <c r="D341" s="4"/>
      <c r="E341" s="2"/>
      <c r="F341" s="4" t="s">
        <v>252</v>
      </c>
      <c r="G341" s="4"/>
      <c r="H341" s="4"/>
      <c r="I341" s="4" t="s">
        <v>452</v>
      </c>
      <c r="J341" s="4" t="s">
        <v>468</v>
      </c>
      <c r="K341" s="14"/>
      <c r="L341" s="2"/>
      <c r="M341" s="2"/>
      <c r="N341" s="2"/>
      <c r="O341" s="2"/>
      <c r="P341" s="2"/>
      <c r="Q341" s="2"/>
      <c r="R341" s="2"/>
      <c r="S341" s="2"/>
      <c r="T341" s="2"/>
      <c r="U341" s="2"/>
      <c r="V341" s="2"/>
      <c r="W341" s="2"/>
      <c r="X341" s="2"/>
      <c r="Y341" s="2"/>
      <c r="Z341" s="2"/>
      <c r="AA341" s="2"/>
    </row>
    <row r="342" spans="1:27" ht="15.75" customHeight="1" x14ac:dyDescent="0.15">
      <c r="A342" s="4" t="s">
        <v>454</v>
      </c>
      <c r="B342" s="4" t="s">
        <v>481</v>
      </c>
      <c r="C342" s="4"/>
      <c r="D342" s="4"/>
      <c r="E342" s="2"/>
      <c r="F342" s="4" t="s">
        <v>252</v>
      </c>
      <c r="G342" s="4"/>
      <c r="H342" s="4"/>
      <c r="I342" s="4" t="s">
        <v>452</v>
      </c>
      <c r="J342" s="4" t="s">
        <v>468</v>
      </c>
      <c r="K342" s="14"/>
      <c r="L342" s="2"/>
      <c r="M342" s="2"/>
      <c r="N342" s="2"/>
      <c r="O342" s="2"/>
      <c r="P342" s="2"/>
      <c r="Q342" s="2"/>
      <c r="R342" s="2"/>
      <c r="S342" s="2"/>
      <c r="T342" s="2"/>
      <c r="U342" s="2"/>
      <c r="V342" s="2"/>
      <c r="W342" s="2"/>
      <c r="X342" s="2"/>
      <c r="Y342" s="2"/>
      <c r="Z342" s="2"/>
      <c r="AA342" s="2"/>
    </row>
    <row r="343" spans="1:27" ht="15.75" customHeight="1" x14ac:dyDescent="0.15">
      <c r="A343" s="4" t="s">
        <v>454</v>
      </c>
      <c r="B343" s="4" t="s">
        <v>482</v>
      </c>
      <c r="C343" s="4"/>
      <c r="D343" s="4"/>
      <c r="E343" s="26"/>
      <c r="F343" s="4" t="s">
        <v>252</v>
      </c>
      <c r="G343" s="4"/>
      <c r="H343" s="4"/>
      <c r="I343" s="4" t="s">
        <v>452</v>
      </c>
      <c r="J343" s="4" t="s">
        <v>468</v>
      </c>
      <c r="K343" s="14"/>
      <c r="L343" s="26"/>
      <c r="M343" s="26"/>
      <c r="N343" s="26"/>
      <c r="O343" s="26"/>
      <c r="P343" s="26"/>
      <c r="Q343" s="26"/>
      <c r="R343" s="26"/>
      <c r="S343" s="26"/>
      <c r="T343" s="26"/>
      <c r="U343" s="26"/>
      <c r="V343" s="26"/>
      <c r="W343" s="26"/>
      <c r="X343" s="26"/>
      <c r="Y343" s="26"/>
      <c r="Z343" s="26"/>
      <c r="AA343" s="26"/>
    </row>
    <row r="344" spans="1:27" ht="15.75" customHeight="1" x14ac:dyDescent="0.15">
      <c r="A344" s="22"/>
      <c r="B344" s="22"/>
      <c r="C344" s="22"/>
      <c r="D344" s="22"/>
      <c r="E344" s="26"/>
      <c r="F344" s="22"/>
      <c r="G344" s="22"/>
      <c r="H344" s="22"/>
      <c r="I344" s="22"/>
      <c r="J344" s="22"/>
      <c r="K344" s="14"/>
      <c r="L344" s="26"/>
      <c r="M344" s="26"/>
      <c r="N344" s="26"/>
      <c r="O344" s="26"/>
      <c r="P344" s="26"/>
      <c r="Q344" s="26"/>
      <c r="R344" s="26"/>
      <c r="S344" s="26"/>
      <c r="T344" s="26"/>
      <c r="U344" s="26"/>
      <c r="V344" s="26"/>
      <c r="W344" s="26"/>
      <c r="X344" s="26"/>
      <c r="Y344" s="26"/>
      <c r="Z344" s="26"/>
      <c r="AA344" s="26"/>
    </row>
    <row r="345" spans="1:27" ht="15.75" customHeight="1" x14ac:dyDescent="0.15">
      <c r="A345" s="22"/>
      <c r="B345" s="22"/>
      <c r="C345" s="22"/>
      <c r="D345" s="22"/>
      <c r="E345" s="26"/>
      <c r="F345" s="22"/>
      <c r="G345" s="22"/>
      <c r="H345" s="22"/>
      <c r="I345" s="22"/>
      <c r="J345" s="22"/>
      <c r="K345" s="14"/>
      <c r="L345" s="26"/>
      <c r="M345" s="26"/>
      <c r="N345" s="26"/>
      <c r="O345" s="26"/>
      <c r="P345" s="26"/>
      <c r="Q345" s="26"/>
      <c r="R345" s="26"/>
      <c r="S345" s="26"/>
      <c r="T345" s="26"/>
      <c r="U345" s="26"/>
      <c r="V345" s="26"/>
      <c r="W345" s="26"/>
      <c r="X345" s="26"/>
      <c r="Y345" s="26"/>
      <c r="Z345" s="26"/>
      <c r="AA345" s="26"/>
    </row>
    <row r="346" spans="1:27" ht="15.75" customHeight="1" x14ac:dyDescent="0.15">
      <c r="A346" s="22"/>
      <c r="B346" s="22"/>
      <c r="C346" s="22"/>
      <c r="D346" s="22"/>
      <c r="E346" s="26"/>
      <c r="F346" s="22"/>
      <c r="G346" s="22"/>
      <c r="H346" s="22"/>
      <c r="I346" s="22"/>
      <c r="J346" s="22"/>
      <c r="K346" s="14"/>
      <c r="L346" s="26"/>
      <c r="M346" s="26"/>
      <c r="N346" s="26"/>
      <c r="O346" s="26"/>
      <c r="P346" s="26"/>
      <c r="Q346" s="26"/>
      <c r="R346" s="26"/>
      <c r="S346" s="26"/>
      <c r="T346" s="26"/>
      <c r="U346" s="26"/>
      <c r="V346" s="26"/>
      <c r="W346" s="26"/>
      <c r="X346" s="26"/>
      <c r="Y346" s="26"/>
      <c r="Z346" s="26"/>
      <c r="AA346" s="26"/>
    </row>
    <row r="347" spans="1:27" ht="15.75" customHeight="1" x14ac:dyDescent="0.15">
      <c r="A347" s="22"/>
      <c r="B347" s="22"/>
      <c r="C347" s="22"/>
      <c r="D347" s="22"/>
      <c r="E347" s="26"/>
      <c r="F347" s="22"/>
      <c r="G347" s="22"/>
      <c r="H347" s="22"/>
      <c r="I347" s="22"/>
      <c r="J347" s="22"/>
      <c r="K347" s="14"/>
      <c r="L347" s="26"/>
      <c r="M347" s="26"/>
      <c r="N347" s="26"/>
      <c r="O347" s="26"/>
      <c r="P347" s="26"/>
      <c r="Q347" s="26"/>
      <c r="R347" s="26"/>
      <c r="S347" s="26"/>
      <c r="T347" s="26"/>
      <c r="U347" s="26"/>
      <c r="V347" s="26"/>
      <c r="W347" s="26"/>
      <c r="X347" s="26"/>
      <c r="Y347" s="26"/>
      <c r="Z347" s="26"/>
      <c r="AA347" s="26"/>
    </row>
    <row r="348" spans="1:27" ht="15.75" customHeight="1" x14ac:dyDescent="0.15">
      <c r="A348" s="22"/>
      <c r="B348" s="22"/>
      <c r="C348" s="22"/>
      <c r="D348" s="22"/>
      <c r="E348" s="26"/>
      <c r="F348" s="22"/>
      <c r="G348" s="22"/>
      <c r="H348" s="22"/>
      <c r="I348" s="22"/>
      <c r="J348" s="22"/>
      <c r="K348" s="14"/>
      <c r="L348" s="26"/>
      <c r="M348" s="26"/>
      <c r="N348" s="26"/>
      <c r="O348" s="26"/>
      <c r="P348" s="26"/>
      <c r="Q348" s="26"/>
      <c r="R348" s="26"/>
      <c r="S348" s="26"/>
      <c r="T348" s="26"/>
      <c r="U348" s="26"/>
      <c r="V348" s="26"/>
      <c r="W348" s="26"/>
      <c r="X348" s="26"/>
      <c r="Y348" s="26"/>
      <c r="Z348" s="26"/>
      <c r="AA348" s="26"/>
    </row>
    <row r="349" spans="1:27" ht="15.75" customHeight="1" x14ac:dyDescent="0.15">
      <c r="A349" s="22"/>
      <c r="B349" s="22"/>
      <c r="C349" s="22"/>
      <c r="D349" s="22"/>
      <c r="E349" s="26"/>
      <c r="F349" s="22"/>
      <c r="G349" s="22"/>
      <c r="H349" s="22"/>
      <c r="I349" s="22"/>
      <c r="J349" s="22"/>
      <c r="K349" s="14"/>
      <c r="L349" s="26"/>
      <c r="M349" s="26"/>
      <c r="N349" s="26"/>
      <c r="O349" s="26"/>
      <c r="P349" s="26"/>
      <c r="Q349" s="26"/>
      <c r="R349" s="26"/>
      <c r="S349" s="26"/>
      <c r="T349" s="26"/>
      <c r="U349" s="26"/>
      <c r="V349" s="26"/>
      <c r="W349" s="26"/>
      <c r="X349" s="26"/>
      <c r="Y349" s="26"/>
      <c r="Z349" s="26"/>
      <c r="AA349" s="26"/>
    </row>
    <row r="350" spans="1:27" ht="15.75" customHeight="1" x14ac:dyDescent="0.15">
      <c r="A350" s="22"/>
      <c r="B350" s="22"/>
      <c r="C350" s="22"/>
      <c r="D350" s="22"/>
      <c r="E350" s="26"/>
      <c r="F350" s="22"/>
      <c r="G350" s="22"/>
      <c r="H350" s="22"/>
      <c r="I350" s="22"/>
      <c r="J350" s="22"/>
      <c r="K350" s="14"/>
      <c r="L350" s="26"/>
      <c r="M350" s="26"/>
      <c r="N350" s="26"/>
      <c r="O350" s="26"/>
      <c r="P350" s="26"/>
      <c r="Q350" s="26"/>
      <c r="R350" s="26"/>
      <c r="S350" s="26"/>
      <c r="T350" s="26"/>
      <c r="U350" s="26"/>
      <c r="V350" s="26"/>
      <c r="W350" s="26"/>
      <c r="X350" s="26"/>
      <c r="Y350" s="26"/>
      <c r="Z350" s="26"/>
      <c r="AA350" s="26"/>
    </row>
    <row r="351" spans="1:27" ht="15.75" customHeight="1" x14ac:dyDescent="0.15">
      <c r="A351" s="22"/>
      <c r="B351" s="22"/>
      <c r="C351" s="22"/>
      <c r="D351" s="22"/>
      <c r="E351" s="26"/>
      <c r="F351" s="22"/>
      <c r="G351" s="22"/>
      <c r="H351" s="22"/>
      <c r="I351" s="22"/>
      <c r="J351" s="22"/>
      <c r="K351" s="14"/>
      <c r="L351" s="26"/>
      <c r="M351" s="26"/>
      <c r="N351" s="26"/>
      <c r="O351" s="26"/>
      <c r="P351" s="26"/>
      <c r="Q351" s="26"/>
      <c r="R351" s="26"/>
      <c r="S351" s="26"/>
      <c r="T351" s="26"/>
      <c r="U351" s="26"/>
      <c r="V351" s="26"/>
      <c r="W351" s="26"/>
      <c r="X351" s="26"/>
      <c r="Y351" s="26"/>
      <c r="Z351" s="26"/>
      <c r="AA351" s="26"/>
    </row>
    <row r="352" spans="1:27" ht="15.75" customHeight="1" x14ac:dyDescent="0.15">
      <c r="A352" s="22"/>
      <c r="B352" s="22"/>
      <c r="C352" s="22"/>
      <c r="D352" s="22"/>
      <c r="E352" s="26"/>
      <c r="F352" s="22"/>
      <c r="G352" s="22"/>
      <c r="H352" s="22"/>
      <c r="I352" s="22"/>
      <c r="J352" s="22"/>
      <c r="K352" s="14"/>
      <c r="L352" s="26"/>
      <c r="M352" s="26"/>
      <c r="N352" s="26"/>
      <c r="O352" s="26"/>
      <c r="P352" s="26"/>
      <c r="Q352" s="26"/>
      <c r="R352" s="26"/>
      <c r="S352" s="26"/>
      <c r="T352" s="26"/>
      <c r="U352" s="26"/>
      <c r="V352" s="26"/>
      <c r="W352" s="26"/>
      <c r="X352" s="26"/>
      <c r="Y352" s="26"/>
      <c r="Z352" s="26"/>
      <c r="AA352" s="26"/>
    </row>
    <row r="353" spans="1:27" ht="15.75" customHeight="1" x14ac:dyDescent="0.15">
      <c r="A353" s="22"/>
      <c r="B353" s="22"/>
      <c r="C353" s="22"/>
      <c r="D353" s="22"/>
      <c r="E353" s="26"/>
      <c r="F353" s="22"/>
      <c r="G353" s="22"/>
      <c r="H353" s="22"/>
      <c r="I353" s="22"/>
      <c r="J353" s="22"/>
      <c r="K353" s="14"/>
      <c r="L353" s="26"/>
      <c r="M353" s="26"/>
      <c r="N353" s="26"/>
      <c r="O353" s="26"/>
      <c r="P353" s="26"/>
      <c r="Q353" s="26"/>
      <c r="R353" s="26"/>
      <c r="S353" s="26"/>
      <c r="T353" s="26"/>
      <c r="U353" s="26"/>
      <c r="V353" s="26"/>
      <c r="W353" s="26"/>
      <c r="X353" s="26"/>
      <c r="Y353" s="26"/>
      <c r="Z353" s="26"/>
      <c r="AA353" s="26"/>
    </row>
    <row r="354" spans="1:27" ht="15.75" customHeight="1" x14ac:dyDescent="0.15">
      <c r="A354" s="22"/>
      <c r="B354" s="22"/>
      <c r="C354" s="22"/>
      <c r="D354" s="22"/>
      <c r="E354" s="26"/>
      <c r="F354" s="22"/>
      <c r="G354" s="22"/>
      <c r="H354" s="22"/>
      <c r="I354" s="22"/>
      <c r="J354" s="22"/>
      <c r="K354" s="14"/>
      <c r="L354" s="26"/>
      <c r="M354" s="26"/>
      <c r="N354" s="26"/>
      <c r="O354" s="26"/>
      <c r="P354" s="26"/>
      <c r="Q354" s="26"/>
      <c r="R354" s="26"/>
      <c r="S354" s="26"/>
      <c r="T354" s="26"/>
      <c r="U354" s="26"/>
      <c r="V354" s="26"/>
      <c r="W354" s="26"/>
      <c r="X354" s="26"/>
      <c r="Y354" s="26"/>
      <c r="Z354" s="26"/>
      <c r="AA354" s="26"/>
    </row>
    <row r="355" spans="1:27" ht="15.75" customHeight="1" x14ac:dyDescent="0.15">
      <c r="A355" s="22"/>
      <c r="B355" s="22"/>
      <c r="C355" s="22"/>
      <c r="D355" s="22"/>
      <c r="E355" s="26"/>
      <c r="F355" s="22"/>
      <c r="G355" s="22"/>
      <c r="H355" s="22"/>
      <c r="I355" s="22"/>
      <c r="J355" s="22"/>
      <c r="K355" s="14"/>
      <c r="L355" s="26"/>
      <c r="M355" s="26"/>
      <c r="N355" s="26"/>
      <c r="O355" s="26"/>
      <c r="P355" s="26"/>
      <c r="Q355" s="26"/>
      <c r="R355" s="26"/>
      <c r="S355" s="26"/>
      <c r="T355" s="26"/>
      <c r="U355" s="26"/>
      <c r="V355" s="26"/>
      <c r="W355" s="26"/>
      <c r="X355" s="26"/>
      <c r="Y355" s="26"/>
      <c r="Z355" s="26"/>
      <c r="AA355" s="26"/>
    </row>
    <row r="356" spans="1:27" ht="15.75" customHeight="1" x14ac:dyDescent="0.15">
      <c r="A356" s="22"/>
      <c r="B356" s="22"/>
      <c r="C356" s="22"/>
      <c r="D356" s="22"/>
      <c r="E356" s="26"/>
      <c r="F356" s="22"/>
      <c r="G356" s="22"/>
      <c r="H356" s="22"/>
      <c r="I356" s="22"/>
      <c r="J356" s="22"/>
      <c r="K356" s="14"/>
      <c r="L356" s="26"/>
      <c r="M356" s="26"/>
      <c r="N356" s="26"/>
      <c r="O356" s="26"/>
      <c r="P356" s="26"/>
      <c r="Q356" s="26"/>
      <c r="R356" s="26"/>
      <c r="S356" s="26"/>
      <c r="T356" s="26"/>
      <c r="U356" s="26"/>
      <c r="V356" s="26"/>
      <c r="W356" s="26"/>
      <c r="X356" s="26"/>
      <c r="Y356" s="26"/>
      <c r="Z356" s="26"/>
      <c r="AA356" s="26"/>
    </row>
    <row r="357" spans="1:27" ht="15.75" customHeight="1" x14ac:dyDescent="0.15">
      <c r="A357" s="22"/>
      <c r="B357" s="22"/>
      <c r="C357" s="22"/>
      <c r="D357" s="22"/>
      <c r="E357" s="26"/>
      <c r="F357" s="22"/>
      <c r="G357" s="22"/>
      <c r="H357" s="22"/>
      <c r="I357" s="22"/>
      <c r="J357" s="22"/>
      <c r="K357" s="14"/>
      <c r="L357" s="26"/>
      <c r="M357" s="26"/>
      <c r="N357" s="26"/>
      <c r="O357" s="26"/>
      <c r="P357" s="26"/>
      <c r="Q357" s="26"/>
      <c r="R357" s="26"/>
      <c r="S357" s="26"/>
      <c r="T357" s="26"/>
      <c r="U357" s="26"/>
      <c r="V357" s="26"/>
      <c r="W357" s="26"/>
      <c r="X357" s="26"/>
      <c r="Y357" s="26"/>
      <c r="Z357" s="26"/>
      <c r="AA357" s="26"/>
    </row>
    <row r="358" spans="1:27" ht="15.75" customHeight="1" x14ac:dyDescent="0.15">
      <c r="A358" s="22"/>
      <c r="B358" s="22"/>
      <c r="C358" s="22"/>
      <c r="D358" s="22"/>
      <c r="E358" s="26"/>
      <c r="F358" s="22"/>
      <c r="G358" s="22"/>
      <c r="H358" s="22"/>
      <c r="I358" s="22"/>
      <c r="J358" s="22"/>
      <c r="K358" s="14"/>
      <c r="L358" s="26"/>
      <c r="M358" s="26"/>
      <c r="N358" s="26"/>
      <c r="O358" s="26"/>
      <c r="P358" s="26"/>
      <c r="Q358" s="26"/>
      <c r="R358" s="26"/>
      <c r="S358" s="26"/>
      <c r="T358" s="26"/>
      <c r="U358" s="26"/>
      <c r="V358" s="26"/>
      <c r="W358" s="26"/>
      <c r="X358" s="26"/>
      <c r="Y358" s="26"/>
      <c r="Z358" s="26"/>
      <c r="AA358" s="26"/>
    </row>
    <row r="359" spans="1:27" ht="15.75" customHeight="1" x14ac:dyDescent="0.15">
      <c r="A359" s="22"/>
      <c r="B359" s="22"/>
      <c r="C359" s="22"/>
      <c r="D359" s="22"/>
      <c r="E359" s="26"/>
      <c r="F359" s="22"/>
      <c r="G359" s="22"/>
      <c r="H359" s="22"/>
      <c r="I359" s="22"/>
      <c r="J359" s="22"/>
      <c r="K359" s="14"/>
      <c r="L359" s="26"/>
      <c r="M359" s="26"/>
      <c r="N359" s="26"/>
      <c r="O359" s="26"/>
      <c r="P359" s="26"/>
      <c r="Q359" s="26"/>
      <c r="R359" s="26"/>
      <c r="S359" s="26"/>
      <c r="T359" s="26"/>
      <c r="U359" s="26"/>
      <c r="V359" s="26"/>
      <c r="W359" s="26"/>
      <c r="X359" s="26"/>
      <c r="Y359" s="26"/>
      <c r="Z359" s="26"/>
      <c r="AA359" s="26"/>
    </row>
    <row r="360" spans="1:27" ht="15.75" customHeight="1" x14ac:dyDescent="0.15">
      <c r="A360" s="22"/>
      <c r="B360" s="22"/>
      <c r="C360" s="22"/>
      <c r="D360" s="22"/>
      <c r="E360" s="26"/>
      <c r="F360" s="22"/>
      <c r="G360" s="22"/>
      <c r="H360" s="22"/>
      <c r="I360" s="22"/>
      <c r="J360" s="22"/>
      <c r="K360" s="14"/>
      <c r="L360" s="26"/>
      <c r="M360" s="26"/>
      <c r="N360" s="26"/>
      <c r="O360" s="26"/>
      <c r="P360" s="26"/>
      <c r="Q360" s="26"/>
      <c r="R360" s="26"/>
      <c r="S360" s="26"/>
      <c r="T360" s="26"/>
      <c r="U360" s="26"/>
      <c r="V360" s="26"/>
      <c r="W360" s="26"/>
      <c r="X360" s="26"/>
      <c r="Y360" s="26"/>
      <c r="Z360" s="26"/>
      <c r="AA360" s="26"/>
    </row>
    <row r="361" spans="1:27" ht="15.75" customHeight="1" x14ac:dyDescent="0.15">
      <c r="A361" s="22"/>
      <c r="B361" s="22"/>
      <c r="C361" s="22"/>
      <c r="D361" s="22"/>
      <c r="E361" s="26"/>
      <c r="F361" s="22"/>
      <c r="G361" s="22"/>
      <c r="H361" s="22"/>
      <c r="I361" s="22"/>
      <c r="J361" s="22"/>
      <c r="K361" s="14"/>
      <c r="L361" s="26"/>
      <c r="M361" s="26"/>
      <c r="N361" s="26"/>
      <c r="O361" s="26"/>
      <c r="P361" s="26"/>
      <c r="Q361" s="26"/>
      <c r="R361" s="26"/>
      <c r="S361" s="26"/>
      <c r="T361" s="26"/>
      <c r="U361" s="26"/>
      <c r="V361" s="26"/>
      <c r="W361" s="26"/>
      <c r="X361" s="26"/>
      <c r="Y361" s="26"/>
      <c r="Z361" s="26"/>
      <c r="AA361" s="26"/>
    </row>
    <row r="362" spans="1:27" ht="15.75" customHeight="1" x14ac:dyDescent="0.15">
      <c r="A362" s="22"/>
      <c r="B362" s="22"/>
      <c r="C362" s="22"/>
      <c r="D362" s="22"/>
      <c r="E362" s="26"/>
      <c r="F362" s="22"/>
      <c r="G362" s="22"/>
      <c r="H362" s="22"/>
      <c r="I362" s="22"/>
      <c r="J362" s="22"/>
      <c r="K362" s="14"/>
      <c r="L362" s="26"/>
      <c r="M362" s="26"/>
      <c r="N362" s="26"/>
      <c r="O362" s="26"/>
      <c r="P362" s="26"/>
      <c r="Q362" s="26"/>
      <c r="R362" s="26"/>
      <c r="S362" s="26"/>
      <c r="T362" s="26"/>
      <c r="U362" s="26"/>
      <c r="V362" s="26"/>
      <c r="W362" s="26"/>
      <c r="X362" s="26"/>
      <c r="Y362" s="26"/>
      <c r="Z362" s="26"/>
      <c r="AA362" s="26"/>
    </row>
    <row r="363" spans="1:27" ht="15.75" customHeight="1" x14ac:dyDescent="0.15">
      <c r="A363" s="22"/>
      <c r="B363" s="22"/>
      <c r="C363" s="22"/>
      <c r="D363" s="22"/>
      <c r="E363" s="26"/>
      <c r="F363" s="22"/>
      <c r="G363" s="22"/>
      <c r="H363" s="22"/>
      <c r="I363" s="22"/>
      <c r="J363" s="22"/>
      <c r="K363" s="14"/>
      <c r="L363" s="26"/>
      <c r="M363" s="26"/>
      <c r="N363" s="26"/>
      <c r="O363" s="26"/>
      <c r="P363" s="26"/>
      <c r="Q363" s="26"/>
      <c r="R363" s="26"/>
      <c r="S363" s="26"/>
      <c r="T363" s="26"/>
      <c r="U363" s="26"/>
      <c r="V363" s="26"/>
      <c r="W363" s="26"/>
      <c r="X363" s="26"/>
      <c r="Y363" s="26"/>
      <c r="Z363" s="26"/>
      <c r="AA363" s="26"/>
    </row>
    <row r="364" spans="1:27" ht="15.75" customHeight="1" x14ac:dyDescent="0.15">
      <c r="A364" s="22"/>
      <c r="B364" s="22"/>
      <c r="C364" s="22"/>
      <c r="D364" s="22"/>
      <c r="E364" s="26"/>
      <c r="F364" s="22"/>
      <c r="G364" s="22"/>
      <c r="H364" s="22"/>
      <c r="I364" s="22"/>
      <c r="J364" s="22"/>
      <c r="K364" s="14"/>
      <c r="L364" s="26"/>
      <c r="M364" s="26"/>
      <c r="N364" s="26"/>
      <c r="O364" s="26"/>
      <c r="P364" s="26"/>
      <c r="Q364" s="26"/>
      <c r="R364" s="26"/>
      <c r="S364" s="26"/>
      <c r="T364" s="26"/>
      <c r="U364" s="26"/>
      <c r="V364" s="26"/>
      <c r="W364" s="26"/>
      <c r="X364" s="26"/>
      <c r="Y364" s="26"/>
      <c r="Z364" s="26"/>
      <c r="AA364" s="26"/>
    </row>
    <row r="365" spans="1:27" ht="15.75" customHeight="1" x14ac:dyDescent="0.15">
      <c r="A365" s="22"/>
      <c r="B365" s="22"/>
      <c r="C365" s="22"/>
      <c r="D365" s="22"/>
      <c r="E365" s="26"/>
      <c r="F365" s="22"/>
      <c r="G365" s="22"/>
      <c r="H365" s="22"/>
      <c r="I365" s="22"/>
      <c r="J365" s="22"/>
      <c r="K365" s="14"/>
      <c r="L365" s="26"/>
      <c r="M365" s="26"/>
      <c r="N365" s="26"/>
      <c r="O365" s="26"/>
      <c r="P365" s="26"/>
      <c r="Q365" s="26"/>
      <c r="R365" s="26"/>
      <c r="S365" s="26"/>
      <c r="T365" s="26"/>
      <c r="U365" s="26"/>
      <c r="V365" s="26"/>
      <c r="W365" s="26"/>
      <c r="X365" s="26"/>
      <c r="Y365" s="26"/>
      <c r="Z365" s="26"/>
      <c r="AA365" s="26"/>
    </row>
    <row r="366" spans="1:27" ht="15.75" customHeight="1" x14ac:dyDescent="0.15">
      <c r="A366" s="22"/>
      <c r="B366" s="22"/>
      <c r="C366" s="22"/>
      <c r="D366" s="22"/>
      <c r="E366" s="26"/>
      <c r="F366" s="22"/>
      <c r="G366" s="22"/>
      <c r="H366" s="22"/>
      <c r="I366" s="22"/>
      <c r="J366" s="22"/>
      <c r="K366" s="14"/>
      <c r="L366" s="26"/>
      <c r="M366" s="26"/>
      <c r="N366" s="26"/>
      <c r="O366" s="26"/>
      <c r="P366" s="26"/>
      <c r="Q366" s="26"/>
      <c r="R366" s="26"/>
      <c r="S366" s="26"/>
      <c r="T366" s="26"/>
      <c r="U366" s="26"/>
      <c r="V366" s="26"/>
      <c r="W366" s="26"/>
      <c r="X366" s="26"/>
      <c r="Y366" s="26"/>
      <c r="Z366" s="26"/>
      <c r="AA366" s="26"/>
    </row>
    <row r="367" spans="1:27" ht="15.75" customHeight="1" x14ac:dyDescent="0.15">
      <c r="A367" s="22"/>
      <c r="B367" s="22"/>
      <c r="C367" s="22"/>
      <c r="D367" s="22"/>
      <c r="E367" s="26"/>
      <c r="F367" s="22"/>
      <c r="G367" s="22"/>
      <c r="H367" s="22"/>
      <c r="I367" s="22"/>
      <c r="J367" s="22"/>
      <c r="K367" s="14"/>
      <c r="L367" s="26"/>
      <c r="M367" s="26"/>
      <c r="N367" s="26"/>
      <c r="O367" s="26"/>
      <c r="P367" s="26"/>
      <c r="Q367" s="26"/>
      <c r="R367" s="26"/>
      <c r="S367" s="26"/>
      <c r="T367" s="26"/>
      <c r="U367" s="26"/>
      <c r="V367" s="26"/>
      <c r="W367" s="26"/>
      <c r="X367" s="26"/>
      <c r="Y367" s="26"/>
      <c r="Z367" s="26"/>
      <c r="AA367" s="26"/>
    </row>
    <row r="368" spans="1:27" ht="15.75" customHeight="1" x14ac:dyDescent="0.15">
      <c r="A368" s="22"/>
      <c r="B368" s="22"/>
      <c r="C368" s="22"/>
      <c r="D368" s="22"/>
      <c r="E368" s="26"/>
      <c r="F368" s="22"/>
      <c r="G368" s="22"/>
      <c r="H368" s="22"/>
      <c r="I368" s="22"/>
      <c r="J368" s="22"/>
      <c r="K368" s="14"/>
      <c r="L368" s="26"/>
      <c r="M368" s="26"/>
      <c r="N368" s="26"/>
      <c r="O368" s="26"/>
      <c r="P368" s="26"/>
      <c r="Q368" s="26"/>
      <c r="R368" s="26"/>
      <c r="S368" s="26"/>
      <c r="T368" s="26"/>
      <c r="U368" s="26"/>
      <c r="V368" s="26"/>
      <c r="W368" s="26"/>
      <c r="X368" s="26"/>
      <c r="Y368" s="26"/>
      <c r="Z368" s="26"/>
      <c r="AA368" s="26"/>
    </row>
    <row r="369" spans="1:27" ht="15.75" customHeight="1" x14ac:dyDescent="0.15">
      <c r="A369" s="22"/>
      <c r="B369" s="22"/>
      <c r="C369" s="22"/>
      <c r="D369" s="22"/>
      <c r="E369" s="26"/>
      <c r="F369" s="22"/>
      <c r="G369" s="22"/>
      <c r="H369" s="22"/>
      <c r="I369" s="22"/>
      <c r="J369" s="22"/>
      <c r="K369" s="14"/>
      <c r="L369" s="26"/>
      <c r="M369" s="26"/>
      <c r="N369" s="26"/>
      <c r="O369" s="26"/>
      <c r="P369" s="26"/>
      <c r="Q369" s="26"/>
      <c r="R369" s="26"/>
      <c r="S369" s="26"/>
      <c r="T369" s="26"/>
      <c r="U369" s="26"/>
      <c r="V369" s="26"/>
      <c r="W369" s="26"/>
      <c r="X369" s="26"/>
      <c r="Y369" s="26"/>
      <c r="Z369" s="26"/>
      <c r="AA369" s="26"/>
    </row>
    <row r="370" spans="1:27" ht="15.75" customHeight="1" x14ac:dyDescent="0.15">
      <c r="A370" s="22"/>
      <c r="B370" s="22"/>
      <c r="C370" s="22"/>
      <c r="D370" s="22"/>
      <c r="E370" s="26"/>
      <c r="F370" s="22"/>
      <c r="G370" s="22"/>
      <c r="H370" s="22"/>
      <c r="I370" s="22"/>
      <c r="J370" s="22"/>
      <c r="K370" s="14"/>
      <c r="L370" s="26"/>
      <c r="M370" s="26"/>
      <c r="N370" s="26"/>
      <c r="O370" s="26"/>
      <c r="P370" s="26"/>
      <c r="Q370" s="26"/>
      <c r="R370" s="26"/>
      <c r="S370" s="26"/>
      <c r="T370" s="26"/>
      <c r="U370" s="26"/>
      <c r="V370" s="26"/>
      <c r="W370" s="26"/>
      <c r="X370" s="26"/>
      <c r="Y370" s="26"/>
      <c r="Z370" s="26"/>
      <c r="AA370" s="26"/>
    </row>
    <row r="371" spans="1:27" ht="15.75" customHeight="1" x14ac:dyDescent="0.15">
      <c r="A371" s="22"/>
      <c r="B371" s="22"/>
      <c r="C371" s="22"/>
      <c r="D371" s="22"/>
      <c r="E371" s="26"/>
      <c r="F371" s="22"/>
      <c r="G371" s="22"/>
      <c r="H371" s="22"/>
      <c r="I371" s="22"/>
      <c r="J371" s="22"/>
      <c r="K371" s="14"/>
      <c r="L371" s="26"/>
      <c r="M371" s="26"/>
      <c r="N371" s="26"/>
      <c r="O371" s="26"/>
      <c r="P371" s="26"/>
      <c r="Q371" s="26"/>
      <c r="R371" s="26"/>
      <c r="S371" s="26"/>
      <c r="T371" s="26"/>
      <c r="U371" s="26"/>
      <c r="V371" s="26"/>
      <c r="W371" s="26"/>
      <c r="X371" s="26"/>
      <c r="Y371" s="26"/>
      <c r="Z371" s="26"/>
      <c r="AA371" s="26"/>
    </row>
    <row r="372" spans="1:27" ht="15.75" customHeight="1" x14ac:dyDescent="0.15">
      <c r="A372" s="22"/>
      <c r="B372" s="22"/>
      <c r="C372" s="22"/>
      <c r="D372" s="22"/>
      <c r="E372" s="26"/>
      <c r="F372" s="22"/>
      <c r="G372" s="22"/>
      <c r="H372" s="22"/>
      <c r="I372" s="22"/>
      <c r="J372" s="22"/>
      <c r="K372" s="14"/>
      <c r="L372" s="26"/>
      <c r="M372" s="26"/>
      <c r="N372" s="26"/>
      <c r="O372" s="26"/>
      <c r="P372" s="26"/>
      <c r="Q372" s="26"/>
      <c r="R372" s="26"/>
      <c r="S372" s="26"/>
      <c r="T372" s="26"/>
      <c r="U372" s="26"/>
      <c r="V372" s="26"/>
      <c r="W372" s="26"/>
      <c r="X372" s="26"/>
      <c r="Y372" s="26"/>
      <c r="Z372" s="26"/>
      <c r="AA372" s="26"/>
    </row>
    <row r="373" spans="1:27" ht="15.75" customHeight="1" x14ac:dyDescent="0.15">
      <c r="A373" s="22"/>
      <c r="B373" s="22"/>
      <c r="C373" s="22"/>
      <c r="D373" s="22"/>
      <c r="E373" s="26"/>
      <c r="F373" s="22"/>
      <c r="G373" s="22"/>
      <c r="H373" s="22"/>
      <c r="I373" s="22"/>
      <c r="J373" s="22"/>
      <c r="K373" s="14"/>
      <c r="L373" s="26"/>
      <c r="M373" s="26"/>
      <c r="N373" s="26"/>
      <c r="O373" s="26"/>
      <c r="P373" s="26"/>
      <c r="Q373" s="26"/>
      <c r="R373" s="26"/>
      <c r="S373" s="26"/>
      <c r="T373" s="26"/>
      <c r="U373" s="26"/>
      <c r="V373" s="26"/>
      <c r="W373" s="26"/>
      <c r="X373" s="26"/>
      <c r="Y373" s="26"/>
      <c r="Z373" s="26"/>
      <c r="AA373" s="26"/>
    </row>
    <row r="374" spans="1:27" ht="15.75" customHeight="1" x14ac:dyDescent="0.15">
      <c r="A374" s="22"/>
      <c r="B374" s="22"/>
      <c r="C374" s="22"/>
      <c r="D374" s="22"/>
      <c r="E374" s="26"/>
      <c r="F374" s="22"/>
      <c r="G374" s="22"/>
      <c r="H374" s="22"/>
      <c r="I374" s="22"/>
      <c r="J374" s="22"/>
      <c r="K374" s="14"/>
      <c r="L374" s="26"/>
      <c r="M374" s="26"/>
      <c r="N374" s="26"/>
      <c r="O374" s="26"/>
      <c r="P374" s="26"/>
      <c r="Q374" s="26"/>
      <c r="R374" s="26"/>
      <c r="S374" s="26"/>
      <c r="T374" s="26"/>
      <c r="U374" s="26"/>
      <c r="V374" s="26"/>
      <c r="W374" s="26"/>
      <c r="X374" s="26"/>
      <c r="Y374" s="26"/>
      <c r="Z374" s="26"/>
      <c r="AA374" s="26"/>
    </row>
    <row r="375" spans="1:27" ht="15.75" customHeight="1" x14ac:dyDescent="0.15">
      <c r="A375" s="22"/>
      <c r="B375" s="22"/>
      <c r="C375" s="22"/>
      <c r="D375" s="22"/>
      <c r="E375" s="26"/>
      <c r="F375" s="22"/>
      <c r="G375" s="22"/>
      <c r="H375" s="22"/>
      <c r="I375" s="22"/>
      <c r="J375" s="22"/>
      <c r="K375" s="14"/>
      <c r="L375" s="26"/>
      <c r="M375" s="26"/>
      <c r="N375" s="26"/>
      <c r="O375" s="26"/>
      <c r="P375" s="26"/>
      <c r="Q375" s="26"/>
      <c r="R375" s="26"/>
      <c r="S375" s="26"/>
      <c r="T375" s="26"/>
      <c r="U375" s="26"/>
      <c r="V375" s="26"/>
      <c r="W375" s="26"/>
      <c r="X375" s="26"/>
      <c r="Y375" s="26"/>
      <c r="Z375" s="26"/>
      <c r="AA375" s="26"/>
    </row>
    <row r="376" spans="1:27" ht="15.75" customHeight="1" x14ac:dyDescent="0.15">
      <c r="A376" s="22"/>
      <c r="B376" s="22"/>
      <c r="C376" s="22"/>
      <c r="D376" s="22"/>
      <c r="E376" s="26"/>
      <c r="F376" s="22"/>
      <c r="G376" s="22"/>
      <c r="H376" s="22"/>
      <c r="I376" s="22"/>
      <c r="J376" s="22"/>
      <c r="K376" s="14"/>
      <c r="L376" s="26"/>
      <c r="M376" s="26"/>
      <c r="N376" s="26"/>
      <c r="O376" s="26"/>
      <c r="P376" s="26"/>
      <c r="Q376" s="26"/>
      <c r="R376" s="26"/>
      <c r="S376" s="26"/>
      <c r="T376" s="26"/>
      <c r="U376" s="26"/>
      <c r="V376" s="26"/>
      <c r="W376" s="26"/>
      <c r="X376" s="26"/>
      <c r="Y376" s="26"/>
      <c r="Z376" s="26"/>
      <c r="AA376" s="26"/>
    </row>
    <row r="377" spans="1:27" ht="15.75" customHeight="1" x14ac:dyDescent="0.15">
      <c r="A377" s="22"/>
      <c r="B377" s="22"/>
      <c r="C377" s="22"/>
      <c r="D377" s="22"/>
      <c r="E377" s="26"/>
      <c r="F377" s="22"/>
      <c r="G377" s="22"/>
      <c r="H377" s="22"/>
      <c r="I377" s="22"/>
      <c r="J377" s="22"/>
      <c r="K377" s="14"/>
      <c r="L377" s="26"/>
      <c r="M377" s="26"/>
      <c r="N377" s="26"/>
      <c r="O377" s="26"/>
      <c r="P377" s="26"/>
      <c r="Q377" s="26"/>
      <c r="R377" s="26"/>
      <c r="S377" s="26"/>
      <c r="T377" s="26"/>
      <c r="U377" s="26"/>
      <c r="V377" s="26"/>
      <c r="W377" s="26"/>
      <c r="X377" s="26"/>
      <c r="Y377" s="26"/>
      <c r="Z377" s="26"/>
      <c r="AA377" s="26"/>
    </row>
    <row r="378" spans="1:27" ht="15.75" customHeight="1" x14ac:dyDescent="0.15">
      <c r="A378" s="22"/>
      <c r="B378" s="22"/>
      <c r="C378" s="22"/>
      <c r="D378" s="22"/>
      <c r="E378" s="26"/>
      <c r="F378" s="22"/>
      <c r="G378" s="22"/>
      <c r="H378" s="22"/>
      <c r="I378" s="22"/>
      <c r="J378" s="22"/>
      <c r="K378" s="14"/>
      <c r="L378" s="26"/>
      <c r="M378" s="26"/>
      <c r="N378" s="26"/>
      <c r="O378" s="26"/>
      <c r="P378" s="26"/>
      <c r="Q378" s="26"/>
      <c r="R378" s="26"/>
      <c r="S378" s="26"/>
      <c r="T378" s="26"/>
      <c r="U378" s="26"/>
      <c r="V378" s="26"/>
      <c r="W378" s="26"/>
      <c r="X378" s="26"/>
      <c r="Y378" s="26"/>
      <c r="Z378" s="26"/>
      <c r="AA378" s="26"/>
    </row>
    <row r="379" spans="1:27" ht="15.75" customHeight="1" x14ac:dyDescent="0.15">
      <c r="A379" s="22"/>
      <c r="B379" s="22"/>
      <c r="C379" s="22"/>
      <c r="D379" s="22"/>
      <c r="E379" s="26"/>
      <c r="F379" s="22"/>
      <c r="G379" s="22"/>
      <c r="H379" s="22"/>
      <c r="I379" s="22"/>
      <c r="J379" s="22"/>
      <c r="K379" s="14"/>
      <c r="L379" s="26"/>
      <c r="M379" s="26"/>
      <c r="N379" s="26"/>
      <c r="O379" s="26"/>
      <c r="P379" s="26"/>
      <c r="Q379" s="26"/>
      <c r="R379" s="26"/>
      <c r="S379" s="26"/>
      <c r="T379" s="26"/>
      <c r="U379" s="26"/>
      <c r="V379" s="26"/>
      <c r="W379" s="26"/>
      <c r="X379" s="26"/>
      <c r="Y379" s="26"/>
      <c r="Z379" s="26"/>
      <c r="AA379" s="26"/>
    </row>
    <row r="380" spans="1:27" ht="15.75" customHeight="1" x14ac:dyDescent="0.15">
      <c r="A380" s="22"/>
      <c r="B380" s="22"/>
      <c r="C380" s="22"/>
      <c r="D380" s="22"/>
      <c r="E380" s="26"/>
      <c r="F380" s="22"/>
      <c r="G380" s="22"/>
      <c r="H380" s="22"/>
      <c r="I380" s="22"/>
      <c r="J380" s="22"/>
      <c r="K380" s="14"/>
      <c r="L380" s="26"/>
      <c r="M380" s="26"/>
      <c r="N380" s="26"/>
      <c r="O380" s="26"/>
      <c r="P380" s="26"/>
      <c r="Q380" s="26"/>
      <c r="R380" s="26"/>
      <c r="S380" s="26"/>
      <c r="T380" s="26"/>
      <c r="U380" s="26"/>
      <c r="V380" s="26"/>
      <c r="W380" s="26"/>
      <c r="X380" s="26"/>
      <c r="Y380" s="26"/>
      <c r="Z380" s="26"/>
      <c r="AA380" s="26"/>
    </row>
    <row r="381" spans="1:27" ht="15.75" customHeight="1" x14ac:dyDescent="0.15">
      <c r="A381" s="22"/>
      <c r="B381" s="22"/>
      <c r="C381" s="22"/>
      <c r="D381" s="22"/>
      <c r="E381" s="26"/>
      <c r="F381" s="22"/>
      <c r="G381" s="22"/>
      <c r="H381" s="22"/>
      <c r="I381" s="22"/>
      <c r="J381" s="22"/>
      <c r="K381" s="14"/>
      <c r="L381" s="26"/>
      <c r="M381" s="26"/>
      <c r="N381" s="26"/>
      <c r="O381" s="26"/>
      <c r="P381" s="26"/>
      <c r="Q381" s="26"/>
      <c r="R381" s="26"/>
      <c r="S381" s="26"/>
      <c r="T381" s="26"/>
      <c r="U381" s="26"/>
      <c r="V381" s="26"/>
      <c r="W381" s="26"/>
      <c r="X381" s="26"/>
      <c r="Y381" s="26"/>
      <c r="Z381" s="26"/>
      <c r="AA381" s="26"/>
    </row>
    <row r="382" spans="1:27" ht="15.75" customHeight="1" x14ac:dyDescent="0.15">
      <c r="A382" s="22"/>
      <c r="B382" s="22"/>
      <c r="C382" s="22"/>
      <c r="D382" s="22"/>
      <c r="E382" s="26"/>
      <c r="F382" s="22"/>
      <c r="G382" s="22"/>
      <c r="H382" s="22"/>
      <c r="I382" s="22"/>
      <c r="J382" s="22"/>
      <c r="K382" s="14"/>
      <c r="L382" s="26"/>
      <c r="M382" s="26"/>
      <c r="N382" s="26"/>
      <c r="O382" s="26"/>
      <c r="P382" s="26"/>
      <c r="Q382" s="26"/>
      <c r="R382" s="26"/>
      <c r="S382" s="26"/>
      <c r="T382" s="26"/>
      <c r="U382" s="26"/>
      <c r="V382" s="26"/>
      <c r="W382" s="26"/>
      <c r="X382" s="26"/>
      <c r="Y382" s="26"/>
      <c r="Z382" s="26"/>
      <c r="AA382" s="26"/>
    </row>
    <row r="383" spans="1:27" ht="15.75" customHeight="1" x14ac:dyDescent="0.15">
      <c r="A383" s="22"/>
      <c r="B383" s="22"/>
      <c r="C383" s="22"/>
      <c r="D383" s="22"/>
      <c r="E383" s="26"/>
      <c r="F383" s="22"/>
      <c r="G383" s="22"/>
      <c r="H383" s="22"/>
      <c r="I383" s="22"/>
      <c r="J383" s="22"/>
      <c r="K383" s="14"/>
      <c r="L383" s="26"/>
      <c r="M383" s="26"/>
      <c r="N383" s="26"/>
      <c r="O383" s="26"/>
      <c r="P383" s="26"/>
      <c r="Q383" s="26"/>
      <c r="R383" s="26"/>
      <c r="S383" s="26"/>
      <c r="T383" s="26"/>
      <c r="U383" s="26"/>
      <c r="V383" s="26"/>
      <c r="W383" s="26"/>
      <c r="X383" s="26"/>
      <c r="Y383" s="26"/>
      <c r="Z383" s="26"/>
      <c r="AA383" s="26"/>
    </row>
    <row r="384" spans="1:27" ht="15.75" customHeight="1" x14ac:dyDescent="0.15">
      <c r="A384" s="22"/>
      <c r="B384" s="22"/>
      <c r="C384" s="22"/>
      <c r="D384" s="22"/>
      <c r="E384" s="26"/>
      <c r="F384" s="22"/>
      <c r="G384" s="22"/>
      <c r="H384" s="22"/>
      <c r="I384" s="22"/>
      <c r="J384" s="22"/>
      <c r="K384" s="14"/>
      <c r="L384" s="26"/>
      <c r="M384" s="26"/>
      <c r="N384" s="26"/>
      <c r="O384" s="26"/>
      <c r="P384" s="26"/>
      <c r="Q384" s="26"/>
      <c r="R384" s="26"/>
      <c r="S384" s="26"/>
      <c r="T384" s="26"/>
      <c r="U384" s="26"/>
      <c r="V384" s="26"/>
      <c r="W384" s="26"/>
      <c r="X384" s="26"/>
      <c r="Y384" s="26"/>
      <c r="Z384" s="26"/>
      <c r="AA384" s="26"/>
    </row>
    <row r="385" spans="1:27" ht="15.75" customHeight="1" x14ac:dyDescent="0.15">
      <c r="A385" s="22"/>
      <c r="B385" s="22"/>
      <c r="C385" s="22"/>
      <c r="D385" s="22"/>
      <c r="E385" s="26"/>
      <c r="F385" s="22"/>
      <c r="G385" s="22"/>
      <c r="H385" s="22"/>
      <c r="I385" s="22"/>
      <c r="J385" s="22"/>
      <c r="K385" s="14"/>
      <c r="L385" s="26"/>
      <c r="M385" s="26"/>
      <c r="N385" s="26"/>
      <c r="O385" s="26"/>
      <c r="P385" s="26"/>
      <c r="Q385" s="26"/>
      <c r="R385" s="26"/>
      <c r="S385" s="26"/>
      <c r="T385" s="26"/>
      <c r="U385" s="26"/>
      <c r="V385" s="26"/>
      <c r="W385" s="26"/>
      <c r="X385" s="26"/>
      <c r="Y385" s="26"/>
      <c r="Z385" s="26"/>
      <c r="AA385" s="26"/>
    </row>
    <row r="386" spans="1:27" ht="15.75" customHeight="1" x14ac:dyDescent="0.15">
      <c r="A386" s="22"/>
      <c r="B386" s="22"/>
      <c r="C386" s="22"/>
      <c r="D386" s="22"/>
      <c r="E386" s="26"/>
      <c r="F386" s="22"/>
      <c r="G386" s="22"/>
      <c r="H386" s="22"/>
      <c r="I386" s="22"/>
      <c r="J386" s="22"/>
      <c r="K386" s="14"/>
      <c r="L386" s="26"/>
      <c r="M386" s="26"/>
      <c r="N386" s="26"/>
      <c r="O386" s="26"/>
      <c r="P386" s="26"/>
      <c r="Q386" s="26"/>
      <c r="R386" s="26"/>
      <c r="S386" s="26"/>
      <c r="T386" s="26"/>
      <c r="U386" s="26"/>
      <c r="V386" s="26"/>
      <c r="W386" s="26"/>
      <c r="X386" s="26"/>
      <c r="Y386" s="26"/>
      <c r="Z386" s="26"/>
      <c r="AA386" s="26"/>
    </row>
    <row r="387" spans="1:27" ht="15.75" customHeight="1" x14ac:dyDescent="0.15">
      <c r="A387" s="22"/>
      <c r="B387" s="22"/>
      <c r="C387" s="22"/>
      <c r="D387" s="22"/>
      <c r="E387" s="26"/>
      <c r="F387" s="22"/>
      <c r="G387" s="22"/>
      <c r="H387" s="22"/>
      <c r="I387" s="22"/>
      <c r="J387" s="22"/>
      <c r="K387" s="14"/>
      <c r="L387" s="26"/>
      <c r="M387" s="26"/>
      <c r="N387" s="26"/>
      <c r="O387" s="26"/>
      <c r="P387" s="26"/>
      <c r="Q387" s="26"/>
      <c r="R387" s="26"/>
      <c r="S387" s="26"/>
      <c r="T387" s="26"/>
      <c r="U387" s="26"/>
      <c r="V387" s="26"/>
      <c r="W387" s="26"/>
      <c r="X387" s="26"/>
      <c r="Y387" s="26"/>
      <c r="Z387" s="26"/>
      <c r="AA387" s="26"/>
    </row>
    <row r="388" spans="1:27" ht="15.75" customHeight="1" x14ac:dyDescent="0.15">
      <c r="A388" s="22"/>
      <c r="B388" s="22"/>
      <c r="C388" s="22"/>
      <c r="D388" s="22"/>
      <c r="E388" s="26"/>
      <c r="F388" s="22"/>
      <c r="G388" s="22"/>
      <c r="H388" s="22"/>
      <c r="I388" s="22"/>
      <c r="J388" s="22"/>
      <c r="K388" s="14"/>
      <c r="L388" s="26"/>
      <c r="M388" s="26"/>
      <c r="N388" s="26"/>
      <c r="O388" s="26"/>
      <c r="P388" s="26"/>
      <c r="Q388" s="26"/>
      <c r="R388" s="26"/>
      <c r="S388" s="26"/>
      <c r="T388" s="26"/>
      <c r="U388" s="26"/>
      <c r="V388" s="26"/>
      <c r="W388" s="26"/>
      <c r="X388" s="26"/>
      <c r="Y388" s="26"/>
      <c r="Z388" s="26"/>
      <c r="AA388" s="26"/>
    </row>
    <row r="389" spans="1:27" ht="15.75" customHeight="1" x14ac:dyDescent="0.15">
      <c r="A389" s="22"/>
      <c r="B389" s="22"/>
      <c r="C389" s="22"/>
      <c r="D389" s="22"/>
      <c r="E389" s="26"/>
      <c r="F389" s="22"/>
      <c r="G389" s="22"/>
      <c r="H389" s="22"/>
      <c r="I389" s="22"/>
      <c r="J389" s="22"/>
      <c r="K389" s="14"/>
      <c r="L389" s="26"/>
      <c r="M389" s="26"/>
      <c r="N389" s="26"/>
      <c r="O389" s="26"/>
      <c r="P389" s="26"/>
      <c r="Q389" s="26"/>
      <c r="R389" s="26"/>
      <c r="S389" s="26"/>
      <c r="T389" s="26"/>
      <c r="U389" s="26"/>
      <c r="V389" s="26"/>
      <c r="W389" s="26"/>
      <c r="X389" s="26"/>
      <c r="Y389" s="26"/>
      <c r="Z389" s="26"/>
      <c r="AA389" s="26"/>
    </row>
    <row r="390" spans="1:27" ht="15.75" customHeight="1" x14ac:dyDescent="0.15">
      <c r="A390" s="22"/>
      <c r="B390" s="22"/>
      <c r="C390" s="22"/>
      <c r="D390" s="22"/>
      <c r="E390" s="26"/>
      <c r="F390" s="22"/>
      <c r="G390" s="22"/>
      <c r="H390" s="22"/>
      <c r="I390" s="22"/>
      <c r="J390" s="22"/>
      <c r="K390" s="14"/>
      <c r="L390" s="26"/>
      <c r="M390" s="26"/>
      <c r="N390" s="26"/>
      <c r="O390" s="26"/>
      <c r="P390" s="26"/>
      <c r="Q390" s="26"/>
      <c r="R390" s="26"/>
      <c r="S390" s="26"/>
      <c r="T390" s="26"/>
      <c r="U390" s="26"/>
      <c r="V390" s="26"/>
      <c r="W390" s="26"/>
      <c r="X390" s="26"/>
      <c r="Y390" s="26"/>
      <c r="Z390" s="26"/>
      <c r="AA390" s="26"/>
    </row>
    <row r="391" spans="1:27" ht="15.75" customHeight="1" x14ac:dyDescent="0.15">
      <c r="A391" s="22"/>
      <c r="B391" s="22"/>
      <c r="C391" s="22"/>
      <c r="D391" s="22"/>
      <c r="E391" s="26"/>
      <c r="F391" s="22"/>
      <c r="G391" s="22"/>
      <c r="H391" s="22"/>
      <c r="I391" s="22"/>
      <c r="J391" s="22"/>
      <c r="K391" s="14"/>
      <c r="L391" s="26"/>
      <c r="M391" s="26"/>
      <c r="N391" s="26"/>
      <c r="O391" s="26"/>
      <c r="P391" s="26"/>
      <c r="Q391" s="26"/>
      <c r="R391" s="26"/>
      <c r="S391" s="26"/>
      <c r="T391" s="26"/>
      <c r="U391" s="26"/>
      <c r="V391" s="26"/>
      <c r="W391" s="26"/>
      <c r="X391" s="26"/>
      <c r="Y391" s="26"/>
      <c r="Z391" s="26"/>
      <c r="AA391" s="26"/>
    </row>
    <row r="392" spans="1:27" ht="15.75" customHeight="1" x14ac:dyDescent="0.15">
      <c r="A392" s="22"/>
      <c r="B392" s="22"/>
      <c r="C392" s="22"/>
      <c r="D392" s="22"/>
      <c r="E392" s="26"/>
      <c r="F392" s="22"/>
      <c r="G392" s="22"/>
      <c r="H392" s="22"/>
      <c r="I392" s="22"/>
      <c r="J392" s="22"/>
      <c r="K392" s="14"/>
      <c r="L392" s="26"/>
      <c r="M392" s="26"/>
      <c r="N392" s="26"/>
      <c r="O392" s="26"/>
      <c r="P392" s="26"/>
      <c r="Q392" s="26"/>
      <c r="R392" s="26"/>
      <c r="S392" s="26"/>
      <c r="T392" s="26"/>
      <c r="U392" s="26"/>
      <c r="V392" s="26"/>
      <c r="W392" s="26"/>
      <c r="X392" s="26"/>
      <c r="Y392" s="26"/>
      <c r="Z392" s="26"/>
      <c r="AA392" s="26"/>
    </row>
    <row r="393" spans="1:27" ht="15.75" customHeight="1" x14ac:dyDescent="0.15">
      <c r="A393" s="22"/>
      <c r="B393" s="22"/>
      <c r="C393" s="22"/>
      <c r="D393" s="22"/>
      <c r="E393" s="26"/>
      <c r="F393" s="22"/>
      <c r="G393" s="22"/>
      <c r="H393" s="22"/>
      <c r="I393" s="22"/>
      <c r="J393" s="22"/>
      <c r="K393" s="14"/>
      <c r="L393" s="26"/>
      <c r="M393" s="26"/>
      <c r="N393" s="26"/>
      <c r="O393" s="26"/>
      <c r="P393" s="26"/>
      <c r="Q393" s="26"/>
      <c r="R393" s="26"/>
      <c r="S393" s="26"/>
      <c r="T393" s="26"/>
      <c r="U393" s="26"/>
      <c r="V393" s="26"/>
      <c r="W393" s="26"/>
      <c r="X393" s="26"/>
      <c r="Y393" s="26"/>
      <c r="Z393" s="26"/>
      <c r="AA393" s="26"/>
    </row>
    <row r="394" spans="1:27" ht="15.75" customHeight="1" x14ac:dyDescent="0.15">
      <c r="A394" s="22"/>
      <c r="B394" s="22"/>
      <c r="C394" s="22"/>
      <c r="D394" s="22"/>
      <c r="E394" s="26"/>
      <c r="F394" s="22"/>
      <c r="G394" s="22"/>
      <c r="H394" s="22"/>
      <c r="I394" s="22"/>
      <c r="J394" s="22"/>
      <c r="K394" s="14"/>
      <c r="L394" s="26"/>
      <c r="M394" s="26"/>
      <c r="N394" s="26"/>
      <c r="O394" s="26"/>
      <c r="P394" s="26"/>
      <c r="Q394" s="26"/>
      <c r="R394" s="26"/>
      <c r="S394" s="26"/>
      <c r="T394" s="26"/>
      <c r="U394" s="26"/>
      <c r="V394" s="26"/>
      <c r="W394" s="26"/>
      <c r="X394" s="26"/>
      <c r="Y394" s="26"/>
      <c r="Z394" s="26"/>
      <c r="AA394" s="26"/>
    </row>
    <row r="395" spans="1:27" ht="15.75" customHeight="1" x14ac:dyDescent="0.15">
      <c r="A395" s="22"/>
      <c r="B395" s="22"/>
      <c r="C395" s="22"/>
      <c r="D395" s="22"/>
      <c r="E395" s="26"/>
      <c r="F395" s="22"/>
      <c r="G395" s="22"/>
      <c r="H395" s="22"/>
      <c r="I395" s="22"/>
      <c r="J395" s="22"/>
      <c r="K395" s="14"/>
      <c r="L395" s="26"/>
      <c r="M395" s="26"/>
      <c r="N395" s="26"/>
      <c r="O395" s="26"/>
      <c r="P395" s="26"/>
      <c r="Q395" s="26"/>
      <c r="R395" s="26"/>
      <c r="S395" s="26"/>
      <c r="T395" s="26"/>
      <c r="U395" s="26"/>
      <c r="V395" s="26"/>
      <c r="W395" s="26"/>
      <c r="X395" s="26"/>
      <c r="Y395" s="26"/>
      <c r="Z395" s="26"/>
      <c r="AA395" s="26"/>
    </row>
    <row r="396" spans="1:27" ht="15.75" customHeight="1" x14ac:dyDescent="0.15">
      <c r="A396" s="22"/>
      <c r="B396" s="22"/>
      <c r="C396" s="22"/>
      <c r="D396" s="22"/>
      <c r="E396" s="26"/>
      <c r="F396" s="22"/>
      <c r="G396" s="22"/>
      <c r="H396" s="22"/>
      <c r="I396" s="22"/>
      <c r="J396" s="22"/>
      <c r="K396" s="14"/>
      <c r="L396" s="26"/>
      <c r="M396" s="26"/>
      <c r="N396" s="26"/>
      <c r="O396" s="26"/>
      <c r="P396" s="26"/>
      <c r="Q396" s="26"/>
      <c r="R396" s="26"/>
      <c r="S396" s="26"/>
      <c r="T396" s="26"/>
      <c r="U396" s="26"/>
      <c r="V396" s="26"/>
      <c r="W396" s="26"/>
      <c r="X396" s="26"/>
      <c r="Y396" s="26"/>
      <c r="Z396" s="26"/>
      <c r="AA396" s="26"/>
    </row>
    <row r="397" spans="1:27" ht="15.75" customHeight="1" x14ac:dyDescent="0.15">
      <c r="A397" s="22"/>
      <c r="B397" s="22"/>
      <c r="C397" s="22"/>
      <c r="D397" s="22"/>
      <c r="E397" s="26"/>
      <c r="F397" s="22"/>
      <c r="G397" s="22"/>
      <c r="H397" s="22"/>
      <c r="I397" s="22"/>
      <c r="J397" s="22"/>
      <c r="K397" s="14"/>
      <c r="L397" s="26"/>
      <c r="M397" s="26"/>
      <c r="N397" s="26"/>
      <c r="O397" s="26"/>
      <c r="P397" s="26"/>
      <c r="Q397" s="26"/>
      <c r="R397" s="26"/>
      <c r="S397" s="26"/>
      <c r="T397" s="26"/>
      <c r="U397" s="26"/>
      <c r="V397" s="26"/>
      <c r="W397" s="26"/>
      <c r="X397" s="26"/>
      <c r="Y397" s="26"/>
      <c r="Z397" s="26"/>
      <c r="AA397" s="26"/>
    </row>
    <row r="398" spans="1:27" ht="15.75" customHeight="1" x14ac:dyDescent="0.15">
      <c r="A398" s="22"/>
      <c r="B398" s="22"/>
      <c r="C398" s="22"/>
      <c r="D398" s="22"/>
      <c r="E398" s="26"/>
      <c r="F398" s="22"/>
      <c r="G398" s="22"/>
      <c r="H398" s="22"/>
      <c r="I398" s="22"/>
      <c r="J398" s="22"/>
      <c r="K398" s="14"/>
      <c r="L398" s="26"/>
      <c r="M398" s="26"/>
      <c r="N398" s="26"/>
      <c r="O398" s="26"/>
      <c r="P398" s="26"/>
      <c r="Q398" s="26"/>
      <c r="R398" s="26"/>
      <c r="S398" s="26"/>
      <c r="T398" s="26"/>
      <c r="U398" s="26"/>
      <c r="V398" s="26"/>
      <c r="W398" s="26"/>
      <c r="X398" s="26"/>
      <c r="Y398" s="26"/>
      <c r="Z398" s="26"/>
      <c r="AA398" s="26"/>
    </row>
    <row r="399" spans="1:27" ht="15.75" customHeight="1" x14ac:dyDescent="0.15">
      <c r="A399" s="22"/>
      <c r="B399" s="22"/>
      <c r="C399" s="22"/>
      <c r="D399" s="22"/>
      <c r="E399" s="26"/>
      <c r="F399" s="22"/>
      <c r="G399" s="22"/>
      <c r="H399" s="22"/>
      <c r="I399" s="22"/>
      <c r="J399" s="22"/>
      <c r="K399" s="14"/>
      <c r="L399" s="26"/>
      <c r="M399" s="26"/>
      <c r="N399" s="26"/>
      <c r="O399" s="26"/>
      <c r="P399" s="26"/>
      <c r="Q399" s="26"/>
      <c r="R399" s="26"/>
      <c r="S399" s="26"/>
      <c r="T399" s="26"/>
      <c r="U399" s="26"/>
      <c r="V399" s="26"/>
      <c r="W399" s="26"/>
      <c r="X399" s="26"/>
      <c r="Y399" s="26"/>
      <c r="Z399" s="26"/>
      <c r="AA399" s="26"/>
    </row>
    <row r="400" spans="1:27" ht="15.75" customHeight="1" x14ac:dyDescent="0.15">
      <c r="A400" s="22"/>
      <c r="B400" s="22"/>
      <c r="C400" s="22"/>
      <c r="D400" s="22"/>
      <c r="E400" s="26"/>
      <c r="F400" s="22"/>
      <c r="G400" s="22"/>
      <c r="H400" s="22"/>
      <c r="I400" s="22"/>
      <c r="J400" s="22"/>
      <c r="K400" s="14"/>
      <c r="L400" s="26"/>
      <c r="M400" s="26"/>
      <c r="N400" s="26"/>
      <c r="O400" s="26"/>
      <c r="P400" s="26"/>
      <c r="Q400" s="26"/>
      <c r="R400" s="26"/>
      <c r="S400" s="26"/>
      <c r="T400" s="26"/>
      <c r="U400" s="26"/>
      <c r="V400" s="26"/>
      <c r="W400" s="26"/>
      <c r="X400" s="26"/>
      <c r="Y400" s="26"/>
      <c r="Z400" s="26"/>
      <c r="AA400" s="26"/>
    </row>
    <row r="401" spans="1:27" ht="15.75" customHeight="1" x14ac:dyDescent="0.15">
      <c r="A401" s="22"/>
      <c r="B401" s="22"/>
      <c r="C401" s="22"/>
      <c r="D401" s="22"/>
      <c r="E401" s="26"/>
      <c r="F401" s="22"/>
      <c r="G401" s="22"/>
      <c r="H401" s="22"/>
      <c r="I401" s="22"/>
      <c r="J401" s="22"/>
      <c r="K401" s="14"/>
      <c r="L401" s="26"/>
      <c r="M401" s="26"/>
      <c r="N401" s="26"/>
      <c r="O401" s="26"/>
      <c r="P401" s="26"/>
      <c r="Q401" s="26"/>
      <c r="R401" s="26"/>
      <c r="S401" s="26"/>
      <c r="T401" s="26"/>
      <c r="U401" s="26"/>
      <c r="V401" s="26"/>
      <c r="W401" s="26"/>
      <c r="X401" s="26"/>
      <c r="Y401" s="26"/>
      <c r="Z401" s="26"/>
      <c r="AA401" s="26"/>
    </row>
    <row r="402" spans="1:27" ht="15.75" customHeight="1" x14ac:dyDescent="0.15">
      <c r="A402" s="22"/>
      <c r="B402" s="22"/>
      <c r="C402" s="22"/>
      <c r="D402" s="22"/>
      <c r="E402" s="26"/>
      <c r="F402" s="22"/>
      <c r="G402" s="22"/>
      <c r="H402" s="22"/>
      <c r="I402" s="22"/>
      <c r="J402" s="22"/>
      <c r="K402" s="14"/>
      <c r="L402" s="26"/>
      <c r="M402" s="26"/>
      <c r="N402" s="26"/>
      <c r="O402" s="26"/>
      <c r="P402" s="26"/>
      <c r="Q402" s="26"/>
      <c r="R402" s="26"/>
      <c r="S402" s="26"/>
      <c r="T402" s="26"/>
      <c r="U402" s="26"/>
      <c r="V402" s="26"/>
      <c r="W402" s="26"/>
      <c r="X402" s="26"/>
      <c r="Y402" s="26"/>
      <c r="Z402" s="26"/>
      <c r="AA402" s="26"/>
    </row>
    <row r="403" spans="1:27" ht="15.75" customHeight="1" x14ac:dyDescent="0.15">
      <c r="A403" s="22"/>
      <c r="B403" s="22"/>
      <c r="C403" s="22"/>
      <c r="D403" s="22"/>
      <c r="E403" s="26"/>
      <c r="F403" s="22"/>
      <c r="G403" s="22"/>
      <c r="H403" s="22"/>
      <c r="I403" s="22"/>
      <c r="J403" s="22"/>
      <c r="K403" s="14"/>
      <c r="L403" s="26"/>
      <c r="M403" s="26"/>
      <c r="N403" s="26"/>
      <c r="O403" s="26"/>
      <c r="P403" s="26"/>
      <c r="Q403" s="26"/>
      <c r="R403" s="26"/>
      <c r="S403" s="26"/>
      <c r="T403" s="26"/>
      <c r="U403" s="26"/>
      <c r="V403" s="26"/>
      <c r="W403" s="26"/>
      <c r="X403" s="26"/>
      <c r="Y403" s="26"/>
      <c r="Z403" s="26"/>
      <c r="AA403" s="26"/>
    </row>
    <row r="404" spans="1:27" ht="15.75" customHeight="1" x14ac:dyDescent="0.15">
      <c r="A404" s="22"/>
      <c r="B404" s="22"/>
      <c r="C404" s="22"/>
      <c r="D404" s="22"/>
      <c r="E404" s="26"/>
      <c r="F404" s="22"/>
      <c r="G404" s="22"/>
      <c r="H404" s="22"/>
      <c r="I404" s="22"/>
      <c r="J404" s="22"/>
      <c r="K404" s="14"/>
      <c r="L404" s="26"/>
      <c r="M404" s="26"/>
      <c r="N404" s="26"/>
      <c r="O404" s="26"/>
      <c r="P404" s="26"/>
      <c r="Q404" s="26"/>
      <c r="R404" s="26"/>
      <c r="S404" s="26"/>
      <c r="T404" s="26"/>
      <c r="U404" s="26"/>
      <c r="V404" s="26"/>
      <c r="W404" s="26"/>
      <c r="X404" s="26"/>
      <c r="Y404" s="26"/>
      <c r="Z404" s="26"/>
      <c r="AA404" s="26"/>
    </row>
    <row r="405" spans="1:27" ht="15.75" customHeight="1" x14ac:dyDescent="0.15">
      <c r="A405" s="22"/>
      <c r="B405" s="22"/>
      <c r="C405" s="22"/>
      <c r="D405" s="22"/>
      <c r="E405" s="26"/>
      <c r="F405" s="22"/>
      <c r="G405" s="22"/>
      <c r="H405" s="22"/>
      <c r="I405" s="22"/>
      <c r="J405" s="22"/>
      <c r="K405" s="14"/>
      <c r="L405" s="26"/>
      <c r="M405" s="26"/>
      <c r="N405" s="26"/>
      <c r="O405" s="26"/>
      <c r="P405" s="26"/>
      <c r="Q405" s="26"/>
      <c r="R405" s="26"/>
      <c r="S405" s="26"/>
      <c r="T405" s="26"/>
      <c r="U405" s="26"/>
      <c r="V405" s="26"/>
      <c r="W405" s="26"/>
      <c r="X405" s="26"/>
      <c r="Y405" s="26"/>
      <c r="Z405" s="26"/>
      <c r="AA405" s="26"/>
    </row>
    <row r="406" spans="1:27" ht="15.75" customHeight="1" x14ac:dyDescent="0.15">
      <c r="A406" s="22"/>
      <c r="B406" s="22"/>
      <c r="C406" s="22"/>
      <c r="D406" s="22"/>
      <c r="E406" s="26"/>
      <c r="F406" s="22"/>
      <c r="G406" s="22"/>
      <c r="H406" s="22"/>
      <c r="I406" s="22"/>
      <c r="J406" s="22"/>
      <c r="K406" s="14"/>
      <c r="L406" s="26"/>
      <c r="M406" s="26"/>
      <c r="N406" s="26"/>
      <c r="O406" s="26"/>
      <c r="P406" s="26"/>
      <c r="Q406" s="26"/>
      <c r="R406" s="26"/>
      <c r="S406" s="26"/>
      <c r="T406" s="26"/>
      <c r="U406" s="26"/>
      <c r="V406" s="26"/>
      <c r="W406" s="26"/>
      <c r="X406" s="26"/>
      <c r="Y406" s="26"/>
      <c r="Z406" s="26"/>
      <c r="AA406" s="26"/>
    </row>
    <row r="407" spans="1:27" ht="15.75" customHeight="1" x14ac:dyDescent="0.15">
      <c r="A407" s="22"/>
      <c r="B407" s="22"/>
      <c r="C407" s="22"/>
      <c r="D407" s="22"/>
      <c r="E407" s="26"/>
      <c r="F407" s="22"/>
      <c r="G407" s="22"/>
      <c r="H407" s="22"/>
      <c r="I407" s="22"/>
      <c r="J407" s="22"/>
      <c r="K407" s="14"/>
      <c r="L407" s="26"/>
      <c r="M407" s="26"/>
      <c r="N407" s="26"/>
      <c r="O407" s="26"/>
      <c r="P407" s="26"/>
      <c r="Q407" s="26"/>
      <c r="R407" s="26"/>
      <c r="S407" s="26"/>
      <c r="T407" s="26"/>
      <c r="U407" s="26"/>
      <c r="V407" s="26"/>
      <c r="W407" s="26"/>
      <c r="X407" s="26"/>
      <c r="Y407" s="26"/>
      <c r="Z407" s="26"/>
      <c r="AA407" s="26"/>
    </row>
    <row r="408" spans="1:27" ht="15.75" customHeight="1" x14ac:dyDescent="0.15">
      <c r="A408" s="22"/>
      <c r="B408" s="22"/>
      <c r="C408" s="22"/>
      <c r="D408" s="22"/>
      <c r="E408" s="26"/>
      <c r="F408" s="22"/>
      <c r="G408" s="22"/>
      <c r="H408" s="22"/>
      <c r="I408" s="22"/>
      <c r="J408" s="22"/>
      <c r="K408" s="14"/>
      <c r="L408" s="26"/>
      <c r="M408" s="26"/>
      <c r="N408" s="26"/>
      <c r="O408" s="26"/>
      <c r="P408" s="26"/>
      <c r="Q408" s="26"/>
      <c r="R408" s="26"/>
      <c r="S408" s="26"/>
      <c r="T408" s="26"/>
      <c r="U408" s="26"/>
      <c r="V408" s="26"/>
      <c r="W408" s="26"/>
      <c r="X408" s="26"/>
      <c r="Y408" s="26"/>
      <c r="Z408" s="26"/>
      <c r="AA408" s="26"/>
    </row>
    <row r="409" spans="1:27" ht="15.75" customHeight="1" x14ac:dyDescent="0.15">
      <c r="A409" s="22"/>
      <c r="B409" s="22"/>
      <c r="C409" s="22"/>
      <c r="D409" s="22"/>
      <c r="E409" s="26"/>
      <c r="F409" s="22"/>
      <c r="G409" s="22"/>
      <c r="H409" s="22"/>
      <c r="I409" s="22"/>
      <c r="J409" s="22"/>
      <c r="K409" s="14"/>
      <c r="L409" s="26"/>
      <c r="M409" s="26"/>
      <c r="N409" s="26"/>
      <c r="O409" s="26"/>
      <c r="P409" s="26"/>
      <c r="Q409" s="26"/>
      <c r="R409" s="26"/>
      <c r="S409" s="26"/>
      <c r="T409" s="26"/>
      <c r="U409" s="26"/>
      <c r="V409" s="26"/>
      <c r="W409" s="26"/>
      <c r="X409" s="26"/>
      <c r="Y409" s="26"/>
      <c r="Z409" s="26"/>
      <c r="AA409" s="26"/>
    </row>
    <row r="410" spans="1:27" ht="15.75" customHeight="1" x14ac:dyDescent="0.15">
      <c r="A410" s="22"/>
      <c r="B410" s="22"/>
      <c r="C410" s="22"/>
      <c r="D410" s="22"/>
      <c r="E410" s="26"/>
      <c r="F410" s="22"/>
      <c r="G410" s="22"/>
      <c r="H410" s="22"/>
      <c r="I410" s="22"/>
      <c r="J410" s="22"/>
      <c r="K410" s="14"/>
      <c r="L410" s="26"/>
      <c r="M410" s="26"/>
      <c r="N410" s="26"/>
      <c r="O410" s="26"/>
      <c r="P410" s="26"/>
      <c r="Q410" s="26"/>
      <c r="R410" s="26"/>
      <c r="S410" s="26"/>
      <c r="T410" s="26"/>
      <c r="U410" s="26"/>
      <c r="V410" s="26"/>
      <c r="W410" s="26"/>
      <c r="X410" s="26"/>
      <c r="Y410" s="26"/>
      <c r="Z410" s="26"/>
      <c r="AA410" s="26"/>
    </row>
    <row r="411" spans="1:27" ht="15.75" customHeight="1" x14ac:dyDescent="0.15">
      <c r="A411" s="22"/>
      <c r="B411" s="22"/>
      <c r="C411" s="22"/>
      <c r="D411" s="22"/>
      <c r="E411" s="26"/>
      <c r="F411" s="22"/>
      <c r="G411" s="22"/>
      <c r="H411" s="22"/>
      <c r="I411" s="22"/>
      <c r="J411" s="22"/>
      <c r="K411" s="14"/>
      <c r="L411" s="26"/>
      <c r="M411" s="26"/>
      <c r="N411" s="26"/>
      <c r="O411" s="26"/>
      <c r="P411" s="26"/>
      <c r="Q411" s="26"/>
      <c r="R411" s="26"/>
      <c r="S411" s="26"/>
      <c r="T411" s="26"/>
      <c r="U411" s="26"/>
      <c r="V411" s="26"/>
      <c r="W411" s="26"/>
      <c r="X411" s="26"/>
      <c r="Y411" s="26"/>
      <c r="Z411" s="26"/>
      <c r="AA411" s="26"/>
    </row>
    <row r="412" spans="1:27" ht="15.75" customHeight="1" x14ac:dyDescent="0.15">
      <c r="A412" s="22"/>
      <c r="B412" s="22"/>
      <c r="C412" s="22"/>
      <c r="D412" s="22"/>
      <c r="E412" s="26"/>
      <c r="F412" s="22"/>
      <c r="G412" s="22"/>
      <c r="H412" s="22"/>
      <c r="I412" s="22"/>
      <c r="J412" s="22"/>
      <c r="K412" s="14"/>
      <c r="L412" s="26"/>
      <c r="M412" s="26"/>
      <c r="N412" s="26"/>
      <c r="O412" s="26"/>
      <c r="P412" s="26"/>
      <c r="Q412" s="26"/>
      <c r="R412" s="26"/>
      <c r="S412" s="26"/>
      <c r="T412" s="26"/>
      <c r="U412" s="26"/>
      <c r="V412" s="26"/>
      <c r="W412" s="26"/>
      <c r="X412" s="26"/>
      <c r="Y412" s="26"/>
      <c r="Z412" s="26"/>
      <c r="AA412" s="26"/>
    </row>
    <row r="413" spans="1:27" ht="15.75" customHeight="1" x14ac:dyDescent="0.15">
      <c r="A413" s="22"/>
      <c r="B413" s="22"/>
      <c r="C413" s="22"/>
      <c r="D413" s="22"/>
      <c r="E413" s="26"/>
      <c r="F413" s="22"/>
      <c r="G413" s="22"/>
      <c r="H413" s="22"/>
      <c r="I413" s="22"/>
      <c r="J413" s="22"/>
      <c r="K413" s="14"/>
      <c r="L413" s="26"/>
      <c r="M413" s="26"/>
      <c r="N413" s="26"/>
      <c r="O413" s="26"/>
      <c r="P413" s="26"/>
      <c r="Q413" s="26"/>
      <c r="R413" s="26"/>
      <c r="S413" s="26"/>
      <c r="T413" s="26"/>
      <c r="U413" s="26"/>
      <c r="V413" s="26"/>
      <c r="W413" s="26"/>
      <c r="X413" s="26"/>
      <c r="Y413" s="26"/>
      <c r="Z413" s="26"/>
      <c r="AA413" s="26"/>
    </row>
    <row r="414" spans="1:27" ht="15.75" customHeight="1" x14ac:dyDescent="0.15">
      <c r="A414" s="22"/>
      <c r="B414" s="22"/>
      <c r="C414" s="22"/>
      <c r="D414" s="22"/>
      <c r="E414" s="26"/>
      <c r="F414" s="22"/>
      <c r="G414" s="22"/>
      <c r="H414" s="22"/>
      <c r="I414" s="22"/>
      <c r="J414" s="22"/>
      <c r="K414" s="14"/>
      <c r="L414" s="26"/>
      <c r="M414" s="26"/>
      <c r="N414" s="26"/>
      <c r="O414" s="26"/>
      <c r="P414" s="26"/>
      <c r="Q414" s="26"/>
      <c r="R414" s="26"/>
      <c r="S414" s="26"/>
      <c r="T414" s="26"/>
      <c r="U414" s="26"/>
      <c r="V414" s="26"/>
      <c r="W414" s="26"/>
      <c r="X414" s="26"/>
      <c r="Y414" s="26"/>
      <c r="Z414" s="26"/>
      <c r="AA414" s="26"/>
    </row>
    <row r="415" spans="1:27" ht="15.75" customHeight="1" x14ac:dyDescent="0.15">
      <c r="A415" s="22"/>
      <c r="B415" s="22"/>
      <c r="C415" s="22"/>
      <c r="D415" s="22"/>
      <c r="E415" s="26"/>
      <c r="F415" s="22"/>
      <c r="G415" s="22"/>
      <c r="H415" s="22"/>
      <c r="I415" s="22"/>
      <c r="J415" s="22"/>
      <c r="K415" s="14"/>
      <c r="L415" s="26"/>
      <c r="M415" s="26"/>
      <c r="N415" s="26"/>
      <c r="O415" s="26"/>
      <c r="P415" s="26"/>
      <c r="Q415" s="26"/>
      <c r="R415" s="26"/>
      <c r="S415" s="26"/>
      <c r="T415" s="26"/>
      <c r="U415" s="26"/>
      <c r="V415" s="26"/>
      <c r="W415" s="26"/>
      <c r="X415" s="26"/>
      <c r="Y415" s="26"/>
      <c r="Z415" s="26"/>
      <c r="AA415" s="26"/>
    </row>
    <row r="416" spans="1:27" ht="15.75" customHeight="1" x14ac:dyDescent="0.15">
      <c r="A416" s="22"/>
      <c r="B416" s="22"/>
      <c r="C416" s="22"/>
      <c r="D416" s="22"/>
      <c r="E416" s="26"/>
      <c r="F416" s="22"/>
      <c r="G416" s="22"/>
      <c r="H416" s="22"/>
      <c r="I416" s="22"/>
      <c r="J416" s="22"/>
      <c r="K416" s="14"/>
      <c r="L416" s="26"/>
      <c r="M416" s="26"/>
      <c r="N416" s="26"/>
      <c r="O416" s="26"/>
      <c r="P416" s="26"/>
      <c r="Q416" s="26"/>
      <c r="R416" s="26"/>
      <c r="S416" s="26"/>
      <c r="T416" s="26"/>
      <c r="U416" s="26"/>
      <c r="V416" s="26"/>
      <c r="W416" s="26"/>
      <c r="X416" s="26"/>
      <c r="Y416" s="26"/>
      <c r="Z416" s="26"/>
      <c r="AA416" s="26"/>
    </row>
    <row r="417" spans="1:27" ht="15.75" customHeight="1" x14ac:dyDescent="0.15">
      <c r="A417" s="22"/>
      <c r="B417" s="22"/>
      <c r="C417" s="22"/>
      <c r="D417" s="22"/>
      <c r="E417" s="26"/>
      <c r="F417" s="22"/>
      <c r="G417" s="22"/>
      <c r="H417" s="22"/>
      <c r="I417" s="22"/>
      <c r="J417" s="22"/>
      <c r="K417" s="14"/>
      <c r="L417" s="26"/>
      <c r="M417" s="26"/>
      <c r="N417" s="26"/>
      <c r="O417" s="26"/>
      <c r="P417" s="26"/>
      <c r="Q417" s="26"/>
      <c r="R417" s="26"/>
      <c r="S417" s="26"/>
      <c r="T417" s="26"/>
      <c r="U417" s="26"/>
      <c r="V417" s="26"/>
      <c r="W417" s="26"/>
      <c r="X417" s="26"/>
      <c r="Y417" s="26"/>
      <c r="Z417" s="26"/>
      <c r="AA417" s="26"/>
    </row>
    <row r="418" spans="1:27" ht="15.75" customHeight="1" x14ac:dyDescent="0.15">
      <c r="A418" s="22"/>
      <c r="B418" s="22"/>
      <c r="C418" s="22"/>
      <c r="D418" s="22"/>
      <c r="E418" s="26"/>
      <c r="F418" s="22"/>
      <c r="G418" s="22"/>
      <c r="H418" s="22"/>
      <c r="I418" s="22"/>
      <c r="J418" s="22"/>
      <c r="K418" s="14"/>
      <c r="L418" s="26"/>
      <c r="M418" s="26"/>
      <c r="N418" s="26"/>
      <c r="O418" s="26"/>
      <c r="P418" s="26"/>
      <c r="Q418" s="26"/>
      <c r="R418" s="26"/>
      <c r="S418" s="26"/>
      <c r="T418" s="26"/>
      <c r="U418" s="26"/>
      <c r="V418" s="26"/>
      <c r="W418" s="26"/>
      <c r="X418" s="26"/>
      <c r="Y418" s="26"/>
      <c r="Z418" s="26"/>
      <c r="AA418" s="26"/>
    </row>
    <row r="419" spans="1:27" ht="15.75" customHeight="1" x14ac:dyDescent="0.15">
      <c r="A419" s="22"/>
      <c r="B419" s="22"/>
      <c r="C419" s="22"/>
      <c r="D419" s="22"/>
      <c r="E419" s="26"/>
      <c r="F419" s="22"/>
      <c r="G419" s="22"/>
      <c r="H419" s="22"/>
      <c r="I419" s="22"/>
      <c r="J419" s="22"/>
      <c r="K419" s="14"/>
      <c r="L419" s="26"/>
      <c r="M419" s="26"/>
      <c r="N419" s="26"/>
      <c r="O419" s="26"/>
      <c r="P419" s="26"/>
      <c r="Q419" s="26"/>
      <c r="R419" s="26"/>
      <c r="S419" s="26"/>
      <c r="T419" s="26"/>
      <c r="U419" s="26"/>
      <c r="V419" s="26"/>
      <c r="W419" s="26"/>
      <c r="X419" s="26"/>
      <c r="Y419" s="26"/>
      <c r="Z419" s="26"/>
      <c r="AA419" s="26"/>
    </row>
    <row r="420" spans="1:27" ht="15.75" customHeight="1" x14ac:dyDescent="0.15">
      <c r="A420" s="22"/>
      <c r="B420" s="22"/>
      <c r="C420" s="22"/>
      <c r="D420" s="22"/>
      <c r="E420" s="26"/>
      <c r="F420" s="22"/>
      <c r="G420" s="22"/>
      <c r="H420" s="22"/>
      <c r="I420" s="22"/>
      <c r="J420" s="22"/>
      <c r="K420" s="14"/>
      <c r="L420" s="26"/>
      <c r="M420" s="26"/>
      <c r="N420" s="26"/>
      <c r="O420" s="26"/>
      <c r="P420" s="26"/>
      <c r="Q420" s="26"/>
      <c r="R420" s="26"/>
      <c r="S420" s="26"/>
      <c r="T420" s="26"/>
      <c r="U420" s="26"/>
      <c r="V420" s="26"/>
      <c r="W420" s="26"/>
      <c r="X420" s="26"/>
      <c r="Y420" s="26"/>
      <c r="Z420" s="26"/>
      <c r="AA420" s="26"/>
    </row>
    <row r="421" spans="1:27" ht="15.75" customHeight="1" x14ac:dyDescent="0.15">
      <c r="A421" s="22"/>
      <c r="B421" s="22"/>
      <c r="C421" s="22"/>
      <c r="D421" s="22"/>
      <c r="E421" s="26"/>
      <c r="F421" s="22"/>
      <c r="G421" s="22"/>
      <c r="H421" s="22"/>
      <c r="I421" s="22"/>
      <c r="J421" s="22"/>
      <c r="K421" s="14"/>
      <c r="L421" s="26"/>
      <c r="M421" s="26"/>
      <c r="N421" s="26"/>
      <c r="O421" s="26"/>
      <c r="P421" s="26"/>
      <c r="Q421" s="26"/>
      <c r="R421" s="26"/>
      <c r="S421" s="26"/>
      <c r="T421" s="26"/>
      <c r="U421" s="26"/>
      <c r="V421" s="26"/>
      <c r="W421" s="26"/>
      <c r="X421" s="26"/>
      <c r="Y421" s="26"/>
      <c r="Z421" s="26"/>
      <c r="AA421" s="26"/>
    </row>
    <row r="422" spans="1:27" ht="15.75" customHeight="1" x14ac:dyDescent="0.15">
      <c r="A422" s="22"/>
      <c r="B422" s="22"/>
      <c r="C422" s="22"/>
      <c r="D422" s="22"/>
      <c r="E422" s="26"/>
      <c r="F422" s="22"/>
      <c r="G422" s="22"/>
      <c r="H422" s="22"/>
      <c r="I422" s="22"/>
      <c r="J422" s="22"/>
      <c r="K422" s="14"/>
      <c r="L422" s="26"/>
      <c r="M422" s="26"/>
      <c r="N422" s="26"/>
      <c r="O422" s="26"/>
      <c r="P422" s="26"/>
      <c r="Q422" s="26"/>
      <c r="R422" s="26"/>
      <c r="S422" s="26"/>
      <c r="T422" s="26"/>
      <c r="U422" s="26"/>
      <c r="V422" s="26"/>
      <c r="W422" s="26"/>
      <c r="X422" s="26"/>
      <c r="Y422" s="26"/>
      <c r="Z422" s="26"/>
      <c r="AA422" s="26"/>
    </row>
    <row r="423" spans="1:27" ht="15.75" customHeight="1" x14ac:dyDescent="0.15">
      <c r="A423" s="22"/>
      <c r="B423" s="22"/>
      <c r="C423" s="22"/>
      <c r="D423" s="22"/>
      <c r="E423" s="26"/>
      <c r="F423" s="22"/>
      <c r="G423" s="22"/>
      <c r="H423" s="22"/>
      <c r="I423" s="22"/>
      <c r="J423" s="22"/>
      <c r="K423" s="14"/>
      <c r="L423" s="26"/>
      <c r="M423" s="26"/>
      <c r="N423" s="26"/>
      <c r="O423" s="26"/>
      <c r="P423" s="26"/>
      <c r="Q423" s="26"/>
      <c r="R423" s="26"/>
      <c r="S423" s="26"/>
      <c r="T423" s="26"/>
      <c r="U423" s="26"/>
      <c r="V423" s="26"/>
      <c r="W423" s="26"/>
      <c r="X423" s="26"/>
      <c r="Y423" s="26"/>
      <c r="Z423" s="26"/>
      <c r="AA423" s="26"/>
    </row>
    <row r="424" spans="1:27" ht="15.75" customHeight="1" x14ac:dyDescent="0.15">
      <c r="A424" s="22"/>
      <c r="B424" s="22"/>
      <c r="C424" s="22"/>
      <c r="D424" s="22"/>
      <c r="E424" s="26"/>
      <c r="F424" s="22"/>
      <c r="G424" s="22"/>
      <c r="H424" s="22"/>
      <c r="I424" s="22"/>
      <c r="J424" s="22"/>
      <c r="K424" s="14"/>
      <c r="L424" s="26"/>
      <c r="M424" s="26"/>
      <c r="N424" s="26"/>
      <c r="O424" s="26"/>
      <c r="P424" s="26"/>
      <c r="Q424" s="26"/>
      <c r="R424" s="26"/>
      <c r="S424" s="26"/>
      <c r="T424" s="26"/>
      <c r="U424" s="26"/>
      <c r="V424" s="26"/>
      <c r="W424" s="26"/>
      <c r="X424" s="26"/>
      <c r="Y424" s="26"/>
      <c r="Z424" s="26"/>
      <c r="AA424" s="26"/>
    </row>
    <row r="425" spans="1:27" ht="15.75" customHeight="1" x14ac:dyDescent="0.15">
      <c r="A425" s="22"/>
      <c r="B425" s="22"/>
      <c r="C425" s="22"/>
      <c r="D425" s="22"/>
      <c r="E425" s="26"/>
      <c r="F425" s="22"/>
      <c r="G425" s="22"/>
      <c r="H425" s="22"/>
      <c r="I425" s="22"/>
      <c r="J425" s="22"/>
      <c r="K425" s="14"/>
      <c r="L425" s="26"/>
      <c r="M425" s="26"/>
      <c r="N425" s="26"/>
      <c r="O425" s="26"/>
      <c r="P425" s="26"/>
      <c r="Q425" s="26"/>
      <c r="R425" s="26"/>
      <c r="S425" s="26"/>
      <c r="T425" s="26"/>
      <c r="U425" s="26"/>
      <c r="V425" s="26"/>
      <c r="W425" s="26"/>
      <c r="X425" s="26"/>
      <c r="Y425" s="26"/>
      <c r="Z425" s="26"/>
      <c r="AA425" s="26"/>
    </row>
    <row r="426" spans="1:27" ht="15.75" customHeight="1" x14ac:dyDescent="0.15">
      <c r="A426" s="22"/>
      <c r="B426" s="22"/>
      <c r="C426" s="22"/>
      <c r="D426" s="22"/>
      <c r="E426" s="26"/>
      <c r="F426" s="22"/>
      <c r="G426" s="22"/>
      <c r="H426" s="22"/>
      <c r="I426" s="22"/>
      <c r="J426" s="22"/>
      <c r="K426" s="14"/>
      <c r="L426" s="26"/>
      <c r="M426" s="26"/>
      <c r="N426" s="26"/>
      <c r="O426" s="26"/>
      <c r="P426" s="26"/>
      <c r="Q426" s="26"/>
      <c r="R426" s="26"/>
      <c r="S426" s="26"/>
      <c r="T426" s="26"/>
      <c r="U426" s="26"/>
      <c r="V426" s="26"/>
      <c r="W426" s="26"/>
      <c r="X426" s="26"/>
      <c r="Y426" s="26"/>
      <c r="Z426" s="26"/>
      <c r="AA426" s="26"/>
    </row>
    <row r="427" spans="1:27" ht="15.75" customHeight="1" x14ac:dyDescent="0.15">
      <c r="A427" s="22"/>
      <c r="B427" s="22"/>
      <c r="C427" s="22"/>
      <c r="D427" s="22"/>
      <c r="E427" s="26"/>
      <c r="F427" s="22"/>
      <c r="G427" s="22"/>
      <c r="H427" s="22"/>
      <c r="I427" s="22"/>
      <c r="J427" s="22"/>
      <c r="K427" s="14"/>
      <c r="L427" s="26"/>
      <c r="M427" s="26"/>
      <c r="N427" s="26"/>
      <c r="O427" s="26"/>
      <c r="P427" s="26"/>
      <c r="Q427" s="26"/>
      <c r="R427" s="26"/>
      <c r="S427" s="26"/>
      <c r="T427" s="26"/>
      <c r="U427" s="26"/>
      <c r="V427" s="26"/>
      <c r="W427" s="26"/>
      <c r="X427" s="26"/>
      <c r="Y427" s="26"/>
      <c r="Z427" s="26"/>
      <c r="AA427" s="26"/>
    </row>
    <row r="428" spans="1:27" ht="15.75" customHeight="1" x14ac:dyDescent="0.15">
      <c r="A428" s="22"/>
      <c r="B428" s="22"/>
      <c r="C428" s="22"/>
      <c r="D428" s="22"/>
      <c r="E428" s="26"/>
      <c r="F428" s="22"/>
      <c r="G428" s="22"/>
      <c r="H428" s="22"/>
      <c r="I428" s="22"/>
      <c r="J428" s="22"/>
      <c r="K428" s="14"/>
      <c r="L428" s="26"/>
      <c r="M428" s="26"/>
      <c r="N428" s="26"/>
      <c r="O428" s="26"/>
      <c r="P428" s="26"/>
      <c r="Q428" s="26"/>
      <c r="R428" s="26"/>
      <c r="S428" s="26"/>
      <c r="T428" s="26"/>
      <c r="U428" s="26"/>
      <c r="V428" s="26"/>
      <c r="W428" s="26"/>
      <c r="X428" s="26"/>
      <c r="Y428" s="26"/>
      <c r="Z428" s="26"/>
      <c r="AA428" s="26"/>
    </row>
    <row r="429" spans="1:27" ht="15.75" customHeight="1" x14ac:dyDescent="0.15">
      <c r="A429" s="22"/>
      <c r="B429" s="22"/>
      <c r="C429" s="22"/>
      <c r="D429" s="22"/>
      <c r="E429" s="26"/>
      <c r="F429" s="22"/>
      <c r="G429" s="22"/>
      <c r="H429" s="22"/>
      <c r="I429" s="22"/>
      <c r="J429" s="22"/>
      <c r="K429" s="14"/>
      <c r="L429" s="26"/>
      <c r="M429" s="26"/>
      <c r="N429" s="26"/>
      <c r="O429" s="26"/>
      <c r="P429" s="26"/>
      <c r="Q429" s="26"/>
      <c r="R429" s="26"/>
      <c r="S429" s="26"/>
      <c r="T429" s="26"/>
      <c r="U429" s="26"/>
      <c r="V429" s="26"/>
      <c r="W429" s="26"/>
      <c r="X429" s="26"/>
      <c r="Y429" s="26"/>
      <c r="Z429" s="26"/>
      <c r="AA429" s="26"/>
    </row>
    <row r="430" spans="1:27" ht="15.75" customHeight="1" x14ac:dyDescent="0.15">
      <c r="A430" s="22"/>
      <c r="B430" s="22"/>
      <c r="C430" s="22"/>
      <c r="D430" s="22"/>
      <c r="E430" s="26"/>
      <c r="F430" s="22"/>
      <c r="G430" s="22"/>
      <c r="H430" s="22"/>
      <c r="I430" s="22"/>
      <c r="J430" s="22"/>
      <c r="K430" s="14"/>
      <c r="L430" s="26"/>
      <c r="M430" s="26"/>
      <c r="N430" s="26"/>
      <c r="O430" s="26"/>
      <c r="P430" s="26"/>
      <c r="Q430" s="26"/>
      <c r="R430" s="26"/>
      <c r="S430" s="26"/>
      <c r="T430" s="26"/>
      <c r="U430" s="26"/>
      <c r="V430" s="26"/>
      <c r="W430" s="26"/>
      <c r="X430" s="26"/>
      <c r="Y430" s="26"/>
      <c r="Z430" s="26"/>
      <c r="AA430" s="26"/>
    </row>
    <row r="431" spans="1:27" ht="15.75" customHeight="1" x14ac:dyDescent="0.15">
      <c r="A431" s="22"/>
      <c r="B431" s="22"/>
      <c r="C431" s="22"/>
      <c r="D431" s="22"/>
      <c r="E431" s="26"/>
      <c r="F431" s="22"/>
      <c r="G431" s="22"/>
      <c r="H431" s="22"/>
      <c r="I431" s="22"/>
      <c r="J431" s="22"/>
      <c r="K431" s="14"/>
      <c r="L431" s="26"/>
      <c r="M431" s="26"/>
      <c r="N431" s="26"/>
      <c r="O431" s="26"/>
      <c r="P431" s="26"/>
      <c r="Q431" s="26"/>
      <c r="R431" s="26"/>
      <c r="S431" s="26"/>
      <c r="T431" s="26"/>
      <c r="U431" s="26"/>
      <c r="V431" s="26"/>
      <c r="W431" s="26"/>
      <c r="X431" s="26"/>
      <c r="Y431" s="26"/>
      <c r="Z431" s="26"/>
      <c r="AA431" s="26"/>
    </row>
    <row r="432" spans="1:27" ht="15.75" customHeight="1" x14ac:dyDescent="0.15">
      <c r="A432" s="22"/>
      <c r="B432" s="22"/>
      <c r="C432" s="22"/>
      <c r="D432" s="22"/>
      <c r="E432" s="26"/>
      <c r="F432" s="22"/>
      <c r="G432" s="22"/>
      <c r="H432" s="22"/>
      <c r="I432" s="22"/>
      <c r="J432" s="22"/>
      <c r="K432" s="14"/>
      <c r="L432" s="26"/>
      <c r="M432" s="26"/>
      <c r="N432" s="26"/>
      <c r="O432" s="26"/>
      <c r="P432" s="26"/>
      <c r="Q432" s="26"/>
      <c r="R432" s="26"/>
      <c r="S432" s="26"/>
      <c r="T432" s="26"/>
      <c r="U432" s="26"/>
      <c r="V432" s="26"/>
      <c r="W432" s="26"/>
      <c r="X432" s="26"/>
      <c r="Y432" s="26"/>
      <c r="Z432" s="26"/>
      <c r="AA432" s="26"/>
    </row>
    <row r="433" spans="1:27" ht="15.75" customHeight="1" x14ac:dyDescent="0.15">
      <c r="A433" s="22"/>
      <c r="B433" s="22"/>
      <c r="C433" s="22"/>
      <c r="D433" s="22"/>
      <c r="E433" s="26"/>
      <c r="F433" s="22"/>
      <c r="G433" s="22"/>
      <c r="H433" s="22"/>
      <c r="I433" s="22"/>
      <c r="J433" s="22"/>
      <c r="K433" s="14"/>
      <c r="L433" s="26"/>
      <c r="M433" s="26"/>
      <c r="N433" s="26"/>
      <c r="O433" s="26"/>
      <c r="P433" s="26"/>
      <c r="Q433" s="26"/>
      <c r="R433" s="26"/>
      <c r="S433" s="26"/>
      <c r="T433" s="26"/>
      <c r="U433" s="26"/>
      <c r="V433" s="26"/>
      <c r="W433" s="26"/>
      <c r="X433" s="26"/>
      <c r="Y433" s="26"/>
      <c r="Z433" s="26"/>
      <c r="AA433" s="26"/>
    </row>
    <row r="434" spans="1:27" ht="15.75" customHeight="1" x14ac:dyDescent="0.15">
      <c r="A434" s="22"/>
      <c r="B434" s="22"/>
      <c r="C434" s="22"/>
      <c r="D434" s="22"/>
      <c r="E434" s="26"/>
      <c r="F434" s="22"/>
      <c r="G434" s="22"/>
      <c r="H434" s="22"/>
      <c r="I434" s="22"/>
      <c r="J434" s="22"/>
      <c r="K434" s="14"/>
      <c r="L434" s="26"/>
      <c r="M434" s="26"/>
      <c r="N434" s="26"/>
      <c r="O434" s="26"/>
      <c r="P434" s="26"/>
      <c r="Q434" s="26"/>
      <c r="R434" s="26"/>
      <c r="S434" s="26"/>
      <c r="T434" s="26"/>
      <c r="U434" s="26"/>
      <c r="V434" s="26"/>
      <c r="W434" s="26"/>
      <c r="X434" s="26"/>
      <c r="Y434" s="26"/>
      <c r="Z434" s="26"/>
      <c r="AA434" s="26"/>
    </row>
    <row r="435" spans="1:27" ht="15.75" customHeight="1" x14ac:dyDescent="0.15">
      <c r="A435" s="22"/>
      <c r="B435" s="22"/>
      <c r="C435" s="22"/>
      <c r="D435" s="22"/>
      <c r="E435" s="26"/>
      <c r="F435" s="22"/>
      <c r="G435" s="22"/>
      <c r="H435" s="22"/>
      <c r="I435" s="22"/>
      <c r="J435" s="22"/>
      <c r="K435" s="14"/>
      <c r="L435" s="26"/>
      <c r="M435" s="26"/>
      <c r="N435" s="26"/>
      <c r="O435" s="26"/>
      <c r="P435" s="26"/>
      <c r="Q435" s="26"/>
      <c r="R435" s="26"/>
      <c r="S435" s="26"/>
      <c r="T435" s="26"/>
      <c r="U435" s="26"/>
      <c r="V435" s="26"/>
      <c r="W435" s="26"/>
      <c r="X435" s="26"/>
      <c r="Y435" s="26"/>
      <c r="Z435" s="26"/>
      <c r="AA435" s="26"/>
    </row>
    <row r="436" spans="1:27" ht="15.75" customHeight="1" x14ac:dyDescent="0.15">
      <c r="A436" s="22"/>
      <c r="B436" s="22"/>
      <c r="C436" s="22"/>
      <c r="D436" s="22"/>
      <c r="E436" s="26"/>
      <c r="F436" s="22"/>
      <c r="G436" s="22"/>
      <c r="H436" s="22"/>
      <c r="I436" s="22"/>
      <c r="J436" s="22"/>
      <c r="K436" s="14"/>
      <c r="L436" s="26"/>
      <c r="M436" s="26"/>
      <c r="N436" s="26"/>
      <c r="O436" s="26"/>
      <c r="P436" s="26"/>
      <c r="Q436" s="26"/>
      <c r="R436" s="26"/>
      <c r="S436" s="26"/>
      <c r="T436" s="26"/>
      <c r="U436" s="26"/>
      <c r="V436" s="26"/>
      <c r="W436" s="26"/>
      <c r="X436" s="26"/>
      <c r="Y436" s="26"/>
      <c r="Z436" s="26"/>
      <c r="AA436" s="26"/>
    </row>
    <row r="437" spans="1:27" ht="15.75" customHeight="1" x14ac:dyDescent="0.15">
      <c r="A437" s="22"/>
      <c r="B437" s="22"/>
      <c r="C437" s="22"/>
      <c r="D437" s="22"/>
      <c r="E437" s="26"/>
      <c r="F437" s="22"/>
      <c r="G437" s="22"/>
      <c r="H437" s="22"/>
      <c r="I437" s="22"/>
      <c r="J437" s="22"/>
      <c r="K437" s="14"/>
      <c r="L437" s="26"/>
      <c r="M437" s="26"/>
      <c r="N437" s="26"/>
      <c r="O437" s="26"/>
      <c r="P437" s="26"/>
      <c r="Q437" s="26"/>
      <c r="R437" s="26"/>
      <c r="S437" s="26"/>
      <c r="T437" s="26"/>
      <c r="U437" s="26"/>
      <c r="V437" s="26"/>
      <c r="W437" s="26"/>
      <c r="X437" s="26"/>
      <c r="Y437" s="26"/>
      <c r="Z437" s="26"/>
      <c r="AA437" s="26"/>
    </row>
    <row r="438" spans="1:27" ht="15.75" customHeight="1" x14ac:dyDescent="0.15">
      <c r="A438" s="22"/>
      <c r="B438" s="22"/>
      <c r="C438" s="22"/>
      <c r="D438" s="22"/>
      <c r="E438" s="26"/>
      <c r="F438" s="22"/>
      <c r="G438" s="22"/>
      <c r="H438" s="22"/>
      <c r="I438" s="22"/>
      <c r="J438" s="22"/>
      <c r="K438" s="14"/>
      <c r="L438" s="26"/>
      <c r="M438" s="26"/>
      <c r="N438" s="26"/>
      <c r="O438" s="26"/>
      <c r="P438" s="26"/>
      <c r="Q438" s="26"/>
      <c r="R438" s="26"/>
      <c r="S438" s="26"/>
      <c r="T438" s="26"/>
      <c r="U438" s="26"/>
      <c r="V438" s="26"/>
      <c r="W438" s="26"/>
      <c r="X438" s="26"/>
      <c r="Y438" s="26"/>
      <c r="Z438" s="26"/>
      <c r="AA438" s="26"/>
    </row>
    <row r="439" spans="1:27" ht="15.75" customHeight="1" x14ac:dyDescent="0.15">
      <c r="A439" s="22"/>
      <c r="B439" s="22"/>
      <c r="C439" s="22"/>
      <c r="D439" s="22"/>
      <c r="E439" s="26"/>
      <c r="F439" s="22"/>
      <c r="G439" s="22"/>
      <c r="H439" s="22"/>
      <c r="I439" s="22"/>
      <c r="J439" s="22"/>
      <c r="K439" s="14"/>
      <c r="L439" s="26"/>
      <c r="M439" s="26"/>
      <c r="N439" s="26"/>
      <c r="O439" s="26"/>
      <c r="P439" s="26"/>
      <c r="Q439" s="26"/>
      <c r="R439" s="26"/>
      <c r="S439" s="26"/>
      <c r="T439" s="26"/>
      <c r="U439" s="26"/>
      <c r="V439" s="26"/>
      <c r="W439" s="26"/>
      <c r="X439" s="26"/>
      <c r="Y439" s="26"/>
      <c r="Z439" s="26"/>
      <c r="AA439" s="26"/>
    </row>
    <row r="440" spans="1:27" ht="15.75" customHeight="1" x14ac:dyDescent="0.15">
      <c r="A440" s="22"/>
      <c r="B440" s="22"/>
      <c r="C440" s="22"/>
      <c r="D440" s="22"/>
      <c r="E440" s="26"/>
      <c r="F440" s="22"/>
      <c r="G440" s="22"/>
      <c r="H440" s="22"/>
      <c r="I440" s="22"/>
      <c r="J440" s="22"/>
      <c r="K440" s="14"/>
      <c r="L440" s="26"/>
      <c r="M440" s="26"/>
      <c r="N440" s="26"/>
      <c r="O440" s="26"/>
      <c r="P440" s="26"/>
      <c r="Q440" s="26"/>
      <c r="R440" s="26"/>
      <c r="S440" s="26"/>
      <c r="T440" s="26"/>
      <c r="U440" s="26"/>
      <c r="V440" s="26"/>
      <c r="W440" s="26"/>
      <c r="X440" s="26"/>
      <c r="Y440" s="26"/>
      <c r="Z440" s="26"/>
      <c r="AA440" s="26"/>
    </row>
    <row r="441" spans="1:27" ht="15.75" customHeight="1" x14ac:dyDescent="0.15">
      <c r="A441" s="22"/>
      <c r="B441" s="22"/>
      <c r="C441" s="22"/>
      <c r="D441" s="22"/>
      <c r="E441" s="26"/>
      <c r="F441" s="22"/>
      <c r="G441" s="22"/>
      <c r="H441" s="22"/>
      <c r="I441" s="22"/>
      <c r="J441" s="22"/>
      <c r="K441" s="14"/>
      <c r="L441" s="26"/>
      <c r="M441" s="26"/>
      <c r="N441" s="26"/>
      <c r="O441" s="26"/>
      <c r="P441" s="26"/>
      <c r="Q441" s="26"/>
      <c r="R441" s="26"/>
      <c r="S441" s="26"/>
      <c r="T441" s="26"/>
      <c r="U441" s="26"/>
      <c r="V441" s="26"/>
      <c r="W441" s="26"/>
      <c r="X441" s="26"/>
      <c r="Y441" s="26"/>
      <c r="Z441" s="26"/>
      <c r="AA441" s="26"/>
    </row>
    <row r="442" spans="1:27" ht="15.75" customHeight="1" x14ac:dyDescent="0.15">
      <c r="A442" s="22"/>
      <c r="B442" s="22"/>
      <c r="C442" s="22"/>
      <c r="D442" s="22"/>
      <c r="E442" s="26"/>
      <c r="F442" s="22"/>
      <c r="G442" s="22"/>
      <c r="H442" s="22"/>
      <c r="I442" s="22"/>
      <c r="J442" s="22"/>
      <c r="K442" s="14"/>
      <c r="L442" s="26"/>
      <c r="M442" s="26"/>
      <c r="N442" s="26"/>
      <c r="O442" s="26"/>
      <c r="P442" s="26"/>
      <c r="Q442" s="26"/>
      <c r="R442" s="26"/>
      <c r="S442" s="26"/>
      <c r="T442" s="26"/>
      <c r="U442" s="26"/>
      <c r="V442" s="26"/>
      <c r="W442" s="26"/>
      <c r="X442" s="26"/>
      <c r="Y442" s="26"/>
      <c r="Z442" s="26"/>
      <c r="AA442" s="26"/>
    </row>
    <row r="443" spans="1:27" ht="15.75" customHeight="1" x14ac:dyDescent="0.15">
      <c r="A443" s="22"/>
      <c r="B443" s="22"/>
      <c r="C443" s="22"/>
      <c r="D443" s="22"/>
      <c r="E443" s="26"/>
      <c r="F443" s="22"/>
      <c r="G443" s="22"/>
      <c r="H443" s="22"/>
      <c r="I443" s="22"/>
      <c r="J443" s="22"/>
      <c r="K443" s="14"/>
      <c r="L443" s="26"/>
      <c r="M443" s="26"/>
      <c r="N443" s="26"/>
      <c r="O443" s="26"/>
      <c r="P443" s="26"/>
      <c r="Q443" s="26"/>
      <c r="R443" s="26"/>
      <c r="S443" s="26"/>
      <c r="T443" s="26"/>
      <c r="U443" s="26"/>
      <c r="V443" s="26"/>
      <c r="W443" s="26"/>
      <c r="X443" s="26"/>
      <c r="Y443" s="26"/>
      <c r="Z443" s="26"/>
      <c r="AA443" s="26"/>
    </row>
    <row r="444" spans="1:27" ht="15.75" customHeight="1" x14ac:dyDescent="0.15">
      <c r="A444" s="22"/>
      <c r="B444" s="22"/>
      <c r="C444" s="22"/>
      <c r="D444" s="22"/>
      <c r="E444" s="26"/>
      <c r="F444" s="22"/>
      <c r="G444" s="22"/>
      <c r="H444" s="22"/>
      <c r="I444" s="22"/>
      <c r="J444" s="22"/>
      <c r="K444" s="14"/>
      <c r="L444" s="26"/>
      <c r="M444" s="26"/>
      <c r="N444" s="26"/>
      <c r="O444" s="26"/>
      <c r="P444" s="26"/>
      <c r="Q444" s="26"/>
      <c r="R444" s="26"/>
      <c r="S444" s="26"/>
      <c r="T444" s="26"/>
      <c r="U444" s="26"/>
      <c r="V444" s="26"/>
      <c r="W444" s="26"/>
      <c r="X444" s="26"/>
      <c r="Y444" s="26"/>
      <c r="Z444" s="26"/>
      <c r="AA444" s="26"/>
    </row>
    <row r="445" spans="1:27" ht="15.75" customHeight="1" x14ac:dyDescent="0.15">
      <c r="A445" s="22"/>
      <c r="B445" s="22"/>
      <c r="C445" s="22"/>
      <c r="D445" s="22"/>
      <c r="E445" s="26"/>
      <c r="F445" s="22"/>
      <c r="G445" s="22"/>
      <c r="H445" s="22"/>
      <c r="I445" s="22"/>
      <c r="J445" s="22"/>
      <c r="K445" s="14"/>
      <c r="L445" s="26"/>
      <c r="M445" s="26"/>
      <c r="N445" s="26"/>
      <c r="O445" s="26"/>
      <c r="P445" s="26"/>
      <c r="Q445" s="26"/>
      <c r="R445" s="26"/>
      <c r="S445" s="26"/>
      <c r="T445" s="26"/>
      <c r="U445" s="26"/>
      <c r="V445" s="26"/>
      <c r="W445" s="26"/>
      <c r="X445" s="26"/>
      <c r="Y445" s="26"/>
      <c r="Z445" s="26"/>
      <c r="AA445" s="26"/>
    </row>
    <row r="446" spans="1:27" ht="15.75" customHeight="1" x14ac:dyDescent="0.15">
      <c r="A446" s="22"/>
      <c r="B446" s="22"/>
      <c r="C446" s="22"/>
      <c r="D446" s="22"/>
      <c r="E446" s="26"/>
      <c r="F446" s="22"/>
      <c r="G446" s="22"/>
      <c r="H446" s="22"/>
      <c r="I446" s="22"/>
      <c r="J446" s="22"/>
      <c r="K446" s="14"/>
      <c r="L446" s="26"/>
      <c r="M446" s="26"/>
      <c r="N446" s="26"/>
      <c r="O446" s="26"/>
      <c r="P446" s="26"/>
      <c r="Q446" s="26"/>
      <c r="R446" s="26"/>
      <c r="S446" s="26"/>
      <c r="T446" s="26"/>
      <c r="U446" s="26"/>
      <c r="V446" s="26"/>
      <c r="W446" s="26"/>
      <c r="X446" s="26"/>
      <c r="Y446" s="26"/>
      <c r="Z446" s="26"/>
      <c r="AA446" s="26"/>
    </row>
    <row r="447" spans="1:27" ht="15.75" customHeight="1" x14ac:dyDescent="0.15">
      <c r="A447" s="22"/>
      <c r="B447" s="22"/>
      <c r="C447" s="22"/>
      <c r="D447" s="22"/>
      <c r="E447" s="26"/>
      <c r="F447" s="22"/>
      <c r="G447" s="22"/>
      <c r="H447" s="22"/>
      <c r="I447" s="22"/>
      <c r="J447" s="22"/>
      <c r="K447" s="14"/>
      <c r="L447" s="26"/>
      <c r="M447" s="26"/>
      <c r="N447" s="26"/>
      <c r="O447" s="26"/>
      <c r="P447" s="26"/>
      <c r="Q447" s="26"/>
      <c r="R447" s="26"/>
      <c r="S447" s="26"/>
      <c r="T447" s="26"/>
      <c r="U447" s="26"/>
      <c r="V447" s="26"/>
      <c r="W447" s="26"/>
      <c r="X447" s="26"/>
      <c r="Y447" s="26"/>
      <c r="Z447" s="26"/>
      <c r="AA447" s="26"/>
    </row>
    <row r="448" spans="1:27" ht="15.75" customHeight="1" x14ac:dyDescent="0.15">
      <c r="A448" s="22"/>
      <c r="B448" s="22"/>
      <c r="C448" s="22"/>
      <c r="D448" s="22"/>
      <c r="E448" s="26"/>
      <c r="F448" s="22"/>
      <c r="G448" s="22"/>
      <c r="H448" s="22"/>
      <c r="I448" s="22"/>
      <c r="J448" s="22"/>
      <c r="K448" s="14"/>
      <c r="L448" s="26"/>
      <c r="M448" s="26"/>
      <c r="N448" s="26"/>
      <c r="O448" s="26"/>
      <c r="P448" s="26"/>
      <c r="Q448" s="26"/>
      <c r="R448" s="26"/>
      <c r="S448" s="26"/>
      <c r="T448" s="26"/>
      <c r="U448" s="26"/>
      <c r="V448" s="26"/>
      <c r="W448" s="26"/>
      <c r="X448" s="26"/>
      <c r="Y448" s="26"/>
      <c r="Z448" s="26"/>
      <c r="AA448" s="26"/>
    </row>
    <row r="449" spans="1:27" ht="15.75" customHeight="1" x14ac:dyDescent="0.15">
      <c r="A449" s="22"/>
      <c r="B449" s="22"/>
      <c r="C449" s="22"/>
      <c r="D449" s="22"/>
      <c r="E449" s="26"/>
      <c r="F449" s="22"/>
      <c r="G449" s="22"/>
      <c r="H449" s="22"/>
      <c r="I449" s="22"/>
      <c r="J449" s="22"/>
      <c r="K449" s="14"/>
      <c r="L449" s="26"/>
      <c r="M449" s="26"/>
      <c r="N449" s="26"/>
      <c r="O449" s="26"/>
      <c r="P449" s="26"/>
      <c r="Q449" s="26"/>
      <c r="R449" s="26"/>
      <c r="S449" s="26"/>
      <c r="T449" s="26"/>
      <c r="U449" s="26"/>
      <c r="V449" s="26"/>
      <c r="W449" s="26"/>
      <c r="X449" s="26"/>
      <c r="Y449" s="26"/>
      <c r="Z449" s="26"/>
      <c r="AA449" s="26"/>
    </row>
    <row r="450" spans="1:27" ht="15.75" customHeight="1" x14ac:dyDescent="0.15">
      <c r="A450" s="22"/>
      <c r="B450" s="22"/>
      <c r="C450" s="22"/>
      <c r="D450" s="22"/>
      <c r="E450" s="26"/>
      <c r="F450" s="22"/>
      <c r="G450" s="22"/>
      <c r="H450" s="22"/>
      <c r="I450" s="22"/>
      <c r="J450" s="22"/>
      <c r="K450" s="14"/>
      <c r="L450" s="26"/>
      <c r="M450" s="26"/>
      <c r="N450" s="26"/>
      <c r="O450" s="26"/>
      <c r="P450" s="26"/>
      <c r="Q450" s="26"/>
      <c r="R450" s="26"/>
      <c r="S450" s="26"/>
      <c r="T450" s="26"/>
      <c r="U450" s="26"/>
      <c r="V450" s="26"/>
      <c r="W450" s="26"/>
      <c r="X450" s="26"/>
      <c r="Y450" s="26"/>
      <c r="Z450" s="26"/>
      <c r="AA450" s="26"/>
    </row>
    <row r="451" spans="1:27" ht="15.75" customHeight="1" x14ac:dyDescent="0.15">
      <c r="A451" s="22"/>
      <c r="B451" s="22"/>
      <c r="C451" s="22"/>
      <c r="D451" s="22"/>
      <c r="E451" s="26"/>
      <c r="F451" s="22"/>
      <c r="G451" s="22"/>
      <c r="H451" s="22"/>
      <c r="I451" s="22"/>
      <c r="J451" s="22"/>
      <c r="K451" s="14"/>
      <c r="L451" s="26"/>
      <c r="M451" s="26"/>
      <c r="N451" s="26"/>
      <c r="O451" s="26"/>
      <c r="P451" s="26"/>
      <c r="Q451" s="26"/>
      <c r="R451" s="26"/>
      <c r="S451" s="26"/>
      <c r="T451" s="26"/>
      <c r="U451" s="26"/>
      <c r="V451" s="26"/>
      <c r="W451" s="26"/>
      <c r="X451" s="26"/>
      <c r="Y451" s="26"/>
      <c r="Z451" s="26"/>
      <c r="AA451" s="26"/>
    </row>
    <row r="452" spans="1:27" ht="15.75" customHeight="1" x14ac:dyDescent="0.15">
      <c r="A452" s="22"/>
      <c r="B452" s="22"/>
      <c r="C452" s="22"/>
      <c r="D452" s="22"/>
      <c r="E452" s="26"/>
      <c r="F452" s="22"/>
      <c r="G452" s="22"/>
      <c r="H452" s="22"/>
      <c r="I452" s="22"/>
      <c r="J452" s="22"/>
      <c r="K452" s="14"/>
      <c r="L452" s="26"/>
      <c r="M452" s="26"/>
      <c r="N452" s="26"/>
      <c r="O452" s="26"/>
      <c r="P452" s="26"/>
      <c r="Q452" s="26"/>
      <c r="R452" s="26"/>
      <c r="S452" s="26"/>
      <c r="T452" s="26"/>
      <c r="U452" s="26"/>
      <c r="V452" s="26"/>
      <c r="W452" s="26"/>
      <c r="X452" s="26"/>
      <c r="Y452" s="26"/>
      <c r="Z452" s="26"/>
      <c r="AA452" s="26"/>
    </row>
    <row r="453" spans="1:27" ht="15.75" customHeight="1" x14ac:dyDescent="0.15">
      <c r="A453" s="22"/>
      <c r="B453" s="22"/>
      <c r="C453" s="22"/>
      <c r="D453" s="22"/>
      <c r="E453" s="26"/>
      <c r="F453" s="22"/>
      <c r="G453" s="22"/>
      <c r="H453" s="22"/>
      <c r="I453" s="22"/>
      <c r="J453" s="22"/>
      <c r="K453" s="14"/>
      <c r="L453" s="26"/>
      <c r="M453" s="26"/>
      <c r="N453" s="26"/>
      <c r="O453" s="26"/>
      <c r="P453" s="26"/>
      <c r="Q453" s="26"/>
      <c r="R453" s="26"/>
      <c r="S453" s="26"/>
      <c r="T453" s="26"/>
      <c r="U453" s="26"/>
      <c r="V453" s="26"/>
      <c r="W453" s="26"/>
      <c r="X453" s="26"/>
      <c r="Y453" s="26"/>
      <c r="Z453" s="26"/>
      <c r="AA453" s="26"/>
    </row>
    <row r="454" spans="1:27" ht="15.75" customHeight="1" x14ac:dyDescent="0.15">
      <c r="A454" s="22"/>
      <c r="B454" s="22"/>
      <c r="C454" s="22"/>
      <c r="D454" s="22"/>
      <c r="E454" s="26"/>
      <c r="F454" s="22"/>
      <c r="G454" s="22"/>
      <c r="H454" s="22"/>
      <c r="I454" s="22"/>
      <c r="J454" s="22"/>
      <c r="K454" s="14"/>
      <c r="L454" s="26"/>
      <c r="M454" s="26"/>
      <c r="N454" s="26"/>
      <c r="O454" s="26"/>
      <c r="P454" s="26"/>
      <c r="Q454" s="26"/>
      <c r="R454" s="26"/>
      <c r="S454" s="26"/>
      <c r="T454" s="26"/>
      <c r="U454" s="26"/>
      <c r="V454" s="26"/>
      <c r="W454" s="26"/>
      <c r="X454" s="26"/>
      <c r="Y454" s="26"/>
      <c r="Z454" s="26"/>
      <c r="AA454" s="26"/>
    </row>
    <row r="455" spans="1:27" ht="15.75" customHeight="1" x14ac:dyDescent="0.15">
      <c r="A455" s="22"/>
      <c r="B455" s="22"/>
      <c r="C455" s="22"/>
      <c r="D455" s="22"/>
      <c r="E455" s="26"/>
      <c r="F455" s="22"/>
      <c r="G455" s="22"/>
      <c r="H455" s="22"/>
      <c r="I455" s="22"/>
      <c r="J455" s="22"/>
      <c r="K455" s="14"/>
      <c r="L455" s="26"/>
      <c r="M455" s="26"/>
      <c r="N455" s="26"/>
      <c r="O455" s="26"/>
      <c r="P455" s="26"/>
      <c r="Q455" s="26"/>
      <c r="R455" s="26"/>
      <c r="S455" s="26"/>
      <c r="T455" s="26"/>
      <c r="U455" s="26"/>
      <c r="V455" s="26"/>
      <c r="W455" s="26"/>
      <c r="X455" s="26"/>
      <c r="Y455" s="26"/>
      <c r="Z455" s="26"/>
      <c r="AA455" s="26"/>
    </row>
    <row r="456" spans="1:27" ht="15.75" customHeight="1" x14ac:dyDescent="0.15">
      <c r="A456" s="22"/>
      <c r="B456" s="22"/>
      <c r="C456" s="22"/>
      <c r="D456" s="22"/>
      <c r="E456" s="26"/>
      <c r="F456" s="22"/>
      <c r="G456" s="22"/>
      <c r="H456" s="22"/>
      <c r="I456" s="22"/>
      <c r="J456" s="22"/>
      <c r="K456" s="14"/>
      <c r="L456" s="26"/>
      <c r="M456" s="26"/>
      <c r="N456" s="26"/>
      <c r="O456" s="26"/>
      <c r="P456" s="26"/>
      <c r="Q456" s="26"/>
      <c r="R456" s="26"/>
      <c r="S456" s="26"/>
      <c r="T456" s="26"/>
      <c r="U456" s="26"/>
      <c r="V456" s="26"/>
      <c r="W456" s="26"/>
      <c r="X456" s="26"/>
      <c r="Y456" s="26"/>
      <c r="Z456" s="26"/>
      <c r="AA456" s="26"/>
    </row>
    <row r="457" spans="1:27" ht="15.75" customHeight="1" x14ac:dyDescent="0.15">
      <c r="A457" s="22"/>
      <c r="B457" s="22"/>
      <c r="C457" s="22"/>
      <c r="D457" s="22"/>
      <c r="E457" s="26"/>
      <c r="F457" s="22"/>
      <c r="G457" s="22"/>
      <c r="H457" s="22"/>
      <c r="I457" s="22"/>
      <c r="J457" s="22"/>
      <c r="K457" s="14"/>
      <c r="L457" s="26"/>
      <c r="M457" s="26"/>
      <c r="N457" s="26"/>
      <c r="O457" s="26"/>
      <c r="P457" s="26"/>
      <c r="Q457" s="26"/>
      <c r="R457" s="26"/>
      <c r="S457" s="26"/>
      <c r="T457" s="26"/>
      <c r="U457" s="26"/>
      <c r="V457" s="26"/>
      <c r="W457" s="26"/>
      <c r="X457" s="26"/>
      <c r="Y457" s="26"/>
      <c r="Z457" s="26"/>
      <c r="AA457" s="26"/>
    </row>
    <row r="458" spans="1:27" ht="15.75" customHeight="1" x14ac:dyDescent="0.15">
      <c r="A458" s="22"/>
      <c r="B458" s="22"/>
      <c r="C458" s="22"/>
      <c r="D458" s="22"/>
      <c r="E458" s="26"/>
      <c r="F458" s="22"/>
      <c r="G458" s="22"/>
      <c r="H458" s="22"/>
      <c r="I458" s="22"/>
      <c r="J458" s="22"/>
      <c r="K458" s="14"/>
      <c r="L458" s="26"/>
      <c r="M458" s="26"/>
      <c r="N458" s="26"/>
      <c r="O458" s="26"/>
      <c r="P458" s="26"/>
      <c r="Q458" s="26"/>
      <c r="R458" s="26"/>
      <c r="S458" s="26"/>
      <c r="T458" s="26"/>
      <c r="U458" s="26"/>
      <c r="V458" s="26"/>
      <c r="W458" s="26"/>
      <c r="X458" s="26"/>
      <c r="Y458" s="26"/>
      <c r="Z458" s="26"/>
      <c r="AA458" s="26"/>
    </row>
    <row r="459" spans="1:27" ht="15.75" customHeight="1" x14ac:dyDescent="0.15">
      <c r="A459" s="22"/>
      <c r="B459" s="22"/>
      <c r="C459" s="22"/>
      <c r="D459" s="22"/>
      <c r="E459" s="26"/>
      <c r="F459" s="22"/>
      <c r="G459" s="22"/>
      <c r="H459" s="22"/>
      <c r="I459" s="22"/>
      <c r="J459" s="22"/>
      <c r="K459" s="14"/>
      <c r="L459" s="26"/>
      <c r="M459" s="26"/>
      <c r="N459" s="26"/>
      <c r="O459" s="26"/>
      <c r="P459" s="26"/>
      <c r="Q459" s="26"/>
      <c r="R459" s="26"/>
      <c r="S459" s="26"/>
      <c r="T459" s="26"/>
      <c r="U459" s="26"/>
      <c r="V459" s="26"/>
      <c r="W459" s="26"/>
      <c r="X459" s="26"/>
      <c r="Y459" s="26"/>
      <c r="Z459" s="26"/>
      <c r="AA459" s="26"/>
    </row>
    <row r="460" spans="1:27" ht="15.75" customHeight="1" x14ac:dyDescent="0.15">
      <c r="A460" s="22"/>
      <c r="B460" s="22"/>
      <c r="C460" s="22"/>
      <c r="D460" s="22"/>
      <c r="E460" s="26"/>
      <c r="F460" s="22"/>
      <c r="G460" s="22"/>
      <c r="H460" s="22"/>
      <c r="I460" s="22"/>
      <c r="J460" s="22"/>
      <c r="K460" s="14"/>
      <c r="L460" s="26"/>
      <c r="M460" s="26"/>
      <c r="N460" s="26"/>
      <c r="O460" s="26"/>
      <c r="P460" s="26"/>
      <c r="Q460" s="26"/>
      <c r="R460" s="26"/>
      <c r="S460" s="26"/>
      <c r="T460" s="26"/>
      <c r="U460" s="26"/>
      <c r="V460" s="26"/>
      <c r="W460" s="26"/>
      <c r="X460" s="26"/>
      <c r="Y460" s="26"/>
      <c r="Z460" s="26"/>
      <c r="AA460" s="26"/>
    </row>
    <row r="461" spans="1:27" ht="15.75" customHeight="1" x14ac:dyDescent="0.15">
      <c r="A461" s="22"/>
      <c r="B461" s="22"/>
      <c r="C461" s="22"/>
      <c r="D461" s="22"/>
      <c r="E461" s="26"/>
      <c r="F461" s="22"/>
      <c r="G461" s="22"/>
      <c r="H461" s="22"/>
      <c r="I461" s="22"/>
      <c r="J461" s="22"/>
      <c r="K461" s="14"/>
      <c r="L461" s="26"/>
      <c r="M461" s="26"/>
      <c r="N461" s="26"/>
      <c r="O461" s="26"/>
      <c r="P461" s="26"/>
      <c r="Q461" s="26"/>
      <c r="R461" s="26"/>
      <c r="S461" s="26"/>
      <c r="T461" s="26"/>
      <c r="U461" s="26"/>
      <c r="V461" s="26"/>
      <c r="W461" s="26"/>
      <c r="X461" s="26"/>
      <c r="Y461" s="26"/>
      <c r="Z461" s="26"/>
      <c r="AA461" s="26"/>
    </row>
    <row r="462" spans="1:27" ht="15.75" customHeight="1" x14ac:dyDescent="0.15">
      <c r="A462" s="22"/>
      <c r="B462" s="22"/>
      <c r="C462" s="22"/>
      <c r="D462" s="22"/>
      <c r="E462" s="26"/>
      <c r="F462" s="22"/>
      <c r="G462" s="22"/>
      <c r="H462" s="22"/>
      <c r="I462" s="22"/>
      <c r="J462" s="22"/>
      <c r="K462" s="14"/>
      <c r="L462" s="26"/>
      <c r="M462" s="26"/>
      <c r="N462" s="26"/>
      <c r="O462" s="26"/>
      <c r="P462" s="26"/>
      <c r="Q462" s="26"/>
      <c r="R462" s="26"/>
      <c r="S462" s="26"/>
      <c r="T462" s="26"/>
      <c r="U462" s="26"/>
      <c r="V462" s="26"/>
      <c r="W462" s="26"/>
      <c r="X462" s="26"/>
      <c r="Y462" s="26"/>
      <c r="Z462" s="26"/>
      <c r="AA462" s="26"/>
    </row>
    <row r="463" spans="1:27" ht="15.75" customHeight="1" x14ac:dyDescent="0.15">
      <c r="A463" s="22"/>
      <c r="B463" s="22"/>
      <c r="C463" s="22"/>
      <c r="D463" s="22"/>
      <c r="E463" s="26"/>
      <c r="F463" s="22"/>
      <c r="G463" s="22"/>
      <c r="H463" s="22"/>
      <c r="I463" s="22"/>
      <c r="J463" s="22"/>
      <c r="K463" s="14"/>
      <c r="L463" s="26"/>
      <c r="M463" s="26"/>
      <c r="N463" s="26"/>
      <c r="O463" s="26"/>
      <c r="P463" s="26"/>
      <c r="Q463" s="26"/>
      <c r="R463" s="26"/>
      <c r="S463" s="26"/>
      <c r="T463" s="26"/>
      <c r="U463" s="26"/>
      <c r="V463" s="26"/>
      <c r="W463" s="26"/>
      <c r="X463" s="26"/>
      <c r="Y463" s="26"/>
      <c r="Z463" s="26"/>
      <c r="AA463" s="26"/>
    </row>
    <row r="464" spans="1:27" ht="15.75" customHeight="1" x14ac:dyDescent="0.15">
      <c r="A464" s="22"/>
      <c r="B464" s="22"/>
      <c r="C464" s="22"/>
      <c r="D464" s="22"/>
      <c r="E464" s="26"/>
      <c r="F464" s="22"/>
      <c r="G464" s="22"/>
      <c r="H464" s="22"/>
      <c r="I464" s="22"/>
      <c r="J464" s="22"/>
      <c r="K464" s="14"/>
      <c r="L464" s="26"/>
      <c r="M464" s="26"/>
      <c r="N464" s="26"/>
      <c r="O464" s="26"/>
      <c r="P464" s="26"/>
      <c r="Q464" s="26"/>
      <c r="R464" s="26"/>
      <c r="S464" s="26"/>
      <c r="T464" s="26"/>
      <c r="U464" s="26"/>
      <c r="V464" s="26"/>
      <c r="W464" s="26"/>
      <c r="X464" s="26"/>
      <c r="Y464" s="26"/>
      <c r="Z464" s="26"/>
      <c r="AA464" s="26"/>
    </row>
    <row r="465" spans="1:27" ht="15.75" customHeight="1" x14ac:dyDescent="0.15">
      <c r="A465" s="22"/>
      <c r="B465" s="22"/>
      <c r="C465" s="22"/>
      <c r="D465" s="22"/>
      <c r="E465" s="26"/>
      <c r="F465" s="22"/>
      <c r="G465" s="22"/>
      <c r="H465" s="22"/>
      <c r="I465" s="22"/>
      <c r="J465" s="22"/>
      <c r="K465" s="14"/>
      <c r="L465" s="26"/>
      <c r="M465" s="26"/>
      <c r="N465" s="26"/>
      <c r="O465" s="26"/>
      <c r="P465" s="26"/>
      <c r="Q465" s="26"/>
      <c r="R465" s="26"/>
      <c r="S465" s="26"/>
      <c r="T465" s="26"/>
      <c r="U465" s="26"/>
      <c r="V465" s="26"/>
      <c r="W465" s="26"/>
      <c r="X465" s="26"/>
      <c r="Y465" s="26"/>
      <c r="Z465" s="26"/>
      <c r="AA465" s="26"/>
    </row>
    <row r="466" spans="1:27" ht="15.75" customHeight="1" x14ac:dyDescent="0.15">
      <c r="A466" s="22"/>
      <c r="B466" s="22"/>
      <c r="C466" s="22"/>
      <c r="D466" s="22"/>
      <c r="E466" s="26"/>
      <c r="F466" s="22"/>
      <c r="G466" s="22"/>
      <c r="H466" s="22"/>
      <c r="I466" s="22"/>
      <c r="J466" s="22"/>
      <c r="K466" s="14"/>
      <c r="L466" s="26"/>
      <c r="M466" s="26"/>
      <c r="N466" s="26"/>
      <c r="O466" s="26"/>
      <c r="P466" s="26"/>
      <c r="Q466" s="26"/>
      <c r="R466" s="26"/>
      <c r="S466" s="26"/>
      <c r="T466" s="26"/>
      <c r="U466" s="26"/>
      <c r="V466" s="26"/>
      <c r="W466" s="26"/>
      <c r="X466" s="26"/>
      <c r="Y466" s="26"/>
      <c r="Z466" s="26"/>
      <c r="AA466" s="26"/>
    </row>
    <row r="467" spans="1:27" ht="15.75" customHeight="1" x14ac:dyDescent="0.15">
      <c r="A467" s="22"/>
      <c r="B467" s="22"/>
      <c r="C467" s="22"/>
      <c r="D467" s="22"/>
      <c r="E467" s="26"/>
      <c r="F467" s="22"/>
      <c r="G467" s="22"/>
      <c r="H467" s="22"/>
      <c r="I467" s="22"/>
      <c r="J467" s="22"/>
      <c r="K467" s="14"/>
      <c r="L467" s="26"/>
      <c r="M467" s="26"/>
      <c r="N467" s="26"/>
      <c r="O467" s="26"/>
      <c r="P467" s="26"/>
      <c r="Q467" s="26"/>
      <c r="R467" s="26"/>
      <c r="S467" s="26"/>
      <c r="T467" s="26"/>
      <c r="U467" s="26"/>
      <c r="V467" s="26"/>
      <c r="W467" s="26"/>
      <c r="X467" s="26"/>
      <c r="Y467" s="26"/>
      <c r="Z467" s="26"/>
      <c r="AA467" s="26"/>
    </row>
    <row r="468" spans="1:27" ht="15.75" customHeight="1" x14ac:dyDescent="0.15">
      <c r="A468" s="22"/>
      <c r="B468" s="22"/>
      <c r="C468" s="22"/>
      <c r="D468" s="22"/>
      <c r="E468" s="26"/>
      <c r="F468" s="22"/>
      <c r="G468" s="22"/>
      <c r="H468" s="22"/>
      <c r="I468" s="22"/>
      <c r="J468" s="22"/>
      <c r="K468" s="14"/>
      <c r="L468" s="26"/>
      <c r="M468" s="26"/>
      <c r="N468" s="26"/>
      <c r="O468" s="26"/>
      <c r="P468" s="26"/>
      <c r="Q468" s="26"/>
      <c r="R468" s="26"/>
      <c r="S468" s="26"/>
      <c r="T468" s="26"/>
      <c r="U468" s="26"/>
      <c r="V468" s="26"/>
      <c r="W468" s="26"/>
      <c r="X468" s="26"/>
      <c r="Y468" s="26"/>
      <c r="Z468" s="26"/>
      <c r="AA468" s="26"/>
    </row>
    <row r="469" spans="1:27" ht="15.75" customHeight="1" x14ac:dyDescent="0.15">
      <c r="A469" s="22"/>
      <c r="B469" s="22"/>
      <c r="C469" s="22"/>
      <c r="D469" s="22"/>
      <c r="E469" s="26"/>
      <c r="F469" s="22"/>
      <c r="G469" s="22"/>
      <c r="H469" s="22"/>
      <c r="I469" s="22"/>
      <c r="J469" s="22"/>
      <c r="K469" s="14"/>
      <c r="L469" s="26"/>
      <c r="M469" s="26"/>
      <c r="N469" s="26"/>
      <c r="O469" s="26"/>
      <c r="P469" s="26"/>
      <c r="Q469" s="26"/>
      <c r="R469" s="26"/>
      <c r="S469" s="26"/>
      <c r="T469" s="26"/>
      <c r="U469" s="26"/>
      <c r="V469" s="26"/>
      <c r="W469" s="26"/>
      <c r="X469" s="26"/>
      <c r="Y469" s="26"/>
      <c r="Z469" s="26"/>
      <c r="AA469" s="26"/>
    </row>
    <row r="470" spans="1:27" ht="15.75" customHeight="1" x14ac:dyDescent="0.15">
      <c r="A470" s="22"/>
      <c r="B470" s="22"/>
      <c r="C470" s="22"/>
      <c r="D470" s="22"/>
      <c r="E470" s="26"/>
      <c r="F470" s="22"/>
      <c r="G470" s="22"/>
      <c r="H470" s="22"/>
      <c r="I470" s="22"/>
      <c r="J470" s="22"/>
      <c r="K470" s="14"/>
      <c r="L470" s="26"/>
      <c r="M470" s="26"/>
      <c r="N470" s="26"/>
      <c r="O470" s="26"/>
      <c r="P470" s="26"/>
      <c r="Q470" s="26"/>
      <c r="R470" s="26"/>
      <c r="S470" s="26"/>
      <c r="T470" s="26"/>
      <c r="U470" s="26"/>
      <c r="V470" s="26"/>
      <c r="W470" s="26"/>
      <c r="X470" s="26"/>
      <c r="Y470" s="26"/>
      <c r="Z470" s="26"/>
      <c r="AA470" s="26"/>
    </row>
    <row r="471" spans="1:27" ht="15.75" customHeight="1" x14ac:dyDescent="0.15">
      <c r="A471" s="22"/>
      <c r="B471" s="22"/>
      <c r="C471" s="22"/>
      <c r="D471" s="22"/>
      <c r="E471" s="26"/>
      <c r="F471" s="22"/>
      <c r="G471" s="22"/>
      <c r="H471" s="22"/>
      <c r="I471" s="22"/>
      <c r="J471" s="22"/>
      <c r="K471" s="14"/>
      <c r="L471" s="26"/>
      <c r="M471" s="26"/>
      <c r="N471" s="26"/>
      <c r="O471" s="26"/>
      <c r="P471" s="26"/>
      <c r="Q471" s="26"/>
      <c r="R471" s="26"/>
      <c r="S471" s="26"/>
      <c r="T471" s="26"/>
      <c r="U471" s="26"/>
      <c r="V471" s="26"/>
      <c r="W471" s="26"/>
      <c r="X471" s="26"/>
      <c r="Y471" s="26"/>
      <c r="Z471" s="26"/>
      <c r="AA471" s="26"/>
    </row>
    <row r="472" spans="1:27" ht="15.75" customHeight="1" x14ac:dyDescent="0.15">
      <c r="A472" s="22"/>
      <c r="B472" s="22"/>
      <c r="C472" s="22"/>
      <c r="D472" s="22"/>
      <c r="E472" s="26"/>
      <c r="F472" s="22"/>
      <c r="G472" s="22"/>
      <c r="H472" s="22"/>
      <c r="I472" s="22"/>
      <c r="J472" s="22"/>
      <c r="K472" s="14"/>
      <c r="L472" s="26"/>
      <c r="M472" s="26"/>
      <c r="N472" s="26"/>
      <c r="O472" s="26"/>
      <c r="P472" s="26"/>
      <c r="Q472" s="26"/>
      <c r="R472" s="26"/>
      <c r="S472" s="26"/>
      <c r="T472" s="26"/>
      <c r="U472" s="26"/>
      <c r="V472" s="26"/>
      <c r="W472" s="26"/>
      <c r="X472" s="26"/>
      <c r="Y472" s="26"/>
      <c r="Z472" s="26"/>
      <c r="AA472" s="26"/>
    </row>
    <row r="473" spans="1:27" ht="15.75" customHeight="1" x14ac:dyDescent="0.15">
      <c r="A473" s="22"/>
      <c r="B473" s="22"/>
      <c r="C473" s="22"/>
      <c r="D473" s="22"/>
      <c r="E473" s="26"/>
      <c r="F473" s="22"/>
      <c r="G473" s="22"/>
      <c r="H473" s="22"/>
      <c r="I473" s="22"/>
      <c r="J473" s="22"/>
      <c r="K473" s="14"/>
      <c r="L473" s="26"/>
      <c r="M473" s="26"/>
      <c r="N473" s="26"/>
      <c r="O473" s="26"/>
      <c r="P473" s="26"/>
      <c r="Q473" s="26"/>
      <c r="R473" s="26"/>
      <c r="S473" s="26"/>
      <c r="T473" s="26"/>
      <c r="U473" s="26"/>
      <c r="V473" s="26"/>
      <c r="W473" s="26"/>
      <c r="X473" s="26"/>
      <c r="Y473" s="26"/>
      <c r="Z473" s="26"/>
      <c r="AA473" s="26"/>
    </row>
    <row r="474" spans="1:27" ht="15.75" customHeight="1" x14ac:dyDescent="0.15">
      <c r="A474" s="22"/>
      <c r="B474" s="22"/>
      <c r="C474" s="22"/>
      <c r="D474" s="22"/>
      <c r="E474" s="26"/>
      <c r="F474" s="22"/>
      <c r="G474" s="22"/>
      <c r="H474" s="22"/>
      <c r="I474" s="22"/>
      <c r="J474" s="22"/>
      <c r="K474" s="14"/>
      <c r="L474" s="26"/>
      <c r="M474" s="26"/>
      <c r="N474" s="26"/>
      <c r="O474" s="26"/>
      <c r="P474" s="26"/>
      <c r="Q474" s="26"/>
      <c r="R474" s="26"/>
      <c r="S474" s="26"/>
      <c r="T474" s="26"/>
      <c r="U474" s="26"/>
      <c r="V474" s="26"/>
      <c r="W474" s="26"/>
      <c r="X474" s="26"/>
      <c r="Y474" s="26"/>
      <c r="Z474" s="26"/>
      <c r="AA474" s="26"/>
    </row>
    <row r="475" spans="1:27" ht="15.75" customHeight="1" x14ac:dyDescent="0.15">
      <c r="A475" s="22"/>
      <c r="B475" s="22"/>
      <c r="C475" s="22"/>
      <c r="D475" s="22"/>
      <c r="E475" s="26"/>
      <c r="F475" s="22"/>
      <c r="G475" s="22"/>
      <c r="H475" s="22"/>
      <c r="I475" s="22"/>
      <c r="J475" s="22"/>
      <c r="K475" s="14"/>
      <c r="L475" s="26"/>
      <c r="M475" s="26"/>
      <c r="N475" s="26"/>
      <c r="O475" s="26"/>
      <c r="P475" s="26"/>
      <c r="Q475" s="26"/>
      <c r="R475" s="26"/>
      <c r="S475" s="26"/>
      <c r="T475" s="26"/>
      <c r="U475" s="26"/>
      <c r="V475" s="26"/>
      <c r="W475" s="26"/>
      <c r="X475" s="26"/>
      <c r="Y475" s="26"/>
      <c r="Z475" s="26"/>
      <c r="AA475" s="26"/>
    </row>
    <row r="476" spans="1:27" ht="15.75" customHeight="1" x14ac:dyDescent="0.15">
      <c r="A476" s="22"/>
      <c r="B476" s="22"/>
      <c r="C476" s="22"/>
      <c r="D476" s="22"/>
      <c r="E476" s="26"/>
      <c r="F476" s="22"/>
      <c r="G476" s="22"/>
      <c r="H476" s="22"/>
      <c r="I476" s="22"/>
      <c r="J476" s="22"/>
      <c r="K476" s="14"/>
      <c r="L476" s="26"/>
      <c r="M476" s="26"/>
      <c r="N476" s="26"/>
      <c r="O476" s="26"/>
      <c r="P476" s="26"/>
      <c r="Q476" s="26"/>
      <c r="R476" s="26"/>
      <c r="S476" s="26"/>
      <c r="T476" s="26"/>
      <c r="U476" s="26"/>
      <c r="V476" s="26"/>
      <c r="W476" s="26"/>
      <c r="X476" s="26"/>
      <c r="Y476" s="26"/>
      <c r="Z476" s="26"/>
      <c r="AA476" s="26"/>
    </row>
    <row r="477" spans="1:27" ht="15.75" customHeight="1" x14ac:dyDescent="0.15">
      <c r="A477" s="22"/>
      <c r="B477" s="22"/>
      <c r="C477" s="22"/>
      <c r="D477" s="22"/>
      <c r="E477" s="26"/>
      <c r="F477" s="22"/>
      <c r="G477" s="22"/>
      <c r="H477" s="22"/>
      <c r="I477" s="22"/>
      <c r="J477" s="22"/>
      <c r="K477" s="14"/>
      <c r="L477" s="26"/>
      <c r="M477" s="26"/>
      <c r="N477" s="26"/>
      <c r="O477" s="26"/>
      <c r="P477" s="26"/>
      <c r="Q477" s="26"/>
      <c r="R477" s="26"/>
      <c r="S477" s="26"/>
      <c r="T477" s="26"/>
      <c r="U477" s="26"/>
      <c r="V477" s="26"/>
      <c r="W477" s="26"/>
      <c r="X477" s="26"/>
      <c r="Y477" s="26"/>
      <c r="Z477" s="26"/>
      <c r="AA477" s="26"/>
    </row>
    <row r="478" spans="1:27" ht="15.75" customHeight="1" x14ac:dyDescent="0.15">
      <c r="A478" s="22"/>
      <c r="B478" s="22"/>
      <c r="C478" s="22"/>
      <c r="D478" s="22"/>
      <c r="E478" s="26"/>
      <c r="F478" s="22"/>
      <c r="G478" s="22"/>
      <c r="H478" s="22"/>
      <c r="I478" s="22"/>
      <c r="J478" s="22"/>
      <c r="K478" s="14"/>
      <c r="L478" s="26"/>
      <c r="M478" s="26"/>
      <c r="N478" s="26"/>
      <c r="O478" s="26"/>
      <c r="P478" s="26"/>
      <c r="Q478" s="26"/>
      <c r="R478" s="26"/>
      <c r="S478" s="26"/>
      <c r="T478" s="26"/>
      <c r="U478" s="26"/>
      <c r="V478" s="26"/>
      <c r="W478" s="26"/>
      <c r="X478" s="26"/>
      <c r="Y478" s="26"/>
      <c r="Z478" s="26"/>
      <c r="AA478" s="26"/>
    </row>
    <row r="479" spans="1:27" ht="15.75" customHeight="1" x14ac:dyDescent="0.15">
      <c r="A479" s="22"/>
      <c r="B479" s="22"/>
      <c r="C479" s="22"/>
      <c r="D479" s="22"/>
      <c r="E479" s="26"/>
      <c r="F479" s="22"/>
      <c r="G479" s="22"/>
      <c r="H479" s="22"/>
      <c r="I479" s="22"/>
      <c r="J479" s="22"/>
      <c r="K479" s="14"/>
      <c r="L479" s="26"/>
      <c r="M479" s="26"/>
      <c r="N479" s="26"/>
      <c r="O479" s="26"/>
      <c r="P479" s="26"/>
      <c r="Q479" s="26"/>
      <c r="R479" s="26"/>
      <c r="S479" s="26"/>
      <c r="T479" s="26"/>
      <c r="U479" s="26"/>
      <c r="V479" s="26"/>
      <c r="W479" s="26"/>
      <c r="X479" s="26"/>
      <c r="Y479" s="26"/>
      <c r="Z479" s="26"/>
      <c r="AA479" s="26"/>
    </row>
    <row r="480" spans="1:27" ht="15.75" customHeight="1" x14ac:dyDescent="0.15">
      <c r="A480" s="22"/>
      <c r="B480" s="22"/>
      <c r="C480" s="22"/>
      <c r="D480" s="22"/>
      <c r="E480" s="26"/>
      <c r="F480" s="22"/>
      <c r="G480" s="22"/>
      <c r="H480" s="22"/>
      <c r="I480" s="22"/>
      <c r="J480" s="22"/>
      <c r="K480" s="14"/>
      <c r="L480" s="26"/>
      <c r="M480" s="26"/>
      <c r="N480" s="26"/>
      <c r="O480" s="26"/>
      <c r="P480" s="26"/>
      <c r="Q480" s="26"/>
      <c r="R480" s="26"/>
      <c r="S480" s="26"/>
      <c r="T480" s="26"/>
      <c r="U480" s="26"/>
      <c r="V480" s="26"/>
      <c r="W480" s="26"/>
      <c r="X480" s="26"/>
      <c r="Y480" s="26"/>
      <c r="Z480" s="26"/>
      <c r="AA480" s="26"/>
    </row>
    <row r="481" spans="1:27" ht="15.75" customHeight="1" x14ac:dyDescent="0.15">
      <c r="A481" s="22"/>
      <c r="B481" s="22"/>
      <c r="C481" s="22"/>
      <c r="D481" s="22"/>
      <c r="E481" s="26"/>
      <c r="F481" s="22"/>
      <c r="G481" s="22"/>
      <c r="H481" s="22"/>
      <c r="I481" s="22"/>
      <c r="J481" s="22"/>
      <c r="K481" s="14"/>
      <c r="L481" s="26"/>
      <c r="M481" s="26"/>
      <c r="N481" s="26"/>
      <c r="O481" s="26"/>
      <c r="P481" s="26"/>
      <c r="Q481" s="26"/>
      <c r="R481" s="26"/>
      <c r="S481" s="26"/>
      <c r="T481" s="26"/>
      <c r="U481" s="26"/>
      <c r="V481" s="26"/>
      <c r="W481" s="26"/>
      <c r="X481" s="26"/>
      <c r="Y481" s="26"/>
      <c r="Z481" s="26"/>
      <c r="AA481" s="26"/>
    </row>
    <row r="482" spans="1:27" ht="15.75" customHeight="1" x14ac:dyDescent="0.15">
      <c r="A482" s="22"/>
      <c r="B482" s="22"/>
      <c r="C482" s="22"/>
      <c r="D482" s="22"/>
      <c r="E482" s="26"/>
      <c r="F482" s="22"/>
      <c r="G482" s="22"/>
      <c r="H482" s="22"/>
      <c r="I482" s="22"/>
      <c r="J482" s="22"/>
      <c r="K482" s="14"/>
      <c r="L482" s="26"/>
      <c r="M482" s="26"/>
      <c r="N482" s="26"/>
      <c r="O482" s="26"/>
      <c r="P482" s="26"/>
      <c r="Q482" s="26"/>
      <c r="R482" s="26"/>
      <c r="S482" s="26"/>
      <c r="T482" s="26"/>
      <c r="U482" s="26"/>
      <c r="V482" s="26"/>
      <c r="W482" s="26"/>
      <c r="X482" s="26"/>
      <c r="Y482" s="26"/>
      <c r="Z482" s="26"/>
      <c r="AA482" s="26"/>
    </row>
    <row r="483" spans="1:27" ht="15.75" customHeight="1" x14ac:dyDescent="0.15">
      <c r="A483" s="22"/>
      <c r="B483" s="22"/>
      <c r="C483" s="22"/>
      <c r="D483" s="22"/>
      <c r="E483" s="26"/>
      <c r="F483" s="22"/>
      <c r="G483" s="22"/>
      <c r="H483" s="22"/>
      <c r="I483" s="22"/>
      <c r="J483" s="22"/>
      <c r="K483" s="14"/>
      <c r="L483" s="26"/>
      <c r="M483" s="26"/>
      <c r="N483" s="26"/>
      <c r="O483" s="26"/>
      <c r="P483" s="26"/>
      <c r="Q483" s="26"/>
      <c r="R483" s="26"/>
      <c r="S483" s="26"/>
      <c r="T483" s="26"/>
      <c r="U483" s="26"/>
      <c r="V483" s="26"/>
      <c r="W483" s="26"/>
      <c r="X483" s="26"/>
      <c r="Y483" s="26"/>
      <c r="Z483" s="26"/>
      <c r="AA483" s="26"/>
    </row>
    <row r="484" spans="1:27" ht="15.75" customHeight="1" x14ac:dyDescent="0.15">
      <c r="A484" s="22"/>
      <c r="B484" s="22"/>
      <c r="C484" s="22"/>
      <c r="D484" s="22"/>
      <c r="E484" s="26"/>
      <c r="F484" s="22"/>
      <c r="G484" s="22"/>
      <c r="H484" s="22"/>
      <c r="I484" s="22"/>
      <c r="J484" s="22"/>
      <c r="K484" s="14"/>
      <c r="L484" s="26"/>
      <c r="M484" s="26"/>
      <c r="N484" s="26"/>
      <c r="O484" s="26"/>
      <c r="P484" s="26"/>
      <c r="Q484" s="26"/>
      <c r="R484" s="26"/>
      <c r="S484" s="26"/>
      <c r="T484" s="26"/>
      <c r="U484" s="26"/>
      <c r="V484" s="26"/>
      <c r="W484" s="26"/>
      <c r="X484" s="26"/>
      <c r="Y484" s="26"/>
      <c r="Z484" s="26"/>
      <c r="AA484" s="26"/>
    </row>
    <row r="485" spans="1:27" ht="15.75" customHeight="1" x14ac:dyDescent="0.15">
      <c r="A485" s="22"/>
      <c r="B485" s="22"/>
      <c r="C485" s="22"/>
      <c r="D485" s="22"/>
      <c r="E485" s="26"/>
      <c r="F485" s="22"/>
      <c r="G485" s="22"/>
      <c r="H485" s="22"/>
      <c r="I485" s="22"/>
      <c r="J485" s="22"/>
      <c r="K485" s="14"/>
      <c r="L485" s="26"/>
      <c r="M485" s="26"/>
      <c r="N485" s="26"/>
      <c r="O485" s="26"/>
      <c r="P485" s="26"/>
      <c r="Q485" s="26"/>
      <c r="R485" s="26"/>
      <c r="S485" s="26"/>
      <c r="T485" s="26"/>
      <c r="U485" s="26"/>
      <c r="V485" s="26"/>
      <c r="W485" s="26"/>
      <c r="X485" s="26"/>
      <c r="Y485" s="26"/>
      <c r="Z485" s="26"/>
      <c r="AA485" s="26"/>
    </row>
    <row r="486" spans="1:27" ht="15.75" customHeight="1" x14ac:dyDescent="0.15">
      <c r="A486" s="22"/>
      <c r="B486" s="22"/>
      <c r="C486" s="22"/>
      <c r="D486" s="22"/>
      <c r="E486" s="26"/>
      <c r="F486" s="22"/>
      <c r="G486" s="22"/>
      <c r="H486" s="22"/>
      <c r="I486" s="22"/>
      <c r="J486" s="22"/>
      <c r="K486" s="14"/>
      <c r="L486" s="26"/>
      <c r="M486" s="26"/>
      <c r="N486" s="26"/>
      <c r="O486" s="26"/>
      <c r="P486" s="26"/>
      <c r="Q486" s="26"/>
      <c r="R486" s="26"/>
      <c r="S486" s="26"/>
      <c r="T486" s="26"/>
      <c r="U486" s="26"/>
      <c r="V486" s="26"/>
      <c r="W486" s="26"/>
      <c r="X486" s="26"/>
      <c r="Y486" s="26"/>
      <c r="Z486" s="26"/>
      <c r="AA486" s="26"/>
    </row>
    <row r="487" spans="1:27" ht="15.75" customHeight="1" x14ac:dyDescent="0.15">
      <c r="A487" s="22"/>
      <c r="B487" s="22"/>
      <c r="C487" s="22"/>
      <c r="D487" s="22"/>
      <c r="E487" s="26"/>
      <c r="F487" s="22"/>
      <c r="G487" s="22"/>
      <c r="H487" s="22"/>
      <c r="I487" s="22"/>
      <c r="J487" s="22"/>
      <c r="K487" s="14"/>
      <c r="L487" s="26"/>
      <c r="M487" s="26"/>
      <c r="N487" s="26"/>
      <c r="O487" s="26"/>
      <c r="P487" s="26"/>
      <c r="Q487" s="26"/>
      <c r="R487" s="26"/>
      <c r="S487" s="26"/>
      <c r="T487" s="26"/>
      <c r="U487" s="26"/>
      <c r="V487" s="26"/>
      <c r="W487" s="26"/>
      <c r="X487" s="26"/>
      <c r="Y487" s="26"/>
      <c r="Z487" s="26"/>
      <c r="AA487" s="26"/>
    </row>
    <row r="488" spans="1:27" ht="15.75" customHeight="1" x14ac:dyDescent="0.15">
      <c r="A488" s="22"/>
      <c r="B488" s="22"/>
      <c r="C488" s="22"/>
      <c r="D488" s="22"/>
      <c r="E488" s="26"/>
      <c r="F488" s="22"/>
      <c r="G488" s="22"/>
      <c r="H488" s="22"/>
      <c r="I488" s="22"/>
      <c r="J488" s="22"/>
      <c r="K488" s="14"/>
      <c r="L488" s="26"/>
      <c r="M488" s="26"/>
      <c r="N488" s="26"/>
      <c r="O488" s="26"/>
      <c r="P488" s="26"/>
      <c r="Q488" s="26"/>
      <c r="R488" s="26"/>
      <c r="S488" s="26"/>
      <c r="T488" s="26"/>
      <c r="U488" s="26"/>
      <c r="V488" s="26"/>
      <c r="W488" s="26"/>
      <c r="X488" s="26"/>
      <c r="Y488" s="26"/>
      <c r="Z488" s="26"/>
      <c r="AA488" s="26"/>
    </row>
    <row r="489" spans="1:27" ht="15.75" customHeight="1" x14ac:dyDescent="0.15">
      <c r="A489" s="22"/>
      <c r="B489" s="22"/>
      <c r="C489" s="22"/>
      <c r="D489" s="22"/>
      <c r="E489" s="26"/>
      <c r="F489" s="22"/>
      <c r="G489" s="22"/>
      <c r="H489" s="22"/>
      <c r="I489" s="22"/>
      <c r="J489" s="22"/>
      <c r="K489" s="14"/>
      <c r="L489" s="26"/>
      <c r="M489" s="26"/>
      <c r="N489" s="26"/>
      <c r="O489" s="26"/>
      <c r="P489" s="26"/>
      <c r="Q489" s="26"/>
      <c r="R489" s="26"/>
      <c r="S489" s="26"/>
      <c r="T489" s="26"/>
      <c r="U489" s="26"/>
      <c r="V489" s="26"/>
      <c r="W489" s="26"/>
      <c r="X489" s="26"/>
      <c r="Y489" s="26"/>
      <c r="Z489" s="26"/>
      <c r="AA489" s="26"/>
    </row>
    <row r="490" spans="1:27" ht="15.75" customHeight="1" x14ac:dyDescent="0.15">
      <c r="A490" s="22"/>
      <c r="B490" s="22"/>
      <c r="C490" s="22"/>
      <c r="D490" s="22"/>
      <c r="E490" s="26"/>
      <c r="F490" s="22"/>
      <c r="G490" s="22"/>
      <c r="H490" s="22"/>
      <c r="I490" s="22"/>
      <c r="J490" s="22"/>
      <c r="K490" s="14"/>
      <c r="L490" s="26"/>
      <c r="M490" s="26"/>
      <c r="N490" s="26"/>
      <c r="O490" s="26"/>
      <c r="P490" s="26"/>
      <c r="Q490" s="26"/>
      <c r="R490" s="26"/>
      <c r="S490" s="26"/>
      <c r="T490" s="26"/>
      <c r="U490" s="26"/>
      <c r="V490" s="26"/>
      <c r="W490" s="26"/>
      <c r="X490" s="26"/>
      <c r="Y490" s="26"/>
      <c r="Z490" s="26"/>
      <c r="AA490" s="26"/>
    </row>
    <row r="491" spans="1:27" ht="15.75" customHeight="1" x14ac:dyDescent="0.15">
      <c r="A491" s="22"/>
      <c r="B491" s="22"/>
      <c r="C491" s="22"/>
      <c r="D491" s="22"/>
      <c r="E491" s="26"/>
      <c r="F491" s="22"/>
      <c r="G491" s="22"/>
      <c r="H491" s="22"/>
      <c r="I491" s="22"/>
      <c r="J491" s="22"/>
      <c r="K491" s="14"/>
      <c r="L491" s="26"/>
      <c r="M491" s="26"/>
      <c r="N491" s="26"/>
      <c r="O491" s="26"/>
      <c r="P491" s="26"/>
      <c r="Q491" s="26"/>
      <c r="R491" s="26"/>
      <c r="S491" s="26"/>
      <c r="T491" s="26"/>
      <c r="U491" s="26"/>
      <c r="V491" s="26"/>
      <c r="W491" s="26"/>
      <c r="X491" s="26"/>
      <c r="Y491" s="26"/>
      <c r="Z491" s="26"/>
      <c r="AA491" s="26"/>
    </row>
    <row r="492" spans="1:27" ht="15.75" customHeight="1" x14ac:dyDescent="0.15">
      <c r="A492" s="22"/>
      <c r="B492" s="22"/>
      <c r="C492" s="22"/>
      <c r="D492" s="22"/>
      <c r="E492" s="26"/>
      <c r="F492" s="22"/>
      <c r="G492" s="22"/>
      <c r="H492" s="22"/>
      <c r="I492" s="22"/>
      <c r="J492" s="22"/>
      <c r="K492" s="14"/>
      <c r="L492" s="26"/>
      <c r="M492" s="26"/>
      <c r="N492" s="26"/>
      <c r="O492" s="26"/>
      <c r="P492" s="26"/>
      <c r="Q492" s="26"/>
      <c r="R492" s="26"/>
      <c r="S492" s="26"/>
      <c r="T492" s="26"/>
      <c r="U492" s="26"/>
      <c r="V492" s="26"/>
      <c r="W492" s="26"/>
      <c r="X492" s="26"/>
      <c r="Y492" s="26"/>
      <c r="Z492" s="26"/>
      <c r="AA492" s="26"/>
    </row>
    <row r="493" spans="1:27" ht="15.75" customHeight="1" x14ac:dyDescent="0.15">
      <c r="A493" s="22"/>
      <c r="B493" s="22"/>
      <c r="C493" s="22"/>
      <c r="D493" s="22"/>
      <c r="E493" s="26"/>
      <c r="F493" s="22"/>
      <c r="G493" s="22"/>
      <c r="H493" s="22"/>
      <c r="I493" s="22"/>
      <c r="J493" s="22"/>
      <c r="K493" s="14"/>
      <c r="L493" s="26"/>
      <c r="M493" s="26"/>
      <c r="N493" s="26"/>
      <c r="O493" s="26"/>
      <c r="P493" s="26"/>
      <c r="Q493" s="26"/>
      <c r="R493" s="26"/>
      <c r="S493" s="26"/>
      <c r="T493" s="26"/>
      <c r="U493" s="26"/>
      <c r="V493" s="26"/>
      <c r="W493" s="26"/>
      <c r="X493" s="26"/>
      <c r="Y493" s="26"/>
      <c r="Z493" s="26"/>
      <c r="AA493" s="26"/>
    </row>
    <row r="494" spans="1:27" ht="15.75" customHeight="1" x14ac:dyDescent="0.15">
      <c r="A494" s="22"/>
      <c r="B494" s="22"/>
      <c r="C494" s="22"/>
      <c r="D494" s="22"/>
      <c r="E494" s="26"/>
      <c r="F494" s="22"/>
      <c r="G494" s="22"/>
      <c r="H494" s="22"/>
      <c r="I494" s="22"/>
      <c r="J494" s="22"/>
      <c r="K494" s="14"/>
      <c r="L494" s="26"/>
      <c r="M494" s="26"/>
      <c r="N494" s="26"/>
      <c r="O494" s="26"/>
      <c r="P494" s="26"/>
      <c r="Q494" s="26"/>
      <c r="R494" s="26"/>
      <c r="S494" s="26"/>
      <c r="T494" s="26"/>
      <c r="U494" s="26"/>
      <c r="V494" s="26"/>
      <c r="W494" s="26"/>
      <c r="X494" s="26"/>
      <c r="Y494" s="26"/>
      <c r="Z494" s="26"/>
      <c r="AA494" s="26"/>
    </row>
    <row r="495" spans="1:27" ht="15.75" customHeight="1" x14ac:dyDescent="0.15">
      <c r="A495" s="22"/>
      <c r="B495" s="22"/>
      <c r="C495" s="22"/>
      <c r="D495" s="22"/>
      <c r="E495" s="26"/>
      <c r="F495" s="22"/>
      <c r="G495" s="22"/>
      <c r="H495" s="22"/>
      <c r="I495" s="22"/>
      <c r="J495" s="22"/>
      <c r="K495" s="14"/>
      <c r="L495" s="26"/>
      <c r="M495" s="26"/>
      <c r="N495" s="26"/>
      <c r="O495" s="26"/>
      <c r="P495" s="26"/>
      <c r="Q495" s="26"/>
      <c r="R495" s="26"/>
      <c r="S495" s="26"/>
      <c r="T495" s="26"/>
      <c r="U495" s="26"/>
      <c r="V495" s="26"/>
      <c r="W495" s="26"/>
      <c r="X495" s="26"/>
      <c r="Y495" s="26"/>
      <c r="Z495" s="26"/>
      <c r="AA495" s="26"/>
    </row>
    <row r="496" spans="1:27" ht="15.75" customHeight="1" x14ac:dyDescent="0.15">
      <c r="A496" s="22"/>
      <c r="B496" s="22"/>
      <c r="C496" s="22"/>
      <c r="D496" s="22"/>
      <c r="E496" s="26"/>
      <c r="F496" s="22"/>
      <c r="G496" s="22"/>
      <c r="H496" s="22"/>
      <c r="I496" s="22"/>
      <c r="J496" s="22"/>
      <c r="K496" s="14"/>
      <c r="L496" s="26"/>
      <c r="M496" s="26"/>
      <c r="N496" s="26"/>
      <c r="O496" s="26"/>
      <c r="P496" s="26"/>
      <c r="Q496" s="26"/>
      <c r="R496" s="26"/>
      <c r="S496" s="26"/>
      <c r="T496" s="26"/>
      <c r="U496" s="26"/>
      <c r="V496" s="26"/>
      <c r="W496" s="26"/>
      <c r="X496" s="26"/>
      <c r="Y496" s="26"/>
      <c r="Z496" s="26"/>
      <c r="AA496" s="26"/>
    </row>
    <row r="497" spans="1:27" ht="15.75" customHeight="1" x14ac:dyDescent="0.15">
      <c r="A497" s="22"/>
      <c r="B497" s="22"/>
      <c r="C497" s="22"/>
      <c r="D497" s="22"/>
      <c r="E497" s="26"/>
      <c r="F497" s="22"/>
      <c r="G497" s="22"/>
      <c r="H497" s="22"/>
      <c r="I497" s="22"/>
      <c r="J497" s="22"/>
      <c r="K497" s="14"/>
      <c r="L497" s="26"/>
      <c r="M497" s="26"/>
      <c r="N497" s="26"/>
      <c r="O497" s="26"/>
      <c r="P497" s="26"/>
      <c r="Q497" s="26"/>
      <c r="R497" s="26"/>
      <c r="S497" s="26"/>
      <c r="T497" s="26"/>
      <c r="U497" s="26"/>
      <c r="V497" s="26"/>
      <c r="W497" s="26"/>
      <c r="X497" s="26"/>
      <c r="Y497" s="26"/>
      <c r="Z497" s="26"/>
      <c r="AA497" s="26"/>
    </row>
    <row r="498" spans="1:27" ht="15.75" customHeight="1" x14ac:dyDescent="0.15">
      <c r="A498" s="22"/>
      <c r="B498" s="22"/>
      <c r="C498" s="22"/>
      <c r="D498" s="22"/>
      <c r="E498" s="26"/>
      <c r="F498" s="22"/>
      <c r="G498" s="22"/>
      <c r="H498" s="22"/>
      <c r="I498" s="22"/>
      <c r="J498" s="22"/>
      <c r="K498" s="14"/>
      <c r="L498" s="26"/>
      <c r="M498" s="26"/>
      <c r="N498" s="26"/>
      <c r="O498" s="26"/>
      <c r="P498" s="26"/>
      <c r="Q498" s="26"/>
      <c r="R498" s="26"/>
      <c r="S498" s="26"/>
      <c r="T498" s="26"/>
      <c r="U498" s="26"/>
      <c r="V498" s="26"/>
      <c r="W498" s="26"/>
      <c r="X498" s="26"/>
      <c r="Y498" s="26"/>
      <c r="Z498" s="26"/>
      <c r="AA498" s="26"/>
    </row>
    <row r="499" spans="1:27" ht="15.75" customHeight="1" x14ac:dyDescent="0.15">
      <c r="A499" s="22"/>
      <c r="B499" s="22"/>
      <c r="C499" s="22"/>
      <c r="D499" s="22"/>
      <c r="E499" s="26"/>
      <c r="F499" s="22"/>
      <c r="G499" s="22"/>
      <c r="H499" s="22"/>
      <c r="I499" s="22"/>
      <c r="J499" s="22"/>
      <c r="K499" s="14"/>
      <c r="L499" s="26"/>
      <c r="M499" s="26"/>
      <c r="N499" s="26"/>
      <c r="O499" s="26"/>
      <c r="P499" s="26"/>
      <c r="Q499" s="26"/>
      <c r="R499" s="26"/>
      <c r="S499" s="26"/>
      <c r="T499" s="26"/>
      <c r="U499" s="26"/>
      <c r="V499" s="26"/>
      <c r="W499" s="26"/>
      <c r="X499" s="26"/>
      <c r="Y499" s="26"/>
      <c r="Z499" s="26"/>
      <c r="AA499" s="26"/>
    </row>
    <row r="500" spans="1:27" ht="15.75" customHeight="1" x14ac:dyDescent="0.15">
      <c r="A500" s="22"/>
      <c r="B500" s="22"/>
      <c r="C500" s="22"/>
      <c r="D500" s="22"/>
      <c r="E500" s="26"/>
      <c r="F500" s="22"/>
      <c r="G500" s="22"/>
      <c r="H500" s="22"/>
      <c r="I500" s="22"/>
      <c r="J500" s="22"/>
      <c r="K500" s="14"/>
      <c r="L500" s="26"/>
      <c r="M500" s="26"/>
      <c r="N500" s="26"/>
      <c r="O500" s="26"/>
      <c r="P500" s="26"/>
      <c r="Q500" s="26"/>
      <c r="R500" s="26"/>
      <c r="S500" s="26"/>
      <c r="T500" s="26"/>
      <c r="U500" s="26"/>
      <c r="V500" s="26"/>
      <c r="W500" s="26"/>
      <c r="X500" s="26"/>
      <c r="Y500" s="26"/>
      <c r="Z500" s="26"/>
      <c r="AA500" s="26"/>
    </row>
    <row r="501" spans="1:27" ht="15.75" customHeight="1" x14ac:dyDescent="0.15">
      <c r="A501" s="22"/>
      <c r="B501" s="22"/>
      <c r="C501" s="22"/>
      <c r="D501" s="22"/>
      <c r="E501" s="26"/>
      <c r="F501" s="22"/>
      <c r="G501" s="22"/>
      <c r="H501" s="22"/>
      <c r="I501" s="22"/>
      <c r="J501" s="22"/>
      <c r="K501" s="14"/>
      <c r="L501" s="26"/>
      <c r="M501" s="26"/>
      <c r="N501" s="26"/>
      <c r="O501" s="26"/>
      <c r="P501" s="26"/>
      <c r="Q501" s="26"/>
      <c r="R501" s="26"/>
      <c r="S501" s="26"/>
      <c r="T501" s="26"/>
      <c r="U501" s="26"/>
      <c r="V501" s="26"/>
      <c r="W501" s="26"/>
      <c r="X501" s="26"/>
      <c r="Y501" s="26"/>
      <c r="Z501" s="26"/>
      <c r="AA501" s="26"/>
    </row>
    <row r="502" spans="1:27" ht="15.75" customHeight="1" x14ac:dyDescent="0.15">
      <c r="A502" s="22"/>
      <c r="B502" s="22"/>
      <c r="C502" s="22"/>
      <c r="D502" s="22"/>
      <c r="E502" s="26"/>
      <c r="F502" s="22"/>
      <c r="G502" s="22"/>
      <c r="H502" s="22"/>
      <c r="I502" s="22"/>
      <c r="J502" s="22"/>
      <c r="K502" s="14"/>
      <c r="L502" s="26"/>
      <c r="M502" s="26"/>
      <c r="N502" s="26"/>
      <c r="O502" s="26"/>
      <c r="P502" s="26"/>
      <c r="Q502" s="26"/>
      <c r="R502" s="26"/>
      <c r="S502" s="26"/>
      <c r="T502" s="26"/>
      <c r="U502" s="26"/>
      <c r="V502" s="26"/>
      <c r="W502" s="26"/>
      <c r="X502" s="26"/>
      <c r="Y502" s="26"/>
      <c r="Z502" s="26"/>
      <c r="AA502" s="26"/>
    </row>
    <row r="503" spans="1:27" ht="15.75" customHeight="1" x14ac:dyDescent="0.15">
      <c r="A503" s="22"/>
      <c r="B503" s="22"/>
      <c r="C503" s="22"/>
      <c r="D503" s="22"/>
      <c r="E503" s="26"/>
      <c r="F503" s="22"/>
      <c r="G503" s="22"/>
      <c r="H503" s="22"/>
      <c r="I503" s="22"/>
      <c r="J503" s="22"/>
      <c r="K503" s="14"/>
      <c r="L503" s="26"/>
      <c r="M503" s="26"/>
      <c r="N503" s="26"/>
      <c r="O503" s="26"/>
      <c r="P503" s="26"/>
      <c r="Q503" s="26"/>
      <c r="R503" s="26"/>
      <c r="S503" s="26"/>
      <c r="T503" s="26"/>
      <c r="U503" s="26"/>
      <c r="V503" s="26"/>
      <c r="W503" s="26"/>
      <c r="X503" s="26"/>
      <c r="Y503" s="26"/>
      <c r="Z503" s="26"/>
      <c r="AA503" s="26"/>
    </row>
    <row r="504" spans="1:27" ht="15.75" customHeight="1" x14ac:dyDescent="0.15">
      <c r="A504" s="22"/>
      <c r="B504" s="22"/>
      <c r="C504" s="22"/>
      <c r="D504" s="22"/>
      <c r="E504" s="26"/>
      <c r="F504" s="22"/>
      <c r="G504" s="22"/>
      <c r="H504" s="22"/>
      <c r="I504" s="22"/>
      <c r="J504" s="22"/>
      <c r="K504" s="14"/>
      <c r="L504" s="26"/>
      <c r="M504" s="26"/>
      <c r="N504" s="26"/>
      <c r="O504" s="26"/>
      <c r="P504" s="26"/>
      <c r="Q504" s="26"/>
      <c r="R504" s="26"/>
      <c r="S504" s="26"/>
      <c r="T504" s="26"/>
      <c r="U504" s="26"/>
      <c r="V504" s="26"/>
      <c r="W504" s="26"/>
      <c r="X504" s="26"/>
      <c r="Y504" s="26"/>
      <c r="Z504" s="26"/>
      <c r="AA504" s="26"/>
    </row>
    <row r="505" spans="1:27" ht="15.75" customHeight="1" x14ac:dyDescent="0.15">
      <c r="A505" s="22"/>
      <c r="B505" s="22"/>
      <c r="C505" s="22"/>
      <c r="D505" s="22"/>
      <c r="E505" s="26"/>
      <c r="F505" s="22"/>
      <c r="G505" s="22"/>
      <c r="H505" s="22"/>
      <c r="I505" s="22"/>
      <c r="J505" s="22"/>
      <c r="K505" s="14"/>
      <c r="L505" s="26"/>
      <c r="M505" s="26"/>
      <c r="N505" s="26"/>
      <c r="O505" s="26"/>
      <c r="P505" s="26"/>
      <c r="Q505" s="26"/>
      <c r="R505" s="26"/>
      <c r="S505" s="26"/>
      <c r="T505" s="26"/>
      <c r="U505" s="26"/>
      <c r="V505" s="26"/>
      <c r="W505" s="26"/>
      <c r="X505" s="26"/>
      <c r="Y505" s="26"/>
      <c r="Z505" s="26"/>
      <c r="AA505" s="26"/>
    </row>
    <row r="506" spans="1:27" ht="15.75" customHeight="1" x14ac:dyDescent="0.15">
      <c r="A506" s="22"/>
      <c r="B506" s="22"/>
      <c r="C506" s="22"/>
      <c r="D506" s="22"/>
      <c r="E506" s="26"/>
      <c r="F506" s="22"/>
      <c r="G506" s="22"/>
      <c r="H506" s="22"/>
      <c r="I506" s="22"/>
      <c r="J506" s="22"/>
      <c r="K506" s="14"/>
      <c r="L506" s="26"/>
      <c r="M506" s="26"/>
      <c r="N506" s="26"/>
      <c r="O506" s="26"/>
      <c r="P506" s="26"/>
      <c r="Q506" s="26"/>
      <c r="R506" s="26"/>
      <c r="S506" s="26"/>
      <c r="T506" s="26"/>
      <c r="U506" s="26"/>
      <c r="V506" s="26"/>
      <c r="W506" s="26"/>
      <c r="X506" s="26"/>
      <c r="Y506" s="26"/>
      <c r="Z506" s="26"/>
      <c r="AA506" s="26"/>
    </row>
    <row r="507" spans="1:27" ht="15.75" customHeight="1" x14ac:dyDescent="0.15">
      <c r="A507" s="22"/>
      <c r="B507" s="22"/>
      <c r="C507" s="22"/>
      <c r="D507" s="22"/>
      <c r="E507" s="26"/>
      <c r="F507" s="22"/>
      <c r="G507" s="22"/>
      <c r="H507" s="22"/>
      <c r="I507" s="22"/>
      <c r="J507" s="22"/>
      <c r="K507" s="14"/>
      <c r="L507" s="26"/>
      <c r="M507" s="26"/>
      <c r="N507" s="26"/>
      <c r="O507" s="26"/>
      <c r="P507" s="26"/>
      <c r="Q507" s="26"/>
      <c r="R507" s="26"/>
      <c r="S507" s="26"/>
      <c r="T507" s="26"/>
      <c r="U507" s="26"/>
      <c r="V507" s="26"/>
      <c r="W507" s="26"/>
      <c r="X507" s="26"/>
      <c r="Y507" s="26"/>
      <c r="Z507" s="26"/>
      <c r="AA507" s="26"/>
    </row>
    <row r="508" spans="1:27" ht="15.75" customHeight="1" x14ac:dyDescent="0.15">
      <c r="A508" s="22"/>
      <c r="B508" s="22"/>
      <c r="C508" s="22"/>
      <c r="D508" s="22"/>
      <c r="E508" s="26"/>
      <c r="F508" s="22"/>
      <c r="G508" s="22"/>
      <c r="H508" s="22"/>
      <c r="I508" s="22"/>
      <c r="J508" s="22"/>
      <c r="K508" s="14"/>
      <c r="L508" s="26"/>
      <c r="M508" s="26"/>
      <c r="N508" s="26"/>
      <c r="O508" s="26"/>
      <c r="P508" s="26"/>
      <c r="Q508" s="26"/>
      <c r="R508" s="26"/>
      <c r="S508" s="26"/>
      <c r="T508" s="26"/>
      <c r="U508" s="26"/>
      <c r="V508" s="26"/>
      <c r="W508" s="26"/>
      <c r="X508" s="26"/>
      <c r="Y508" s="26"/>
      <c r="Z508" s="26"/>
      <c r="AA508" s="26"/>
    </row>
    <row r="509" spans="1:27" ht="15.75" customHeight="1" x14ac:dyDescent="0.15">
      <c r="A509" s="22"/>
      <c r="B509" s="22"/>
      <c r="C509" s="22"/>
      <c r="D509" s="22"/>
      <c r="E509" s="26"/>
      <c r="F509" s="22"/>
      <c r="G509" s="22"/>
      <c r="H509" s="22"/>
      <c r="I509" s="22"/>
      <c r="J509" s="22"/>
      <c r="K509" s="14"/>
      <c r="L509" s="26"/>
      <c r="M509" s="26"/>
      <c r="N509" s="26"/>
      <c r="O509" s="26"/>
      <c r="P509" s="26"/>
      <c r="Q509" s="26"/>
      <c r="R509" s="26"/>
      <c r="S509" s="26"/>
      <c r="T509" s="26"/>
      <c r="U509" s="26"/>
      <c r="V509" s="26"/>
      <c r="W509" s="26"/>
      <c r="X509" s="26"/>
      <c r="Y509" s="26"/>
      <c r="Z509" s="26"/>
      <c r="AA509" s="26"/>
    </row>
    <row r="510" spans="1:27" ht="15.75" customHeight="1" x14ac:dyDescent="0.15">
      <c r="A510" s="22"/>
      <c r="B510" s="22"/>
      <c r="C510" s="22"/>
      <c r="D510" s="22"/>
      <c r="E510" s="26"/>
      <c r="F510" s="22"/>
      <c r="G510" s="22"/>
      <c r="H510" s="22"/>
      <c r="I510" s="22"/>
      <c r="J510" s="22"/>
      <c r="K510" s="14"/>
      <c r="L510" s="26"/>
      <c r="M510" s="26"/>
      <c r="N510" s="26"/>
      <c r="O510" s="26"/>
      <c r="P510" s="26"/>
      <c r="Q510" s="26"/>
      <c r="R510" s="26"/>
      <c r="S510" s="26"/>
      <c r="T510" s="26"/>
      <c r="U510" s="26"/>
      <c r="V510" s="26"/>
      <c r="W510" s="26"/>
      <c r="X510" s="26"/>
      <c r="Y510" s="26"/>
      <c r="Z510" s="26"/>
      <c r="AA510" s="26"/>
    </row>
    <row r="511" spans="1:27" ht="15.75" customHeight="1" x14ac:dyDescent="0.15">
      <c r="A511" s="22"/>
      <c r="B511" s="22"/>
      <c r="C511" s="22"/>
      <c r="D511" s="22"/>
      <c r="E511" s="26"/>
      <c r="F511" s="22"/>
      <c r="G511" s="22"/>
      <c r="H511" s="22"/>
      <c r="I511" s="22"/>
      <c r="J511" s="22"/>
      <c r="K511" s="14"/>
      <c r="L511" s="26"/>
      <c r="M511" s="26"/>
      <c r="N511" s="26"/>
      <c r="O511" s="26"/>
      <c r="P511" s="26"/>
      <c r="Q511" s="26"/>
      <c r="R511" s="26"/>
      <c r="S511" s="26"/>
      <c r="T511" s="26"/>
      <c r="U511" s="26"/>
      <c r="V511" s="26"/>
      <c r="W511" s="26"/>
      <c r="X511" s="26"/>
      <c r="Y511" s="26"/>
      <c r="Z511" s="26"/>
      <c r="AA511" s="26"/>
    </row>
    <row r="512" spans="1:27" ht="15.75" customHeight="1" x14ac:dyDescent="0.15">
      <c r="A512" s="22"/>
      <c r="B512" s="22"/>
      <c r="C512" s="22"/>
      <c r="D512" s="22"/>
      <c r="E512" s="26"/>
      <c r="F512" s="22"/>
      <c r="G512" s="22"/>
      <c r="H512" s="22"/>
      <c r="I512" s="22"/>
      <c r="J512" s="22"/>
      <c r="K512" s="14"/>
      <c r="L512" s="26"/>
      <c r="M512" s="26"/>
      <c r="N512" s="26"/>
      <c r="O512" s="26"/>
      <c r="P512" s="26"/>
      <c r="Q512" s="26"/>
      <c r="R512" s="26"/>
      <c r="S512" s="26"/>
      <c r="T512" s="26"/>
      <c r="U512" s="26"/>
      <c r="V512" s="26"/>
      <c r="W512" s="26"/>
      <c r="X512" s="26"/>
      <c r="Y512" s="26"/>
      <c r="Z512" s="26"/>
      <c r="AA512" s="26"/>
    </row>
    <row r="513" spans="1:27" ht="15.75" customHeight="1" x14ac:dyDescent="0.15">
      <c r="A513" s="22"/>
      <c r="B513" s="22"/>
      <c r="C513" s="22"/>
      <c r="D513" s="22"/>
      <c r="E513" s="26"/>
      <c r="F513" s="22"/>
      <c r="G513" s="22"/>
      <c r="H513" s="22"/>
      <c r="I513" s="22"/>
      <c r="J513" s="22"/>
      <c r="K513" s="14"/>
      <c r="L513" s="26"/>
      <c r="M513" s="26"/>
      <c r="N513" s="26"/>
      <c r="O513" s="26"/>
      <c r="P513" s="26"/>
      <c r="Q513" s="26"/>
      <c r="R513" s="26"/>
      <c r="S513" s="26"/>
      <c r="T513" s="26"/>
      <c r="U513" s="26"/>
      <c r="V513" s="26"/>
      <c r="W513" s="26"/>
      <c r="X513" s="26"/>
      <c r="Y513" s="26"/>
      <c r="Z513" s="26"/>
      <c r="AA513" s="26"/>
    </row>
    <row r="514" spans="1:27" ht="15.75" customHeight="1" x14ac:dyDescent="0.15">
      <c r="A514" s="22"/>
      <c r="B514" s="22"/>
      <c r="C514" s="22"/>
      <c r="D514" s="22"/>
      <c r="E514" s="26"/>
      <c r="F514" s="22"/>
      <c r="G514" s="22"/>
      <c r="H514" s="22"/>
      <c r="I514" s="22"/>
      <c r="J514" s="22"/>
      <c r="K514" s="14"/>
      <c r="L514" s="26"/>
      <c r="M514" s="26"/>
      <c r="N514" s="26"/>
      <c r="O514" s="26"/>
      <c r="P514" s="26"/>
      <c r="Q514" s="26"/>
      <c r="R514" s="26"/>
      <c r="S514" s="26"/>
      <c r="T514" s="26"/>
      <c r="U514" s="26"/>
      <c r="V514" s="26"/>
      <c r="W514" s="26"/>
      <c r="X514" s="26"/>
      <c r="Y514" s="26"/>
      <c r="Z514" s="26"/>
      <c r="AA514" s="26"/>
    </row>
    <row r="515" spans="1:27" ht="15.75" customHeight="1" x14ac:dyDescent="0.15">
      <c r="A515" s="22"/>
      <c r="B515" s="22"/>
      <c r="C515" s="22"/>
      <c r="D515" s="22"/>
      <c r="E515" s="26"/>
      <c r="F515" s="22"/>
      <c r="G515" s="22"/>
      <c r="H515" s="22"/>
      <c r="I515" s="22"/>
      <c r="J515" s="22"/>
      <c r="K515" s="14"/>
      <c r="L515" s="26"/>
      <c r="M515" s="26"/>
      <c r="N515" s="26"/>
      <c r="O515" s="26"/>
      <c r="P515" s="26"/>
      <c r="Q515" s="26"/>
      <c r="R515" s="26"/>
      <c r="S515" s="26"/>
      <c r="T515" s="26"/>
      <c r="U515" s="26"/>
      <c r="V515" s="26"/>
      <c r="W515" s="26"/>
      <c r="X515" s="26"/>
      <c r="Y515" s="26"/>
      <c r="Z515" s="26"/>
      <c r="AA515" s="26"/>
    </row>
    <row r="516" spans="1:27" ht="15.75" customHeight="1" x14ac:dyDescent="0.15">
      <c r="A516" s="22"/>
      <c r="B516" s="22"/>
      <c r="C516" s="22"/>
      <c r="D516" s="22"/>
      <c r="E516" s="26"/>
      <c r="F516" s="22"/>
      <c r="G516" s="22"/>
      <c r="H516" s="22"/>
      <c r="I516" s="22"/>
      <c r="J516" s="22"/>
      <c r="K516" s="14"/>
      <c r="L516" s="26"/>
      <c r="M516" s="26"/>
      <c r="N516" s="26"/>
      <c r="O516" s="26"/>
      <c r="P516" s="26"/>
      <c r="Q516" s="26"/>
      <c r="R516" s="26"/>
      <c r="S516" s="26"/>
      <c r="T516" s="26"/>
      <c r="U516" s="26"/>
      <c r="V516" s="26"/>
      <c r="W516" s="26"/>
      <c r="X516" s="26"/>
      <c r="Y516" s="26"/>
      <c r="Z516" s="26"/>
      <c r="AA516" s="26"/>
    </row>
    <row r="517" spans="1:27" ht="15.75" customHeight="1" x14ac:dyDescent="0.15">
      <c r="A517" s="22"/>
      <c r="B517" s="22"/>
      <c r="C517" s="22"/>
      <c r="D517" s="22"/>
      <c r="E517" s="26"/>
      <c r="F517" s="22"/>
      <c r="G517" s="22"/>
      <c r="H517" s="22"/>
      <c r="I517" s="22"/>
      <c r="J517" s="22"/>
      <c r="K517" s="14"/>
      <c r="L517" s="26"/>
      <c r="M517" s="26"/>
      <c r="N517" s="26"/>
      <c r="O517" s="26"/>
      <c r="P517" s="26"/>
      <c r="Q517" s="26"/>
      <c r="R517" s="26"/>
      <c r="S517" s="26"/>
      <c r="T517" s="26"/>
      <c r="U517" s="26"/>
      <c r="V517" s="26"/>
      <c r="W517" s="26"/>
      <c r="X517" s="26"/>
      <c r="Y517" s="26"/>
      <c r="Z517" s="26"/>
      <c r="AA517" s="26"/>
    </row>
    <row r="518" spans="1:27" ht="15.75" customHeight="1" x14ac:dyDescent="0.15">
      <c r="A518" s="22"/>
      <c r="B518" s="22"/>
      <c r="C518" s="22"/>
      <c r="D518" s="22"/>
      <c r="E518" s="26"/>
      <c r="F518" s="22"/>
      <c r="G518" s="22"/>
      <c r="H518" s="22"/>
      <c r="I518" s="22"/>
      <c r="J518" s="22"/>
      <c r="K518" s="14"/>
      <c r="L518" s="26"/>
      <c r="M518" s="26"/>
      <c r="N518" s="26"/>
      <c r="O518" s="26"/>
      <c r="P518" s="26"/>
      <c r="Q518" s="26"/>
      <c r="R518" s="26"/>
      <c r="S518" s="26"/>
      <c r="T518" s="26"/>
      <c r="U518" s="26"/>
      <c r="V518" s="26"/>
      <c r="W518" s="26"/>
      <c r="X518" s="26"/>
      <c r="Y518" s="26"/>
      <c r="Z518" s="26"/>
      <c r="AA518" s="26"/>
    </row>
    <row r="519" spans="1:27" ht="15.75" customHeight="1" x14ac:dyDescent="0.15">
      <c r="A519" s="22"/>
      <c r="B519" s="22"/>
      <c r="C519" s="22"/>
      <c r="D519" s="22"/>
      <c r="E519" s="26"/>
      <c r="F519" s="22"/>
      <c r="G519" s="22"/>
      <c r="H519" s="22"/>
      <c r="I519" s="22"/>
      <c r="J519" s="22"/>
      <c r="K519" s="14"/>
      <c r="L519" s="26"/>
      <c r="M519" s="26"/>
      <c r="N519" s="26"/>
      <c r="O519" s="26"/>
      <c r="P519" s="26"/>
      <c r="Q519" s="26"/>
      <c r="R519" s="26"/>
      <c r="S519" s="26"/>
      <c r="T519" s="26"/>
      <c r="U519" s="26"/>
      <c r="V519" s="26"/>
      <c r="W519" s="26"/>
      <c r="X519" s="26"/>
      <c r="Y519" s="26"/>
      <c r="Z519" s="26"/>
      <c r="AA519" s="26"/>
    </row>
    <row r="520" spans="1:27" ht="15.75" customHeight="1" x14ac:dyDescent="0.15">
      <c r="A520" s="22"/>
      <c r="B520" s="22"/>
      <c r="C520" s="22"/>
      <c r="D520" s="22"/>
      <c r="E520" s="26"/>
      <c r="F520" s="22"/>
      <c r="G520" s="22"/>
      <c r="H520" s="22"/>
      <c r="I520" s="22"/>
      <c r="J520" s="22"/>
      <c r="K520" s="14"/>
      <c r="L520" s="26"/>
      <c r="M520" s="26"/>
      <c r="N520" s="26"/>
      <c r="O520" s="26"/>
      <c r="P520" s="26"/>
      <c r="Q520" s="26"/>
      <c r="R520" s="26"/>
      <c r="S520" s="26"/>
      <c r="T520" s="26"/>
      <c r="U520" s="26"/>
      <c r="V520" s="26"/>
      <c r="W520" s="26"/>
      <c r="X520" s="26"/>
      <c r="Y520" s="26"/>
      <c r="Z520" s="26"/>
      <c r="AA520" s="26"/>
    </row>
    <row r="521" spans="1:27" ht="15.75" customHeight="1" x14ac:dyDescent="0.15">
      <c r="A521" s="22"/>
      <c r="B521" s="22"/>
      <c r="C521" s="22"/>
      <c r="D521" s="22"/>
      <c r="E521" s="26"/>
      <c r="F521" s="22"/>
      <c r="G521" s="22"/>
      <c r="H521" s="22"/>
      <c r="I521" s="22"/>
      <c r="J521" s="22"/>
      <c r="K521" s="14"/>
      <c r="L521" s="26"/>
      <c r="M521" s="26"/>
      <c r="N521" s="26"/>
      <c r="O521" s="26"/>
      <c r="P521" s="26"/>
      <c r="Q521" s="26"/>
      <c r="R521" s="26"/>
      <c r="S521" s="26"/>
      <c r="T521" s="26"/>
      <c r="U521" s="26"/>
      <c r="V521" s="26"/>
      <c r="W521" s="26"/>
      <c r="X521" s="26"/>
      <c r="Y521" s="26"/>
      <c r="Z521" s="26"/>
      <c r="AA521" s="26"/>
    </row>
    <row r="522" spans="1:27" ht="15.75" customHeight="1" x14ac:dyDescent="0.15">
      <c r="A522" s="22"/>
      <c r="B522" s="22"/>
      <c r="C522" s="22"/>
      <c r="D522" s="22"/>
      <c r="E522" s="26"/>
      <c r="F522" s="22"/>
      <c r="G522" s="22"/>
      <c r="H522" s="22"/>
      <c r="I522" s="22"/>
      <c r="J522" s="22"/>
      <c r="K522" s="14"/>
      <c r="L522" s="26"/>
      <c r="M522" s="26"/>
      <c r="N522" s="26"/>
      <c r="O522" s="26"/>
      <c r="P522" s="26"/>
      <c r="Q522" s="26"/>
      <c r="R522" s="26"/>
      <c r="S522" s="26"/>
      <c r="T522" s="26"/>
      <c r="U522" s="26"/>
      <c r="V522" s="26"/>
      <c r="W522" s="26"/>
      <c r="X522" s="26"/>
      <c r="Y522" s="26"/>
      <c r="Z522" s="26"/>
      <c r="AA522" s="26"/>
    </row>
    <row r="523" spans="1:27" ht="15.75" customHeight="1" x14ac:dyDescent="0.15">
      <c r="A523" s="22"/>
      <c r="B523" s="22"/>
      <c r="C523" s="22"/>
      <c r="D523" s="22"/>
      <c r="E523" s="26"/>
      <c r="F523" s="22"/>
      <c r="G523" s="22"/>
      <c r="H523" s="22"/>
      <c r="I523" s="22"/>
      <c r="J523" s="22"/>
      <c r="K523" s="14"/>
      <c r="L523" s="26"/>
      <c r="M523" s="26"/>
      <c r="N523" s="26"/>
      <c r="O523" s="26"/>
      <c r="P523" s="26"/>
      <c r="Q523" s="26"/>
      <c r="R523" s="26"/>
      <c r="S523" s="26"/>
      <c r="T523" s="26"/>
      <c r="U523" s="26"/>
      <c r="V523" s="26"/>
      <c r="W523" s="26"/>
      <c r="X523" s="26"/>
      <c r="Y523" s="26"/>
      <c r="Z523" s="26"/>
      <c r="AA523" s="26"/>
    </row>
    <row r="524" spans="1:27" ht="15.75" customHeight="1" x14ac:dyDescent="0.15">
      <c r="A524" s="22"/>
      <c r="B524" s="22"/>
      <c r="C524" s="22"/>
      <c r="D524" s="22"/>
      <c r="E524" s="26"/>
      <c r="F524" s="22"/>
      <c r="G524" s="22"/>
      <c r="H524" s="22"/>
      <c r="I524" s="22"/>
      <c r="J524" s="22"/>
      <c r="K524" s="14"/>
      <c r="L524" s="26"/>
      <c r="M524" s="26"/>
      <c r="N524" s="26"/>
      <c r="O524" s="26"/>
      <c r="P524" s="26"/>
      <c r="Q524" s="26"/>
      <c r="R524" s="26"/>
      <c r="S524" s="26"/>
      <c r="T524" s="26"/>
      <c r="U524" s="26"/>
      <c r="V524" s="26"/>
      <c r="W524" s="26"/>
      <c r="X524" s="26"/>
      <c r="Y524" s="26"/>
      <c r="Z524" s="26"/>
      <c r="AA524" s="26"/>
    </row>
    <row r="525" spans="1:27" ht="15.75" customHeight="1" x14ac:dyDescent="0.15">
      <c r="A525" s="22"/>
      <c r="B525" s="22"/>
      <c r="C525" s="22"/>
      <c r="D525" s="22"/>
      <c r="E525" s="26"/>
      <c r="F525" s="22"/>
      <c r="G525" s="22"/>
      <c r="H525" s="22"/>
      <c r="I525" s="22"/>
      <c r="J525" s="22"/>
      <c r="K525" s="14"/>
      <c r="L525" s="26"/>
      <c r="M525" s="26"/>
      <c r="N525" s="26"/>
      <c r="O525" s="26"/>
      <c r="P525" s="26"/>
      <c r="Q525" s="26"/>
      <c r="R525" s="26"/>
      <c r="S525" s="26"/>
      <c r="T525" s="26"/>
      <c r="U525" s="26"/>
      <c r="V525" s="26"/>
      <c r="W525" s="26"/>
      <c r="X525" s="26"/>
      <c r="Y525" s="26"/>
      <c r="Z525" s="26"/>
      <c r="AA525" s="26"/>
    </row>
    <row r="526" spans="1:27" ht="15.75" customHeight="1" x14ac:dyDescent="0.15">
      <c r="A526" s="22"/>
      <c r="B526" s="22"/>
      <c r="C526" s="22"/>
      <c r="D526" s="22"/>
      <c r="E526" s="26"/>
      <c r="F526" s="22"/>
      <c r="G526" s="22"/>
      <c r="H526" s="22"/>
      <c r="I526" s="22"/>
      <c r="J526" s="22"/>
      <c r="K526" s="14"/>
      <c r="L526" s="26"/>
      <c r="M526" s="26"/>
      <c r="N526" s="26"/>
      <c r="O526" s="26"/>
      <c r="P526" s="26"/>
      <c r="Q526" s="26"/>
      <c r="R526" s="26"/>
      <c r="S526" s="26"/>
      <c r="T526" s="26"/>
      <c r="U526" s="26"/>
      <c r="V526" s="26"/>
      <c r="W526" s="26"/>
      <c r="X526" s="26"/>
      <c r="Y526" s="26"/>
      <c r="Z526" s="26"/>
      <c r="AA526" s="26"/>
    </row>
    <row r="527" spans="1:27" ht="15.75" customHeight="1" x14ac:dyDescent="0.15">
      <c r="A527" s="22"/>
      <c r="B527" s="22"/>
      <c r="C527" s="22"/>
      <c r="D527" s="22"/>
      <c r="E527" s="26"/>
      <c r="F527" s="22"/>
      <c r="G527" s="22"/>
      <c r="H527" s="22"/>
      <c r="I527" s="22"/>
      <c r="J527" s="22"/>
      <c r="K527" s="14"/>
      <c r="L527" s="26"/>
      <c r="M527" s="26"/>
      <c r="N527" s="26"/>
      <c r="O527" s="26"/>
      <c r="P527" s="26"/>
      <c r="Q527" s="26"/>
      <c r="R527" s="26"/>
      <c r="S527" s="26"/>
      <c r="T527" s="26"/>
      <c r="U527" s="26"/>
      <c r="V527" s="26"/>
      <c r="W527" s="26"/>
      <c r="X527" s="26"/>
      <c r="Y527" s="26"/>
      <c r="Z527" s="26"/>
      <c r="AA527" s="26"/>
    </row>
    <row r="528" spans="1:27" ht="15.75" customHeight="1" x14ac:dyDescent="0.15">
      <c r="A528" s="22"/>
      <c r="B528" s="22"/>
      <c r="C528" s="22"/>
      <c r="D528" s="22"/>
      <c r="E528" s="26"/>
      <c r="F528" s="22"/>
      <c r="G528" s="22"/>
      <c r="H528" s="22"/>
      <c r="I528" s="22"/>
      <c r="J528" s="22"/>
      <c r="K528" s="14"/>
      <c r="L528" s="26"/>
      <c r="M528" s="26"/>
      <c r="N528" s="26"/>
      <c r="O528" s="26"/>
      <c r="P528" s="26"/>
      <c r="Q528" s="26"/>
      <c r="R528" s="26"/>
      <c r="S528" s="26"/>
      <c r="T528" s="26"/>
      <c r="U528" s="26"/>
      <c r="V528" s="26"/>
      <c r="W528" s="26"/>
      <c r="X528" s="26"/>
      <c r="Y528" s="26"/>
      <c r="Z528" s="26"/>
      <c r="AA528" s="26"/>
    </row>
    <row r="529" spans="1:27" ht="15.75" customHeight="1" x14ac:dyDescent="0.15">
      <c r="A529" s="22"/>
      <c r="B529" s="22"/>
      <c r="C529" s="22"/>
      <c r="D529" s="22"/>
      <c r="E529" s="26"/>
      <c r="F529" s="22"/>
      <c r="G529" s="22"/>
      <c r="H529" s="22"/>
      <c r="I529" s="22"/>
      <c r="J529" s="22"/>
      <c r="K529" s="14"/>
      <c r="L529" s="26"/>
      <c r="M529" s="26"/>
      <c r="N529" s="26"/>
      <c r="O529" s="26"/>
      <c r="P529" s="26"/>
      <c r="Q529" s="26"/>
      <c r="R529" s="26"/>
      <c r="S529" s="26"/>
      <c r="T529" s="26"/>
      <c r="U529" s="26"/>
      <c r="V529" s="26"/>
      <c r="W529" s="26"/>
      <c r="X529" s="26"/>
      <c r="Y529" s="26"/>
      <c r="Z529" s="26"/>
      <c r="AA529" s="26"/>
    </row>
    <row r="530" spans="1:27" ht="15.75" customHeight="1" x14ac:dyDescent="0.15">
      <c r="A530" s="22"/>
      <c r="B530" s="22"/>
      <c r="C530" s="22"/>
      <c r="D530" s="22"/>
      <c r="E530" s="26"/>
      <c r="F530" s="22"/>
      <c r="G530" s="22"/>
      <c r="H530" s="22"/>
      <c r="I530" s="22"/>
      <c r="J530" s="22"/>
      <c r="K530" s="14"/>
      <c r="L530" s="26"/>
      <c r="M530" s="26"/>
      <c r="N530" s="26"/>
      <c r="O530" s="26"/>
      <c r="P530" s="26"/>
      <c r="Q530" s="26"/>
      <c r="R530" s="26"/>
      <c r="S530" s="26"/>
      <c r="T530" s="26"/>
      <c r="U530" s="26"/>
      <c r="V530" s="26"/>
      <c r="W530" s="26"/>
      <c r="X530" s="26"/>
      <c r="Y530" s="26"/>
      <c r="Z530" s="26"/>
      <c r="AA530" s="26"/>
    </row>
    <row r="531" spans="1:27" ht="15.75" customHeight="1" x14ac:dyDescent="0.15">
      <c r="A531" s="22"/>
      <c r="B531" s="22"/>
      <c r="C531" s="22"/>
      <c r="D531" s="22"/>
      <c r="E531" s="26"/>
      <c r="F531" s="22"/>
      <c r="G531" s="22"/>
      <c r="H531" s="22"/>
      <c r="I531" s="22"/>
      <c r="J531" s="22"/>
      <c r="K531" s="14"/>
      <c r="L531" s="26"/>
      <c r="M531" s="26"/>
      <c r="N531" s="26"/>
      <c r="O531" s="26"/>
      <c r="P531" s="26"/>
      <c r="Q531" s="26"/>
      <c r="R531" s="26"/>
      <c r="S531" s="26"/>
      <c r="T531" s="26"/>
      <c r="U531" s="26"/>
      <c r="V531" s="26"/>
      <c r="W531" s="26"/>
      <c r="X531" s="26"/>
      <c r="Y531" s="26"/>
      <c r="Z531" s="26"/>
      <c r="AA531" s="26"/>
    </row>
    <row r="532" spans="1:27" ht="15.75" customHeight="1" x14ac:dyDescent="0.15">
      <c r="A532" s="22"/>
      <c r="B532" s="22"/>
      <c r="C532" s="22"/>
      <c r="D532" s="22"/>
      <c r="E532" s="26"/>
      <c r="F532" s="22"/>
      <c r="G532" s="22"/>
      <c r="H532" s="22"/>
      <c r="I532" s="22"/>
      <c r="J532" s="22"/>
      <c r="K532" s="14"/>
      <c r="L532" s="26"/>
      <c r="M532" s="26"/>
      <c r="N532" s="26"/>
      <c r="O532" s="26"/>
      <c r="P532" s="26"/>
      <c r="Q532" s="26"/>
      <c r="R532" s="26"/>
      <c r="S532" s="26"/>
      <c r="T532" s="26"/>
      <c r="U532" s="26"/>
      <c r="V532" s="26"/>
      <c r="W532" s="26"/>
      <c r="X532" s="26"/>
      <c r="Y532" s="26"/>
      <c r="Z532" s="26"/>
      <c r="AA532" s="26"/>
    </row>
    <row r="533" spans="1:27" ht="15.75" customHeight="1" x14ac:dyDescent="0.15">
      <c r="A533" s="22"/>
      <c r="B533" s="22"/>
      <c r="C533" s="22"/>
      <c r="D533" s="22"/>
      <c r="E533" s="26"/>
      <c r="F533" s="22"/>
      <c r="G533" s="22"/>
      <c r="H533" s="22"/>
      <c r="I533" s="22"/>
      <c r="J533" s="22"/>
      <c r="K533" s="14"/>
      <c r="L533" s="26"/>
      <c r="M533" s="26"/>
      <c r="N533" s="26"/>
      <c r="O533" s="26"/>
      <c r="P533" s="26"/>
      <c r="Q533" s="26"/>
      <c r="R533" s="26"/>
      <c r="S533" s="26"/>
      <c r="T533" s="26"/>
      <c r="U533" s="26"/>
      <c r="V533" s="26"/>
      <c r="W533" s="26"/>
      <c r="X533" s="26"/>
      <c r="Y533" s="26"/>
      <c r="Z533" s="26"/>
      <c r="AA533" s="26"/>
    </row>
    <row r="534" spans="1:27" ht="15.75" customHeight="1" x14ac:dyDescent="0.15">
      <c r="A534" s="22"/>
      <c r="B534" s="22"/>
      <c r="C534" s="22"/>
      <c r="D534" s="22"/>
      <c r="E534" s="26"/>
      <c r="F534" s="22"/>
      <c r="G534" s="22"/>
      <c r="H534" s="22"/>
      <c r="I534" s="22"/>
      <c r="J534" s="22"/>
      <c r="K534" s="14"/>
      <c r="L534" s="26"/>
      <c r="M534" s="26"/>
      <c r="N534" s="26"/>
      <c r="O534" s="26"/>
      <c r="P534" s="26"/>
      <c r="Q534" s="26"/>
      <c r="R534" s="26"/>
      <c r="S534" s="26"/>
      <c r="T534" s="26"/>
      <c r="U534" s="26"/>
      <c r="V534" s="26"/>
      <c r="W534" s="26"/>
      <c r="X534" s="26"/>
      <c r="Y534" s="26"/>
      <c r="Z534" s="26"/>
      <c r="AA534" s="26"/>
    </row>
    <row r="535" spans="1:27" ht="15.75" customHeight="1" x14ac:dyDescent="0.15">
      <c r="A535" s="22"/>
      <c r="B535" s="22"/>
      <c r="C535" s="22"/>
      <c r="D535" s="22"/>
      <c r="E535" s="26"/>
      <c r="F535" s="22"/>
      <c r="G535" s="22"/>
      <c r="H535" s="22"/>
      <c r="I535" s="22"/>
      <c r="J535" s="22"/>
      <c r="K535" s="14"/>
      <c r="L535" s="26"/>
      <c r="M535" s="26"/>
      <c r="N535" s="26"/>
      <c r="O535" s="26"/>
      <c r="P535" s="26"/>
      <c r="Q535" s="26"/>
      <c r="R535" s="26"/>
      <c r="S535" s="26"/>
      <c r="T535" s="26"/>
      <c r="U535" s="26"/>
      <c r="V535" s="26"/>
      <c r="W535" s="26"/>
      <c r="X535" s="26"/>
      <c r="Y535" s="26"/>
      <c r="Z535" s="26"/>
      <c r="AA535" s="26"/>
    </row>
    <row r="536" spans="1:27" ht="15.75" customHeight="1" x14ac:dyDescent="0.15">
      <c r="A536" s="22"/>
      <c r="B536" s="22"/>
      <c r="C536" s="22"/>
      <c r="D536" s="22"/>
      <c r="E536" s="26"/>
      <c r="F536" s="22"/>
      <c r="G536" s="22"/>
      <c r="H536" s="22"/>
      <c r="I536" s="22"/>
      <c r="J536" s="22"/>
      <c r="K536" s="14"/>
      <c r="L536" s="26"/>
      <c r="M536" s="26"/>
      <c r="N536" s="26"/>
      <c r="O536" s="26"/>
      <c r="P536" s="26"/>
      <c r="Q536" s="26"/>
      <c r="R536" s="26"/>
      <c r="S536" s="26"/>
      <c r="T536" s="26"/>
      <c r="U536" s="26"/>
      <c r="V536" s="26"/>
      <c r="W536" s="26"/>
      <c r="X536" s="26"/>
      <c r="Y536" s="26"/>
      <c r="Z536" s="26"/>
      <c r="AA536" s="26"/>
    </row>
    <row r="537" spans="1:27" ht="15.75" customHeight="1" x14ac:dyDescent="0.15">
      <c r="A537" s="22"/>
      <c r="B537" s="22"/>
      <c r="C537" s="22"/>
      <c r="D537" s="22"/>
      <c r="E537" s="26"/>
      <c r="F537" s="22"/>
      <c r="G537" s="22"/>
      <c r="H537" s="22"/>
      <c r="I537" s="22"/>
      <c r="J537" s="22"/>
      <c r="K537" s="14"/>
      <c r="L537" s="26"/>
      <c r="M537" s="26"/>
      <c r="N537" s="26"/>
      <c r="O537" s="26"/>
      <c r="P537" s="26"/>
      <c r="Q537" s="26"/>
      <c r="R537" s="26"/>
      <c r="S537" s="26"/>
      <c r="T537" s="26"/>
      <c r="U537" s="26"/>
      <c r="V537" s="26"/>
      <c r="W537" s="26"/>
      <c r="X537" s="26"/>
      <c r="Y537" s="26"/>
      <c r="Z537" s="26"/>
      <c r="AA537" s="26"/>
    </row>
    <row r="538" spans="1:27" ht="15.75" customHeight="1" x14ac:dyDescent="0.15">
      <c r="A538" s="22"/>
      <c r="B538" s="22"/>
      <c r="C538" s="22"/>
      <c r="D538" s="22"/>
      <c r="E538" s="26"/>
      <c r="F538" s="22"/>
      <c r="G538" s="22"/>
      <c r="H538" s="22"/>
      <c r="I538" s="22"/>
      <c r="J538" s="22"/>
      <c r="K538" s="14"/>
      <c r="L538" s="26"/>
      <c r="M538" s="26"/>
      <c r="N538" s="26"/>
      <c r="O538" s="26"/>
      <c r="P538" s="26"/>
      <c r="Q538" s="26"/>
      <c r="R538" s="26"/>
      <c r="S538" s="26"/>
      <c r="T538" s="26"/>
      <c r="U538" s="26"/>
      <c r="V538" s="26"/>
      <c r="W538" s="26"/>
      <c r="X538" s="26"/>
      <c r="Y538" s="26"/>
      <c r="Z538" s="26"/>
      <c r="AA538" s="26"/>
    </row>
    <row r="539" spans="1:27" ht="15.75" customHeight="1" x14ac:dyDescent="0.15">
      <c r="A539" s="22"/>
      <c r="B539" s="22"/>
      <c r="C539" s="22"/>
      <c r="D539" s="22"/>
      <c r="E539" s="26"/>
      <c r="F539" s="22"/>
      <c r="G539" s="22"/>
      <c r="H539" s="22"/>
      <c r="I539" s="22"/>
      <c r="J539" s="22"/>
      <c r="K539" s="14"/>
      <c r="L539" s="26"/>
      <c r="M539" s="26"/>
      <c r="N539" s="26"/>
      <c r="O539" s="26"/>
      <c r="P539" s="26"/>
      <c r="Q539" s="26"/>
      <c r="R539" s="26"/>
      <c r="S539" s="26"/>
      <c r="T539" s="26"/>
      <c r="U539" s="26"/>
      <c r="V539" s="26"/>
      <c r="W539" s="26"/>
      <c r="X539" s="26"/>
      <c r="Y539" s="26"/>
      <c r="Z539" s="26"/>
      <c r="AA539" s="26"/>
    </row>
    <row r="540" spans="1:27" ht="15.75" customHeight="1" x14ac:dyDescent="0.15">
      <c r="A540" s="22"/>
      <c r="B540" s="22"/>
      <c r="C540" s="22"/>
      <c r="D540" s="22"/>
      <c r="E540" s="26"/>
      <c r="F540" s="22"/>
      <c r="G540" s="22"/>
      <c r="H540" s="22"/>
      <c r="I540" s="22"/>
      <c r="J540" s="22"/>
      <c r="K540" s="14"/>
      <c r="L540" s="26"/>
      <c r="M540" s="26"/>
      <c r="N540" s="26"/>
      <c r="O540" s="26"/>
      <c r="P540" s="26"/>
      <c r="Q540" s="26"/>
      <c r="R540" s="26"/>
      <c r="S540" s="26"/>
      <c r="T540" s="26"/>
      <c r="U540" s="26"/>
      <c r="V540" s="26"/>
      <c r="W540" s="26"/>
      <c r="X540" s="26"/>
      <c r="Y540" s="26"/>
      <c r="Z540" s="26"/>
      <c r="AA540" s="26"/>
    </row>
    <row r="541" spans="1:27" ht="15.75" customHeight="1" x14ac:dyDescent="0.15">
      <c r="A541" s="22"/>
      <c r="B541" s="22"/>
      <c r="C541" s="22"/>
      <c r="D541" s="22"/>
      <c r="E541" s="26"/>
      <c r="F541" s="22"/>
      <c r="G541" s="22"/>
      <c r="H541" s="22"/>
      <c r="I541" s="22"/>
      <c r="J541" s="22"/>
      <c r="K541" s="14"/>
      <c r="L541" s="26"/>
      <c r="M541" s="26"/>
      <c r="N541" s="26"/>
      <c r="O541" s="26"/>
      <c r="P541" s="26"/>
      <c r="Q541" s="26"/>
      <c r="R541" s="26"/>
      <c r="S541" s="26"/>
      <c r="T541" s="26"/>
      <c r="U541" s="26"/>
      <c r="V541" s="26"/>
      <c r="W541" s="26"/>
      <c r="X541" s="26"/>
      <c r="Y541" s="26"/>
      <c r="Z541" s="26"/>
      <c r="AA541" s="26"/>
    </row>
    <row r="542" spans="1:27" ht="15.75" customHeight="1" x14ac:dyDescent="0.15">
      <c r="A542" s="22"/>
      <c r="B542" s="22"/>
      <c r="C542" s="22"/>
      <c r="D542" s="22"/>
      <c r="E542" s="26"/>
      <c r="F542" s="22"/>
      <c r="G542" s="22"/>
      <c r="H542" s="22"/>
      <c r="I542" s="22"/>
      <c r="J542" s="22"/>
      <c r="K542" s="14"/>
      <c r="L542" s="26"/>
      <c r="M542" s="26"/>
      <c r="N542" s="26"/>
      <c r="O542" s="26"/>
      <c r="P542" s="26"/>
      <c r="Q542" s="26"/>
      <c r="R542" s="26"/>
      <c r="S542" s="26"/>
      <c r="T542" s="26"/>
      <c r="U542" s="26"/>
      <c r="V542" s="26"/>
      <c r="W542" s="26"/>
      <c r="X542" s="26"/>
      <c r="Y542" s="26"/>
      <c r="Z542" s="26"/>
      <c r="AA542" s="26"/>
    </row>
    <row r="543" spans="1:27" ht="15.75" customHeight="1" x14ac:dyDescent="0.15">
      <c r="A543" s="22"/>
      <c r="B543" s="22"/>
      <c r="C543" s="22"/>
      <c r="D543" s="22"/>
      <c r="E543" s="26"/>
      <c r="F543" s="22"/>
      <c r="G543" s="22"/>
      <c r="H543" s="22"/>
      <c r="I543" s="22"/>
      <c r="J543" s="22"/>
      <c r="K543" s="14"/>
      <c r="L543" s="26"/>
      <c r="M543" s="26"/>
      <c r="N543" s="26"/>
      <c r="O543" s="26"/>
      <c r="P543" s="26"/>
      <c r="Q543" s="26"/>
      <c r="R543" s="26"/>
      <c r="S543" s="26"/>
      <c r="T543" s="26"/>
      <c r="U543" s="26"/>
      <c r="V543" s="26"/>
      <c r="W543" s="26"/>
      <c r="X543" s="26"/>
      <c r="Y543" s="26"/>
      <c r="Z543" s="26"/>
      <c r="AA543" s="26"/>
    </row>
    <row r="544" spans="1:27"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I1000"/>
  <sheetViews>
    <sheetView workbookViewId="0"/>
  </sheetViews>
  <sheetFormatPr baseColWidth="10" defaultColWidth="12.6640625" defaultRowHeight="15" customHeight="1" x14ac:dyDescent="0.15"/>
  <cols>
    <col min="1" max="1" width="12.6640625" customWidth="1"/>
    <col min="2" max="2" width="20.6640625" customWidth="1"/>
    <col min="3" max="3" width="12.6640625" customWidth="1"/>
    <col min="4" max="4" width="16.33203125" customWidth="1"/>
    <col min="5" max="5" width="21.6640625" customWidth="1"/>
    <col min="6" max="6" width="22.1640625" customWidth="1"/>
    <col min="7" max="7" width="14.83203125" customWidth="1"/>
    <col min="8" max="8" width="49.33203125" customWidth="1"/>
    <col min="9" max="9" width="56.1640625" customWidth="1"/>
  </cols>
  <sheetData>
    <row r="1" spans="1:9" ht="15.75" customHeight="1" x14ac:dyDescent="0.2">
      <c r="A1" s="114" t="s">
        <v>483</v>
      </c>
      <c r="B1" s="114" t="s">
        <v>1</v>
      </c>
      <c r="C1" s="114" t="s">
        <v>485</v>
      </c>
      <c r="D1" s="114" t="s">
        <v>604</v>
      </c>
      <c r="E1" s="114" t="s">
        <v>605</v>
      </c>
      <c r="F1" s="114" t="s">
        <v>520</v>
      </c>
      <c r="G1" s="114" t="s">
        <v>1180</v>
      </c>
      <c r="H1" s="114" t="s">
        <v>606</v>
      </c>
      <c r="I1" s="114" t="s">
        <v>607</v>
      </c>
    </row>
    <row r="2" spans="1:9" ht="15.75" customHeight="1" x14ac:dyDescent="0.2">
      <c r="A2" s="93" t="s">
        <v>454</v>
      </c>
      <c r="B2" s="93" t="s">
        <v>7</v>
      </c>
      <c r="C2" s="93" t="s">
        <v>11</v>
      </c>
      <c r="D2" s="93" t="s">
        <v>609</v>
      </c>
      <c r="E2" s="93" t="s">
        <v>610</v>
      </c>
      <c r="F2" s="93"/>
      <c r="G2" s="93"/>
      <c r="H2" s="93"/>
      <c r="I2" s="93"/>
    </row>
    <row r="3" spans="1:9" ht="15.75" customHeight="1" x14ac:dyDescent="0.2">
      <c r="A3" s="93" t="s">
        <v>454</v>
      </c>
      <c r="B3" s="93" t="s">
        <v>10</v>
      </c>
      <c r="C3" s="93" t="s">
        <v>11</v>
      </c>
      <c r="D3" s="93" t="s">
        <v>609</v>
      </c>
      <c r="E3" s="93" t="s">
        <v>612</v>
      </c>
      <c r="F3" s="93"/>
      <c r="G3" s="93"/>
      <c r="H3" s="93"/>
      <c r="I3" s="93"/>
    </row>
    <row r="4" spans="1:9" ht="15.75" customHeight="1" x14ac:dyDescent="0.2">
      <c r="A4" s="93" t="s">
        <v>454</v>
      </c>
      <c r="B4" s="93" t="s">
        <v>13</v>
      </c>
      <c r="C4" s="93" t="s">
        <v>11</v>
      </c>
      <c r="D4" s="93"/>
      <c r="E4" s="93" t="s">
        <v>614</v>
      </c>
      <c r="F4" s="93"/>
      <c r="G4" s="93"/>
      <c r="H4" s="93" t="s">
        <v>615</v>
      </c>
      <c r="I4" s="93"/>
    </row>
    <row r="5" spans="1:9" ht="15.75" customHeight="1" x14ac:dyDescent="0.2">
      <c r="A5" s="93" t="s">
        <v>454</v>
      </c>
      <c r="B5" s="93" t="s">
        <v>13</v>
      </c>
      <c r="C5" s="93" t="s">
        <v>5</v>
      </c>
      <c r="D5" s="93" t="s">
        <v>609</v>
      </c>
      <c r="E5" s="93" t="s">
        <v>610</v>
      </c>
      <c r="F5" s="93" t="s">
        <v>617</v>
      </c>
      <c r="G5" s="93"/>
      <c r="H5" s="93" t="s">
        <v>615</v>
      </c>
      <c r="I5" s="93" t="s">
        <v>1181</v>
      </c>
    </row>
    <row r="6" spans="1:9" ht="15.75" customHeight="1" x14ac:dyDescent="0.2">
      <c r="A6" s="93" t="s">
        <v>454</v>
      </c>
      <c r="B6" s="93" t="s">
        <v>15</v>
      </c>
      <c r="C6" s="93" t="s">
        <v>11</v>
      </c>
      <c r="D6" s="93"/>
      <c r="E6" s="93" t="s">
        <v>620</v>
      </c>
      <c r="F6" s="93"/>
      <c r="G6" s="93"/>
      <c r="H6" s="93" t="s">
        <v>621</v>
      </c>
      <c r="I6" s="93" t="s">
        <v>622</v>
      </c>
    </row>
    <row r="7" spans="1:9" ht="15.75" customHeight="1" x14ac:dyDescent="0.2">
      <c r="A7" s="93" t="s">
        <v>454</v>
      </c>
      <c r="B7" s="93" t="s">
        <v>16</v>
      </c>
      <c r="C7" s="93" t="s">
        <v>11</v>
      </c>
      <c r="D7" s="93"/>
      <c r="E7" s="93" t="s">
        <v>623</v>
      </c>
      <c r="F7" s="93"/>
      <c r="G7" s="93"/>
      <c r="H7" s="93" t="s">
        <v>624</v>
      </c>
      <c r="I7" s="93"/>
    </row>
    <row r="8" spans="1:9" ht="15.75" customHeight="1" x14ac:dyDescent="0.2">
      <c r="A8" s="93" t="s">
        <v>454</v>
      </c>
      <c r="B8" s="93" t="s">
        <v>16</v>
      </c>
      <c r="C8" s="93" t="s">
        <v>5</v>
      </c>
      <c r="D8" s="93" t="s">
        <v>609</v>
      </c>
      <c r="E8" s="93" t="s">
        <v>625</v>
      </c>
      <c r="F8" s="93" t="s">
        <v>626</v>
      </c>
      <c r="G8" s="93"/>
      <c r="H8" s="93" t="s">
        <v>624</v>
      </c>
      <c r="I8" s="93" t="s">
        <v>1182</v>
      </c>
    </row>
    <row r="9" spans="1:9" ht="15.75" customHeight="1" x14ac:dyDescent="0.2">
      <c r="A9" s="93" t="s">
        <v>454</v>
      </c>
      <c r="B9" s="93" t="s">
        <v>222</v>
      </c>
      <c r="C9" s="93" t="s">
        <v>11</v>
      </c>
      <c r="D9" s="93"/>
      <c r="E9" s="93" t="s">
        <v>628</v>
      </c>
      <c r="F9" s="93"/>
      <c r="G9" s="93"/>
      <c r="H9" s="93" t="s">
        <v>629</v>
      </c>
      <c r="I9" s="93"/>
    </row>
    <row r="10" spans="1:9" ht="15.75" customHeight="1" x14ac:dyDescent="0.2">
      <c r="A10" s="93" t="s">
        <v>454</v>
      </c>
      <c r="B10" s="93" t="s">
        <v>18</v>
      </c>
      <c r="C10" s="93" t="s">
        <v>11</v>
      </c>
      <c r="D10" s="93" t="s">
        <v>194</v>
      </c>
      <c r="E10" s="93" t="s">
        <v>631</v>
      </c>
      <c r="F10" s="93"/>
      <c r="G10" s="93"/>
      <c r="H10" s="93" t="s">
        <v>632</v>
      </c>
      <c r="I10" s="93"/>
    </row>
    <row r="11" spans="1:9" ht="15.75" customHeight="1" x14ac:dyDescent="0.2">
      <c r="A11" s="93" t="s">
        <v>454</v>
      </c>
      <c r="B11" s="93" t="s">
        <v>19</v>
      </c>
      <c r="C11" s="93" t="s">
        <v>11</v>
      </c>
      <c r="D11" s="93"/>
      <c r="E11" s="93" t="s">
        <v>633</v>
      </c>
      <c r="F11" s="93"/>
      <c r="G11" s="93"/>
      <c r="H11" s="93"/>
      <c r="I11" s="93"/>
    </row>
    <row r="12" spans="1:9" ht="15.75" customHeight="1" x14ac:dyDescent="0.2">
      <c r="A12" s="93" t="s">
        <v>454</v>
      </c>
      <c r="B12" s="93" t="s">
        <v>20</v>
      </c>
      <c r="C12" s="93" t="s">
        <v>224</v>
      </c>
      <c r="D12" s="93"/>
      <c r="E12" s="93" t="s">
        <v>634</v>
      </c>
      <c r="F12" s="93"/>
      <c r="G12" s="93"/>
      <c r="H12" s="93"/>
      <c r="I12" s="93" t="s">
        <v>635</v>
      </c>
    </row>
    <row r="13" spans="1:9" ht="15.75" customHeight="1" x14ac:dyDescent="0.2">
      <c r="A13" s="93" t="s">
        <v>454</v>
      </c>
      <c r="B13" s="93" t="s">
        <v>227</v>
      </c>
      <c r="C13" s="93" t="s">
        <v>11</v>
      </c>
      <c r="D13" s="93"/>
      <c r="E13" s="93" t="s">
        <v>636</v>
      </c>
      <c r="F13" s="93"/>
      <c r="G13" s="93"/>
      <c r="H13" s="93" t="s">
        <v>229</v>
      </c>
      <c r="I13" s="93"/>
    </row>
    <row r="14" spans="1:9" ht="15.75" customHeight="1" x14ac:dyDescent="0.2">
      <c r="A14" s="88" t="s">
        <v>454</v>
      </c>
      <c r="B14" s="88" t="s">
        <v>227</v>
      </c>
      <c r="C14" s="88" t="s">
        <v>5</v>
      </c>
      <c r="D14" s="93"/>
      <c r="E14" s="93" t="s">
        <v>634</v>
      </c>
      <c r="F14" s="93" t="s">
        <v>206</v>
      </c>
      <c r="G14" s="93"/>
      <c r="H14" s="93" t="s">
        <v>229</v>
      </c>
      <c r="I14" s="93" t="s">
        <v>638</v>
      </c>
    </row>
    <row r="15" spans="1:9" ht="15.75" customHeight="1" x14ac:dyDescent="0.2">
      <c r="A15" s="93" t="s">
        <v>454</v>
      </c>
      <c r="B15" s="93" t="s">
        <v>639</v>
      </c>
      <c r="C15" s="93" t="s">
        <v>24</v>
      </c>
      <c r="D15" s="93"/>
      <c r="E15" s="93" t="s">
        <v>640</v>
      </c>
      <c r="F15" s="93" t="s">
        <v>641</v>
      </c>
      <c r="G15" s="93"/>
      <c r="H15" s="93" t="s">
        <v>642</v>
      </c>
      <c r="I15" s="93" t="s">
        <v>705</v>
      </c>
    </row>
    <row r="16" spans="1:9" ht="15.75" customHeight="1" x14ac:dyDescent="0.2">
      <c r="A16" s="93" t="s">
        <v>454</v>
      </c>
      <c r="B16" s="93" t="s">
        <v>238</v>
      </c>
      <c r="C16" s="93" t="s">
        <v>24</v>
      </c>
      <c r="D16" s="93"/>
      <c r="E16" s="93" t="s">
        <v>645</v>
      </c>
      <c r="F16" s="93" t="s">
        <v>646</v>
      </c>
      <c r="G16" s="93"/>
      <c r="H16" s="88" t="s">
        <v>647</v>
      </c>
      <c r="I16" s="93" t="s">
        <v>648</v>
      </c>
    </row>
    <row r="17" spans="1:9" ht="15.75" customHeight="1" x14ac:dyDescent="0.2">
      <c r="A17" s="93" t="s">
        <v>454</v>
      </c>
      <c r="B17" s="93" t="s">
        <v>245</v>
      </c>
      <c r="C17" s="93" t="s">
        <v>11</v>
      </c>
      <c r="D17" s="93"/>
      <c r="E17" s="93" t="s">
        <v>649</v>
      </c>
      <c r="F17" s="93"/>
      <c r="G17" s="93"/>
      <c r="H17" s="93" t="s">
        <v>650</v>
      </c>
      <c r="I17" s="93" t="s">
        <v>651</v>
      </c>
    </row>
    <row r="18" spans="1:9" ht="15.75" customHeight="1" x14ac:dyDescent="0.2">
      <c r="A18" s="93" t="s">
        <v>454</v>
      </c>
      <c r="B18" s="93" t="s">
        <v>31</v>
      </c>
      <c r="C18" s="93" t="s">
        <v>11</v>
      </c>
      <c r="D18" s="93"/>
      <c r="E18" s="93" t="s">
        <v>652</v>
      </c>
      <c r="F18" s="93"/>
      <c r="G18" s="93"/>
      <c r="H18" s="93" t="s">
        <v>653</v>
      </c>
      <c r="I18" s="93"/>
    </row>
    <row r="19" spans="1:9" ht="15.75" customHeight="1" x14ac:dyDescent="0.2">
      <c r="A19" s="93" t="s">
        <v>454</v>
      </c>
      <c r="B19" s="93" t="s">
        <v>31</v>
      </c>
      <c r="C19" s="93" t="s">
        <v>24</v>
      </c>
      <c r="D19" s="93"/>
      <c r="E19" s="93" t="s">
        <v>655</v>
      </c>
      <c r="F19" s="93" t="s">
        <v>656</v>
      </c>
      <c r="G19" s="93"/>
      <c r="H19" s="93" t="s">
        <v>653</v>
      </c>
      <c r="I19" s="93" t="s">
        <v>1183</v>
      </c>
    </row>
    <row r="20" spans="1:9" ht="15.75" customHeight="1" x14ac:dyDescent="0.2">
      <c r="A20" s="93" t="s">
        <v>454</v>
      </c>
      <c r="B20" s="93" t="s">
        <v>32</v>
      </c>
      <c r="C20" s="93" t="s">
        <v>24</v>
      </c>
      <c r="D20" s="93"/>
      <c r="E20" s="93" t="s">
        <v>659</v>
      </c>
      <c r="F20" s="93" t="s">
        <v>660</v>
      </c>
      <c r="G20" s="93"/>
      <c r="H20" s="93"/>
      <c r="I20" s="93" t="s">
        <v>661</v>
      </c>
    </row>
    <row r="21" spans="1:9" ht="15.75" customHeight="1" x14ac:dyDescent="0.2">
      <c r="A21" s="93" t="s">
        <v>454</v>
      </c>
      <c r="B21" s="93" t="s">
        <v>37</v>
      </c>
      <c r="C21" s="93" t="s">
        <v>11</v>
      </c>
      <c r="D21" s="93"/>
      <c r="E21" s="93" t="s">
        <v>662</v>
      </c>
      <c r="F21" s="93"/>
      <c r="G21" s="93"/>
      <c r="H21" s="93" t="s">
        <v>253</v>
      </c>
      <c r="I21" s="93"/>
    </row>
    <row r="22" spans="1:9" ht="15.75" customHeight="1" x14ac:dyDescent="0.2">
      <c r="A22" s="93" t="s">
        <v>454</v>
      </c>
      <c r="B22" s="93" t="s">
        <v>254</v>
      </c>
      <c r="C22" s="93" t="s">
        <v>11</v>
      </c>
      <c r="D22" s="93"/>
      <c r="E22" s="93" t="s">
        <v>610</v>
      </c>
      <c r="F22" s="93"/>
      <c r="G22" s="93"/>
      <c r="H22" s="93" t="s">
        <v>663</v>
      </c>
      <c r="I22" s="93"/>
    </row>
    <row r="23" spans="1:9" ht="15.75" customHeight="1" x14ac:dyDescent="0.2">
      <c r="A23" s="93" t="s">
        <v>454</v>
      </c>
      <c r="B23" s="93" t="s">
        <v>38</v>
      </c>
      <c r="C23" s="93" t="s">
        <v>11</v>
      </c>
      <c r="D23" s="93"/>
      <c r="E23" s="93" t="s">
        <v>664</v>
      </c>
      <c r="F23" s="93"/>
      <c r="G23" s="93"/>
      <c r="H23" s="93"/>
      <c r="I23" s="93" t="s">
        <v>665</v>
      </c>
    </row>
    <row r="24" spans="1:9" ht="15.75" customHeight="1" x14ac:dyDescent="0.2">
      <c r="A24" s="93" t="s">
        <v>454</v>
      </c>
      <c r="B24" s="93" t="s">
        <v>38</v>
      </c>
      <c r="C24" s="93" t="s">
        <v>24</v>
      </c>
      <c r="D24" s="93"/>
      <c r="E24" s="93" t="s">
        <v>388</v>
      </c>
      <c r="F24" s="93" t="s">
        <v>666</v>
      </c>
      <c r="G24" s="93"/>
      <c r="H24" s="93" t="s">
        <v>667</v>
      </c>
      <c r="I24" s="93" t="s">
        <v>668</v>
      </c>
    </row>
    <row r="25" spans="1:9" ht="15.75" customHeight="1" x14ac:dyDescent="0.2">
      <c r="A25" s="93" t="s">
        <v>454</v>
      </c>
      <c r="B25" s="93" t="s">
        <v>39</v>
      </c>
      <c r="C25" s="93" t="s">
        <v>11</v>
      </c>
      <c r="D25" s="93"/>
      <c r="E25" s="93" t="s">
        <v>669</v>
      </c>
      <c r="F25" s="93"/>
      <c r="G25" s="93"/>
      <c r="H25" s="93"/>
      <c r="I25" s="93"/>
    </row>
    <row r="26" spans="1:9" ht="15.75" customHeight="1" x14ac:dyDescent="0.2">
      <c r="A26" s="93" t="s">
        <v>454</v>
      </c>
      <c r="B26" s="93" t="s">
        <v>257</v>
      </c>
      <c r="C26" s="93" t="s">
        <v>24</v>
      </c>
      <c r="D26" s="93"/>
      <c r="E26" s="93" t="s">
        <v>664</v>
      </c>
      <c r="F26" s="93" t="s">
        <v>1184</v>
      </c>
      <c r="G26" s="93"/>
      <c r="H26" s="93"/>
      <c r="I26" s="93" t="s">
        <v>1185</v>
      </c>
    </row>
    <row r="27" spans="1:9" ht="15.75" customHeight="1" x14ac:dyDescent="0.2">
      <c r="A27" s="93" t="s">
        <v>454</v>
      </c>
      <c r="B27" s="93" t="s">
        <v>492</v>
      </c>
      <c r="C27" s="93" t="s">
        <v>24</v>
      </c>
      <c r="D27" s="93"/>
      <c r="E27" s="93" t="s">
        <v>620</v>
      </c>
      <c r="F27" s="93" t="s">
        <v>670</v>
      </c>
      <c r="G27" s="93"/>
      <c r="H27" s="93" t="s">
        <v>671</v>
      </c>
      <c r="I27" s="93" t="s">
        <v>672</v>
      </c>
    </row>
    <row r="28" spans="1:9" ht="15.75" customHeight="1" x14ac:dyDescent="0.2">
      <c r="A28" s="93" t="s">
        <v>454</v>
      </c>
      <c r="B28" s="93" t="s">
        <v>389</v>
      </c>
      <c r="C28" s="93" t="s">
        <v>11</v>
      </c>
      <c r="D28" s="93"/>
      <c r="E28" s="93" t="s">
        <v>673</v>
      </c>
      <c r="F28" s="93"/>
      <c r="G28" s="93"/>
      <c r="H28" s="93" t="s">
        <v>674</v>
      </c>
      <c r="I28" s="93"/>
    </row>
    <row r="29" spans="1:9" ht="15.75" customHeight="1" x14ac:dyDescent="0.2">
      <c r="A29" s="93" t="s">
        <v>454</v>
      </c>
      <c r="B29" s="93" t="s">
        <v>43</v>
      </c>
      <c r="C29" s="93" t="s">
        <v>11</v>
      </c>
      <c r="D29" s="93"/>
      <c r="E29" s="93" t="s">
        <v>664</v>
      </c>
      <c r="F29" s="93"/>
      <c r="G29" s="93"/>
      <c r="H29" s="93"/>
      <c r="I29" s="93" t="s">
        <v>675</v>
      </c>
    </row>
    <row r="30" spans="1:9" ht="15.75" customHeight="1" x14ac:dyDescent="0.2">
      <c r="A30" s="93" t="s">
        <v>454</v>
      </c>
      <c r="B30" s="93" t="s">
        <v>45</v>
      </c>
      <c r="C30" s="93" t="s">
        <v>24</v>
      </c>
      <c r="D30" s="93"/>
      <c r="E30" s="93" t="s">
        <v>664</v>
      </c>
      <c r="F30" s="93" t="s">
        <v>677</v>
      </c>
      <c r="G30" s="93"/>
      <c r="H30" s="93"/>
      <c r="I30" s="93" t="s">
        <v>678</v>
      </c>
    </row>
    <row r="31" spans="1:9" ht="15.75" customHeight="1" x14ac:dyDescent="0.2">
      <c r="A31" s="93" t="s">
        <v>454</v>
      </c>
      <c r="B31" s="93" t="s">
        <v>46</v>
      </c>
      <c r="C31" s="93" t="s">
        <v>24</v>
      </c>
      <c r="D31" s="93"/>
      <c r="E31" s="93" t="s">
        <v>664</v>
      </c>
      <c r="F31" s="93" t="s">
        <v>680</v>
      </c>
      <c r="G31" s="93"/>
      <c r="H31" s="93"/>
      <c r="I31" s="93" t="s">
        <v>678</v>
      </c>
    </row>
    <row r="32" spans="1:9" ht="15.75" customHeight="1" x14ac:dyDescent="0.2">
      <c r="A32" s="93" t="s">
        <v>454</v>
      </c>
      <c r="B32" s="93" t="s">
        <v>47</v>
      </c>
      <c r="C32" s="93" t="s">
        <v>84</v>
      </c>
      <c r="D32" s="93"/>
      <c r="E32" s="93" t="s">
        <v>388</v>
      </c>
      <c r="F32" s="93"/>
      <c r="G32" s="93"/>
      <c r="H32" s="93"/>
      <c r="I32" s="93" t="s">
        <v>1196</v>
      </c>
    </row>
    <row r="33" spans="1:9" ht="15.75" customHeight="1" x14ac:dyDescent="0.2">
      <c r="A33" s="93" t="s">
        <v>454</v>
      </c>
      <c r="B33" s="93" t="s">
        <v>264</v>
      </c>
      <c r="C33" s="93" t="s">
        <v>11</v>
      </c>
      <c r="D33" s="93"/>
      <c r="E33" s="93" t="s">
        <v>837</v>
      </c>
      <c r="F33" s="93"/>
      <c r="G33" s="93"/>
      <c r="H33" s="93"/>
      <c r="I33" s="93"/>
    </row>
    <row r="34" spans="1:9" ht="15.75" customHeight="1" x14ac:dyDescent="0.2">
      <c r="A34" s="93" t="s">
        <v>454</v>
      </c>
      <c r="B34" s="93" t="s">
        <v>265</v>
      </c>
      <c r="C34" s="93" t="s">
        <v>11</v>
      </c>
      <c r="D34" s="93"/>
      <c r="E34" s="93" t="s">
        <v>778</v>
      </c>
      <c r="F34" s="93"/>
      <c r="G34" s="93"/>
      <c r="H34" s="93"/>
      <c r="I34" s="93"/>
    </row>
    <row r="35" spans="1:9" ht="15.75" customHeight="1" x14ac:dyDescent="0.2">
      <c r="A35" s="93" t="s">
        <v>454</v>
      </c>
      <c r="B35" s="93" t="s">
        <v>50</v>
      </c>
      <c r="C35" s="93" t="s">
        <v>11</v>
      </c>
      <c r="D35" s="93"/>
      <c r="E35" s="93" t="s">
        <v>681</v>
      </c>
      <c r="F35" s="93"/>
      <c r="G35" s="93"/>
      <c r="H35" s="93" t="s">
        <v>682</v>
      </c>
      <c r="I35" s="93"/>
    </row>
    <row r="36" spans="1:9" ht="15.75" customHeight="1" x14ac:dyDescent="0.2">
      <c r="A36" s="93" t="s">
        <v>454</v>
      </c>
      <c r="B36" s="93" t="s">
        <v>541</v>
      </c>
      <c r="C36" s="93" t="s">
        <v>5</v>
      </c>
      <c r="D36" s="93" t="s">
        <v>609</v>
      </c>
      <c r="E36" s="93" t="s">
        <v>1201</v>
      </c>
      <c r="F36" s="93" t="s">
        <v>684</v>
      </c>
      <c r="G36" s="93"/>
      <c r="H36" s="93" t="s">
        <v>685</v>
      </c>
      <c r="I36" s="93" t="s">
        <v>686</v>
      </c>
    </row>
    <row r="37" spans="1:9" ht="15.75" customHeight="1" x14ac:dyDescent="0.2">
      <c r="A37" s="93" t="s">
        <v>454</v>
      </c>
      <c r="B37" s="93" t="s">
        <v>53</v>
      </c>
      <c r="C37" s="93" t="s">
        <v>11</v>
      </c>
      <c r="D37" s="93"/>
      <c r="E37" s="93" t="s">
        <v>628</v>
      </c>
      <c r="F37" s="93"/>
      <c r="G37" s="93"/>
      <c r="H37" s="93"/>
      <c r="I37" s="93"/>
    </row>
    <row r="38" spans="1:9" ht="15.75" customHeight="1" x14ac:dyDescent="0.2">
      <c r="A38" s="93" t="s">
        <v>454</v>
      </c>
      <c r="B38" s="93" t="s">
        <v>55</v>
      </c>
      <c r="C38" s="93" t="s">
        <v>11</v>
      </c>
      <c r="D38" s="93" t="s">
        <v>194</v>
      </c>
      <c r="E38" s="93" t="s">
        <v>689</v>
      </c>
      <c r="F38" s="93"/>
      <c r="G38" s="93"/>
      <c r="H38" s="93"/>
      <c r="I38" s="93"/>
    </row>
    <row r="39" spans="1:9" ht="15.75" customHeight="1" x14ac:dyDescent="0.2">
      <c r="A39" s="93" t="s">
        <v>454</v>
      </c>
      <c r="B39" s="93" t="s">
        <v>56</v>
      </c>
      <c r="C39" s="93" t="s">
        <v>11</v>
      </c>
      <c r="D39" s="93" t="s">
        <v>194</v>
      </c>
      <c r="E39" s="93" t="s">
        <v>689</v>
      </c>
      <c r="F39" s="93"/>
      <c r="G39" s="93"/>
      <c r="H39" s="93" t="s">
        <v>690</v>
      </c>
      <c r="I39" s="93"/>
    </row>
    <row r="40" spans="1:9" ht="15.75" customHeight="1" x14ac:dyDescent="0.2">
      <c r="A40" s="88" t="s">
        <v>454</v>
      </c>
      <c r="B40" s="88" t="s">
        <v>57</v>
      </c>
      <c r="C40" s="88" t="s">
        <v>224</v>
      </c>
      <c r="D40" s="93"/>
      <c r="E40" s="93" t="s">
        <v>691</v>
      </c>
      <c r="F40" s="93"/>
      <c r="G40" s="93"/>
      <c r="H40" s="93"/>
      <c r="I40" s="93"/>
    </row>
    <row r="41" spans="1:9" ht="15.75" customHeight="1" x14ac:dyDescent="0.2">
      <c r="A41" s="93" t="s">
        <v>454</v>
      </c>
      <c r="B41" s="93" t="s">
        <v>59</v>
      </c>
      <c r="C41" s="93" t="s">
        <v>11</v>
      </c>
      <c r="D41" s="93" t="s">
        <v>194</v>
      </c>
      <c r="E41" s="93" t="s">
        <v>693</v>
      </c>
      <c r="F41" s="93"/>
      <c r="G41" s="93"/>
      <c r="H41" s="93" t="s">
        <v>694</v>
      </c>
      <c r="I41" s="93"/>
    </row>
    <row r="42" spans="1:9" ht="15.75" customHeight="1" x14ac:dyDescent="0.2">
      <c r="A42" s="93" t="s">
        <v>454</v>
      </c>
      <c r="B42" s="93" t="s">
        <v>60</v>
      </c>
      <c r="C42" s="93" t="s">
        <v>11</v>
      </c>
      <c r="D42" s="93" t="s">
        <v>194</v>
      </c>
      <c r="E42" s="93" t="s">
        <v>695</v>
      </c>
      <c r="F42" s="93"/>
      <c r="G42" s="93"/>
      <c r="H42" s="93" t="s">
        <v>692</v>
      </c>
      <c r="I42" s="93"/>
    </row>
    <row r="43" spans="1:9" ht="15.75" customHeight="1" x14ac:dyDescent="0.2">
      <c r="A43" s="93" t="s">
        <v>454</v>
      </c>
      <c r="B43" s="93" t="s">
        <v>61</v>
      </c>
      <c r="C43" s="93" t="s">
        <v>11</v>
      </c>
      <c r="D43" s="93"/>
      <c r="E43" s="93" t="s">
        <v>610</v>
      </c>
      <c r="F43" s="93"/>
      <c r="G43" s="93"/>
      <c r="H43" s="93"/>
      <c r="I43" s="93"/>
    </row>
    <row r="44" spans="1:9" ht="15.75" customHeight="1" x14ac:dyDescent="0.2">
      <c r="A44" s="93" t="s">
        <v>454</v>
      </c>
      <c r="B44" s="93" t="s">
        <v>1083</v>
      </c>
      <c r="C44" s="93" t="s">
        <v>24</v>
      </c>
      <c r="D44" s="93"/>
      <c r="E44" s="93" t="s">
        <v>620</v>
      </c>
      <c r="F44" s="93" t="s">
        <v>1186</v>
      </c>
      <c r="G44" s="93"/>
      <c r="H44" s="93"/>
      <c r="I44" s="93"/>
    </row>
    <row r="45" spans="1:9" ht="15.75" customHeight="1" x14ac:dyDescent="0.2">
      <c r="A45" s="93" t="s">
        <v>454</v>
      </c>
      <c r="B45" s="93" t="s">
        <v>273</v>
      </c>
      <c r="C45" s="93" t="s">
        <v>11</v>
      </c>
      <c r="D45" s="93"/>
      <c r="E45" s="93" t="s">
        <v>620</v>
      </c>
      <c r="F45" s="93"/>
      <c r="G45" s="93"/>
      <c r="H45" s="93" t="s">
        <v>696</v>
      </c>
      <c r="I45" s="93" t="s">
        <v>697</v>
      </c>
    </row>
    <row r="46" spans="1:9" ht="15.75" customHeight="1" x14ac:dyDescent="0.2">
      <c r="A46" s="93" t="s">
        <v>454</v>
      </c>
      <c r="B46" s="93" t="s">
        <v>62</v>
      </c>
      <c r="C46" s="93" t="s">
        <v>11</v>
      </c>
      <c r="D46" s="93"/>
      <c r="E46" s="93" t="s">
        <v>664</v>
      </c>
      <c r="F46" s="93"/>
      <c r="G46" s="93"/>
      <c r="H46" s="93" t="s">
        <v>698</v>
      </c>
      <c r="I46" s="93"/>
    </row>
    <row r="47" spans="1:9" ht="15.75" customHeight="1" x14ac:dyDescent="0.2">
      <c r="A47" s="93" t="s">
        <v>454</v>
      </c>
      <c r="B47" s="93" t="s">
        <v>63</v>
      </c>
      <c r="C47" s="93" t="s">
        <v>11</v>
      </c>
      <c r="D47" s="93" t="s">
        <v>194</v>
      </c>
      <c r="E47" s="93" t="s">
        <v>699</v>
      </c>
      <c r="F47" s="93"/>
      <c r="G47" s="93"/>
      <c r="H47" s="93"/>
      <c r="I47" s="93"/>
    </row>
    <row r="48" spans="1:9" ht="15.75" customHeight="1" x14ac:dyDescent="0.2">
      <c r="A48" s="93" t="s">
        <v>454</v>
      </c>
      <c r="B48" s="93" t="s">
        <v>63</v>
      </c>
      <c r="C48" s="93" t="s">
        <v>24</v>
      </c>
      <c r="D48" s="93"/>
      <c r="E48" s="93" t="s">
        <v>610</v>
      </c>
      <c r="F48" s="93" t="s">
        <v>789</v>
      </c>
      <c r="G48" s="93"/>
      <c r="H48" s="93"/>
      <c r="I48" s="93"/>
    </row>
    <row r="49" spans="1:9" ht="15.75" customHeight="1" x14ac:dyDescent="0.2">
      <c r="A49" s="93" t="s">
        <v>454</v>
      </c>
      <c r="B49" s="93" t="s">
        <v>550</v>
      </c>
      <c r="C49" s="93" t="s">
        <v>11</v>
      </c>
      <c r="D49" s="93" t="s">
        <v>700</v>
      </c>
      <c r="E49" s="93" t="s">
        <v>701</v>
      </c>
      <c r="F49" s="93"/>
      <c r="G49" s="93"/>
      <c r="H49" s="93" t="s">
        <v>702</v>
      </c>
      <c r="I49" s="93"/>
    </row>
    <row r="50" spans="1:9" ht="15.75" customHeight="1" x14ac:dyDescent="0.2">
      <c r="A50" s="93" t="s">
        <v>454</v>
      </c>
      <c r="B50" s="93" t="s">
        <v>550</v>
      </c>
      <c r="C50" s="93" t="s">
        <v>5</v>
      </c>
      <c r="D50" s="93" t="s">
        <v>609</v>
      </c>
      <c r="E50" s="93" t="s">
        <v>703</v>
      </c>
      <c r="F50" s="93" t="s">
        <v>704</v>
      </c>
      <c r="G50" s="93"/>
      <c r="H50" s="93"/>
      <c r="I50" s="93" t="s">
        <v>705</v>
      </c>
    </row>
    <row r="51" spans="1:9" ht="15.75" customHeight="1" x14ac:dyDescent="0.2">
      <c r="A51" s="93" t="s">
        <v>454</v>
      </c>
      <c r="B51" s="93" t="s">
        <v>282</v>
      </c>
      <c r="C51" s="93" t="s">
        <v>11</v>
      </c>
      <c r="D51" s="93"/>
      <c r="E51" s="93" t="s">
        <v>706</v>
      </c>
      <c r="F51" s="93"/>
      <c r="G51" s="93"/>
      <c r="H51" s="93" t="s">
        <v>707</v>
      </c>
      <c r="I51" s="93"/>
    </row>
    <row r="52" spans="1:9" ht="15.75" customHeight="1" x14ac:dyDescent="0.2">
      <c r="A52" s="93" t="s">
        <v>454</v>
      </c>
      <c r="B52" s="93" t="s">
        <v>67</v>
      </c>
      <c r="C52" s="93" t="s">
        <v>224</v>
      </c>
      <c r="D52" s="93"/>
      <c r="E52" s="93" t="s">
        <v>620</v>
      </c>
      <c r="F52" s="93"/>
      <c r="G52" s="93"/>
      <c r="H52" s="93"/>
      <c r="I52" s="93"/>
    </row>
    <row r="53" spans="1:9" ht="15.75" customHeight="1" x14ac:dyDescent="0.2">
      <c r="A53" s="93" t="s">
        <v>454</v>
      </c>
      <c r="B53" s="93" t="s">
        <v>69</v>
      </c>
      <c r="C53" s="93" t="s">
        <v>11</v>
      </c>
      <c r="D53" s="93"/>
      <c r="E53" s="93" t="s">
        <v>664</v>
      </c>
      <c r="F53" s="93"/>
      <c r="G53" s="93"/>
      <c r="H53" s="93"/>
      <c r="I53" s="93" t="s">
        <v>708</v>
      </c>
    </row>
    <row r="54" spans="1:9" ht="15.75" customHeight="1" x14ac:dyDescent="0.2">
      <c r="A54" s="93" t="s">
        <v>454</v>
      </c>
      <c r="B54" s="93" t="s">
        <v>284</v>
      </c>
      <c r="C54" s="93" t="s">
        <v>11</v>
      </c>
      <c r="D54" s="93"/>
      <c r="E54" s="93" t="s">
        <v>1072</v>
      </c>
      <c r="F54" s="93"/>
      <c r="G54" s="93"/>
      <c r="H54" s="93"/>
      <c r="I54" s="93"/>
    </row>
    <row r="55" spans="1:9" ht="15.75" customHeight="1" x14ac:dyDescent="0.2">
      <c r="A55" s="93" t="s">
        <v>454</v>
      </c>
      <c r="B55" s="93" t="s">
        <v>495</v>
      </c>
      <c r="C55" s="93" t="s">
        <v>11</v>
      </c>
      <c r="D55" s="93"/>
      <c r="E55" s="93" t="s">
        <v>709</v>
      </c>
      <c r="F55" s="93"/>
      <c r="G55" s="93"/>
      <c r="H55" s="93"/>
      <c r="I55" s="93"/>
    </row>
    <row r="56" spans="1:9" ht="15.75" customHeight="1" x14ac:dyDescent="0.2">
      <c r="A56" s="93" t="s">
        <v>454</v>
      </c>
      <c r="B56" s="93" t="s">
        <v>72</v>
      </c>
      <c r="C56" s="93" t="s">
        <v>11</v>
      </c>
      <c r="D56" s="93"/>
      <c r="E56" s="93" t="s">
        <v>710</v>
      </c>
      <c r="F56" s="93"/>
      <c r="G56" s="93"/>
      <c r="H56" s="93"/>
      <c r="I56" s="93"/>
    </row>
    <row r="57" spans="1:9" ht="15.75" customHeight="1" x14ac:dyDescent="0.2">
      <c r="A57" s="93" t="s">
        <v>454</v>
      </c>
      <c r="B57" s="93" t="s">
        <v>73</v>
      </c>
      <c r="C57" s="93" t="s">
        <v>11</v>
      </c>
      <c r="D57" s="93"/>
      <c r="E57" s="93" t="s">
        <v>711</v>
      </c>
      <c r="F57" s="93"/>
      <c r="G57" s="93"/>
      <c r="H57" s="93" t="s">
        <v>712</v>
      </c>
      <c r="I57" s="93"/>
    </row>
    <row r="58" spans="1:9" ht="15.75" customHeight="1" x14ac:dyDescent="0.2">
      <c r="A58" s="93" t="s">
        <v>454</v>
      </c>
      <c r="B58" s="93" t="s">
        <v>74</v>
      </c>
      <c r="C58" s="93" t="s">
        <v>11</v>
      </c>
      <c r="D58" s="93"/>
      <c r="E58" s="93" t="s">
        <v>664</v>
      </c>
      <c r="F58" s="93"/>
      <c r="G58" s="93"/>
      <c r="H58" s="93" t="s">
        <v>713</v>
      </c>
      <c r="I58" s="93"/>
    </row>
    <row r="59" spans="1:9" ht="15.75" customHeight="1" x14ac:dyDescent="0.2">
      <c r="A59" s="93" t="s">
        <v>454</v>
      </c>
      <c r="B59" s="93" t="s">
        <v>496</v>
      </c>
      <c r="C59" s="93" t="s">
        <v>224</v>
      </c>
      <c r="D59" s="93"/>
      <c r="E59" s="93" t="s">
        <v>714</v>
      </c>
      <c r="F59" s="93"/>
      <c r="G59" s="93"/>
      <c r="H59" s="93"/>
      <c r="I59" s="93"/>
    </row>
    <row r="60" spans="1:9" ht="15.75" customHeight="1" x14ac:dyDescent="0.2">
      <c r="A60" s="93" t="s">
        <v>454</v>
      </c>
      <c r="B60" s="93" t="s">
        <v>76</v>
      </c>
      <c r="C60" s="93" t="s">
        <v>11</v>
      </c>
      <c r="D60" s="93"/>
      <c r="E60" s="93" t="s">
        <v>715</v>
      </c>
      <c r="F60" s="93"/>
      <c r="G60" s="93"/>
      <c r="H60" s="93"/>
      <c r="I60" s="93"/>
    </row>
    <row r="61" spans="1:9" ht="15.75" customHeight="1" x14ac:dyDescent="0.2">
      <c r="A61" s="93" t="s">
        <v>454</v>
      </c>
      <c r="B61" s="93" t="s">
        <v>76</v>
      </c>
      <c r="C61" s="93" t="s">
        <v>5</v>
      </c>
      <c r="D61" s="93" t="s">
        <v>609</v>
      </c>
      <c r="E61" s="93" t="s">
        <v>625</v>
      </c>
      <c r="F61" s="93" t="s">
        <v>716</v>
      </c>
      <c r="G61" s="93" t="s">
        <v>1187</v>
      </c>
      <c r="H61" s="93"/>
      <c r="I61" s="93" t="s">
        <v>294</v>
      </c>
    </row>
    <row r="62" spans="1:9" ht="15.75" customHeight="1" x14ac:dyDescent="0.2">
      <c r="A62" s="93" t="s">
        <v>454</v>
      </c>
      <c r="B62" s="93" t="s">
        <v>77</v>
      </c>
      <c r="C62" s="93" t="s">
        <v>11</v>
      </c>
      <c r="D62" s="93"/>
      <c r="E62" s="93" t="s">
        <v>610</v>
      </c>
      <c r="F62" s="93"/>
      <c r="G62" s="93"/>
      <c r="H62" s="93"/>
      <c r="I62" s="93" t="s">
        <v>717</v>
      </c>
    </row>
    <row r="63" spans="1:9" ht="15.75" customHeight="1" x14ac:dyDescent="0.2">
      <c r="A63" s="93" t="s">
        <v>454</v>
      </c>
      <c r="B63" s="93" t="s">
        <v>296</v>
      </c>
      <c r="C63" s="93" t="s">
        <v>11</v>
      </c>
      <c r="D63" s="93"/>
      <c r="E63" s="93" t="s">
        <v>718</v>
      </c>
      <c r="F63" s="93"/>
      <c r="G63" s="93"/>
      <c r="H63" s="93"/>
      <c r="I63" s="93" t="s">
        <v>719</v>
      </c>
    </row>
    <row r="64" spans="1:9" ht="15.75" customHeight="1" x14ac:dyDescent="0.2">
      <c r="A64" s="93" t="s">
        <v>454</v>
      </c>
      <c r="B64" s="93" t="s">
        <v>1108</v>
      </c>
      <c r="C64" s="93" t="s">
        <v>8</v>
      </c>
      <c r="D64" s="93"/>
      <c r="E64" s="93" t="s">
        <v>754</v>
      </c>
      <c r="F64" s="93"/>
      <c r="G64" s="93"/>
      <c r="H64" s="93"/>
      <c r="I64" s="93" t="s">
        <v>1203</v>
      </c>
    </row>
    <row r="65" spans="1:9" ht="15.75" customHeight="1" x14ac:dyDescent="0.2">
      <c r="A65" s="93" t="s">
        <v>454</v>
      </c>
      <c r="B65" s="93" t="s">
        <v>297</v>
      </c>
      <c r="C65" s="93" t="s">
        <v>11</v>
      </c>
      <c r="D65" s="93"/>
      <c r="E65" s="93" t="s">
        <v>722</v>
      </c>
      <c r="F65" s="93"/>
      <c r="G65" s="93"/>
      <c r="H65" s="93"/>
      <c r="I65" s="93"/>
    </row>
    <row r="66" spans="1:9" ht="15.75" customHeight="1" x14ac:dyDescent="0.2">
      <c r="A66" s="93" t="s">
        <v>454</v>
      </c>
      <c r="B66" s="93" t="s">
        <v>81</v>
      </c>
      <c r="C66" s="93" t="s">
        <v>11</v>
      </c>
      <c r="D66" s="93"/>
      <c r="E66" s="93" t="s">
        <v>723</v>
      </c>
      <c r="F66" s="93"/>
      <c r="G66" s="93"/>
      <c r="H66" s="93" t="s">
        <v>724</v>
      </c>
      <c r="I66" s="93"/>
    </row>
    <row r="67" spans="1:9" ht="15.75" customHeight="1" x14ac:dyDescent="0.2">
      <c r="A67" s="93" t="s">
        <v>454</v>
      </c>
      <c r="B67" s="93" t="s">
        <v>394</v>
      </c>
      <c r="C67" s="93" t="s">
        <v>11</v>
      </c>
      <c r="D67" s="93"/>
      <c r="E67" s="93" t="s">
        <v>725</v>
      </c>
      <c r="F67" s="93"/>
      <c r="G67" s="93"/>
      <c r="H67" s="93" t="s">
        <v>726</v>
      </c>
      <c r="I67" s="93"/>
    </row>
    <row r="68" spans="1:9" ht="15.75" customHeight="1" x14ac:dyDescent="0.2">
      <c r="A68" s="93" t="s">
        <v>454</v>
      </c>
      <c r="B68" s="93" t="s">
        <v>394</v>
      </c>
      <c r="C68" s="93" t="s">
        <v>84</v>
      </c>
      <c r="D68" s="93"/>
      <c r="E68" s="93" t="s">
        <v>727</v>
      </c>
      <c r="F68" s="93"/>
      <c r="G68" s="93"/>
      <c r="H68" s="93"/>
      <c r="I68" s="93"/>
    </row>
    <row r="69" spans="1:9" ht="15.75" customHeight="1" x14ac:dyDescent="0.2">
      <c r="A69" s="93" t="s">
        <v>454</v>
      </c>
      <c r="B69" s="93" t="s">
        <v>85</v>
      </c>
      <c r="C69" s="93" t="s">
        <v>11</v>
      </c>
      <c r="D69" s="93"/>
      <c r="E69" s="93" t="s">
        <v>664</v>
      </c>
      <c r="F69" s="93"/>
      <c r="G69" s="93"/>
      <c r="H69" s="93"/>
      <c r="I69" s="93"/>
    </row>
    <row r="70" spans="1:9" ht="15.75" customHeight="1" x14ac:dyDescent="0.2">
      <c r="A70" s="93" t="s">
        <v>454</v>
      </c>
      <c r="B70" s="93" t="s">
        <v>497</v>
      </c>
      <c r="C70" s="93" t="s">
        <v>11</v>
      </c>
      <c r="D70" s="93"/>
      <c r="E70" s="93" t="s">
        <v>664</v>
      </c>
      <c r="F70" s="93"/>
      <c r="G70" s="93"/>
      <c r="H70" s="93" t="s">
        <v>728</v>
      </c>
      <c r="I70" s="93"/>
    </row>
    <row r="71" spans="1:9" ht="15.75" customHeight="1" x14ac:dyDescent="0.2">
      <c r="A71" s="93" t="s">
        <v>454</v>
      </c>
      <c r="B71" s="93" t="s">
        <v>91</v>
      </c>
      <c r="C71" s="93" t="s">
        <v>11</v>
      </c>
      <c r="D71" s="93"/>
      <c r="E71" s="93" t="s">
        <v>710</v>
      </c>
      <c r="F71" s="93"/>
      <c r="G71" s="93"/>
      <c r="H71" s="93" t="s">
        <v>729</v>
      </c>
      <c r="I71" s="93"/>
    </row>
    <row r="72" spans="1:9" ht="15.75" customHeight="1" x14ac:dyDescent="0.2">
      <c r="A72" s="93" t="s">
        <v>454</v>
      </c>
      <c r="B72" s="93" t="s">
        <v>92</v>
      </c>
      <c r="C72" s="93" t="s">
        <v>11</v>
      </c>
      <c r="D72" s="93"/>
      <c r="E72" s="93" t="s">
        <v>730</v>
      </c>
      <c r="F72" s="93"/>
      <c r="G72" s="93"/>
      <c r="H72" s="93"/>
      <c r="I72" s="93"/>
    </row>
    <row r="73" spans="1:9" ht="15.75" customHeight="1" x14ac:dyDescent="0.2">
      <c r="A73" s="93" t="s">
        <v>454</v>
      </c>
      <c r="B73" s="93" t="s">
        <v>306</v>
      </c>
      <c r="C73" s="93" t="s">
        <v>224</v>
      </c>
      <c r="D73" s="93"/>
      <c r="E73" s="93" t="s">
        <v>711</v>
      </c>
      <c r="F73" s="93"/>
      <c r="G73" s="93"/>
      <c r="H73" s="93"/>
      <c r="I73" s="93"/>
    </row>
    <row r="74" spans="1:9" ht="15.75" customHeight="1" x14ac:dyDescent="0.2">
      <c r="A74" s="93" t="s">
        <v>454</v>
      </c>
      <c r="B74" s="93" t="s">
        <v>94</v>
      </c>
      <c r="C74" s="93" t="s">
        <v>11</v>
      </c>
      <c r="D74" s="93"/>
      <c r="E74" s="93" t="s">
        <v>731</v>
      </c>
      <c r="F74" s="93"/>
      <c r="G74" s="93"/>
      <c r="H74" s="93"/>
      <c r="I74" s="93"/>
    </row>
    <row r="75" spans="1:9" ht="15.75" customHeight="1" x14ac:dyDescent="0.2">
      <c r="A75" s="93" t="s">
        <v>454</v>
      </c>
      <c r="B75" s="93" t="s">
        <v>95</v>
      </c>
      <c r="C75" s="93" t="s">
        <v>24</v>
      </c>
      <c r="D75" s="93"/>
      <c r="E75" s="93" t="s">
        <v>664</v>
      </c>
      <c r="F75" s="93" t="s">
        <v>677</v>
      </c>
      <c r="G75" s="93"/>
      <c r="H75" s="93"/>
      <c r="I75" s="93" t="s">
        <v>678</v>
      </c>
    </row>
    <row r="76" spans="1:9" ht="15.75" customHeight="1" x14ac:dyDescent="0.2">
      <c r="A76" s="93" t="s">
        <v>454</v>
      </c>
      <c r="B76" s="93" t="s">
        <v>732</v>
      </c>
      <c r="C76" s="93" t="s">
        <v>11</v>
      </c>
      <c r="D76" s="93"/>
      <c r="E76" s="93" t="s">
        <v>733</v>
      </c>
      <c r="F76" s="93"/>
      <c r="G76" s="93"/>
      <c r="H76" s="93" t="s">
        <v>734</v>
      </c>
      <c r="I76" s="93"/>
    </row>
    <row r="77" spans="1:9" ht="15.75" customHeight="1" x14ac:dyDescent="0.2">
      <c r="A77" s="93" t="s">
        <v>454</v>
      </c>
      <c r="B77" s="93" t="s">
        <v>98</v>
      </c>
      <c r="C77" s="93" t="s">
        <v>11</v>
      </c>
      <c r="D77" s="93"/>
      <c r="E77" s="93" t="s">
        <v>664</v>
      </c>
      <c r="F77" s="93"/>
      <c r="G77" s="93"/>
      <c r="H77" s="93"/>
      <c r="I77" s="93"/>
    </row>
    <row r="78" spans="1:9" ht="15.75" customHeight="1" x14ac:dyDescent="0.2">
      <c r="A78" s="93" t="s">
        <v>454</v>
      </c>
      <c r="B78" s="93" t="s">
        <v>99</v>
      </c>
      <c r="C78" s="93" t="s">
        <v>11</v>
      </c>
      <c r="D78" s="93"/>
      <c r="E78" s="93" t="s">
        <v>735</v>
      </c>
      <c r="F78" s="93"/>
      <c r="G78" s="93"/>
      <c r="H78" s="93" t="s">
        <v>736</v>
      </c>
      <c r="I78" s="93" t="s">
        <v>737</v>
      </c>
    </row>
    <row r="79" spans="1:9" ht="15.75" customHeight="1" x14ac:dyDescent="0.2">
      <c r="A79" s="93" t="s">
        <v>454</v>
      </c>
      <c r="B79" s="93" t="s">
        <v>102</v>
      </c>
      <c r="C79" s="93" t="s">
        <v>11</v>
      </c>
      <c r="D79" s="93"/>
      <c r="E79" s="93" t="s">
        <v>664</v>
      </c>
      <c r="F79" s="93"/>
      <c r="G79" s="93"/>
      <c r="H79" s="93" t="s">
        <v>738</v>
      </c>
      <c r="I79" s="93"/>
    </row>
    <row r="80" spans="1:9" ht="15.75" customHeight="1" x14ac:dyDescent="0.2">
      <c r="A80" s="93" t="s">
        <v>454</v>
      </c>
      <c r="B80" s="93" t="s">
        <v>103</v>
      </c>
      <c r="C80" s="93" t="s">
        <v>11</v>
      </c>
      <c r="D80" s="93"/>
      <c r="E80" s="93" t="s">
        <v>664</v>
      </c>
      <c r="F80" s="93"/>
      <c r="G80" s="93"/>
      <c r="H80" s="93"/>
      <c r="I80" s="93"/>
    </row>
    <row r="81" spans="1:9" ht="15.75" customHeight="1" x14ac:dyDescent="0.2">
      <c r="A81" s="93" t="s">
        <v>454</v>
      </c>
      <c r="B81" s="93" t="s">
        <v>104</v>
      </c>
      <c r="C81" s="93" t="s">
        <v>11</v>
      </c>
      <c r="D81" s="93"/>
      <c r="E81" s="93" t="s">
        <v>739</v>
      </c>
      <c r="F81" s="93"/>
      <c r="G81" s="93"/>
      <c r="H81" s="93"/>
      <c r="I81" s="93"/>
    </row>
    <row r="82" spans="1:9" ht="15.75" customHeight="1" x14ac:dyDescent="0.2">
      <c r="A82" s="93" t="s">
        <v>454</v>
      </c>
      <c r="B82" s="93" t="s">
        <v>105</v>
      </c>
      <c r="C82" s="93" t="s">
        <v>11</v>
      </c>
      <c r="D82" s="93"/>
      <c r="E82" s="93" t="s">
        <v>710</v>
      </c>
      <c r="F82" s="93"/>
      <c r="G82" s="93"/>
      <c r="H82" s="93"/>
      <c r="I82" s="93"/>
    </row>
    <row r="83" spans="1:9" ht="15.75" customHeight="1" x14ac:dyDescent="0.2">
      <c r="A83" s="93" t="s">
        <v>454</v>
      </c>
      <c r="B83" s="93" t="s">
        <v>498</v>
      </c>
      <c r="C83" s="93" t="s">
        <v>11</v>
      </c>
      <c r="D83" s="93"/>
      <c r="E83" s="93" t="s">
        <v>740</v>
      </c>
      <c r="F83" s="93"/>
      <c r="G83" s="93"/>
      <c r="H83" s="93"/>
      <c r="I83" s="93"/>
    </row>
    <row r="84" spans="1:9" ht="15.75" customHeight="1" x14ac:dyDescent="0.2">
      <c r="A84" s="93" t="s">
        <v>454</v>
      </c>
      <c r="B84" s="93" t="s">
        <v>107</v>
      </c>
      <c r="C84" s="93" t="s">
        <v>11</v>
      </c>
      <c r="D84" s="93"/>
      <c r="E84" s="93" t="s">
        <v>664</v>
      </c>
      <c r="F84" s="93"/>
      <c r="G84" s="93"/>
      <c r="H84" s="93"/>
      <c r="I84" s="93" t="s">
        <v>741</v>
      </c>
    </row>
    <row r="85" spans="1:9" ht="15.75" customHeight="1" x14ac:dyDescent="0.2">
      <c r="A85" s="93" t="s">
        <v>454</v>
      </c>
      <c r="B85" s="93" t="s">
        <v>314</v>
      </c>
      <c r="C85" s="93" t="s">
        <v>11</v>
      </c>
      <c r="D85" s="93"/>
      <c r="E85" s="93" t="s">
        <v>620</v>
      </c>
      <c r="F85" s="93"/>
      <c r="G85" s="93"/>
      <c r="H85" s="93"/>
      <c r="I85" s="93"/>
    </row>
    <row r="86" spans="1:9" ht="15.75" customHeight="1" x14ac:dyDescent="0.2">
      <c r="A86" s="93" t="s">
        <v>454</v>
      </c>
      <c r="B86" s="93" t="s">
        <v>109</v>
      </c>
      <c r="C86" s="93" t="s">
        <v>11</v>
      </c>
      <c r="D86" s="93"/>
      <c r="E86" s="93" t="s">
        <v>742</v>
      </c>
      <c r="F86" s="93"/>
      <c r="G86" s="93"/>
      <c r="H86" s="93"/>
      <c r="I86" s="93"/>
    </row>
    <row r="87" spans="1:9" ht="15.75" customHeight="1" x14ac:dyDescent="0.2">
      <c r="A87" s="93" t="s">
        <v>454</v>
      </c>
      <c r="B87" s="93" t="s">
        <v>743</v>
      </c>
      <c r="C87" s="93" t="s">
        <v>11</v>
      </c>
      <c r="D87" s="93"/>
      <c r="E87" s="93" t="s">
        <v>664</v>
      </c>
      <c r="F87" s="93"/>
      <c r="G87" s="93"/>
      <c r="H87" s="93" t="s">
        <v>744</v>
      </c>
      <c r="I87" s="115"/>
    </row>
    <row r="88" spans="1:9" ht="15.75" customHeight="1" x14ac:dyDescent="0.2">
      <c r="A88" s="93" t="s">
        <v>454</v>
      </c>
      <c r="B88" s="93" t="s">
        <v>110</v>
      </c>
      <c r="C88" s="93" t="s">
        <v>11</v>
      </c>
      <c r="D88" s="93"/>
      <c r="E88" s="93" t="s">
        <v>711</v>
      </c>
      <c r="F88" s="93"/>
      <c r="G88" s="93"/>
      <c r="H88" s="93"/>
      <c r="I88" s="115"/>
    </row>
    <row r="89" spans="1:9" ht="15.75" customHeight="1" x14ac:dyDescent="0.2">
      <c r="A89" s="93" t="s">
        <v>454</v>
      </c>
      <c r="B89" s="93" t="s">
        <v>111</v>
      </c>
      <c r="C89" s="93" t="s">
        <v>11</v>
      </c>
      <c r="D89" s="93"/>
      <c r="E89" s="93" t="s">
        <v>745</v>
      </c>
      <c r="F89" s="93"/>
      <c r="G89" s="93"/>
      <c r="H89" s="93"/>
      <c r="I89" s="93" t="s">
        <v>717</v>
      </c>
    </row>
    <row r="90" spans="1:9" ht="15.75" customHeight="1" x14ac:dyDescent="0.2">
      <c r="A90" s="93" t="s">
        <v>454</v>
      </c>
      <c r="B90" s="93" t="s">
        <v>114</v>
      </c>
      <c r="C90" s="93" t="s">
        <v>84</v>
      </c>
      <c r="D90" s="93"/>
      <c r="E90" s="93" t="s">
        <v>634</v>
      </c>
      <c r="F90" s="93"/>
      <c r="G90" s="93"/>
      <c r="H90" s="93"/>
      <c r="I90" s="93" t="s">
        <v>746</v>
      </c>
    </row>
    <row r="91" spans="1:9" ht="15.75" customHeight="1" x14ac:dyDescent="0.2">
      <c r="A91" s="88" t="s">
        <v>454</v>
      </c>
      <c r="B91" s="88" t="s">
        <v>115</v>
      </c>
      <c r="C91" s="88" t="s">
        <v>224</v>
      </c>
      <c r="D91" s="93"/>
      <c r="E91" s="93" t="s">
        <v>1188</v>
      </c>
      <c r="F91" s="93"/>
      <c r="G91" s="93"/>
      <c r="H91" s="93"/>
      <c r="I91" s="93" t="s">
        <v>1189</v>
      </c>
    </row>
    <row r="92" spans="1:9" ht="15.75" customHeight="1" x14ac:dyDescent="0.2">
      <c r="A92" s="93" t="s">
        <v>454</v>
      </c>
      <c r="B92" s="93" t="s">
        <v>115</v>
      </c>
      <c r="C92" s="93" t="s">
        <v>24</v>
      </c>
      <c r="D92" s="93"/>
      <c r="E92" s="93" t="s">
        <v>1202</v>
      </c>
      <c r="F92" s="93" t="s">
        <v>748</v>
      </c>
      <c r="G92" s="93"/>
      <c r="H92" s="93" t="s">
        <v>500</v>
      </c>
      <c r="I92" s="93"/>
    </row>
    <row r="93" spans="1:9" ht="15.75" customHeight="1" x14ac:dyDescent="0.2">
      <c r="A93" s="93" t="s">
        <v>454</v>
      </c>
      <c r="B93" s="93" t="s">
        <v>116</v>
      </c>
      <c r="C93" s="93" t="s">
        <v>11</v>
      </c>
      <c r="D93" s="93"/>
      <c r="E93" s="93" t="s">
        <v>664</v>
      </c>
      <c r="F93" s="93"/>
      <c r="G93" s="93"/>
      <c r="H93" s="93"/>
      <c r="I93" s="93"/>
    </row>
    <row r="94" spans="1:9" ht="15.75" customHeight="1" x14ac:dyDescent="0.2">
      <c r="A94" s="93" t="s">
        <v>454</v>
      </c>
      <c r="B94" s="93" t="s">
        <v>117</v>
      </c>
      <c r="C94" s="93" t="s">
        <v>11</v>
      </c>
      <c r="D94" s="93"/>
      <c r="E94" s="93" t="s">
        <v>710</v>
      </c>
      <c r="F94" s="93"/>
      <c r="G94" s="93"/>
      <c r="H94" s="93" t="s">
        <v>749</v>
      </c>
      <c r="I94" s="93"/>
    </row>
    <row r="95" spans="1:9" ht="15.75" customHeight="1" x14ac:dyDescent="0.2">
      <c r="A95" s="93" t="s">
        <v>454</v>
      </c>
      <c r="B95" s="93" t="s">
        <v>122</v>
      </c>
      <c r="C95" s="93" t="s">
        <v>11</v>
      </c>
      <c r="D95" s="93"/>
      <c r="E95" s="93" t="s">
        <v>620</v>
      </c>
      <c r="F95" s="93"/>
      <c r="G95" s="93"/>
      <c r="H95" s="93"/>
      <c r="I95" s="93"/>
    </row>
    <row r="96" spans="1:9" ht="15.75" customHeight="1" x14ac:dyDescent="0.2">
      <c r="A96" s="93" t="s">
        <v>454</v>
      </c>
      <c r="B96" s="93" t="s">
        <v>126</v>
      </c>
      <c r="C96" s="93" t="s">
        <v>11</v>
      </c>
      <c r="D96" s="93"/>
      <c r="E96" s="93" t="s">
        <v>750</v>
      </c>
      <c r="F96" s="93"/>
      <c r="G96" s="93"/>
      <c r="H96" s="93"/>
      <c r="I96" s="93"/>
    </row>
    <row r="97" spans="1:9" ht="15.75" customHeight="1" x14ac:dyDescent="0.2">
      <c r="A97" s="93" t="s">
        <v>454</v>
      </c>
      <c r="B97" s="93" t="s">
        <v>127</v>
      </c>
      <c r="C97" s="93" t="s">
        <v>11</v>
      </c>
      <c r="D97" s="93"/>
      <c r="E97" s="93" t="s">
        <v>751</v>
      </c>
      <c r="F97" s="93"/>
      <c r="G97" s="93"/>
      <c r="H97" s="93"/>
      <c r="I97" s="93"/>
    </row>
    <row r="98" spans="1:9" ht="15.75" customHeight="1" x14ac:dyDescent="0.2">
      <c r="A98" s="93" t="s">
        <v>454</v>
      </c>
      <c r="B98" s="93" t="s">
        <v>324</v>
      </c>
      <c r="C98" s="93" t="s">
        <v>11</v>
      </c>
      <c r="D98" s="93" t="s">
        <v>194</v>
      </c>
      <c r="E98" s="93" t="s">
        <v>752</v>
      </c>
      <c r="F98" s="93"/>
      <c r="G98" s="93"/>
      <c r="H98" s="93" t="s">
        <v>753</v>
      </c>
      <c r="I98" s="93"/>
    </row>
    <row r="99" spans="1:9" ht="15.75" customHeight="1" x14ac:dyDescent="0.2">
      <c r="A99" s="93" t="s">
        <v>454</v>
      </c>
      <c r="B99" s="93" t="s">
        <v>128</v>
      </c>
      <c r="C99" s="93" t="s">
        <v>11</v>
      </c>
      <c r="D99" s="93" t="s">
        <v>194</v>
      </c>
      <c r="E99" s="93" t="s">
        <v>754</v>
      </c>
      <c r="F99" s="93"/>
      <c r="G99" s="93"/>
      <c r="H99" s="93"/>
      <c r="I99" s="93"/>
    </row>
    <row r="100" spans="1:9" ht="15.75" customHeight="1" x14ac:dyDescent="0.2">
      <c r="A100" s="93" t="s">
        <v>454</v>
      </c>
      <c r="B100" s="93" t="s">
        <v>129</v>
      </c>
      <c r="C100" s="93" t="s">
        <v>11</v>
      </c>
      <c r="D100" s="93"/>
      <c r="E100" s="93" t="s">
        <v>755</v>
      </c>
      <c r="F100" s="93"/>
      <c r="G100" s="93"/>
      <c r="H100" s="93"/>
      <c r="I100" s="115"/>
    </row>
    <row r="101" spans="1:9" ht="15.75" customHeight="1" x14ac:dyDescent="0.2">
      <c r="A101" s="93" t="s">
        <v>454</v>
      </c>
      <c r="B101" s="93" t="s">
        <v>129</v>
      </c>
      <c r="C101" s="93" t="s">
        <v>5</v>
      </c>
      <c r="D101" s="93"/>
      <c r="E101" s="93" t="s">
        <v>756</v>
      </c>
      <c r="F101" s="93" t="s">
        <v>757</v>
      </c>
      <c r="G101" s="93"/>
      <c r="H101" s="93" t="s">
        <v>758</v>
      </c>
      <c r="I101" s="93" t="s">
        <v>759</v>
      </c>
    </row>
    <row r="102" spans="1:9" ht="15.75" customHeight="1" x14ac:dyDescent="0.2">
      <c r="A102" s="93" t="s">
        <v>454</v>
      </c>
      <c r="B102" s="93" t="s">
        <v>130</v>
      </c>
      <c r="C102" s="93" t="s">
        <v>11</v>
      </c>
      <c r="D102" s="93"/>
      <c r="E102" s="93" t="s">
        <v>610</v>
      </c>
      <c r="F102" s="93"/>
      <c r="G102" s="93"/>
      <c r="H102" s="93"/>
      <c r="I102" s="93"/>
    </row>
    <row r="103" spans="1:9" ht="15.75" customHeight="1" x14ac:dyDescent="0.2">
      <c r="A103" s="93" t="s">
        <v>454</v>
      </c>
      <c r="B103" s="93" t="s">
        <v>132</v>
      </c>
      <c r="C103" s="93" t="s">
        <v>11</v>
      </c>
      <c r="D103" s="93"/>
      <c r="E103" s="93" t="s">
        <v>388</v>
      </c>
      <c r="F103" s="93"/>
      <c r="G103" s="93"/>
      <c r="H103" s="93"/>
      <c r="I103" s="93"/>
    </row>
    <row r="104" spans="1:9" ht="15.75" customHeight="1" x14ac:dyDescent="0.2">
      <c r="A104" s="93" t="s">
        <v>454</v>
      </c>
      <c r="B104" s="93" t="s">
        <v>133</v>
      </c>
      <c r="C104" s="93" t="s">
        <v>11</v>
      </c>
      <c r="D104" s="93"/>
      <c r="E104" s="93" t="s">
        <v>628</v>
      </c>
      <c r="F104" s="93"/>
      <c r="G104" s="93"/>
      <c r="H104" s="93" t="s">
        <v>329</v>
      </c>
      <c r="I104" s="93"/>
    </row>
    <row r="105" spans="1:9" ht="15.75" customHeight="1" x14ac:dyDescent="0.2">
      <c r="A105" s="93" t="s">
        <v>454</v>
      </c>
      <c r="B105" s="93" t="s">
        <v>134</v>
      </c>
      <c r="C105" s="93" t="s">
        <v>11</v>
      </c>
      <c r="D105" s="93"/>
      <c r="E105" s="93" t="s">
        <v>762</v>
      </c>
      <c r="F105" s="93"/>
      <c r="G105" s="93"/>
      <c r="H105" s="93"/>
      <c r="I105" s="93"/>
    </row>
    <row r="106" spans="1:9" ht="15.75" customHeight="1" x14ac:dyDescent="0.2">
      <c r="A106" s="93" t="s">
        <v>454</v>
      </c>
      <c r="B106" s="93" t="s">
        <v>501</v>
      </c>
      <c r="C106" s="93" t="s">
        <v>24</v>
      </c>
      <c r="D106" s="93"/>
      <c r="E106" s="93" t="s">
        <v>664</v>
      </c>
      <c r="F106" s="93" t="s">
        <v>763</v>
      </c>
      <c r="G106" s="93"/>
      <c r="H106" s="93" t="s">
        <v>764</v>
      </c>
      <c r="I106" s="93"/>
    </row>
    <row r="107" spans="1:9" ht="15.75" customHeight="1" x14ac:dyDescent="0.2">
      <c r="A107" s="93" t="s">
        <v>454</v>
      </c>
      <c r="B107" s="93" t="s">
        <v>137</v>
      </c>
      <c r="C107" s="93" t="s">
        <v>11</v>
      </c>
      <c r="D107" s="93"/>
      <c r="E107" s="93" t="s">
        <v>765</v>
      </c>
      <c r="F107" s="93"/>
      <c r="G107" s="93"/>
      <c r="H107" s="93"/>
      <c r="I107" s="93" t="s">
        <v>294</v>
      </c>
    </row>
    <row r="108" spans="1:9" ht="15.75" customHeight="1" x14ac:dyDescent="0.2">
      <c r="A108" s="93" t="s">
        <v>454</v>
      </c>
      <c r="B108" s="93" t="s">
        <v>137</v>
      </c>
      <c r="C108" s="93" t="s">
        <v>5</v>
      </c>
      <c r="D108" s="93" t="s">
        <v>609</v>
      </c>
      <c r="E108" s="93" t="s">
        <v>727</v>
      </c>
      <c r="F108" s="93" t="s">
        <v>766</v>
      </c>
      <c r="G108" s="93"/>
      <c r="H108" s="93" t="s">
        <v>767</v>
      </c>
      <c r="I108" s="115"/>
    </row>
    <row r="109" spans="1:9" ht="15.75" customHeight="1" x14ac:dyDescent="0.2">
      <c r="A109" s="88" t="s">
        <v>454</v>
      </c>
      <c r="B109" s="88" t="s">
        <v>332</v>
      </c>
      <c r="C109" s="88" t="s">
        <v>224</v>
      </c>
      <c r="D109" s="93"/>
      <c r="E109" s="93" t="s">
        <v>634</v>
      </c>
      <c r="F109" s="93"/>
      <c r="G109" s="93"/>
      <c r="H109" s="93"/>
      <c r="I109" s="93" t="s">
        <v>768</v>
      </c>
    </row>
    <row r="110" spans="1:9" ht="15.75" customHeight="1" x14ac:dyDescent="0.2">
      <c r="A110" s="93" t="s">
        <v>454</v>
      </c>
      <c r="B110" s="93" t="s">
        <v>138</v>
      </c>
      <c r="C110" s="93" t="s">
        <v>11</v>
      </c>
      <c r="D110" s="93"/>
      <c r="E110" s="93" t="s">
        <v>664</v>
      </c>
      <c r="F110" s="93"/>
      <c r="G110" s="93"/>
      <c r="H110" s="93"/>
      <c r="I110" s="115"/>
    </row>
    <row r="111" spans="1:9" ht="15.75" customHeight="1" x14ac:dyDescent="0.2">
      <c r="A111" s="93" t="s">
        <v>454</v>
      </c>
      <c r="B111" s="93" t="s">
        <v>140</v>
      </c>
      <c r="C111" s="93" t="s">
        <v>11</v>
      </c>
      <c r="D111" s="93"/>
      <c r="E111" s="93" t="s">
        <v>664</v>
      </c>
      <c r="F111" s="93"/>
      <c r="G111" s="93"/>
      <c r="H111" s="93"/>
      <c r="I111" s="93"/>
    </row>
    <row r="112" spans="1:9" ht="15.75" customHeight="1" x14ac:dyDescent="0.2">
      <c r="A112" s="93" t="s">
        <v>454</v>
      </c>
      <c r="B112" s="93" t="s">
        <v>333</v>
      </c>
      <c r="C112" s="93" t="s">
        <v>11</v>
      </c>
      <c r="D112" s="93"/>
      <c r="E112" s="93" t="s">
        <v>754</v>
      </c>
      <c r="F112" s="93"/>
      <c r="G112" s="93"/>
      <c r="H112" s="93"/>
      <c r="I112" s="93"/>
    </row>
    <row r="113" spans="1:9" ht="15.75" customHeight="1" x14ac:dyDescent="0.2">
      <c r="A113" s="93" t="s">
        <v>454</v>
      </c>
      <c r="B113" s="93" t="s">
        <v>141</v>
      </c>
      <c r="C113" s="93" t="s">
        <v>11</v>
      </c>
      <c r="D113" s="93"/>
      <c r="E113" s="93" t="s">
        <v>769</v>
      </c>
      <c r="F113" s="93"/>
      <c r="G113" s="93"/>
      <c r="H113" s="93" t="s">
        <v>770</v>
      </c>
      <c r="I113" s="93"/>
    </row>
    <row r="114" spans="1:9" ht="15.75" customHeight="1" x14ac:dyDescent="0.2">
      <c r="A114" s="93" t="s">
        <v>454</v>
      </c>
      <c r="B114" s="93" t="s">
        <v>142</v>
      </c>
      <c r="C114" s="93" t="s">
        <v>11</v>
      </c>
      <c r="D114" s="93"/>
      <c r="E114" s="93" t="s">
        <v>725</v>
      </c>
      <c r="F114" s="93"/>
      <c r="G114" s="93"/>
      <c r="H114" s="93" t="s">
        <v>771</v>
      </c>
      <c r="I114" s="115"/>
    </row>
    <row r="115" spans="1:9" ht="15.75" customHeight="1" x14ac:dyDescent="0.2">
      <c r="A115" s="93" t="s">
        <v>454</v>
      </c>
      <c r="B115" s="93" t="s">
        <v>142</v>
      </c>
      <c r="C115" s="93" t="s">
        <v>24</v>
      </c>
      <c r="D115" s="93"/>
      <c r="E115" s="93" t="s">
        <v>735</v>
      </c>
      <c r="F115" s="93" t="s">
        <v>772</v>
      </c>
      <c r="G115" s="93"/>
      <c r="H115" s="93"/>
      <c r="I115" s="93"/>
    </row>
    <row r="116" spans="1:9" ht="15.75" customHeight="1" x14ac:dyDescent="0.2">
      <c r="A116" s="88" t="s">
        <v>454</v>
      </c>
      <c r="B116" s="88" t="s">
        <v>144</v>
      </c>
      <c r="C116" s="88" t="s">
        <v>5</v>
      </c>
      <c r="D116" s="93"/>
      <c r="E116" s="93" t="s">
        <v>634</v>
      </c>
      <c r="F116" s="93" t="s">
        <v>206</v>
      </c>
      <c r="G116" s="93"/>
      <c r="H116" s="93" t="s">
        <v>1190</v>
      </c>
      <c r="I116" s="93" t="s">
        <v>1191</v>
      </c>
    </row>
    <row r="117" spans="1:9" ht="15.75" customHeight="1" x14ac:dyDescent="0.2">
      <c r="A117" s="93" t="s">
        <v>454</v>
      </c>
      <c r="B117" s="93" t="s">
        <v>340</v>
      </c>
      <c r="C117" s="93" t="s">
        <v>11</v>
      </c>
      <c r="D117" s="93"/>
      <c r="E117" s="93" t="s">
        <v>778</v>
      </c>
      <c r="F117" s="93"/>
      <c r="G117" s="93"/>
      <c r="H117" s="93"/>
      <c r="I117" s="93"/>
    </row>
    <row r="118" spans="1:9" ht="15.75" customHeight="1" x14ac:dyDescent="0.2">
      <c r="A118" s="93" t="s">
        <v>454</v>
      </c>
      <c r="B118" s="93" t="s">
        <v>341</v>
      </c>
      <c r="C118" s="93" t="s">
        <v>11</v>
      </c>
      <c r="D118" s="93"/>
      <c r="E118" s="93" t="s">
        <v>610</v>
      </c>
      <c r="F118" s="93"/>
      <c r="G118" s="93"/>
      <c r="H118" s="93"/>
      <c r="I118" s="93"/>
    </row>
    <row r="119" spans="1:9" ht="15.75" customHeight="1" x14ac:dyDescent="0.2">
      <c r="A119" s="118" t="s">
        <v>454</v>
      </c>
      <c r="B119" s="118" t="s">
        <v>149</v>
      </c>
      <c r="C119" s="118" t="s">
        <v>8</v>
      </c>
      <c r="D119" s="118"/>
      <c r="E119" s="118" t="s">
        <v>779</v>
      </c>
      <c r="F119" s="118"/>
      <c r="G119" s="118"/>
      <c r="H119" s="118"/>
      <c r="I119" s="118" t="s">
        <v>780</v>
      </c>
    </row>
    <row r="120" spans="1:9" ht="15.75" customHeight="1" x14ac:dyDescent="0.2">
      <c r="A120" s="93" t="s">
        <v>454</v>
      </c>
      <c r="B120" s="93" t="s">
        <v>151</v>
      </c>
      <c r="C120" s="93" t="s">
        <v>11</v>
      </c>
      <c r="D120" s="93"/>
      <c r="E120" s="93" t="s">
        <v>664</v>
      </c>
      <c r="F120" s="93"/>
      <c r="G120" s="93"/>
      <c r="H120" s="93" t="s">
        <v>343</v>
      </c>
      <c r="I120" s="93"/>
    </row>
    <row r="121" spans="1:9" ht="15.75" customHeight="1" x14ac:dyDescent="0.2">
      <c r="A121" s="93" t="s">
        <v>454</v>
      </c>
      <c r="B121" s="93" t="s">
        <v>504</v>
      </c>
      <c r="C121" s="93" t="s">
        <v>11</v>
      </c>
      <c r="D121" s="93"/>
      <c r="E121" s="93" t="s">
        <v>620</v>
      </c>
      <c r="F121" s="93"/>
      <c r="G121" s="93"/>
      <c r="H121" s="93" t="s">
        <v>781</v>
      </c>
      <c r="I121" s="93"/>
    </row>
    <row r="122" spans="1:9" ht="15.75" customHeight="1" x14ac:dyDescent="0.2">
      <c r="A122" s="93" t="s">
        <v>454</v>
      </c>
      <c r="B122" s="93" t="s">
        <v>345</v>
      </c>
      <c r="C122" s="93" t="s">
        <v>11</v>
      </c>
      <c r="D122" s="93"/>
      <c r="E122" s="93" t="s">
        <v>664</v>
      </c>
      <c r="F122" s="93"/>
      <c r="G122" s="93"/>
      <c r="H122" s="93" t="s">
        <v>346</v>
      </c>
      <c r="I122" s="115"/>
    </row>
    <row r="123" spans="1:9" ht="15.75" customHeight="1" x14ac:dyDescent="0.2">
      <c r="A123" s="93" t="s">
        <v>454</v>
      </c>
      <c r="B123" s="93" t="s">
        <v>347</v>
      </c>
      <c r="C123" s="93" t="s">
        <v>11</v>
      </c>
      <c r="D123" s="93"/>
      <c r="E123" s="93" t="s">
        <v>718</v>
      </c>
      <c r="F123" s="93"/>
      <c r="G123" s="93"/>
      <c r="H123" s="93"/>
      <c r="I123" s="115"/>
    </row>
    <row r="124" spans="1:9" ht="15.75" customHeight="1" x14ac:dyDescent="0.2">
      <c r="A124" s="93" t="s">
        <v>454</v>
      </c>
      <c r="B124" s="93" t="s">
        <v>157</v>
      </c>
      <c r="C124" s="93" t="s">
        <v>11</v>
      </c>
      <c r="D124" s="93"/>
      <c r="E124" s="93" t="s">
        <v>628</v>
      </c>
      <c r="F124" s="93"/>
      <c r="G124" s="93"/>
      <c r="H124" s="93"/>
      <c r="I124" s="93" t="s">
        <v>1192</v>
      </c>
    </row>
    <row r="125" spans="1:9" ht="15.75" customHeight="1" x14ac:dyDescent="0.2">
      <c r="A125" s="93" t="s">
        <v>454</v>
      </c>
      <c r="B125" s="93" t="s">
        <v>158</v>
      </c>
      <c r="C125" s="93" t="s">
        <v>11</v>
      </c>
      <c r="D125" s="93"/>
      <c r="E125" s="93" t="s">
        <v>620</v>
      </c>
      <c r="F125" s="93"/>
      <c r="G125" s="93"/>
      <c r="H125" s="93"/>
      <c r="I125" s="93"/>
    </row>
    <row r="126" spans="1:9" ht="15.75" customHeight="1" x14ac:dyDescent="0.2">
      <c r="A126" s="93" t="s">
        <v>454</v>
      </c>
      <c r="B126" s="93" t="s">
        <v>159</v>
      </c>
      <c r="C126" s="93" t="s">
        <v>11</v>
      </c>
      <c r="D126" s="93"/>
      <c r="E126" s="93" t="s">
        <v>388</v>
      </c>
      <c r="F126" s="93"/>
      <c r="G126" s="93"/>
      <c r="H126" s="93" t="s">
        <v>782</v>
      </c>
      <c r="I126" s="93" t="s">
        <v>783</v>
      </c>
    </row>
    <row r="127" spans="1:9" ht="15.75" customHeight="1" x14ac:dyDescent="0.2">
      <c r="A127" s="93" t="s">
        <v>454</v>
      </c>
      <c r="B127" s="93" t="s">
        <v>159</v>
      </c>
      <c r="C127" s="93" t="s">
        <v>5</v>
      </c>
      <c r="D127" s="93" t="s">
        <v>609</v>
      </c>
      <c r="E127" s="93" t="s">
        <v>784</v>
      </c>
      <c r="F127" s="93" t="s">
        <v>785</v>
      </c>
      <c r="G127" s="93"/>
      <c r="H127" s="93" t="s">
        <v>786</v>
      </c>
      <c r="I127" s="93"/>
    </row>
    <row r="128" spans="1:9" ht="15.75" customHeight="1" x14ac:dyDescent="0.2">
      <c r="A128" s="93" t="s">
        <v>454</v>
      </c>
      <c r="B128" s="93" t="s">
        <v>160</v>
      </c>
      <c r="C128" s="93" t="s">
        <v>11</v>
      </c>
      <c r="D128" s="93"/>
      <c r="E128" s="93" t="s">
        <v>711</v>
      </c>
      <c r="F128" s="93"/>
      <c r="G128" s="93"/>
      <c r="H128" s="93"/>
      <c r="I128" s="93"/>
    </row>
    <row r="129" spans="1:9" ht="15.75" customHeight="1" x14ac:dyDescent="0.2">
      <c r="A129" s="93" t="s">
        <v>454</v>
      </c>
      <c r="B129" s="93" t="s">
        <v>505</v>
      </c>
      <c r="C129" s="93" t="s">
        <v>11</v>
      </c>
      <c r="D129" s="93"/>
      <c r="E129" s="93" t="s">
        <v>787</v>
      </c>
      <c r="F129" s="93"/>
      <c r="G129" s="93"/>
      <c r="H129" s="93" t="s">
        <v>788</v>
      </c>
      <c r="I129" s="93"/>
    </row>
    <row r="130" spans="1:9" ht="15.75" customHeight="1" x14ac:dyDescent="0.2">
      <c r="A130" s="93" t="s">
        <v>454</v>
      </c>
      <c r="B130" s="93" t="s">
        <v>162</v>
      </c>
      <c r="C130" s="93" t="s">
        <v>24</v>
      </c>
      <c r="D130" s="93"/>
      <c r="E130" s="93" t="s">
        <v>610</v>
      </c>
      <c r="F130" s="93" t="s">
        <v>789</v>
      </c>
      <c r="G130" s="93"/>
      <c r="H130" s="93"/>
      <c r="I130" s="93"/>
    </row>
    <row r="131" spans="1:9" ht="15.75" customHeight="1" x14ac:dyDescent="0.2">
      <c r="A131" s="93" t="s">
        <v>454</v>
      </c>
      <c r="B131" s="93" t="s">
        <v>163</v>
      </c>
      <c r="C131" s="93" t="s">
        <v>11</v>
      </c>
      <c r="D131" s="93"/>
      <c r="E131" s="93" t="s">
        <v>790</v>
      </c>
      <c r="F131" s="93"/>
      <c r="G131" s="93"/>
      <c r="H131" s="93"/>
      <c r="I131" s="115"/>
    </row>
    <row r="132" spans="1:9" ht="15.75" customHeight="1" x14ac:dyDescent="0.2">
      <c r="A132" s="93" t="s">
        <v>454</v>
      </c>
      <c r="B132" s="93" t="s">
        <v>164</v>
      </c>
      <c r="C132" s="93" t="s">
        <v>224</v>
      </c>
      <c r="D132" s="93"/>
      <c r="E132" s="93" t="s">
        <v>711</v>
      </c>
      <c r="F132" s="93"/>
      <c r="G132" s="93"/>
      <c r="H132" s="93"/>
      <c r="I132" s="93"/>
    </row>
    <row r="133" spans="1:9" ht="15.75" customHeight="1" x14ac:dyDescent="0.2">
      <c r="A133" s="93" t="s">
        <v>454</v>
      </c>
      <c r="B133" s="93" t="s">
        <v>166</v>
      </c>
      <c r="C133" s="93" t="s">
        <v>11</v>
      </c>
      <c r="D133" s="93"/>
      <c r="E133" s="93" t="s">
        <v>612</v>
      </c>
      <c r="F133" s="93"/>
      <c r="G133" s="93"/>
      <c r="H133" s="93" t="s">
        <v>791</v>
      </c>
      <c r="I133" s="93" t="s">
        <v>672</v>
      </c>
    </row>
    <row r="134" spans="1:9" ht="15.75" customHeight="1" x14ac:dyDescent="0.2">
      <c r="A134" s="93" t="s">
        <v>454</v>
      </c>
      <c r="B134" s="93" t="s">
        <v>166</v>
      </c>
      <c r="C134" s="88" t="s">
        <v>24</v>
      </c>
      <c r="D134" s="93"/>
      <c r="E134" s="93" t="s">
        <v>634</v>
      </c>
      <c r="F134" s="93" t="s">
        <v>206</v>
      </c>
      <c r="G134" s="93"/>
      <c r="H134" s="93" t="s">
        <v>792</v>
      </c>
      <c r="I134" s="93"/>
    </row>
    <row r="135" spans="1:9" ht="15.75" customHeight="1" x14ac:dyDescent="0.2">
      <c r="A135" s="93" t="s">
        <v>454</v>
      </c>
      <c r="B135" s="93" t="s">
        <v>506</v>
      </c>
      <c r="C135" s="93" t="s">
        <v>11</v>
      </c>
      <c r="D135" s="93"/>
      <c r="E135" s="93" t="s">
        <v>727</v>
      </c>
      <c r="F135" s="93"/>
      <c r="G135" s="93"/>
      <c r="H135" s="93" t="s">
        <v>793</v>
      </c>
      <c r="I135" s="93"/>
    </row>
    <row r="136" spans="1:9" ht="15.75" customHeight="1" x14ac:dyDescent="0.2">
      <c r="A136" s="93" t="s">
        <v>454</v>
      </c>
      <c r="B136" s="93" t="s">
        <v>580</v>
      </c>
      <c r="C136" s="93" t="s">
        <v>11</v>
      </c>
      <c r="D136" s="93"/>
      <c r="E136" s="93" t="s">
        <v>388</v>
      </c>
      <c r="F136" s="93"/>
      <c r="G136" s="93"/>
      <c r="H136" s="93" t="s">
        <v>794</v>
      </c>
      <c r="I136" s="93"/>
    </row>
    <row r="137" spans="1:9" ht="15.75" customHeight="1" x14ac:dyDescent="0.2">
      <c r="A137" s="93" t="s">
        <v>454</v>
      </c>
      <c r="B137" s="93" t="s">
        <v>1112</v>
      </c>
      <c r="C137" s="93" t="s">
        <v>11</v>
      </c>
      <c r="D137" s="93"/>
      <c r="E137" s="93" t="s">
        <v>388</v>
      </c>
      <c r="F137" s="93"/>
      <c r="G137" s="93"/>
      <c r="H137" s="93" t="s">
        <v>1197</v>
      </c>
      <c r="I137" s="93"/>
    </row>
    <row r="138" spans="1:9" ht="15.75" customHeight="1" x14ac:dyDescent="0.2">
      <c r="A138" s="93" t="s">
        <v>454</v>
      </c>
      <c r="B138" s="93" t="s">
        <v>1198</v>
      </c>
      <c r="C138" s="93" t="s">
        <v>11</v>
      </c>
      <c r="D138" s="93"/>
      <c r="E138" s="93" t="s">
        <v>1199</v>
      </c>
      <c r="F138" s="93"/>
      <c r="G138" s="93"/>
      <c r="H138" s="93"/>
      <c r="I138" s="93"/>
    </row>
    <row r="139" spans="1:9" ht="15.75" customHeight="1" x14ac:dyDescent="0.2">
      <c r="A139" s="93" t="s">
        <v>454</v>
      </c>
      <c r="B139" s="93" t="s">
        <v>508</v>
      </c>
      <c r="C139" s="93" t="s">
        <v>11</v>
      </c>
      <c r="D139" s="93"/>
      <c r="E139" s="93" t="s">
        <v>795</v>
      </c>
      <c r="F139" s="93"/>
      <c r="G139" s="93"/>
      <c r="H139" s="93" t="s">
        <v>796</v>
      </c>
      <c r="I139" s="93"/>
    </row>
    <row r="140" spans="1:9" ht="15.75" customHeight="1" x14ac:dyDescent="0.2">
      <c r="A140" s="93" t="s">
        <v>454</v>
      </c>
      <c r="B140" s="93" t="s">
        <v>172</v>
      </c>
      <c r="C140" s="93" t="s">
        <v>11</v>
      </c>
      <c r="D140" s="93"/>
      <c r="E140" s="93" t="s">
        <v>388</v>
      </c>
      <c r="F140" s="93"/>
      <c r="G140" s="93"/>
      <c r="H140" s="93"/>
      <c r="I140" s="93"/>
    </row>
    <row r="141" spans="1:9" ht="15.75" customHeight="1" x14ac:dyDescent="0.2">
      <c r="A141" s="93" t="s">
        <v>454</v>
      </c>
      <c r="B141" s="93" t="s">
        <v>1115</v>
      </c>
      <c r="C141" s="93" t="s">
        <v>11</v>
      </c>
      <c r="D141" s="93"/>
      <c r="E141" s="93" t="s">
        <v>664</v>
      </c>
      <c r="F141" s="93"/>
      <c r="G141" s="93"/>
      <c r="H141" s="93"/>
      <c r="I141" s="93"/>
    </row>
    <row r="142" spans="1:9" ht="15.75" customHeight="1" x14ac:dyDescent="0.2">
      <c r="A142" s="93" t="s">
        <v>454</v>
      </c>
      <c r="B142" s="93" t="s">
        <v>175</v>
      </c>
      <c r="C142" s="93" t="s">
        <v>11</v>
      </c>
      <c r="D142" s="93"/>
      <c r="E142" s="93" t="s">
        <v>733</v>
      </c>
      <c r="F142" s="93"/>
      <c r="G142" s="93"/>
      <c r="H142" s="93"/>
      <c r="I142" s="93"/>
    </row>
    <row r="143" spans="1:9" ht="15.75" customHeight="1" x14ac:dyDescent="0.2">
      <c r="A143" s="93" t="s">
        <v>454</v>
      </c>
      <c r="B143" s="93" t="s">
        <v>361</v>
      </c>
      <c r="C143" s="93" t="s">
        <v>11</v>
      </c>
      <c r="D143" s="93"/>
      <c r="E143" s="93" t="s">
        <v>799</v>
      </c>
      <c r="F143" s="93"/>
      <c r="G143" s="93"/>
      <c r="H143" s="93" t="s">
        <v>800</v>
      </c>
      <c r="I143" s="93"/>
    </row>
    <row r="144" spans="1:9" ht="15.75" customHeight="1" x14ac:dyDescent="0.2">
      <c r="A144" s="93" t="s">
        <v>454</v>
      </c>
      <c r="B144" s="93" t="s">
        <v>1200</v>
      </c>
      <c r="C144" s="93" t="s">
        <v>11</v>
      </c>
      <c r="D144" s="93"/>
      <c r="E144" s="93" t="s">
        <v>745</v>
      </c>
      <c r="F144" s="93"/>
      <c r="G144" s="93"/>
      <c r="H144" s="93" t="s">
        <v>801</v>
      </c>
      <c r="I144" s="93"/>
    </row>
    <row r="145" spans="1:9" ht="15.75" customHeight="1" x14ac:dyDescent="0.2">
      <c r="A145" s="93" t="s">
        <v>454</v>
      </c>
      <c r="B145" s="93" t="s">
        <v>178</v>
      </c>
      <c r="C145" s="93" t="s">
        <v>11</v>
      </c>
      <c r="D145" s="93"/>
      <c r="E145" s="93" t="s">
        <v>620</v>
      </c>
      <c r="F145" s="93"/>
      <c r="G145" s="93"/>
      <c r="H145" s="93"/>
      <c r="I145" s="93"/>
    </row>
    <row r="146" spans="1:9" ht="15.75" customHeight="1" x14ac:dyDescent="0.2">
      <c r="A146" s="93" t="s">
        <v>454</v>
      </c>
      <c r="B146" s="93" t="s">
        <v>802</v>
      </c>
      <c r="C146" s="93" t="s">
        <v>11</v>
      </c>
      <c r="D146" s="93"/>
      <c r="E146" s="93" t="s">
        <v>388</v>
      </c>
      <c r="F146" s="93"/>
      <c r="G146" s="93"/>
      <c r="H146" s="93" t="s">
        <v>803</v>
      </c>
      <c r="I146" s="93" t="s">
        <v>804</v>
      </c>
    </row>
    <row r="147" spans="1:9" ht="15.75" customHeight="1" x14ac:dyDescent="0.2">
      <c r="A147" s="93" t="s">
        <v>454</v>
      </c>
      <c r="B147" s="93" t="s">
        <v>181</v>
      </c>
      <c r="C147" s="93" t="s">
        <v>11</v>
      </c>
      <c r="D147" s="93"/>
      <c r="E147" s="93" t="s">
        <v>388</v>
      </c>
      <c r="F147" s="93"/>
      <c r="G147" s="93"/>
      <c r="H147" s="93" t="s">
        <v>809</v>
      </c>
      <c r="I147" s="93" t="s">
        <v>810</v>
      </c>
    </row>
    <row r="148" spans="1:9" ht="15.75" customHeight="1" x14ac:dyDescent="0.2">
      <c r="A148" s="93" t="s">
        <v>454</v>
      </c>
      <c r="B148" s="93" t="s">
        <v>182</v>
      </c>
      <c r="C148" s="93" t="s">
        <v>11</v>
      </c>
      <c r="D148" s="93"/>
      <c r="E148" s="93" t="s">
        <v>811</v>
      </c>
      <c r="F148" s="93"/>
      <c r="G148" s="93"/>
      <c r="H148" s="93" t="s">
        <v>812</v>
      </c>
      <c r="I148" s="93"/>
    </row>
    <row r="149" spans="1:9" ht="15.75" customHeight="1" x14ac:dyDescent="0.2">
      <c r="A149" s="93" t="s">
        <v>454</v>
      </c>
      <c r="B149" s="93" t="s">
        <v>183</v>
      </c>
      <c r="C149" s="93" t="s">
        <v>11</v>
      </c>
      <c r="D149" s="93"/>
      <c r="E149" s="93" t="s">
        <v>727</v>
      </c>
      <c r="F149" s="93"/>
      <c r="G149" s="93"/>
      <c r="H149" s="93" t="s">
        <v>813</v>
      </c>
      <c r="I149" s="93"/>
    </row>
    <row r="150" spans="1:9" ht="15.75" customHeight="1" x14ac:dyDescent="0.2">
      <c r="A150" s="93" t="s">
        <v>454</v>
      </c>
      <c r="B150" s="93" t="s">
        <v>184</v>
      </c>
      <c r="C150" s="93" t="s">
        <v>11</v>
      </c>
      <c r="D150" s="93"/>
      <c r="E150" s="93" t="s">
        <v>706</v>
      </c>
      <c r="F150" s="93"/>
      <c r="G150" s="93"/>
      <c r="H150" s="93"/>
      <c r="I150" s="93"/>
    </row>
    <row r="151" spans="1:9" ht="15.75" customHeight="1" x14ac:dyDescent="0.2">
      <c r="A151" s="93" t="s">
        <v>454</v>
      </c>
      <c r="B151" s="93" t="s">
        <v>185</v>
      </c>
      <c r="C151" s="93" t="s">
        <v>11</v>
      </c>
      <c r="D151" s="93"/>
      <c r="E151" s="93" t="s">
        <v>765</v>
      </c>
      <c r="F151" s="93"/>
      <c r="G151" s="93"/>
      <c r="H151" s="93"/>
      <c r="I151" s="93"/>
    </row>
    <row r="152" spans="1:9" ht="15.75" customHeight="1" x14ac:dyDescent="0.2">
      <c r="A152" s="93" t="s">
        <v>454</v>
      </c>
      <c r="B152" s="93" t="s">
        <v>186</v>
      </c>
      <c r="C152" s="93" t="s">
        <v>11</v>
      </c>
      <c r="D152" s="93"/>
      <c r="E152" s="93" t="s">
        <v>664</v>
      </c>
      <c r="F152" s="93"/>
      <c r="G152" s="93"/>
      <c r="H152" s="93"/>
      <c r="I152" s="93"/>
    </row>
    <row r="153" spans="1:9" ht="15.75" customHeight="1" x14ac:dyDescent="0.2">
      <c r="A153" s="93" t="s">
        <v>454</v>
      </c>
      <c r="B153" s="93" t="s">
        <v>187</v>
      </c>
      <c r="C153" s="93" t="s">
        <v>11</v>
      </c>
      <c r="D153" s="93"/>
      <c r="E153" s="93" t="s">
        <v>710</v>
      </c>
      <c r="F153" s="93"/>
      <c r="G153" s="93"/>
      <c r="H153" s="93"/>
      <c r="I153" s="93"/>
    </row>
    <row r="154" spans="1:9" ht="15.75" customHeight="1" x14ac:dyDescent="0.2">
      <c r="A154" s="93" t="s">
        <v>454</v>
      </c>
      <c r="B154" s="93" t="s">
        <v>188</v>
      </c>
      <c r="C154" s="93" t="s">
        <v>24</v>
      </c>
      <c r="D154" s="93"/>
      <c r="E154" s="93" t="s">
        <v>628</v>
      </c>
      <c r="F154" s="93" t="s">
        <v>814</v>
      </c>
      <c r="G154" s="93"/>
      <c r="H154" s="93"/>
      <c r="I154" s="93" t="s">
        <v>815</v>
      </c>
    </row>
    <row r="155" spans="1:9" ht="15.75" customHeight="1" x14ac:dyDescent="0.2">
      <c r="A155" s="93" t="s">
        <v>454</v>
      </c>
      <c r="B155" s="93" t="s">
        <v>189</v>
      </c>
      <c r="C155" s="88" t="s">
        <v>5</v>
      </c>
      <c r="D155" s="93"/>
      <c r="E155" s="93" t="s">
        <v>634</v>
      </c>
      <c r="F155" s="93" t="s">
        <v>816</v>
      </c>
      <c r="G155" s="93"/>
      <c r="H155" s="93"/>
      <c r="I155" s="93" t="s">
        <v>817</v>
      </c>
    </row>
    <row r="156" spans="1:9" ht="15.75" customHeight="1" x14ac:dyDescent="0.2">
      <c r="A156" s="93" t="s">
        <v>454</v>
      </c>
      <c r="B156" s="93" t="s">
        <v>190</v>
      </c>
      <c r="C156" s="93" t="s">
        <v>5</v>
      </c>
      <c r="D156" s="93"/>
      <c r="E156" s="93" t="s">
        <v>620</v>
      </c>
      <c r="F156" s="93" t="s">
        <v>818</v>
      </c>
      <c r="G156" s="93"/>
      <c r="H156" s="93"/>
      <c r="I156" s="93" t="s">
        <v>759</v>
      </c>
    </row>
    <row r="157" spans="1:9" ht="15.75" customHeight="1" x14ac:dyDescent="0.2">
      <c r="A157" s="93" t="s">
        <v>454</v>
      </c>
      <c r="B157" s="93" t="s">
        <v>371</v>
      </c>
      <c r="C157" s="93" t="s">
        <v>11</v>
      </c>
      <c r="D157" s="93"/>
      <c r="E157" s="93" t="s">
        <v>778</v>
      </c>
      <c r="F157" s="93"/>
      <c r="G157" s="93"/>
      <c r="H157" s="93"/>
      <c r="I157" s="93"/>
    </row>
    <row r="158" spans="1:9" ht="15.75" customHeight="1" x14ac:dyDescent="0.2">
      <c r="A158" s="93" t="s">
        <v>3</v>
      </c>
      <c r="B158" s="93" t="s">
        <v>488</v>
      </c>
      <c r="C158" s="93" t="s">
        <v>11</v>
      </c>
      <c r="D158" s="93" t="s">
        <v>609</v>
      </c>
      <c r="E158" s="93" t="s">
        <v>664</v>
      </c>
      <c r="F158" s="93"/>
      <c r="G158" s="93"/>
      <c r="H158" s="93" t="s">
        <v>379</v>
      </c>
      <c r="I158" s="93" t="s">
        <v>824</v>
      </c>
    </row>
    <row r="159" spans="1:9" ht="15.75" customHeight="1" x14ac:dyDescent="0.2">
      <c r="A159" s="93" t="s">
        <v>3</v>
      </c>
      <c r="B159" s="93" t="s">
        <v>9</v>
      </c>
      <c r="C159" s="93" t="s">
        <v>11</v>
      </c>
      <c r="D159" s="93" t="s">
        <v>609</v>
      </c>
      <c r="E159" s="93" t="s">
        <v>664</v>
      </c>
      <c r="F159" s="93"/>
      <c r="G159" s="93"/>
      <c r="H159" s="93"/>
      <c r="I159" s="93"/>
    </row>
    <row r="160" spans="1:9" ht="15.75" customHeight="1" x14ac:dyDescent="0.2">
      <c r="A160" s="93" t="s">
        <v>3</v>
      </c>
      <c r="B160" s="93" t="s">
        <v>380</v>
      </c>
      <c r="C160" s="93" t="s">
        <v>11</v>
      </c>
      <c r="D160" s="93"/>
      <c r="E160" s="93" t="s">
        <v>826</v>
      </c>
      <c r="F160" s="93"/>
      <c r="G160" s="93"/>
      <c r="H160" s="93" t="s">
        <v>827</v>
      </c>
      <c r="I160" s="93" t="s">
        <v>828</v>
      </c>
    </row>
    <row r="161" spans="1:9" ht="15.75" customHeight="1" x14ac:dyDescent="0.2">
      <c r="A161" s="93" t="s">
        <v>3</v>
      </c>
      <c r="B161" s="93" t="s">
        <v>18</v>
      </c>
      <c r="C161" s="93" t="s">
        <v>11</v>
      </c>
      <c r="D161" s="93" t="s">
        <v>194</v>
      </c>
      <c r="E161" s="93" t="s">
        <v>754</v>
      </c>
      <c r="F161" s="93"/>
      <c r="G161" s="93"/>
      <c r="H161" s="93" t="s">
        <v>829</v>
      </c>
      <c r="I161" s="93"/>
    </row>
    <row r="162" spans="1:9" ht="15.75" customHeight="1" x14ac:dyDescent="0.2">
      <c r="A162" s="93" t="s">
        <v>3</v>
      </c>
      <c r="B162" s="93" t="s">
        <v>383</v>
      </c>
      <c r="C162" s="93" t="s">
        <v>11</v>
      </c>
      <c r="D162" s="93"/>
      <c r="E162" s="93" t="s">
        <v>664</v>
      </c>
      <c r="F162" s="93"/>
      <c r="G162" s="93"/>
      <c r="H162" s="93"/>
      <c r="I162" s="93"/>
    </row>
    <row r="163" spans="1:9" ht="15.75" customHeight="1" x14ac:dyDescent="0.2">
      <c r="A163" s="93" t="s">
        <v>3</v>
      </c>
      <c r="B163" s="93" t="s">
        <v>25</v>
      </c>
      <c r="C163" s="93" t="s">
        <v>5</v>
      </c>
      <c r="D163" s="93"/>
      <c r="E163" s="93" t="s">
        <v>388</v>
      </c>
      <c r="F163" s="93" t="s">
        <v>221</v>
      </c>
      <c r="G163" s="93"/>
      <c r="H163" s="93"/>
      <c r="I163" s="93" t="s">
        <v>830</v>
      </c>
    </row>
    <row r="164" spans="1:9" ht="15.75" customHeight="1" x14ac:dyDescent="0.2">
      <c r="A164" s="93" t="s">
        <v>3</v>
      </c>
      <c r="B164" s="93" t="s">
        <v>386</v>
      </c>
      <c r="C164" s="93" t="s">
        <v>11</v>
      </c>
      <c r="D164" s="93"/>
      <c r="E164" s="93" t="s">
        <v>832</v>
      </c>
      <c r="F164" s="93"/>
      <c r="G164" s="93"/>
      <c r="H164" s="93" t="s">
        <v>833</v>
      </c>
      <c r="I164" s="93"/>
    </row>
    <row r="165" spans="1:9" ht="15.75" customHeight="1" x14ac:dyDescent="0.2">
      <c r="A165" s="93" t="s">
        <v>3</v>
      </c>
      <c r="B165" s="93" t="s">
        <v>834</v>
      </c>
      <c r="C165" s="93" t="s">
        <v>11</v>
      </c>
      <c r="D165" s="93"/>
      <c r="E165" s="93" t="s">
        <v>664</v>
      </c>
      <c r="F165" s="93"/>
      <c r="G165" s="93"/>
      <c r="H165" s="93"/>
      <c r="I165" s="93"/>
    </row>
    <row r="166" spans="1:9" ht="15.75" customHeight="1" x14ac:dyDescent="0.2">
      <c r="A166" s="93" t="s">
        <v>3</v>
      </c>
      <c r="B166" s="93" t="s">
        <v>389</v>
      </c>
      <c r="C166" s="93" t="s">
        <v>11</v>
      </c>
      <c r="D166" s="93"/>
      <c r="E166" s="93" t="s">
        <v>664</v>
      </c>
      <c r="F166" s="93"/>
      <c r="G166" s="93"/>
      <c r="H166" s="93"/>
      <c r="I166" s="93"/>
    </row>
    <row r="167" spans="1:9" ht="15.75" customHeight="1" x14ac:dyDescent="0.2">
      <c r="A167" s="93" t="s">
        <v>3</v>
      </c>
      <c r="B167" s="93" t="s">
        <v>1160</v>
      </c>
      <c r="C167" s="93" t="s">
        <v>11</v>
      </c>
      <c r="D167" s="93"/>
      <c r="E167" s="93" t="s">
        <v>664</v>
      </c>
      <c r="F167" s="93"/>
      <c r="G167" s="93"/>
      <c r="H167" s="93"/>
      <c r="I167" s="93"/>
    </row>
    <row r="168" spans="1:9" ht="15.75" customHeight="1" x14ac:dyDescent="0.2">
      <c r="A168" s="93" t="s">
        <v>3</v>
      </c>
      <c r="B168" s="93" t="s">
        <v>1123</v>
      </c>
      <c r="C168" s="93" t="s">
        <v>11</v>
      </c>
      <c r="D168" s="93"/>
      <c r="E168" s="93" t="s">
        <v>664</v>
      </c>
      <c r="F168" s="93"/>
      <c r="G168" s="93"/>
      <c r="H168" s="93"/>
      <c r="I168" s="93"/>
    </row>
    <row r="169" spans="1:9" ht="15.75" customHeight="1" x14ac:dyDescent="0.2">
      <c r="A169" s="93" t="s">
        <v>3</v>
      </c>
      <c r="B169" s="93" t="s">
        <v>392</v>
      </c>
      <c r="C169" s="93" t="s">
        <v>11</v>
      </c>
      <c r="D169" s="93"/>
      <c r="E169" s="93" t="s">
        <v>664</v>
      </c>
      <c r="F169" s="93"/>
      <c r="G169" s="93"/>
      <c r="H169" s="93" t="s">
        <v>835</v>
      </c>
      <c r="I169" s="93"/>
    </row>
    <row r="170" spans="1:9" ht="15.75" customHeight="1" x14ac:dyDescent="0.2">
      <c r="A170" s="93" t="s">
        <v>3</v>
      </c>
      <c r="B170" s="93" t="s">
        <v>76</v>
      </c>
      <c r="C170" s="93" t="s">
        <v>11</v>
      </c>
      <c r="D170" s="93"/>
      <c r="E170" s="93" t="s">
        <v>836</v>
      </c>
      <c r="F170" s="93"/>
      <c r="G170" s="93"/>
      <c r="H170" s="93"/>
      <c r="I170" s="93"/>
    </row>
    <row r="171" spans="1:9" ht="15.75" customHeight="1" x14ac:dyDescent="0.2">
      <c r="A171" s="93" t="s">
        <v>3</v>
      </c>
      <c r="B171" s="93" t="s">
        <v>393</v>
      </c>
      <c r="C171" s="93" t="s">
        <v>11</v>
      </c>
      <c r="D171" s="93"/>
      <c r="E171" s="93" t="s">
        <v>837</v>
      </c>
      <c r="F171" s="93"/>
      <c r="G171" s="93"/>
      <c r="H171" s="93"/>
      <c r="I171" s="93" t="s">
        <v>838</v>
      </c>
    </row>
    <row r="172" spans="1:9" ht="15.75" customHeight="1" x14ac:dyDescent="0.2">
      <c r="A172" s="93" t="s">
        <v>3</v>
      </c>
      <c r="B172" s="93" t="s">
        <v>394</v>
      </c>
      <c r="C172" s="93" t="s">
        <v>11</v>
      </c>
      <c r="D172" s="93"/>
      <c r="E172" s="93" t="s">
        <v>388</v>
      </c>
      <c r="F172" s="93"/>
      <c r="G172" s="93"/>
      <c r="H172" s="93"/>
      <c r="I172" s="93"/>
    </row>
    <row r="173" spans="1:9" ht="15.75" customHeight="1" x14ac:dyDescent="0.2">
      <c r="A173" s="93" t="s">
        <v>3</v>
      </c>
      <c r="B173" s="93" t="s">
        <v>516</v>
      </c>
      <c r="C173" s="93" t="s">
        <v>11</v>
      </c>
      <c r="D173" s="93"/>
      <c r="E173" s="93" t="s">
        <v>664</v>
      </c>
      <c r="F173" s="93"/>
      <c r="G173" s="93"/>
      <c r="H173" s="93"/>
      <c r="I173" s="93"/>
    </row>
    <row r="174" spans="1:9" ht="15.75" customHeight="1" x14ac:dyDescent="0.2">
      <c r="A174" s="93" t="s">
        <v>3</v>
      </c>
      <c r="B174" s="93" t="s">
        <v>517</v>
      </c>
      <c r="C174" s="93" t="s">
        <v>11</v>
      </c>
      <c r="D174" s="93"/>
      <c r="E174" s="93" t="s">
        <v>841</v>
      </c>
      <c r="F174" s="93"/>
      <c r="G174" s="93"/>
      <c r="H174" s="93"/>
      <c r="I174" s="93"/>
    </row>
    <row r="175" spans="1:9" ht="15.75" customHeight="1" x14ac:dyDescent="0.2">
      <c r="A175" s="93" t="s">
        <v>3</v>
      </c>
      <c r="B175" s="93" t="s">
        <v>105</v>
      </c>
      <c r="C175" s="93" t="s">
        <v>11</v>
      </c>
      <c r="D175" s="93"/>
      <c r="E175" s="93" t="s">
        <v>664</v>
      </c>
      <c r="F175" s="93"/>
      <c r="G175" s="93"/>
      <c r="H175" s="93"/>
      <c r="I175" s="93"/>
    </row>
    <row r="176" spans="1:9" ht="15.75" customHeight="1" x14ac:dyDescent="0.2">
      <c r="A176" s="93" t="s">
        <v>3</v>
      </c>
      <c r="B176" s="93" t="s">
        <v>109</v>
      </c>
      <c r="C176" s="93" t="s">
        <v>11</v>
      </c>
      <c r="D176" s="93"/>
      <c r="E176" s="93" t="s">
        <v>735</v>
      </c>
      <c r="F176" s="93"/>
      <c r="G176" s="93"/>
      <c r="H176" s="93"/>
      <c r="I176" s="93"/>
    </row>
    <row r="177" spans="1:9" ht="15.75" customHeight="1" x14ac:dyDescent="0.2">
      <c r="A177" s="93" t="s">
        <v>3</v>
      </c>
      <c r="B177" s="93" t="s">
        <v>111</v>
      </c>
      <c r="C177" s="93" t="s">
        <v>11</v>
      </c>
      <c r="D177" s="93"/>
      <c r="E177" s="93" t="s">
        <v>664</v>
      </c>
      <c r="F177" s="93"/>
      <c r="G177" s="93"/>
      <c r="H177" s="93"/>
      <c r="I177" s="93"/>
    </row>
    <row r="178" spans="1:9" ht="15.75" customHeight="1" x14ac:dyDescent="0.2">
      <c r="A178" s="93" t="s">
        <v>3</v>
      </c>
      <c r="B178" s="93" t="s">
        <v>116</v>
      </c>
      <c r="C178" s="93" t="s">
        <v>11</v>
      </c>
      <c r="D178" s="93"/>
      <c r="E178" s="93" t="s">
        <v>612</v>
      </c>
      <c r="F178" s="93"/>
      <c r="G178" s="93"/>
      <c r="H178" s="93"/>
      <c r="I178" s="93"/>
    </row>
    <row r="179" spans="1:9" ht="15.75" customHeight="1" x14ac:dyDescent="0.2">
      <c r="A179" s="93" t="s">
        <v>3</v>
      </c>
      <c r="B179" s="93" t="s">
        <v>117</v>
      </c>
      <c r="C179" s="93" t="s">
        <v>11</v>
      </c>
      <c r="D179" s="93"/>
      <c r="E179" s="93" t="s">
        <v>664</v>
      </c>
      <c r="F179" s="93"/>
      <c r="G179" s="93"/>
      <c r="H179" s="93" t="s">
        <v>842</v>
      </c>
      <c r="I179" s="93" t="s">
        <v>843</v>
      </c>
    </row>
    <row r="180" spans="1:9" ht="15.75" customHeight="1" x14ac:dyDescent="0.2">
      <c r="A180" s="93" t="s">
        <v>3</v>
      </c>
      <c r="B180" s="93" t="s">
        <v>125</v>
      </c>
      <c r="C180" s="93" t="s">
        <v>11</v>
      </c>
      <c r="D180" s="93"/>
      <c r="E180" s="93" t="s">
        <v>664</v>
      </c>
      <c r="F180" s="93"/>
      <c r="G180" s="93"/>
      <c r="H180" s="93" t="s">
        <v>845</v>
      </c>
      <c r="I180" s="93"/>
    </row>
    <row r="181" spans="1:9" ht="15.75" customHeight="1" x14ac:dyDescent="0.2">
      <c r="A181" s="93" t="s">
        <v>3</v>
      </c>
      <c r="B181" s="93" t="s">
        <v>1159</v>
      </c>
      <c r="C181" s="93" t="s">
        <v>11</v>
      </c>
      <c r="D181" s="93"/>
      <c r="E181" s="93" t="s">
        <v>664</v>
      </c>
      <c r="F181" s="93"/>
      <c r="G181" s="93"/>
      <c r="H181" s="93"/>
      <c r="I181" s="93"/>
    </row>
    <row r="182" spans="1:9" ht="15.75" customHeight="1" x14ac:dyDescent="0.2">
      <c r="A182" s="93" t="s">
        <v>3</v>
      </c>
      <c r="B182" s="93" t="s">
        <v>127</v>
      </c>
      <c r="C182" s="93" t="s">
        <v>11</v>
      </c>
      <c r="D182" s="93"/>
      <c r="E182" s="93" t="s">
        <v>664</v>
      </c>
      <c r="F182" s="93"/>
      <c r="G182" s="93"/>
      <c r="H182" s="93" t="s">
        <v>396</v>
      </c>
      <c r="I182" s="93"/>
    </row>
    <row r="183" spans="1:9" ht="15.75" customHeight="1" x14ac:dyDescent="0.2">
      <c r="A183" s="93" t="s">
        <v>3</v>
      </c>
      <c r="B183" s="93" t="s">
        <v>324</v>
      </c>
      <c r="C183" s="93" t="s">
        <v>11</v>
      </c>
      <c r="D183" s="93"/>
      <c r="E183" s="93" t="s">
        <v>662</v>
      </c>
      <c r="F183" s="93"/>
      <c r="G183" s="93"/>
      <c r="H183" s="93" t="s">
        <v>846</v>
      </c>
      <c r="I183" s="93"/>
    </row>
    <row r="184" spans="1:9" ht="15.75" customHeight="1" x14ac:dyDescent="0.2">
      <c r="A184" s="93" t="s">
        <v>3</v>
      </c>
      <c r="B184" s="93" t="s">
        <v>397</v>
      </c>
      <c r="C184" s="93" t="s">
        <v>11</v>
      </c>
      <c r="D184" s="93"/>
      <c r="E184" s="93" t="s">
        <v>664</v>
      </c>
      <c r="F184" s="93"/>
      <c r="G184" s="93"/>
      <c r="H184" s="93"/>
      <c r="I184" s="93"/>
    </row>
    <row r="185" spans="1:9" ht="15.75" customHeight="1" x14ac:dyDescent="0.2">
      <c r="A185" s="93" t="s">
        <v>3</v>
      </c>
      <c r="B185" s="93" t="s">
        <v>134</v>
      </c>
      <c r="C185" s="93" t="s">
        <v>11</v>
      </c>
      <c r="D185" s="93"/>
      <c r="E185" s="93" t="s">
        <v>847</v>
      </c>
      <c r="F185" s="93"/>
      <c r="G185" s="93"/>
      <c r="H185" s="93"/>
      <c r="I185" s="93"/>
    </row>
    <row r="186" spans="1:9" ht="15.75" customHeight="1" x14ac:dyDescent="0.2">
      <c r="A186" s="93" t="s">
        <v>3</v>
      </c>
      <c r="B186" s="93" t="s">
        <v>135</v>
      </c>
      <c r="C186" s="93" t="s">
        <v>11</v>
      </c>
      <c r="D186" s="93"/>
      <c r="E186" s="93" t="s">
        <v>664</v>
      </c>
      <c r="F186" s="93"/>
      <c r="G186" s="93"/>
      <c r="H186" s="93" t="s">
        <v>848</v>
      </c>
      <c r="I186" s="93"/>
    </row>
    <row r="187" spans="1:9" ht="15.75" customHeight="1" x14ac:dyDescent="0.2">
      <c r="A187" s="93" t="s">
        <v>3</v>
      </c>
      <c r="B187" s="93" t="s">
        <v>141</v>
      </c>
      <c r="C187" s="93" t="s">
        <v>11</v>
      </c>
      <c r="D187" s="93"/>
      <c r="E187" s="93" t="s">
        <v>664</v>
      </c>
      <c r="F187" s="93"/>
      <c r="G187" s="93"/>
      <c r="H187" s="93"/>
      <c r="I187" s="93"/>
    </row>
    <row r="188" spans="1:9" ht="15.75" customHeight="1" x14ac:dyDescent="0.2">
      <c r="A188" s="93" t="s">
        <v>3</v>
      </c>
      <c r="B188" s="93" t="s">
        <v>142</v>
      </c>
      <c r="C188" s="93" t="s">
        <v>11</v>
      </c>
      <c r="D188" s="93"/>
      <c r="E188" s="93" t="s">
        <v>664</v>
      </c>
      <c r="F188" s="93"/>
      <c r="G188" s="93"/>
      <c r="H188" s="93"/>
      <c r="I188" s="93"/>
    </row>
    <row r="189" spans="1:9" ht="15.75" customHeight="1" x14ac:dyDescent="0.2">
      <c r="A189" s="93" t="s">
        <v>3</v>
      </c>
      <c r="B189" s="93" t="s">
        <v>849</v>
      </c>
      <c r="C189" s="93" t="s">
        <v>11</v>
      </c>
      <c r="D189" s="93"/>
      <c r="E189" s="93" t="s">
        <v>664</v>
      </c>
      <c r="F189" s="93"/>
      <c r="G189" s="93"/>
      <c r="H189" s="93"/>
      <c r="I189" s="93" t="s">
        <v>850</v>
      </c>
    </row>
    <row r="190" spans="1:9" ht="15.75" customHeight="1" x14ac:dyDescent="0.2">
      <c r="A190" s="93" t="s">
        <v>3</v>
      </c>
      <c r="B190" s="93" t="s">
        <v>165</v>
      </c>
      <c r="C190" s="93" t="s">
        <v>11</v>
      </c>
      <c r="D190" s="93"/>
      <c r="E190" s="93" t="s">
        <v>664</v>
      </c>
      <c r="F190" s="93"/>
      <c r="G190" s="93"/>
      <c r="H190" s="93"/>
      <c r="I190" s="93"/>
    </row>
    <row r="191" spans="1:9" ht="15.75" customHeight="1" x14ac:dyDescent="0.2">
      <c r="A191" s="93" t="s">
        <v>3</v>
      </c>
      <c r="B191" s="93" t="s">
        <v>361</v>
      </c>
      <c r="C191" s="93" t="s">
        <v>11</v>
      </c>
      <c r="D191" s="93"/>
      <c r="E191" s="93" t="s">
        <v>388</v>
      </c>
      <c r="F191" s="93"/>
      <c r="G191" s="93"/>
      <c r="H191" s="93"/>
      <c r="I191" s="93" t="s">
        <v>856</v>
      </c>
    </row>
    <row r="192" spans="1:9" ht="15.75" customHeight="1" x14ac:dyDescent="0.2">
      <c r="A192" s="93" t="s">
        <v>3</v>
      </c>
      <c r="B192" s="93" t="s">
        <v>185</v>
      </c>
      <c r="C192" s="93" t="s">
        <v>11</v>
      </c>
      <c r="D192" s="93"/>
      <c r="E192" s="93" t="s">
        <v>718</v>
      </c>
      <c r="F192" s="93"/>
      <c r="G192" s="93"/>
      <c r="H192" s="93"/>
      <c r="I192" s="93" t="s">
        <v>851</v>
      </c>
    </row>
    <row r="193" spans="1:9" ht="15.75" customHeight="1" x14ac:dyDescent="0.2">
      <c r="A193" s="49" t="s">
        <v>26</v>
      </c>
      <c r="B193" s="49" t="s">
        <v>404</v>
      </c>
      <c r="C193" s="49" t="s">
        <v>84</v>
      </c>
      <c r="D193" s="116"/>
      <c r="E193" s="49" t="s">
        <v>620</v>
      </c>
      <c r="F193" s="49" t="s">
        <v>852</v>
      </c>
      <c r="G193" s="116"/>
      <c r="H193" s="116"/>
      <c r="I193" s="93" t="s">
        <v>853</v>
      </c>
    </row>
    <row r="194" spans="1:9" ht="15.75" customHeight="1" x14ac:dyDescent="0.2">
      <c r="A194" s="49" t="s">
        <v>26</v>
      </c>
      <c r="B194" s="49" t="s">
        <v>406</v>
      </c>
      <c r="C194" s="49" t="s">
        <v>84</v>
      </c>
      <c r="D194" s="116"/>
      <c r="E194" s="49" t="s">
        <v>620</v>
      </c>
      <c r="F194" s="49" t="s">
        <v>855</v>
      </c>
      <c r="G194" s="116"/>
      <c r="H194" s="116"/>
      <c r="I194" s="93" t="s">
        <v>856</v>
      </c>
    </row>
    <row r="195" spans="1:9" ht="15.75" customHeight="1" x14ac:dyDescent="0.2">
      <c r="A195" s="49" t="s">
        <v>26</v>
      </c>
      <c r="B195" s="49" t="s">
        <v>27</v>
      </c>
      <c r="C195" s="49" t="s">
        <v>24</v>
      </c>
      <c r="D195" s="116"/>
      <c r="E195" s="49" t="s">
        <v>620</v>
      </c>
      <c r="F195" s="49" t="s">
        <v>857</v>
      </c>
      <c r="G195" s="116"/>
      <c r="H195" s="116"/>
      <c r="I195" s="93" t="s">
        <v>858</v>
      </c>
    </row>
    <row r="196" spans="1:9" ht="15.75" customHeight="1" x14ac:dyDescent="0.2">
      <c r="A196" s="49" t="s">
        <v>26</v>
      </c>
      <c r="B196" s="49" t="s">
        <v>409</v>
      </c>
      <c r="C196" s="49" t="s">
        <v>84</v>
      </c>
      <c r="D196" s="116"/>
      <c r="E196" s="49" t="s">
        <v>620</v>
      </c>
      <c r="F196" s="49" t="s">
        <v>859</v>
      </c>
      <c r="G196" s="116"/>
      <c r="H196" s="116"/>
      <c r="I196" s="93" t="s">
        <v>860</v>
      </c>
    </row>
    <row r="197" spans="1:9" ht="15.75" customHeight="1" x14ac:dyDescent="0.2">
      <c r="A197" s="49" t="s">
        <v>26</v>
      </c>
      <c r="B197" s="49" t="s">
        <v>40</v>
      </c>
      <c r="C197" s="49" t="s">
        <v>84</v>
      </c>
      <c r="D197" s="116"/>
      <c r="E197" s="49" t="s">
        <v>620</v>
      </c>
      <c r="F197" s="49" t="s">
        <v>757</v>
      </c>
      <c r="G197" s="116"/>
      <c r="H197" s="116"/>
      <c r="I197" s="93" t="s">
        <v>862</v>
      </c>
    </row>
    <row r="198" spans="1:9" ht="15.75" customHeight="1" x14ac:dyDescent="0.2">
      <c r="A198" s="49" t="s">
        <v>26</v>
      </c>
      <c r="B198" s="49" t="s">
        <v>410</v>
      </c>
      <c r="C198" s="49" t="s">
        <v>84</v>
      </c>
      <c r="D198" s="116"/>
      <c r="E198" s="49" t="s">
        <v>620</v>
      </c>
      <c r="F198" s="49" t="s">
        <v>852</v>
      </c>
      <c r="G198" s="116"/>
      <c r="H198" s="116"/>
      <c r="I198" s="93" t="s">
        <v>863</v>
      </c>
    </row>
    <row r="199" spans="1:9" ht="15.75" customHeight="1" x14ac:dyDescent="0.2">
      <c r="A199" s="49" t="s">
        <v>26</v>
      </c>
      <c r="B199" s="49" t="s">
        <v>411</v>
      </c>
      <c r="C199" s="49" t="s">
        <v>84</v>
      </c>
      <c r="D199" s="116"/>
      <c r="E199" s="49" t="s">
        <v>620</v>
      </c>
      <c r="F199" s="49" t="s">
        <v>757</v>
      </c>
      <c r="G199" s="116"/>
      <c r="H199" s="116"/>
      <c r="I199" s="93" t="s">
        <v>678</v>
      </c>
    </row>
    <row r="200" spans="1:9" ht="15.75" customHeight="1" x14ac:dyDescent="0.2">
      <c r="A200" s="49" t="s">
        <v>26</v>
      </c>
      <c r="B200" s="49" t="s">
        <v>864</v>
      </c>
      <c r="C200" s="49" t="s">
        <v>84</v>
      </c>
      <c r="D200" s="116"/>
      <c r="E200" s="49" t="s">
        <v>620</v>
      </c>
      <c r="F200" s="49" t="s">
        <v>757</v>
      </c>
      <c r="G200" s="116"/>
      <c r="H200" s="116"/>
      <c r="I200" s="93" t="s">
        <v>865</v>
      </c>
    </row>
    <row r="201" spans="1:9" ht="15.75" customHeight="1" x14ac:dyDescent="0.2">
      <c r="A201" s="49" t="s">
        <v>26</v>
      </c>
      <c r="B201" s="49" t="s">
        <v>413</v>
      </c>
      <c r="C201" s="49" t="s">
        <v>84</v>
      </c>
      <c r="D201" s="116"/>
      <c r="E201" s="49" t="s">
        <v>620</v>
      </c>
      <c r="F201" s="49" t="s">
        <v>859</v>
      </c>
      <c r="G201" s="116"/>
      <c r="H201" s="116"/>
      <c r="I201" s="93" t="s">
        <v>866</v>
      </c>
    </row>
    <row r="202" spans="1:9" ht="15.75" customHeight="1" x14ac:dyDescent="0.2">
      <c r="A202" s="49" t="s">
        <v>26</v>
      </c>
      <c r="B202" s="49" t="s">
        <v>414</v>
      </c>
      <c r="C202" s="49" t="s">
        <v>84</v>
      </c>
      <c r="D202" s="116"/>
      <c r="E202" s="49" t="s">
        <v>620</v>
      </c>
      <c r="F202" s="49" t="s">
        <v>867</v>
      </c>
      <c r="G202" s="116"/>
      <c r="H202" s="116"/>
      <c r="I202" s="93" t="s">
        <v>868</v>
      </c>
    </row>
    <row r="203" spans="1:9" ht="15.75" customHeight="1" x14ac:dyDescent="0.2">
      <c r="A203" s="49" t="s">
        <v>26</v>
      </c>
      <c r="B203" s="49" t="s">
        <v>417</v>
      </c>
      <c r="C203" s="49" t="s">
        <v>84</v>
      </c>
      <c r="D203" s="116"/>
      <c r="E203" s="49" t="s">
        <v>620</v>
      </c>
      <c r="F203" s="49" t="s">
        <v>869</v>
      </c>
      <c r="G203" s="116"/>
      <c r="H203" s="116"/>
      <c r="I203" s="93" t="s">
        <v>870</v>
      </c>
    </row>
    <row r="204" spans="1:9" ht="15.75" customHeight="1" x14ac:dyDescent="0.2">
      <c r="A204" s="49" t="s">
        <v>26</v>
      </c>
      <c r="B204" s="49" t="s">
        <v>418</v>
      </c>
      <c r="C204" s="49" t="s">
        <v>84</v>
      </c>
      <c r="D204" s="116"/>
      <c r="E204" s="49" t="s">
        <v>620</v>
      </c>
      <c r="F204" s="49" t="s">
        <v>857</v>
      </c>
      <c r="G204" s="116"/>
      <c r="H204" s="116"/>
      <c r="I204" s="93" t="s">
        <v>871</v>
      </c>
    </row>
    <row r="205" spans="1:9" ht="15.75" customHeight="1" x14ac:dyDescent="0.2">
      <c r="A205" s="49" t="s">
        <v>26</v>
      </c>
      <c r="B205" s="49" t="s">
        <v>419</v>
      </c>
      <c r="C205" s="49" t="s">
        <v>84</v>
      </c>
      <c r="D205" s="116"/>
      <c r="E205" s="49" t="s">
        <v>620</v>
      </c>
      <c r="F205" s="49" t="s">
        <v>872</v>
      </c>
      <c r="G205" s="116"/>
      <c r="H205" s="116"/>
      <c r="I205" s="93" t="s">
        <v>873</v>
      </c>
    </row>
    <row r="206" spans="1:9" ht="15.75" customHeight="1" x14ac:dyDescent="0.2">
      <c r="A206" s="49" t="s">
        <v>26</v>
      </c>
      <c r="B206" s="49" t="s">
        <v>420</v>
      </c>
      <c r="C206" s="49" t="s">
        <v>84</v>
      </c>
      <c r="D206" s="116"/>
      <c r="E206" s="49" t="s">
        <v>620</v>
      </c>
      <c r="F206" s="49" t="s">
        <v>852</v>
      </c>
      <c r="G206" s="116"/>
      <c r="H206" s="116"/>
      <c r="I206" s="93" t="s">
        <v>874</v>
      </c>
    </row>
    <row r="207" spans="1:9" ht="15.75" customHeight="1" x14ac:dyDescent="0.2">
      <c r="A207" s="49" t="s">
        <v>26</v>
      </c>
      <c r="B207" s="49" t="s">
        <v>422</v>
      </c>
      <c r="C207" s="49" t="s">
        <v>84</v>
      </c>
      <c r="D207" s="116"/>
      <c r="E207" s="49" t="s">
        <v>620</v>
      </c>
      <c r="F207" s="49" t="s">
        <v>757</v>
      </c>
      <c r="G207" s="116"/>
      <c r="H207" s="116"/>
      <c r="I207" s="93" t="s">
        <v>876</v>
      </c>
    </row>
    <row r="208" spans="1:9" ht="15.75" customHeight="1" x14ac:dyDescent="0.2">
      <c r="A208" s="49" t="s">
        <v>26</v>
      </c>
      <c r="B208" s="49" t="s">
        <v>423</v>
      </c>
      <c r="C208" s="49" t="s">
        <v>84</v>
      </c>
      <c r="D208" s="116"/>
      <c r="E208" s="49" t="s">
        <v>620</v>
      </c>
      <c r="F208" s="49" t="s">
        <v>877</v>
      </c>
      <c r="G208" s="116"/>
      <c r="H208" s="116"/>
      <c r="I208" s="93" t="s">
        <v>878</v>
      </c>
    </row>
    <row r="209" spans="1:9" ht="15.75" customHeight="1" x14ac:dyDescent="0.2">
      <c r="A209" s="49" t="s">
        <v>26</v>
      </c>
      <c r="B209" s="49" t="s">
        <v>424</v>
      </c>
      <c r="C209" s="49" t="s">
        <v>84</v>
      </c>
      <c r="D209" s="116"/>
      <c r="E209" s="49" t="s">
        <v>620</v>
      </c>
      <c r="F209" s="49" t="s">
        <v>879</v>
      </c>
      <c r="G209" s="116"/>
      <c r="H209" s="116"/>
      <c r="I209" s="93" t="s">
        <v>880</v>
      </c>
    </row>
    <row r="210" spans="1:9" ht="15.75" customHeight="1" x14ac:dyDescent="0.2">
      <c r="A210" s="49" t="s">
        <v>26</v>
      </c>
      <c r="B210" s="49" t="s">
        <v>425</v>
      </c>
      <c r="C210" s="49" t="s">
        <v>84</v>
      </c>
      <c r="D210" s="116"/>
      <c r="E210" s="49" t="s">
        <v>620</v>
      </c>
      <c r="F210" s="49" t="s">
        <v>859</v>
      </c>
      <c r="G210" s="116"/>
      <c r="H210" s="49" t="s">
        <v>881</v>
      </c>
      <c r="I210" s="93" t="s">
        <v>882</v>
      </c>
    </row>
    <row r="211" spans="1:9" ht="15.75" customHeight="1" x14ac:dyDescent="0.2">
      <c r="A211" s="49" t="s">
        <v>26</v>
      </c>
      <c r="B211" s="49" t="s">
        <v>883</v>
      </c>
      <c r="C211" s="49" t="s">
        <v>84</v>
      </c>
      <c r="D211" s="116"/>
      <c r="E211" s="49" t="s">
        <v>620</v>
      </c>
      <c r="F211" s="49" t="s">
        <v>884</v>
      </c>
      <c r="G211" s="116"/>
      <c r="H211" s="116"/>
      <c r="I211" s="93" t="s">
        <v>885</v>
      </c>
    </row>
    <row r="212" spans="1:9" ht="15.75" customHeight="1" x14ac:dyDescent="0.2">
      <c r="A212" s="49" t="s">
        <v>26</v>
      </c>
      <c r="B212" s="49" t="s">
        <v>426</v>
      </c>
      <c r="C212" s="49" t="s">
        <v>84</v>
      </c>
      <c r="D212" s="116"/>
      <c r="E212" s="49" t="s">
        <v>620</v>
      </c>
      <c r="F212" s="49" t="s">
        <v>852</v>
      </c>
      <c r="G212" s="116"/>
      <c r="H212" s="116"/>
      <c r="I212" s="93" t="s">
        <v>886</v>
      </c>
    </row>
    <row r="213" spans="1:9" ht="15.75" customHeight="1" x14ac:dyDescent="0.2">
      <c r="A213" s="49" t="s">
        <v>26</v>
      </c>
      <c r="B213" s="49" t="s">
        <v>314</v>
      </c>
      <c r="C213" s="49" t="s">
        <v>84</v>
      </c>
      <c r="D213" s="116"/>
      <c r="E213" s="49" t="s">
        <v>620</v>
      </c>
      <c r="F213" s="49" t="s">
        <v>757</v>
      </c>
      <c r="G213" s="116"/>
      <c r="H213" s="116"/>
      <c r="I213" s="93" t="s">
        <v>887</v>
      </c>
    </row>
    <row r="214" spans="1:9" ht="15.75" customHeight="1" x14ac:dyDescent="0.2">
      <c r="A214" s="49" t="s">
        <v>26</v>
      </c>
      <c r="B214" s="49" t="s">
        <v>427</v>
      </c>
      <c r="C214" s="49" t="s">
        <v>84</v>
      </c>
      <c r="D214" s="116"/>
      <c r="E214" s="49" t="s">
        <v>620</v>
      </c>
      <c r="F214" s="49" t="s">
        <v>888</v>
      </c>
      <c r="G214" s="116"/>
      <c r="H214" s="116"/>
      <c r="I214" s="93" t="s">
        <v>889</v>
      </c>
    </row>
    <row r="215" spans="1:9" ht="15.75" customHeight="1" x14ac:dyDescent="0.2">
      <c r="A215" s="49" t="s">
        <v>26</v>
      </c>
      <c r="B215" s="49" t="s">
        <v>428</v>
      </c>
      <c r="C215" s="49" t="s">
        <v>84</v>
      </c>
      <c r="D215" s="116"/>
      <c r="E215" s="49" t="s">
        <v>620</v>
      </c>
      <c r="F215" s="49" t="s">
        <v>869</v>
      </c>
      <c r="G215" s="116"/>
      <c r="H215" s="116"/>
      <c r="I215" s="93" t="s">
        <v>890</v>
      </c>
    </row>
    <row r="216" spans="1:9" ht="15.75" customHeight="1" x14ac:dyDescent="0.2">
      <c r="A216" s="49" t="s">
        <v>26</v>
      </c>
      <c r="B216" s="49" t="s">
        <v>134</v>
      </c>
      <c r="C216" s="49" t="s">
        <v>224</v>
      </c>
      <c r="D216" s="116"/>
      <c r="E216" s="49" t="s">
        <v>620</v>
      </c>
      <c r="F216" s="116"/>
      <c r="G216" s="116"/>
      <c r="H216" s="116"/>
      <c r="I216" s="93" t="s">
        <v>891</v>
      </c>
    </row>
    <row r="217" spans="1:9" ht="15.75" customHeight="1" x14ac:dyDescent="0.2">
      <c r="A217" s="49" t="s">
        <v>26</v>
      </c>
      <c r="B217" s="49" t="s">
        <v>429</v>
      </c>
      <c r="C217" s="49" t="s">
        <v>84</v>
      </c>
      <c r="D217" s="116"/>
      <c r="E217" s="49" t="s">
        <v>620</v>
      </c>
      <c r="F217" s="49" t="s">
        <v>892</v>
      </c>
      <c r="G217" s="116"/>
      <c r="H217" s="116"/>
      <c r="I217" s="93" t="s">
        <v>893</v>
      </c>
    </row>
    <row r="218" spans="1:9" ht="15.75" customHeight="1" x14ac:dyDescent="0.2">
      <c r="A218" s="49" t="s">
        <v>26</v>
      </c>
      <c r="B218" s="49" t="s">
        <v>430</v>
      </c>
      <c r="C218" s="49" t="s">
        <v>84</v>
      </c>
      <c r="D218" s="116"/>
      <c r="E218" s="49" t="s">
        <v>620</v>
      </c>
      <c r="F218" s="49" t="s">
        <v>867</v>
      </c>
      <c r="G218" s="116"/>
      <c r="H218" s="116"/>
      <c r="I218" s="93" t="s">
        <v>894</v>
      </c>
    </row>
    <row r="219" spans="1:9" ht="15.75" customHeight="1" x14ac:dyDescent="0.2">
      <c r="A219" s="49" t="s">
        <v>26</v>
      </c>
      <c r="B219" s="49" t="s">
        <v>431</v>
      </c>
      <c r="C219" s="49" t="s">
        <v>84</v>
      </c>
      <c r="D219" s="116"/>
      <c r="E219" s="49" t="s">
        <v>620</v>
      </c>
      <c r="F219" s="49" t="s">
        <v>859</v>
      </c>
      <c r="G219" s="116"/>
      <c r="H219" s="116"/>
      <c r="I219" s="93" t="s">
        <v>895</v>
      </c>
    </row>
    <row r="220" spans="1:9" ht="15.75" customHeight="1" x14ac:dyDescent="0.2">
      <c r="A220" s="49" t="s">
        <v>26</v>
      </c>
      <c r="B220" s="49" t="s">
        <v>896</v>
      </c>
      <c r="C220" s="49" t="s">
        <v>84</v>
      </c>
      <c r="D220" s="116"/>
      <c r="E220" s="49" t="s">
        <v>620</v>
      </c>
      <c r="F220" s="49" t="s">
        <v>897</v>
      </c>
      <c r="G220" s="116"/>
      <c r="H220" s="49" t="s">
        <v>898</v>
      </c>
      <c r="I220" s="93" t="s">
        <v>873</v>
      </c>
    </row>
    <row r="221" spans="1:9" ht="15.75" customHeight="1" x14ac:dyDescent="0.2">
      <c r="A221" s="49" t="s">
        <v>26</v>
      </c>
      <c r="B221" s="49" t="s">
        <v>432</v>
      </c>
      <c r="C221" s="49" t="s">
        <v>84</v>
      </c>
      <c r="D221" s="116"/>
      <c r="E221" s="49" t="s">
        <v>620</v>
      </c>
      <c r="F221" s="49" t="s">
        <v>899</v>
      </c>
      <c r="G221" s="116"/>
      <c r="H221" s="116"/>
      <c r="I221" s="93" t="s">
        <v>900</v>
      </c>
    </row>
    <row r="222" spans="1:9" ht="15.75" customHeight="1" x14ac:dyDescent="0.2">
      <c r="A222" s="49" t="s">
        <v>26</v>
      </c>
      <c r="B222" s="49" t="s">
        <v>433</v>
      </c>
      <c r="C222" s="49" t="s">
        <v>84</v>
      </c>
      <c r="D222" s="116"/>
      <c r="E222" s="49" t="s">
        <v>620</v>
      </c>
      <c r="F222" s="49" t="s">
        <v>888</v>
      </c>
      <c r="G222" s="116"/>
      <c r="H222" s="116"/>
      <c r="I222" s="93" t="s">
        <v>901</v>
      </c>
    </row>
    <row r="223" spans="1:9" ht="15.75" customHeight="1" x14ac:dyDescent="0.2">
      <c r="A223" s="49" t="s">
        <v>26</v>
      </c>
      <c r="B223" s="49" t="s">
        <v>434</v>
      </c>
      <c r="C223" s="49" t="s">
        <v>84</v>
      </c>
      <c r="D223" s="116"/>
      <c r="E223" s="49" t="s">
        <v>620</v>
      </c>
      <c r="F223" s="49" t="s">
        <v>859</v>
      </c>
      <c r="G223" s="116"/>
      <c r="H223" s="116"/>
      <c r="I223" s="93" t="s">
        <v>902</v>
      </c>
    </row>
    <row r="224" spans="1:9" ht="15.75" customHeight="1" x14ac:dyDescent="0.2">
      <c r="A224" s="49" t="s">
        <v>26</v>
      </c>
      <c r="B224" s="49" t="s">
        <v>435</v>
      </c>
      <c r="C224" s="49" t="s">
        <v>84</v>
      </c>
      <c r="D224" s="116"/>
      <c r="E224" s="49" t="s">
        <v>620</v>
      </c>
      <c r="F224" s="49" t="s">
        <v>903</v>
      </c>
      <c r="G224" s="116"/>
      <c r="H224" s="116"/>
      <c r="I224" s="93" t="s">
        <v>904</v>
      </c>
    </row>
    <row r="225" spans="1:9" ht="15.75" customHeight="1" x14ac:dyDescent="0.2">
      <c r="A225" s="49" t="s">
        <v>26</v>
      </c>
      <c r="B225" s="49" t="s">
        <v>436</v>
      </c>
      <c r="C225" s="49" t="s">
        <v>84</v>
      </c>
      <c r="D225" s="116"/>
      <c r="E225" s="49" t="s">
        <v>620</v>
      </c>
      <c r="F225" s="49" t="s">
        <v>905</v>
      </c>
      <c r="G225" s="116"/>
      <c r="H225" s="116"/>
      <c r="I225" s="93" t="s">
        <v>906</v>
      </c>
    </row>
    <row r="226" spans="1:9" ht="15.75" customHeight="1" x14ac:dyDescent="0.2">
      <c r="A226" s="49" t="s">
        <v>26</v>
      </c>
      <c r="B226" s="49" t="s">
        <v>438</v>
      </c>
      <c r="C226" s="49" t="s">
        <v>84</v>
      </c>
      <c r="D226" s="116"/>
      <c r="E226" s="49" t="s">
        <v>620</v>
      </c>
      <c r="F226" s="49" t="s">
        <v>859</v>
      </c>
      <c r="G226" s="116"/>
      <c r="H226" s="116"/>
      <c r="I226" s="93" t="s">
        <v>908</v>
      </c>
    </row>
    <row r="227" spans="1:9" ht="15.75" customHeight="1" x14ac:dyDescent="0.2">
      <c r="A227" s="49" t="s">
        <v>26</v>
      </c>
      <c r="B227" s="49" t="s">
        <v>439</v>
      </c>
      <c r="C227" s="49" t="s">
        <v>84</v>
      </c>
      <c r="D227" s="116"/>
      <c r="E227" s="49" t="s">
        <v>620</v>
      </c>
      <c r="F227" s="49" t="s">
        <v>905</v>
      </c>
      <c r="G227" s="116"/>
      <c r="H227" s="116"/>
      <c r="I227" s="93" t="s">
        <v>909</v>
      </c>
    </row>
    <row r="228" spans="1:9" ht="15.75" customHeight="1" x14ac:dyDescent="0.2">
      <c r="A228" s="49" t="s">
        <v>26</v>
      </c>
      <c r="B228" s="49" t="s">
        <v>440</v>
      </c>
      <c r="C228" s="49" t="s">
        <v>84</v>
      </c>
      <c r="D228" s="116"/>
      <c r="E228" s="49" t="s">
        <v>620</v>
      </c>
      <c r="F228" s="49" t="s">
        <v>757</v>
      </c>
      <c r="G228" s="116"/>
      <c r="H228" s="116"/>
      <c r="I228" s="93" t="s">
        <v>910</v>
      </c>
    </row>
    <row r="229" spans="1:9" ht="15.75" customHeight="1" x14ac:dyDescent="0.2">
      <c r="A229" s="49" t="s">
        <v>26</v>
      </c>
      <c r="B229" s="49" t="s">
        <v>441</v>
      </c>
      <c r="C229" s="49" t="s">
        <v>84</v>
      </c>
      <c r="D229" s="116"/>
      <c r="E229" s="49" t="s">
        <v>620</v>
      </c>
      <c r="F229" s="49" t="s">
        <v>859</v>
      </c>
      <c r="G229" s="116"/>
      <c r="H229" s="116"/>
      <c r="I229" s="93" t="s">
        <v>911</v>
      </c>
    </row>
    <row r="230" spans="1:9" ht="15.75" customHeight="1" x14ac:dyDescent="0.2">
      <c r="A230" s="49" t="s">
        <v>26</v>
      </c>
      <c r="B230" s="49" t="s">
        <v>442</v>
      </c>
      <c r="C230" s="49" t="s">
        <v>84</v>
      </c>
      <c r="D230" s="116"/>
      <c r="E230" s="49" t="s">
        <v>620</v>
      </c>
      <c r="F230" s="49" t="s">
        <v>852</v>
      </c>
      <c r="G230" s="116"/>
      <c r="H230" s="116"/>
      <c r="I230" s="93" t="s">
        <v>912</v>
      </c>
    </row>
    <row r="231" spans="1:9" ht="15.75" customHeight="1" x14ac:dyDescent="0.2">
      <c r="A231" s="49" t="s">
        <v>26</v>
      </c>
      <c r="B231" s="49" t="s">
        <v>445</v>
      </c>
      <c r="C231" s="49" t="s">
        <v>84</v>
      </c>
      <c r="D231" s="116"/>
      <c r="E231" s="49" t="s">
        <v>620</v>
      </c>
      <c r="F231" s="49" t="s">
        <v>888</v>
      </c>
      <c r="G231" s="116"/>
      <c r="H231" s="116"/>
      <c r="I231" s="93" t="s">
        <v>915</v>
      </c>
    </row>
    <row r="232" spans="1:9" ht="15.75" customHeight="1" x14ac:dyDescent="0.2">
      <c r="A232" s="49" t="s">
        <v>26</v>
      </c>
      <c r="B232" s="49" t="s">
        <v>446</v>
      </c>
      <c r="C232" s="49" t="s">
        <v>84</v>
      </c>
      <c r="D232" s="116"/>
      <c r="E232" s="49" t="s">
        <v>620</v>
      </c>
      <c r="F232" s="49" t="s">
        <v>888</v>
      </c>
      <c r="G232" s="116"/>
      <c r="H232" s="116"/>
      <c r="I232" s="93" t="s">
        <v>916</v>
      </c>
    </row>
    <row r="233" spans="1:9" ht="15.75" customHeight="1" x14ac:dyDescent="0.2">
      <c r="A233" s="49" t="s">
        <v>26</v>
      </c>
      <c r="B233" s="49" t="s">
        <v>190</v>
      </c>
      <c r="C233" s="49" t="s">
        <v>84</v>
      </c>
      <c r="D233" s="116"/>
      <c r="E233" s="49" t="s">
        <v>620</v>
      </c>
      <c r="F233" s="116"/>
      <c r="G233" s="116"/>
      <c r="H233" s="116"/>
      <c r="I233" s="93" t="s">
        <v>917</v>
      </c>
    </row>
    <row r="234" spans="1:9" ht="15.75" customHeight="1" x14ac:dyDescent="0.2">
      <c r="A234" s="49" t="s">
        <v>26</v>
      </c>
      <c r="B234" s="49" t="s">
        <v>918</v>
      </c>
      <c r="C234" s="49" t="s">
        <v>84</v>
      </c>
      <c r="D234" s="116"/>
      <c r="E234" s="49" t="s">
        <v>620</v>
      </c>
      <c r="F234" s="49" t="s">
        <v>888</v>
      </c>
      <c r="G234" s="116"/>
      <c r="H234" s="116"/>
      <c r="I234" s="93" t="s">
        <v>919</v>
      </c>
    </row>
    <row r="235" spans="1:9" ht="15.75" customHeight="1" x14ac:dyDescent="0.2">
      <c r="A235" s="49" t="s">
        <v>33</v>
      </c>
      <c r="B235" s="49" t="s">
        <v>373</v>
      </c>
      <c r="C235" s="49" t="s">
        <v>84</v>
      </c>
      <c r="D235" s="116"/>
      <c r="E235" s="49" t="s">
        <v>819</v>
      </c>
      <c r="F235" s="116"/>
      <c r="G235" s="116"/>
      <c r="H235" s="116"/>
      <c r="I235" s="110"/>
    </row>
    <row r="236" spans="1:9" ht="15.75" customHeight="1" x14ac:dyDescent="0.2">
      <c r="A236" s="49" t="s">
        <v>33</v>
      </c>
      <c r="B236" s="49" t="s">
        <v>34</v>
      </c>
      <c r="C236" s="49" t="s">
        <v>84</v>
      </c>
      <c r="D236" s="116"/>
      <c r="E236" s="49" t="s">
        <v>819</v>
      </c>
      <c r="F236" s="116"/>
      <c r="G236" s="116"/>
      <c r="H236" s="116"/>
      <c r="I236" s="110"/>
    </row>
    <row r="237" spans="1:9" ht="15.75" customHeight="1" x14ac:dyDescent="0.2">
      <c r="A237" s="49" t="s">
        <v>33</v>
      </c>
      <c r="B237" s="49" t="s">
        <v>375</v>
      </c>
      <c r="C237" s="49" t="s">
        <v>84</v>
      </c>
      <c r="D237" s="116"/>
      <c r="E237" s="49" t="s">
        <v>819</v>
      </c>
      <c r="F237" s="116"/>
      <c r="G237" s="116"/>
      <c r="H237" s="116"/>
      <c r="I237" s="110"/>
    </row>
    <row r="238" spans="1:9" ht="15.75" customHeight="1" x14ac:dyDescent="0.2">
      <c r="A238" s="49" t="s">
        <v>33</v>
      </c>
      <c r="B238" s="49" t="s">
        <v>64</v>
      </c>
      <c r="C238" s="49" t="s">
        <v>84</v>
      </c>
      <c r="D238" s="49" t="s">
        <v>821</v>
      </c>
      <c r="E238" s="49" t="s">
        <v>819</v>
      </c>
      <c r="F238" s="116"/>
      <c r="G238" s="116"/>
      <c r="H238" s="49" t="s">
        <v>822</v>
      </c>
      <c r="I238" s="110"/>
    </row>
    <row r="239" spans="1:9" ht="15.75" customHeight="1" x14ac:dyDescent="0.2">
      <c r="A239" s="49" t="s">
        <v>33</v>
      </c>
      <c r="B239" s="49" t="s">
        <v>589</v>
      </c>
      <c r="C239" s="49" t="s">
        <v>84</v>
      </c>
      <c r="D239" s="116"/>
      <c r="E239" s="49" t="s">
        <v>819</v>
      </c>
      <c r="F239" s="116"/>
      <c r="G239" s="116"/>
      <c r="H239" s="116"/>
      <c r="I239" s="110"/>
    </row>
    <row r="240" spans="1:9" ht="15.75" customHeight="1" x14ac:dyDescent="0.2">
      <c r="A240" s="49" t="s">
        <v>33</v>
      </c>
      <c r="B240" s="49" t="s">
        <v>153</v>
      </c>
      <c r="C240" s="49" t="s">
        <v>84</v>
      </c>
      <c r="D240" s="116"/>
      <c r="E240" s="49" t="s">
        <v>819</v>
      </c>
      <c r="F240" s="116"/>
      <c r="G240" s="116"/>
      <c r="H240" s="116"/>
      <c r="I240" s="110"/>
    </row>
    <row r="241" spans="1:9" ht="15.75" customHeight="1" x14ac:dyDescent="0.2">
      <c r="A241" s="49" t="s">
        <v>33</v>
      </c>
      <c r="B241" s="49" t="s">
        <v>378</v>
      </c>
      <c r="C241" s="49" t="s">
        <v>84</v>
      </c>
      <c r="D241" s="116"/>
      <c r="E241" s="49" t="s">
        <v>819</v>
      </c>
      <c r="F241" s="116"/>
      <c r="G241" s="116"/>
      <c r="H241" s="116"/>
      <c r="I241" s="110"/>
    </row>
    <row r="242" spans="1:9" ht="15.75" customHeight="1" x14ac:dyDescent="0.15">
      <c r="A242" s="42"/>
      <c r="B242" s="42"/>
      <c r="C242" s="42"/>
      <c r="D242" s="42"/>
      <c r="E242" s="42"/>
      <c r="F242" s="42"/>
      <c r="G242" s="42"/>
      <c r="H242" s="42"/>
      <c r="I242" s="42"/>
    </row>
    <row r="243" spans="1:9" ht="15.75" customHeight="1" x14ac:dyDescent="0.15">
      <c r="A243" s="42"/>
      <c r="B243" s="42"/>
      <c r="C243" s="42"/>
      <c r="D243" s="42"/>
      <c r="E243" s="42"/>
      <c r="F243" s="42"/>
      <c r="G243" s="42"/>
      <c r="H243" s="42"/>
      <c r="I243" s="42"/>
    </row>
    <row r="244" spans="1:9" ht="15.75" customHeight="1" x14ac:dyDescent="0.15">
      <c r="A244" s="42"/>
      <c r="B244" s="42"/>
      <c r="C244" s="42"/>
      <c r="D244" s="42"/>
      <c r="E244" s="42"/>
      <c r="F244" s="42"/>
      <c r="G244" s="42"/>
      <c r="H244" s="42"/>
      <c r="I244" s="42"/>
    </row>
    <row r="245" spans="1:9" ht="15.75" customHeight="1" x14ac:dyDescent="0.15">
      <c r="A245" s="42"/>
      <c r="B245" s="42"/>
      <c r="C245" s="42"/>
      <c r="D245" s="42"/>
      <c r="E245" s="42"/>
      <c r="F245" s="42"/>
      <c r="G245" s="42"/>
      <c r="H245" s="42"/>
      <c r="I245" s="42"/>
    </row>
    <row r="246" spans="1:9" ht="15.75" customHeight="1" x14ac:dyDescent="0.15">
      <c r="A246" s="42"/>
      <c r="B246" s="42"/>
      <c r="C246" s="42"/>
      <c r="D246" s="42"/>
      <c r="E246" s="42"/>
      <c r="F246" s="42"/>
      <c r="G246" s="42"/>
      <c r="H246" s="42"/>
      <c r="I246" s="42"/>
    </row>
    <row r="247" spans="1:9" ht="15.75" customHeight="1" x14ac:dyDescent="0.15">
      <c r="A247" s="42"/>
      <c r="B247" s="42"/>
      <c r="C247" s="42"/>
      <c r="D247" s="42"/>
      <c r="E247" s="42"/>
      <c r="F247" s="42"/>
      <c r="G247" s="42"/>
      <c r="H247" s="42"/>
      <c r="I247" s="42"/>
    </row>
    <row r="248" spans="1:9" ht="15.75" customHeight="1" x14ac:dyDescent="0.15">
      <c r="A248" s="42"/>
      <c r="B248" s="42"/>
      <c r="C248" s="42"/>
      <c r="D248" s="42"/>
      <c r="E248" s="42"/>
      <c r="F248" s="42"/>
      <c r="G248" s="42"/>
      <c r="H248" s="42"/>
      <c r="I248" s="42"/>
    </row>
    <row r="249" spans="1:9" ht="15.75" customHeight="1" x14ac:dyDescent="0.15">
      <c r="A249" s="42"/>
      <c r="B249" s="42"/>
      <c r="C249" s="42"/>
      <c r="D249" s="42"/>
      <c r="E249" s="42"/>
      <c r="F249" s="42"/>
      <c r="G249" s="42"/>
      <c r="H249" s="42"/>
      <c r="I249" s="42"/>
    </row>
    <row r="250" spans="1:9" ht="15.75" customHeight="1" x14ac:dyDescent="0.15">
      <c r="A250" s="42"/>
      <c r="B250" s="42"/>
      <c r="C250" s="42"/>
      <c r="D250" s="42"/>
      <c r="E250" s="42"/>
      <c r="F250" s="42"/>
      <c r="G250" s="42"/>
      <c r="H250" s="42"/>
      <c r="I250" s="42"/>
    </row>
    <row r="251" spans="1:9" ht="15.75" customHeight="1" x14ac:dyDescent="0.15">
      <c r="A251" s="42"/>
      <c r="B251" s="42"/>
      <c r="C251" s="42"/>
      <c r="D251" s="42"/>
      <c r="E251" s="42"/>
      <c r="F251" s="42"/>
      <c r="G251" s="42"/>
      <c r="H251" s="42"/>
      <c r="I251" s="42"/>
    </row>
    <row r="252" spans="1:9" ht="15.75" customHeight="1" x14ac:dyDescent="0.15">
      <c r="A252" s="42"/>
      <c r="B252" s="42"/>
      <c r="C252" s="42"/>
      <c r="D252" s="42"/>
      <c r="E252" s="42"/>
      <c r="F252" s="42"/>
      <c r="G252" s="42"/>
      <c r="H252" s="42"/>
      <c r="I252" s="42"/>
    </row>
    <row r="253" spans="1:9" ht="15.75" customHeight="1" x14ac:dyDescent="0.15">
      <c r="A253" s="42"/>
      <c r="B253" s="42"/>
      <c r="C253" s="42"/>
      <c r="D253" s="42"/>
      <c r="E253" s="42"/>
      <c r="F253" s="42"/>
      <c r="G253" s="42"/>
      <c r="H253" s="42"/>
      <c r="I253" s="42"/>
    </row>
    <row r="254" spans="1:9" ht="15.75" customHeight="1" x14ac:dyDescent="0.15">
      <c r="A254" s="42"/>
      <c r="B254" s="42"/>
      <c r="C254" s="42"/>
      <c r="D254" s="42"/>
      <c r="E254" s="42"/>
      <c r="F254" s="42"/>
      <c r="G254" s="42"/>
      <c r="H254" s="42"/>
      <c r="I254" s="42"/>
    </row>
    <row r="255" spans="1:9" ht="15.75" customHeight="1" x14ac:dyDescent="0.15">
      <c r="A255" s="42"/>
      <c r="B255" s="42"/>
      <c r="C255" s="42"/>
      <c r="D255" s="42"/>
      <c r="E255" s="42"/>
      <c r="F255" s="42"/>
      <c r="G255" s="42"/>
      <c r="H255" s="42"/>
      <c r="I255" s="42"/>
    </row>
    <row r="256" spans="1:9" ht="15.75" customHeight="1" x14ac:dyDescent="0.15">
      <c r="A256" s="42"/>
      <c r="B256" s="42"/>
      <c r="C256" s="42"/>
      <c r="D256" s="42"/>
      <c r="E256" s="42"/>
      <c r="F256" s="42"/>
      <c r="G256" s="42"/>
      <c r="H256" s="42"/>
      <c r="I256" s="42"/>
    </row>
    <row r="257" spans="1:9" ht="15.75" customHeight="1" x14ac:dyDescent="0.15">
      <c r="A257" s="42"/>
      <c r="B257" s="42"/>
      <c r="C257" s="42"/>
      <c r="D257" s="42"/>
      <c r="E257" s="42"/>
      <c r="F257" s="42"/>
      <c r="G257" s="42"/>
      <c r="H257" s="42"/>
      <c r="I257" s="42"/>
    </row>
    <row r="258" spans="1:9" ht="15.75" customHeight="1" x14ac:dyDescent="0.15">
      <c r="A258" s="42"/>
      <c r="B258" s="42"/>
      <c r="C258" s="42"/>
      <c r="D258" s="42"/>
      <c r="E258" s="42"/>
      <c r="F258" s="42"/>
      <c r="G258" s="42"/>
      <c r="H258" s="42"/>
      <c r="I258" s="42"/>
    </row>
    <row r="259" spans="1:9" ht="15.75" customHeight="1" x14ac:dyDescent="0.15">
      <c r="A259" s="42"/>
      <c r="B259" s="42"/>
      <c r="C259" s="42"/>
      <c r="D259" s="42"/>
      <c r="E259" s="42"/>
      <c r="F259" s="42"/>
      <c r="G259" s="42"/>
      <c r="H259" s="42"/>
      <c r="I259" s="42"/>
    </row>
    <row r="260" spans="1:9" ht="15.75" customHeight="1" x14ac:dyDescent="0.15">
      <c r="A260" s="42"/>
      <c r="B260" s="42"/>
      <c r="C260" s="42"/>
      <c r="D260" s="42"/>
      <c r="E260" s="42"/>
      <c r="F260" s="42"/>
      <c r="G260" s="42"/>
      <c r="H260" s="42"/>
      <c r="I260" s="42"/>
    </row>
    <row r="261" spans="1:9" ht="15.75" customHeight="1" x14ac:dyDescent="0.15">
      <c r="A261" s="42"/>
      <c r="B261" s="42"/>
      <c r="C261" s="42"/>
      <c r="D261" s="42"/>
      <c r="E261" s="42"/>
      <c r="F261" s="42"/>
      <c r="G261" s="42"/>
      <c r="H261" s="42"/>
      <c r="I261" s="42"/>
    </row>
    <row r="262" spans="1:9" ht="15.75" customHeight="1" x14ac:dyDescent="0.15">
      <c r="A262" s="42"/>
      <c r="B262" s="42"/>
      <c r="C262" s="42"/>
      <c r="D262" s="42"/>
      <c r="E262" s="42"/>
      <c r="F262" s="42"/>
      <c r="G262" s="42"/>
      <c r="H262" s="42"/>
      <c r="I262" s="42"/>
    </row>
    <row r="263" spans="1:9" ht="15.75" customHeight="1" x14ac:dyDescent="0.15">
      <c r="A263" s="42"/>
      <c r="B263" s="42"/>
      <c r="C263" s="42"/>
      <c r="D263" s="42"/>
      <c r="E263" s="42"/>
      <c r="F263" s="42"/>
      <c r="G263" s="42"/>
      <c r="H263" s="42"/>
      <c r="I263" s="42"/>
    </row>
    <row r="264" spans="1:9" ht="15.75" customHeight="1" x14ac:dyDescent="0.15">
      <c r="A264" s="42"/>
      <c r="B264" s="42"/>
      <c r="C264" s="42"/>
      <c r="D264" s="42"/>
      <c r="E264" s="42"/>
      <c r="F264" s="42"/>
      <c r="G264" s="42"/>
      <c r="H264" s="42"/>
      <c r="I264" s="42"/>
    </row>
    <row r="265" spans="1:9" ht="15.75" customHeight="1" x14ac:dyDescent="0.15">
      <c r="A265" s="42"/>
      <c r="B265" s="42"/>
      <c r="C265" s="42"/>
      <c r="D265" s="42"/>
      <c r="E265" s="42"/>
      <c r="F265" s="42"/>
      <c r="G265" s="42"/>
      <c r="H265" s="42"/>
      <c r="I265" s="42"/>
    </row>
    <row r="266" spans="1:9" ht="15.75" customHeight="1" x14ac:dyDescent="0.15">
      <c r="A266" s="42"/>
      <c r="B266" s="42"/>
      <c r="C266" s="42"/>
      <c r="D266" s="42"/>
      <c r="E266" s="42"/>
      <c r="F266" s="42"/>
      <c r="G266" s="42"/>
      <c r="H266" s="42"/>
      <c r="I266" s="42"/>
    </row>
    <row r="267" spans="1:9" ht="15.75" customHeight="1" x14ac:dyDescent="0.15">
      <c r="A267" s="42"/>
      <c r="B267" s="42"/>
      <c r="C267" s="42"/>
      <c r="D267" s="42"/>
      <c r="E267" s="42"/>
      <c r="F267" s="42"/>
      <c r="G267" s="42"/>
      <c r="H267" s="42"/>
      <c r="I267" s="42"/>
    </row>
    <row r="268" spans="1:9" ht="15.75" customHeight="1" x14ac:dyDescent="0.15">
      <c r="A268" s="42"/>
      <c r="B268" s="42"/>
      <c r="C268" s="42"/>
      <c r="D268" s="42"/>
      <c r="E268" s="42"/>
      <c r="F268" s="42"/>
      <c r="G268" s="42"/>
      <c r="H268" s="42"/>
      <c r="I268" s="42"/>
    </row>
    <row r="269" spans="1:9" ht="15.75" customHeight="1" x14ac:dyDescent="0.15">
      <c r="A269" s="42"/>
      <c r="B269" s="42"/>
      <c r="C269" s="42"/>
      <c r="D269" s="42"/>
      <c r="E269" s="42"/>
      <c r="F269" s="42"/>
      <c r="G269" s="42"/>
      <c r="H269" s="42"/>
      <c r="I269" s="42"/>
    </row>
    <row r="270" spans="1:9" ht="15.75" customHeight="1" x14ac:dyDescent="0.15">
      <c r="A270" s="42"/>
      <c r="B270" s="42"/>
      <c r="C270" s="42"/>
      <c r="D270" s="42"/>
      <c r="E270" s="42"/>
      <c r="F270" s="42"/>
      <c r="G270" s="42"/>
      <c r="H270" s="42"/>
      <c r="I270" s="42"/>
    </row>
    <row r="271" spans="1:9" ht="15.75" customHeight="1" x14ac:dyDescent="0.15">
      <c r="A271" s="42"/>
      <c r="B271" s="42"/>
      <c r="C271" s="42"/>
      <c r="D271" s="42"/>
      <c r="E271" s="42"/>
      <c r="F271" s="42"/>
      <c r="G271" s="42"/>
      <c r="H271" s="42"/>
      <c r="I271" s="42"/>
    </row>
    <row r="272" spans="1:9" ht="15.75" customHeight="1" x14ac:dyDescent="0.15">
      <c r="A272" s="42"/>
      <c r="B272" s="42"/>
      <c r="C272" s="42"/>
      <c r="D272" s="42"/>
      <c r="E272" s="42"/>
      <c r="F272" s="42"/>
      <c r="G272" s="42"/>
      <c r="H272" s="42"/>
      <c r="I272" s="42"/>
    </row>
    <row r="273" spans="1:9" ht="15.75" customHeight="1" x14ac:dyDescent="0.15">
      <c r="A273" s="42"/>
      <c r="B273" s="42"/>
      <c r="C273" s="42"/>
      <c r="D273" s="42"/>
      <c r="E273" s="42"/>
      <c r="F273" s="42"/>
      <c r="G273" s="42"/>
      <c r="H273" s="42"/>
      <c r="I273" s="42"/>
    </row>
    <row r="274" spans="1:9" ht="15.75" customHeight="1" x14ac:dyDescent="0.15">
      <c r="A274" s="42"/>
      <c r="B274" s="42"/>
      <c r="C274" s="42"/>
      <c r="D274" s="42"/>
      <c r="E274" s="42"/>
      <c r="F274" s="42"/>
      <c r="G274" s="42"/>
      <c r="H274" s="42"/>
      <c r="I274" s="42"/>
    </row>
    <row r="275" spans="1:9" ht="15.75" customHeight="1" x14ac:dyDescent="0.15">
      <c r="A275" s="42"/>
      <c r="B275" s="42"/>
      <c r="C275" s="42"/>
      <c r="D275" s="42"/>
      <c r="E275" s="42"/>
      <c r="F275" s="42"/>
      <c r="G275" s="42"/>
      <c r="H275" s="42"/>
      <c r="I275" s="42"/>
    </row>
    <row r="276" spans="1:9" ht="15.75" customHeight="1" x14ac:dyDescent="0.15">
      <c r="A276" s="42"/>
      <c r="B276" s="42"/>
      <c r="C276" s="42"/>
      <c r="D276" s="42"/>
      <c r="E276" s="42"/>
      <c r="F276" s="42"/>
      <c r="G276" s="42"/>
      <c r="H276" s="42"/>
      <c r="I276" s="42"/>
    </row>
    <row r="277" spans="1:9" ht="15.75" customHeight="1" x14ac:dyDescent="0.15">
      <c r="A277" s="42"/>
      <c r="B277" s="42"/>
      <c r="C277" s="42"/>
      <c r="D277" s="42"/>
      <c r="E277" s="42"/>
      <c r="F277" s="42"/>
      <c r="G277" s="42"/>
      <c r="H277" s="42"/>
      <c r="I277" s="42"/>
    </row>
    <row r="278" spans="1:9" ht="15.75" customHeight="1" x14ac:dyDescent="0.15">
      <c r="A278" s="42"/>
      <c r="B278" s="42"/>
      <c r="C278" s="42"/>
      <c r="D278" s="42"/>
      <c r="E278" s="42"/>
      <c r="F278" s="42"/>
      <c r="G278" s="42"/>
      <c r="H278" s="42"/>
      <c r="I278" s="42"/>
    </row>
    <row r="279" spans="1:9" ht="15.75" customHeight="1" x14ac:dyDescent="0.15">
      <c r="A279" s="42"/>
      <c r="B279" s="42"/>
      <c r="C279" s="42"/>
      <c r="D279" s="42"/>
      <c r="E279" s="42"/>
      <c r="F279" s="42"/>
      <c r="G279" s="42"/>
      <c r="H279" s="42"/>
      <c r="I279" s="42"/>
    </row>
    <row r="280" spans="1:9" ht="15.75" customHeight="1" x14ac:dyDescent="0.15">
      <c r="A280" s="42"/>
      <c r="B280" s="42"/>
      <c r="C280" s="42"/>
      <c r="D280" s="42"/>
      <c r="E280" s="42"/>
      <c r="F280" s="42"/>
      <c r="G280" s="42"/>
      <c r="H280" s="42"/>
      <c r="I280" s="42"/>
    </row>
    <row r="281" spans="1:9" ht="15.75" customHeight="1" x14ac:dyDescent="0.15">
      <c r="A281" s="42"/>
      <c r="B281" s="42"/>
      <c r="C281" s="42"/>
      <c r="D281" s="42"/>
      <c r="E281" s="42"/>
      <c r="F281" s="42"/>
      <c r="G281" s="42"/>
      <c r="H281" s="42"/>
      <c r="I281" s="42"/>
    </row>
    <row r="282" spans="1:9" ht="15.75" customHeight="1" x14ac:dyDescent="0.15">
      <c r="A282" s="42"/>
      <c r="B282" s="42"/>
      <c r="C282" s="42"/>
      <c r="D282" s="42"/>
      <c r="E282" s="42"/>
      <c r="F282" s="42"/>
      <c r="G282" s="42"/>
      <c r="H282" s="42"/>
      <c r="I282" s="42"/>
    </row>
    <row r="283" spans="1:9" ht="15.75" customHeight="1" x14ac:dyDescent="0.15">
      <c r="A283" s="42"/>
      <c r="B283" s="42"/>
      <c r="C283" s="42"/>
      <c r="D283" s="42"/>
      <c r="E283" s="42"/>
      <c r="F283" s="42"/>
      <c r="G283" s="42"/>
      <c r="H283" s="42"/>
      <c r="I283" s="42"/>
    </row>
    <row r="284" spans="1:9" ht="15.75" customHeight="1" x14ac:dyDescent="0.15">
      <c r="A284" s="42"/>
      <c r="B284" s="42"/>
      <c r="C284" s="42"/>
      <c r="D284" s="42"/>
      <c r="E284" s="42"/>
      <c r="F284" s="42"/>
      <c r="G284" s="42"/>
      <c r="H284" s="42"/>
      <c r="I284" s="42"/>
    </row>
    <row r="285" spans="1:9" ht="15.75" customHeight="1" x14ac:dyDescent="0.15">
      <c r="A285" s="42"/>
      <c r="B285" s="42"/>
      <c r="C285" s="42"/>
      <c r="D285" s="42"/>
      <c r="E285" s="42"/>
      <c r="F285" s="42"/>
      <c r="G285" s="42"/>
      <c r="H285" s="42"/>
      <c r="I285" s="42"/>
    </row>
    <row r="286" spans="1:9" ht="15.75" customHeight="1" x14ac:dyDescent="0.15">
      <c r="A286" s="42"/>
      <c r="B286" s="42"/>
      <c r="C286" s="42"/>
      <c r="D286" s="42"/>
      <c r="E286" s="42"/>
      <c r="F286" s="42"/>
      <c r="G286" s="42"/>
      <c r="H286" s="42"/>
      <c r="I286" s="42"/>
    </row>
    <row r="287" spans="1:9" ht="15.75" customHeight="1" x14ac:dyDescent="0.15">
      <c r="A287" s="42"/>
      <c r="B287" s="42"/>
      <c r="C287" s="42"/>
      <c r="D287" s="42"/>
      <c r="E287" s="42"/>
      <c r="F287" s="42"/>
      <c r="G287" s="42"/>
      <c r="H287" s="42"/>
      <c r="I287" s="42"/>
    </row>
    <row r="288" spans="1:9" ht="15.75" customHeight="1" x14ac:dyDescent="0.15">
      <c r="A288" s="42"/>
      <c r="B288" s="42"/>
      <c r="C288" s="42"/>
      <c r="D288" s="42"/>
      <c r="E288" s="42"/>
      <c r="F288" s="42"/>
      <c r="G288" s="42"/>
      <c r="H288" s="42"/>
      <c r="I288" s="42"/>
    </row>
    <row r="289" spans="1:9" ht="15.75" customHeight="1" x14ac:dyDescent="0.15">
      <c r="A289" s="42"/>
      <c r="B289" s="42"/>
      <c r="C289" s="42"/>
      <c r="D289" s="42"/>
      <c r="E289" s="42"/>
      <c r="F289" s="42"/>
      <c r="G289" s="42"/>
      <c r="H289" s="42"/>
      <c r="I289" s="42"/>
    </row>
    <row r="290" spans="1:9" ht="15.75" customHeight="1" x14ac:dyDescent="0.15">
      <c r="A290" s="42"/>
      <c r="B290" s="42"/>
      <c r="C290" s="42"/>
      <c r="D290" s="42"/>
      <c r="E290" s="42"/>
      <c r="F290" s="42"/>
      <c r="G290" s="42"/>
      <c r="H290" s="42"/>
      <c r="I290" s="42"/>
    </row>
    <row r="291" spans="1:9" ht="15.75" customHeight="1" x14ac:dyDescent="0.15">
      <c r="A291" s="42"/>
      <c r="B291" s="42"/>
      <c r="C291" s="42"/>
      <c r="D291" s="42"/>
      <c r="E291" s="42"/>
      <c r="F291" s="42"/>
      <c r="G291" s="42"/>
      <c r="H291" s="42"/>
      <c r="I291" s="42"/>
    </row>
    <row r="292" spans="1:9" ht="15.75" customHeight="1" x14ac:dyDescent="0.15">
      <c r="A292" s="42"/>
      <c r="B292" s="42"/>
      <c r="C292" s="42"/>
      <c r="D292" s="42"/>
      <c r="E292" s="42"/>
      <c r="F292" s="42"/>
      <c r="G292" s="42"/>
      <c r="H292" s="42"/>
      <c r="I292" s="42"/>
    </row>
    <row r="293" spans="1:9" ht="15.75" customHeight="1" x14ac:dyDescent="0.15">
      <c r="A293" s="42"/>
      <c r="B293" s="42"/>
      <c r="C293" s="42"/>
      <c r="D293" s="42"/>
      <c r="E293" s="42"/>
      <c r="F293" s="42"/>
      <c r="G293" s="42"/>
      <c r="H293" s="42"/>
      <c r="I293" s="42"/>
    </row>
    <row r="294" spans="1:9" ht="15.75" customHeight="1" x14ac:dyDescent="0.15">
      <c r="A294" s="42"/>
      <c r="B294" s="42"/>
      <c r="C294" s="42"/>
      <c r="D294" s="42"/>
      <c r="E294" s="42"/>
      <c r="F294" s="42"/>
      <c r="G294" s="42"/>
      <c r="H294" s="42"/>
      <c r="I294" s="42"/>
    </row>
    <row r="295" spans="1:9" ht="15.75" customHeight="1" x14ac:dyDescent="0.15">
      <c r="A295" s="42"/>
      <c r="B295" s="42"/>
      <c r="C295" s="42"/>
      <c r="D295" s="42"/>
      <c r="E295" s="42"/>
      <c r="F295" s="42"/>
      <c r="G295" s="42"/>
      <c r="H295" s="42"/>
      <c r="I295" s="42"/>
    </row>
    <row r="296" spans="1:9" ht="15.75" customHeight="1" x14ac:dyDescent="0.15">
      <c r="A296" s="42"/>
      <c r="B296" s="42"/>
      <c r="C296" s="42"/>
      <c r="D296" s="42"/>
      <c r="E296" s="42"/>
      <c r="F296" s="42"/>
      <c r="G296" s="42"/>
      <c r="H296" s="42"/>
      <c r="I296" s="42"/>
    </row>
    <row r="297" spans="1:9" ht="15.75" customHeight="1" x14ac:dyDescent="0.15">
      <c r="A297" s="42"/>
      <c r="B297" s="42"/>
      <c r="C297" s="42"/>
      <c r="D297" s="42"/>
      <c r="E297" s="42"/>
      <c r="F297" s="42"/>
      <c r="G297" s="42"/>
      <c r="H297" s="42"/>
      <c r="I297" s="42"/>
    </row>
    <row r="298" spans="1:9" ht="15.75" customHeight="1" x14ac:dyDescent="0.15">
      <c r="A298" s="42"/>
      <c r="B298" s="42"/>
      <c r="C298" s="42"/>
      <c r="D298" s="42"/>
      <c r="E298" s="42"/>
      <c r="F298" s="42"/>
      <c r="G298" s="42"/>
      <c r="H298" s="42"/>
      <c r="I298" s="42"/>
    </row>
    <row r="299" spans="1:9" ht="15.75" customHeight="1" x14ac:dyDescent="0.15">
      <c r="A299" s="42"/>
      <c r="B299" s="42"/>
      <c r="C299" s="42"/>
      <c r="D299" s="42"/>
      <c r="E299" s="42"/>
      <c r="F299" s="42"/>
      <c r="G299" s="42"/>
      <c r="H299" s="42"/>
      <c r="I299" s="42"/>
    </row>
    <row r="300" spans="1:9" ht="15.75" customHeight="1" x14ac:dyDescent="0.15">
      <c r="A300" s="42"/>
      <c r="B300" s="42"/>
      <c r="C300" s="42"/>
      <c r="D300" s="42"/>
      <c r="E300" s="42"/>
      <c r="F300" s="42"/>
      <c r="G300" s="42"/>
      <c r="H300" s="42"/>
      <c r="I300" s="42"/>
    </row>
    <row r="301" spans="1:9" ht="15.75" customHeight="1" x14ac:dyDescent="0.15">
      <c r="A301" s="42"/>
      <c r="B301" s="42"/>
      <c r="C301" s="42"/>
      <c r="D301" s="42"/>
      <c r="E301" s="42"/>
      <c r="F301" s="42"/>
      <c r="G301" s="42"/>
      <c r="H301" s="42"/>
      <c r="I301" s="42"/>
    </row>
    <row r="302" spans="1:9" ht="15.75" customHeight="1" x14ac:dyDescent="0.15">
      <c r="A302" s="42"/>
      <c r="B302" s="42"/>
      <c r="C302" s="42"/>
      <c r="D302" s="42"/>
      <c r="E302" s="42"/>
      <c r="F302" s="42"/>
      <c r="G302" s="42"/>
      <c r="H302" s="42"/>
      <c r="I302" s="42"/>
    </row>
    <row r="303" spans="1:9" ht="15.75" customHeight="1" x14ac:dyDescent="0.15">
      <c r="A303" s="42"/>
      <c r="B303" s="42"/>
      <c r="C303" s="42"/>
      <c r="D303" s="42"/>
      <c r="E303" s="42"/>
      <c r="F303" s="42"/>
      <c r="G303" s="42"/>
      <c r="H303" s="42"/>
      <c r="I303" s="42"/>
    </row>
    <row r="304" spans="1:9" ht="15.75" customHeight="1" x14ac:dyDescent="0.15">
      <c r="A304" s="42"/>
      <c r="B304" s="42"/>
      <c r="C304" s="42"/>
      <c r="D304" s="42"/>
      <c r="E304" s="42"/>
      <c r="F304" s="42"/>
      <c r="G304" s="42"/>
      <c r="H304" s="42"/>
      <c r="I304" s="42"/>
    </row>
    <row r="305" spans="1:9" ht="15.75" customHeight="1" x14ac:dyDescent="0.15">
      <c r="A305" s="42"/>
      <c r="B305" s="42"/>
      <c r="C305" s="42"/>
      <c r="D305" s="42"/>
      <c r="E305" s="42"/>
      <c r="F305" s="42"/>
      <c r="G305" s="42"/>
      <c r="H305" s="42"/>
      <c r="I305" s="42"/>
    </row>
    <row r="306" spans="1:9" ht="15.75" customHeight="1" x14ac:dyDescent="0.15">
      <c r="A306" s="42"/>
      <c r="B306" s="42"/>
      <c r="C306" s="42"/>
      <c r="D306" s="42"/>
      <c r="E306" s="42"/>
      <c r="F306" s="42"/>
      <c r="G306" s="42"/>
      <c r="H306" s="42"/>
      <c r="I306" s="42"/>
    </row>
    <row r="307" spans="1:9" ht="15.75" customHeight="1" x14ac:dyDescent="0.15">
      <c r="A307" s="42"/>
      <c r="B307" s="42"/>
      <c r="C307" s="42"/>
      <c r="D307" s="42"/>
      <c r="E307" s="42"/>
      <c r="F307" s="42"/>
      <c r="G307" s="42"/>
      <c r="H307" s="42"/>
      <c r="I307" s="42"/>
    </row>
    <row r="308" spans="1:9" ht="15.75" customHeight="1" x14ac:dyDescent="0.15">
      <c r="A308" s="42"/>
      <c r="B308" s="42"/>
      <c r="C308" s="42"/>
      <c r="D308" s="42"/>
      <c r="E308" s="42"/>
      <c r="F308" s="42"/>
      <c r="G308" s="42"/>
      <c r="H308" s="42"/>
      <c r="I308" s="42"/>
    </row>
    <row r="309" spans="1:9" ht="15.75" customHeight="1" x14ac:dyDescent="0.15">
      <c r="A309" s="42"/>
      <c r="B309" s="42"/>
      <c r="C309" s="42"/>
      <c r="D309" s="42"/>
      <c r="E309" s="42"/>
      <c r="F309" s="42"/>
      <c r="G309" s="42"/>
      <c r="H309" s="42"/>
      <c r="I309" s="42"/>
    </row>
    <row r="310" spans="1:9" ht="15.75" customHeight="1" x14ac:dyDescent="0.15">
      <c r="A310" s="42"/>
      <c r="B310" s="42"/>
      <c r="C310" s="42"/>
      <c r="D310" s="42"/>
      <c r="E310" s="42"/>
      <c r="F310" s="42"/>
      <c r="G310" s="42"/>
      <c r="H310" s="42"/>
      <c r="I310" s="42"/>
    </row>
    <row r="311" spans="1:9" ht="15.75" customHeight="1" x14ac:dyDescent="0.15">
      <c r="A311" s="42"/>
      <c r="B311" s="42"/>
      <c r="C311" s="42"/>
      <c r="D311" s="42"/>
      <c r="E311" s="42"/>
      <c r="F311" s="42"/>
      <c r="G311" s="42"/>
      <c r="H311" s="42"/>
      <c r="I311" s="42"/>
    </row>
    <row r="312" spans="1:9" ht="15.75" customHeight="1" x14ac:dyDescent="0.15">
      <c r="A312" s="42"/>
      <c r="B312" s="42"/>
      <c r="C312" s="42"/>
      <c r="D312" s="42"/>
      <c r="E312" s="42"/>
      <c r="F312" s="42"/>
      <c r="G312" s="42"/>
      <c r="H312" s="42"/>
      <c r="I312" s="42"/>
    </row>
    <row r="313" spans="1:9" ht="15.75" customHeight="1" x14ac:dyDescent="0.15">
      <c r="A313" s="42"/>
      <c r="B313" s="42"/>
      <c r="C313" s="42"/>
      <c r="D313" s="42"/>
      <c r="E313" s="42"/>
      <c r="F313" s="42"/>
      <c r="G313" s="42"/>
      <c r="H313" s="42"/>
      <c r="I313" s="42"/>
    </row>
    <row r="314" spans="1:9" ht="15.75" customHeight="1" x14ac:dyDescent="0.15">
      <c r="A314" s="42"/>
      <c r="B314" s="42"/>
      <c r="C314" s="42"/>
      <c r="D314" s="42"/>
      <c r="E314" s="42"/>
      <c r="F314" s="42"/>
      <c r="G314" s="42"/>
      <c r="H314" s="42"/>
      <c r="I314" s="42"/>
    </row>
    <row r="315" spans="1:9" ht="15.75" customHeight="1" x14ac:dyDescent="0.15">
      <c r="A315" s="42"/>
      <c r="B315" s="42"/>
      <c r="C315" s="42"/>
      <c r="D315" s="42"/>
      <c r="E315" s="42"/>
      <c r="F315" s="42"/>
      <c r="G315" s="42"/>
      <c r="H315" s="42"/>
      <c r="I315" s="42"/>
    </row>
    <row r="316" spans="1:9" ht="15.75" customHeight="1" x14ac:dyDescent="0.15">
      <c r="A316" s="42"/>
      <c r="B316" s="42"/>
      <c r="C316" s="42"/>
      <c r="D316" s="42"/>
      <c r="E316" s="42"/>
      <c r="F316" s="42"/>
      <c r="G316" s="42"/>
      <c r="H316" s="42"/>
      <c r="I316" s="42"/>
    </row>
    <row r="317" spans="1:9" ht="15.75" customHeight="1" x14ac:dyDescent="0.15">
      <c r="A317" s="42"/>
      <c r="B317" s="42"/>
      <c r="C317" s="42"/>
      <c r="D317" s="42"/>
      <c r="E317" s="42"/>
      <c r="F317" s="42"/>
      <c r="G317" s="42"/>
      <c r="H317" s="42"/>
      <c r="I317" s="42"/>
    </row>
    <row r="318" spans="1:9" ht="15.75" customHeight="1" x14ac:dyDescent="0.15">
      <c r="A318" s="42"/>
      <c r="B318" s="42"/>
      <c r="C318" s="42"/>
      <c r="D318" s="42"/>
      <c r="E318" s="42"/>
      <c r="F318" s="42"/>
      <c r="G318" s="42"/>
      <c r="H318" s="42"/>
      <c r="I318" s="42"/>
    </row>
    <row r="319" spans="1:9" ht="15.75" customHeight="1" x14ac:dyDescent="0.15">
      <c r="A319" s="42"/>
      <c r="B319" s="42"/>
      <c r="C319" s="42"/>
      <c r="D319" s="42"/>
      <c r="E319" s="42"/>
      <c r="F319" s="42"/>
      <c r="G319" s="42"/>
      <c r="H319" s="42"/>
      <c r="I319" s="42"/>
    </row>
    <row r="320" spans="1:9" ht="15.75" customHeight="1" x14ac:dyDescent="0.15">
      <c r="A320" s="42"/>
      <c r="B320" s="42"/>
      <c r="C320" s="42"/>
      <c r="D320" s="42"/>
      <c r="E320" s="42"/>
      <c r="F320" s="42"/>
      <c r="G320" s="42"/>
      <c r="H320" s="42"/>
      <c r="I320" s="42"/>
    </row>
    <row r="321" spans="1:9" ht="15.75" customHeight="1" x14ac:dyDescent="0.15">
      <c r="A321" s="42"/>
      <c r="B321" s="42"/>
      <c r="C321" s="42"/>
      <c r="D321" s="42"/>
      <c r="E321" s="42"/>
      <c r="F321" s="42"/>
      <c r="G321" s="42"/>
      <c r="H321" s="42"/>
      <c r="I321" s="42"/>
    </row>
    <row r="322" spans="1:9" ht="15.75" customHeight="1" x14ac:dyDescent="0.15">
      <c r="A322" s="42"/>
      <c r="B322" s="42"/>
      <c r="C322" s="42"/>
      <c r="D322" s="42"/>
      <c r="E322" s="42"/>
      <c r="F322" s="42"/>
      <c r="G322" s="42"/>
      <c r="H322" s="42"/>
      <c r="I322" s="42"/>
    </row>
    <row r="323" spans="1:9" ht="15.75" customHeight="1" x14ac:dyDescent="0.15">
      <c r="A323" s="42"/>
      <c r="B323" s="42"/>
      <c r="C323" s="42"/>
      <c r="D323" s="42"/>
      <c r="E323" s="42"/>
      <c r="F323" s="42"/>
      <c r="G323" s="42"/>
      <c r="H323" s="42"/>
      <c r="I323" s="42"/>
    </row>
    <row r="324" spans="1:9" ht="15.75" customHeight="1" x14ac:dyDescent="0.15">
      <c r="A324" s="42"/>
      <c r="B324" s="42"/>
      <c r="C324" s="42"/>
      <c r="D324" s="42"/>
      <c r="E324" s="42"/>
      <c r="F324" s="42"/>
      <c r="G324" s="42"/>
      <c r="H324" s="42"/>
      <c r="I324" s="42"/>
    </row>
    <row r="325" spans="1:9" ht="15.75" customHeight="1" x14ac:dyDescent="0.15">
      <c r="A325" s="42"/>
      <c r="B325" s="42"/>
      <c r="C325" s="42"/>
      <c r="D325" s="42"/>
      <c r="E325" s="42"/>
      <c r="F325" s="42"/>
      <c r="G325" s="42"/>
      <c r="H325" s="42"/>
      <c r="I325" s="42"/>
    </row>
    <row r="326" spans="1:9" ht="15.75" customHeight="1" x14ac:dyDescent="0.15">
      <c r="A326" s="42"/>
      <c r="B326" s="42"/>
      <c r="C326" s="42"/>
      <c r="D326" s="42"/>
      <c r="E326" s="42"/>
      <c r="F326" s="42"/>
      <c r="G326" s="42"/>
      <c r="H326" s="42"/>
      <c r="I326" s="42"/>
    </row>
    <row r="327" spans="1:9" ht="15.75" customHeight="1" x14ac:dyDescent="0.15">
      <c r="A327" s="42"/>
      <c r="B327" s="42"/>
      <c r="C327" s="42"/>
      <c r="D327" s="42"/>
      <c r="E327" s="42"/>
      <c r="F327" s="42"/>
      <c r="G327" s="42"/>
      <c r="H327" s="42"/>
      <c r="I327" s="42"/>
    </row>
    <row r="328" spans="1:9" ht="15.75" customHeight="1" x14ac:dyDescent="0.15">
      <c r="A328" s="42"/>
      <c r="B328" s="42"/>
      <c r="C328" s="42"/>
      <c r="D328" s="42"/>
      <c r="E328" s="42"/>
      <c r="F328" s="42"/>
      <c r="G328" s="42"/>
      <c r="H328" s="42"/>
      <c r="I328" s="42"/>
    </row>
    <row r="329" spans="1:9" ht="15.75" customHeight="1" x14ac:dyDescent="0.15">
      <c r="A329" s="42"/>
      <c r="B329" s="42"/>
      <c r="C329" s="42"/>
      <c r="D329" s="42"/>
      <c r="E329" s="42"/>
      <c r="F329" s="42"/>
      <c r="G329" s="42"/>
      <c r="H329" s="42"/>
      <c r="I329" s="42"/>
    </row>
    <row r="330" spans="1:9" ht="15.75" customHeight="1" x14ac:dyDescent="0.15">
      <c r="A330" s="42"/>
      <c r="B330" s="42"/>
      <c r="C330" s="42"/>
      <c r="D330" s="42"/>
      <c r="E330" s="42"/>
      <c r="F330" s="42"/>
      <c r="G330" s="42"/>
      <c r="H330" s="42"/>
      <c r="I330" s="42"/>
    </row>
    <row r="331" spans="1:9" ht="15.75" customHeight="1" x14ac:dyDescent="0.15">
      <c r="A331" s="42"/>
      <c r="B331" s="42"/>
      <c r="C331" s="42"/>
      <c r="D331" s="42"/>
      <c r="E331" s="42"/>
      <c r="F331" s="42"/>
      <c r="G331" s="42"/>
      <c r="H331" s="42"/>
      <c r="I331" s="42"/>
    </row>
    <row r="332" spans="1:9" ht="15.75" customHeight="1" x14ac:dyDescent="0.15">
      <c r="A332" s="42"/>
      <c r="B332" s="42"/>
      <c r="C332" s="42"/>
      <c r="D332" s="42"/>
      <c r="E332" s="42"/>
      <c r="F332" s="42"/>
      <c r="G332" s="42"/>
      <c r="H332" s="42"/>
      <c r="I332" s="42"/>
    </row>
    <row r="333" spans="1:9" ht="15.75" customHeight="1" x14ac:dyDescent="0.15">
      <c r="A333" s="42"/>
      <c r="B333" s="42"/>
      <c r="C333" s="42"/>
      <c r="D333" s="42"/>
      <c r="E333" s="42"/>
      <c r="F333" s="42"/>
      <c r="G333" s="42"/>
      <c r="H333" s="42"/>
      <c r="I333" s="42"/>
    </row>
    <row r="334" spans="1:9" ht="15.75" customHeight="1" x14ac:dyDescent="0.15">
      <c r="A334" s="42"/>
      <c r="B334" s="42"/>
      <c r="C334" s="42"/>
      <c r="D334" s="42"/>
      <c r="E334" s="42"/>
      <c r="F334" s="42"/>
      <c r="G334" s="42"/>
      <c r="H334" s="42"/>
      <c r="I334" s="42"/>
    </row>
    <row r="335" spans="1:9" ht="15.75" customHeight="1" x14ac:dyDescent="0.15">
      <c r="A335" s="42"/>
      <c r="B335" s="42"/>
      <c r="C335" s="42"/>
      <c r="D335" s="42"/>
      <c r="E335" s="42"/>
      <c r="F335" s="42"/>
      <c r="G335" s="42"/>
      <c r="H335" s="42"/>
      <c r="I335" s="42"/>
    </row>
    <row r="336" spans="1:9" ht="15.75" customHeight="1" x14ac:dyDescent="0.15">
      <c r="A336" s="42"/>
      <c r="B336" s="42"/>
      <c r="C336" s="42"/>
      <c r="D336" s="42"/>
      <c r="E336" s="42"/>
      <c r="F336" s="42"/>
      <c r="G336" s="42"/>
      <c r="H336" s="42"/>
      <c r="I336" s="42"/>
    </row>
    <row r="337" spans="1:9" ht="15.75" customHeight="1" x14ac:dyDescent="0.15">
      <c r="A337" s="42"/>
      <c r="B337" s="42"/>
      <c r="C337" s="42"/>
      <c r="D337" s="42"/>
      <c r="E337" s="42"/>
      <c r="F337" s="42"/>
      <c r="G337" s="42"/>
      <c r="H337" s="42"/>
      <c r="I337" s="42"/>
    </row>
    <row r="338" spans="1:9" ht="15.75" customHeight="1" x14ac:dyDescent="0.15">
      <c r="A338" s="42"/>
      <c r="B338" s="42"/>
      <c r="C338" s="42"/>
      <c r="D338" s="42"/>
      <c r="E338" s="42"/>
      <c r="F338" s="42"/>
      <c r="G338" s="42"/>
      <c r="H338" s="42"/>
      <c r="I338" s="42"/>
    </row>
    <row r="339" spans="1:9" ht="15.75" customHeight="1" x14ac:dyDescent="0.15">
      <c r="A339" s="42"/>
      <c r="B339" s="42"/>
      <c r="C339" s="42"/>
      <c r="D339" s="42"/>
      <c r="E339" s="42"/>
      <c r="F339" s="42"/>
      <c r="G339" s="42"/>
      <c r="H339" s="42"/>
      <c r="I339" s="42"/>
    </row>
    <row r="340" spans="1:9" ht="15.75" customHeight="1" x14ac:dyDescent="0.15">
      <c r="A340" s="42"/>
      <c r="B340" s="42"/>
      <c r="C340" s="42"/>
      <c r="D340" s="42"/>
      <c r="E340" s="42"/>
      <c r="F340" s="42"/>
      <c r="G340" s="42"/>
      <c r="H340" s="42"/>
      <c r="I340" s="42"/>
    </row>
    <row r="341" spans="1:9" ht="15.75" customHeight="1" x14ac:dyDescent="0.15">
      <c r="A341" s="42"/>
      <c r="B341" s="42"/>
      <c r="C341" s="42"/>
      <c r="D341" s="42"/>
      <c r="E341" s="42"/>
      <c r="F341" s="42"/>
      <c r="G341" s="42"/>
      <c r="H341" s="42"/>
      <c r="I341" s="42"/>
    </row>
    <row r="342" spans="1:9" ht="15.75" customHeight="1" x14ac:dyDescent="0.15">
      <c r="A342" s="42"/>
      <c r="B342" s="42"/>
      <c r="C342" s="42"/>
      <c r="D342" s="42"/>
      <c r="E342" s="42"/>
      <c r="F342" s="42"/>
      <c r="G342" s="42"/>
      <c r="H342" s="42"/>
      <c r="I342" s="42"/>
    </row>
    <row r="343" spans="1:9" ht="15.75" customHeight="1" x14ac:dyDescent="0.15">
      <c r="A343" s="42"/>
      <c r="B343" s="42"/>
      <c r="C343" s="42"/>
      <c r="D343" s="42"/>
      <c r="E343" s="42"/>
      <c r="F343" s="42"/>
      <c r="G343" s="42"/>
      <c r="H343" s="42"/>
      <c r="I343" s="42"/>
    </row>
    <row r="344" spans="1:9" ht="15.75" customHeight="1" x14ac:dyDescent="0.15">
      <c r="A344" s="42"/>
      <c r="B344" s="42"/>
      <c r="C344" s="42"/>
      <c r="D344" s="42"/>
      <c r="E344" s="42"/>
      <c r="F344" s="42"/>
      <c r="G344" s="42"/>
      <c r="H344" s="42"/>
      <c r="I344" s="42"/>
    </row>
    <row r="345" spans="1:9" ht="15.75" customHeight="1" x14ac:dyDescent="0.15">
      <c r="A345" s="42"/>
      <c r="B345" s="42"/>
      <c r="C345" s="42"/>
      <c r="D345" s="42"/>
      <c r="E345" s="42"/>
      <c r="F345" s="42"/>
      <c r="G345" s="42"/>
      <c r="H345" s="42"/>
      <c r="I345" s="42"/>
    </row>
    <row r="346" spans="1:9" ht="15.75" customHeight="1" x14ac:dyDescent="0.15">
      <c r="A346" s="42"/>
      <c r="B346" s="42"/>
      <c r="C346" s="42"/>
      <c r="D346" s="42"/>
      <c r="E346" s="42"/>
      <c r="F346" s="42"/>
      <c r="G346" s="42"/>
      <c r="H346" s="42"/>
      <c r="I346" s="42"/>
    </row>
    <row r="347" spans="1:9" ht="15.75" customHeight="1" x14ac:dyDescent="0.15">
      <c r="A347" s="42"/>
      <c r="B347" s="42"/>
      <c r="C347" s="42"/>
      <c r="D347" s="42"/>
      <c r="E347" s="42"/>
      <c r="F347" s="42"/>
      <c r="G347" s="42"/>
      <c r="H347" s="42"/>
      <c r="I347" s="42"/>
    </row>
    <row r="348" spans="1:9" ht="15.75" customHeight="1" x14ac:dyDescent="0.15">
      <c r="A348" s="42"/>
      <c r="B348" s="42"/>
      <c r="C348" s="42"/>
      <c r="D348" s="42"/>
      <c r="E348" s="42"/>
      <c r="F348" s="42"/>
      <c r="G348" s="42"/>
      <c r="H348" s="42"/>
      <c r="I348" s="42"/>
    </row>
    <row r="349" spans="1:9" ht="15.75" customHeight="1" x14ac:dyDescent="0.15">
      <c r="A349" s="42"/>
      <c r="B349" s="42"/>
      <c r="C349" s="42"/>
      <c r="D349" s="42"/>
      <c r="E349" s="42"/>
      <c r="F349" s="42"/>
      <c r="G349" s="42"/>
      <c r="H349" s="42"/>
      <c r="I349" s="42"/>
    </row>
    <row r="350" spans="1:9" ht="15.75" customHeight="1" x14ac:dyDescent="0.15">
      <c r="A350" s="42"/>
      <c r="B350" s="42"/>
      <c r="C350" s="42"/>
      <c r="D350" s="42"/>
      <c r="E350" s="42"/>
      <c r="F350" s="42"/>
      <c r="G350" s="42"/>
      <c r="H350" s="42"/>
      <c r="I350" s="42"/>
    </row>
    <row r="351" spans="1:9" ht="15.75" customHeight="1" x14ac:dyDescent="0.15">
      <c r="A351" s="42"/>
      <c r="B351" s="42"/>
      <c r="C351" s="42"/>
      <c r="D351" s="42"/>
      <c r="E351" s="42"/>
      <c r="F351" s="42"/>
      <c r="G351" s="42"/>
      <c r="H351" s="42"/>
      <c r="I351" s="42"/>
    </row>
    <row r="352" spans="1:9" ht="15.75" customHeight="1" x14ac:dyDescent="0.15">
      <c r="A352" s="42"/>
      <c r="B352" s="42"/>
      <c r="C352" s="42"/>
      <c r="D352" s="42"/>
      <c r="E352" s="42"/>
      <c r="F352" s="42"/>
      <c r="G352" s="42"/>
      <c r="H352" s="42"/>
      <c r="I352" s="42"/>
    </row>
    <row r="353" spans="1:9" ht="15.75" customHeight="1" x14ac:dyDescent="0.15">
      <c r="A353" s="42"/>
      <c r="B353" s="42"/>
      <c r="C353" s="42"/>
      <c r="D353" s="42"/>
      <c r="E353" s="42"/>
      <c r="F353" s="42"/>
      <c r="G353" s="42"/>
      <c r="H353" s="42"/>
      <c r="I353" s="42"/>
    </row>
    <row r="354" spans="1:9" ht="15.75" customHeight="1" x14ac:dyDescent="0.15">
      <c r="A354" s="42"/>
      <c r="B354" s="42"/>
      <c r="C354" s="42"/>
      <c r="D354" s="42"/>
      <c r="E354" s="42"/>
      <c r="F354" s="42"/>
      <c r="G354" s="42"/>
      <c r="H354" s="42"/>
      <c r="I354" s="42"/>
    </row>
    <row r="355" spans="1:9" ht="15.75" customHeight="1" x14ac:dyDescent="0.15">
      <c r="A355" s="42"/>
      <c r="B355" s="42"/>
      <c r="C355" s="42"/>
      <c r="D355" s="42"/>
      <c r="E355" s="42"/>
      <c r="F355" s="42"/>
      <c r="G355" s="42"/>
      <c r="H355" s="42"/>
      <c r="I355" s="42"/>
    </row>
    <row r="356" spans="1:9" ht="15.75" customHeight="1" x14ac:dyDescent="0.15">
      <c r="A356" s="42"/>
      <c r="B356" s="42"/>
      <c r="C356" s="42"/>
      <c r="D356" s="42"/>
      <c r="E356" s="42"/>
      <c r="F356" s="42"/>
      <c r="G356" s="42"/>
      <c r="H356" s="42"/>
      <c r="I356" s="42"/>
    </row>
    <row r="357" spans="1:9" ht="15.75" customHeight="1" x14ac:dyDescent="0.15">
      <c r="A357" s="42"/>
      <c r="B357" s="42"/>
      <c r="C357" s="42"/>
      <c r="D357" s="42"/>
      <c r="E357" s="42"/>
      <c r="F357" s="42"/>
      <c r="G357" s="42"/>
      <c r="H357" s="42"/>
      <c r="I357" s="42"/>
    </row>
    <row r="358" spans="1:9" ht="15.75" customHeight="1" x14ac:dyDescent="0.15">
      <c r="A358" s="42"/>
      <c r="B358" s="42"/>
      <c r="C358" s="42"/>
      <c r="D358" s="42"/>
      <c r="E358" s="42"/>
      <c r="F358" s="42"/>
      <c r="G358" s="42"/>
      <c r="H358" s="42"/>
      <c r="I358" s="42"/>
    </row>
    <row r="359" spans="1:9" ht="15.75" customHeight="1" x14ac:dyDescent="0.15">
      <c r="A359" s="42"/>
      <c r="B359" s="42"/>
      <c r="C359" s="42"/>
      <c r="D359" s="42"/>
      <c r="E359" s="42"/>
      <c r="F359" s="42"/>
      <c r="G359" s="42"/>
      <c r="H359" s="42"/>
      <c r="I359" s="42"/>
    </row>
    <row r="360" spans="1:9" ht="15.75" customHeight="1" x14ac:dyDescent="0.15">
      <c r="A360" s="42"/>
      <c r="B360" s="42"/>
      <c r="C360" s="42"/>
      <c r="D360" s="42"/>
      <c r="E360" s="42"/>
      <c r="F360" s="42"/>
      <c r="G360" s="42"/>
      <c r="H360" s="42"/>
      <c r="I360" s="42"/>
    </row>
    <row r="361" spans="1:9" ht="15.75" customHeight="1" x14ac:dyDescent="0.15">
      <c r="A361" s="42"/>
      <c r="B361" s="42"/>
      <c r="C361" s="42"/>
      <c r="D361" s="42"/>
      <c r="E361" s="42"/>
      <c r="F361" s="42"/>
      <c r="G361" s="42"/>
      <c r="H361" s="42"/>
      <c r="I361" s="42"/>
    </row>
    <row r="362" spans="1:9" ht="15.75" customHeight="1" x14ac:dyDescent="0.15">
      <c r="A362" s="42"/>
      <c r="B362" s="42"/>
      <c r="C362" s="42"/>
      <c r="D362" s="42"/>
      <c r="E362" s="42"/>
      <c r="F362" s="42"/>
      <c r="G362" s="42"/>
      <c r="H362" s="42"/>
      <c r="I362" s="42"/>
    </row>
    <row r="363" spans="1:9" ht="15.75" customHeight="1" x14ac:dyDescent="0.15">
      <c r="A363" s="42"/>
      <c r="B363" s="42"/>
      <c r="C363" s="42"/>
      <c r="D363" s="42"/>
      <c r="E363" s="42"/>
      <c r="F363" s="42"/>
      <c r="G363" s="42"/>
      <c r="H363" s="42"/>
      <c r="I363" s="42"/>
    </row>
    <row r="364" spans="1:9" ht="15.75" customHeight="1" x14ac:dyDescent="0.15">
      <c r="A364" s="42"/>
      <c r="B364" s="42"/>
      <c r="C364" s="42"/>
      <c r="D364" s="42"/>
      <c r="E364" s="42"/>
      <c r="F364" s="42"/>
      <c r="G364" s="42"/>
      <c r="H364" s="42"/>
      <c r="I364" s="42"/>
    </row>
    <row r="365" spans="1:9" ht="15.75" customHeight="1" x14ac:dyDescent="0.15">
      <c r="A365" s="42"/>
      <c r="B365" s="42"/>
      <c r="C365" s="42"/>
      <c r="D365" s="42"/>
      <c r="E365" s="42"/>
      <c r="F365" s="42"/>
      <c r="G365" s="42"/>
      <c r="H365" s="42"/>
      <c r="I365" s="42"/>
    </row>
    <row r="366" spans="1:9" ht="15.75" customHeight="1" x14ac:dyDescent="0.15">
      <c r="A366" s="42"/>
      <c r="B366" s="42"/>
      <c r="C366" s="42"/>
      <c r="D366" s="42"/>
      <c r="E366" s="42"/>
      <c r="F366" s="42"/>
      <c r="G366" s="42"/>
      <c r="H366" s="42"/>
      <c r="I366" s="42"/>
    </row>
    <row r="367" spans="1:9" ht="15.75" customHeight="1" x14ac:dyDescent="0.15">
      <c r="A367" s="42"/>
      <c r="B367" s="42"/>
      <c r="C367" s="42"/>
      <c r="D367" s="42"/>
      <c r="E367" s="42"/>
      <c r="F367" s="42"/>
      <c r="G367" s="42"/>
      <c r="H367" s="42"/>
      <c r="I367" s="42"/>
    </row>
    <row r="368" spans="1:9" ht="15.75" customHeight="1" x14ac:dyDescent="0.15">
      <c r="A368" s="42"/>
      <c r="B368" s="42"/>
      <c r="C368" s="42"/>
      <c r="D368" s="42"/>
      <c r="E368" s="42"/>
      <c r="F368" s="42"/>
      <c r="G368" s="42"/>
      <c r="H368" s="42"/>
      <c r="I368" s="42"/>
    </row>
    <row r="369" spans="1:9" ht="15.75" customHeight="1" x14ac:dyDescent="0.15">
      <c r="A369" s="42"/>
      <c r="B369" s="42"/>
      <c r="C369" s="42"/>
      <c r="D369" s="42"/>
      <c r="E369" s="42"/>
      <c r="F369" s="42"/>
      <c r="G369" s="42"/>
      <c r="H369" s="42"/>
      <c r="I369" s="42"/>
    </row>
    <row r="370" spans="1:9" ht="15.75" customHeight="1" x14ac:dyDescent="0.15">
      <c r="A370" s="42"/>
      <c r="B370" s="42"/>
      <c r="C370" s="42"/>
      <c r="D370" s="42"/>
      <c r="E370" s="42"/>
      <c r="F370" s="42"/>
      <c r="G370" s="42"/>
      <c r="H370" s="42"/>
      <c r="I370" s="42"/>
    </row>
    <row r="371" spans="1:9" ht="15.75" customHeight="1" x14ac:dyDescent="0.15">
      <c r="A371" s="42"/>
      <c r="B371" s="42"/>
      <c r="C371" s="42"/>
      <c r="D371" s="42"/>
      <c r="E371" s="42"/>
      <c r="F371" s="42"/>
      <c r="G371" s="42"/>
      <c r="H371" s="42"/>
      <c r="I371" s="42"/>
    </row>
    <row r="372" spans="1:9" ht="15.75" customHeight="1" x14ac:dyDescent="0.15">
      <c r="A372" s="42"/>
      <c r="B372" s="42"/>
      <c r="C372" s="42"/>
      <c r="D372" s="42"/>
      <c r="E372" s="42"/>
      <c r="F372" s="42"/>
      <c r="G372" s="42"/>
      <c r="H372" s="42"/>
      <c r="I372" s="42"/>
    </row>
    <row r="373" spans="1:9" ht="15.75" customHeight="1" x14ac:dyDescent="0.15">
      <c r="A373" s="42"/>
      <c r="B373" s="42"/>
      <c r="C373" s="42"/>
      <c r="D373" s="42"/>
      <c r="E373" s="42"/>
      <c r="F373" s="42"/>
      <c r="G373" s="42"/>
      <c r="H373" s="42"/>
      <c r="I373" s="42"/>
    </row>
    <row r="374" spans="1:9" ht="15.75" customHeight="1" x14ac:dyDescent="0.15">
      <c r="A374" s="42"/>
      <c r="B374" s="42"/>
      <c r="C374" s="42"/>
      <c r="D374" s="42"/>
      <c r="E374" s="42"/>
      <c r="F374" s="42"/>
      <c r="G374" s="42"/>
      <c r="H374" s="42"/>
      <c r="I374" s="42"/>
    </row>
    <row r="375" spans="1:9" ht="15.75" customHeight="1" x14ac:dyDescent="0.15">
      <c r="A375" s="42"/>
      <c r="B375" s="42"/>
      <c r="C375" s="42"/>
      <c r="D375" s="42"/>
      <c r="E375" s="42"/>
      <c r="F375" s="42"/>
      <c r="G375" s="42"/>
      <c r="H375" s="42"/>
      <c r="I375" s="42"/>
    </row>
    <row r="376" spans="1:9" ht="15.75" customHeight="1" x14ac:dyDescent="0.15">
      <c r="A376" s="42"/>
      <c r="B376" s="42"/>
      <c r="C376" s="42"/>
      <c r="D376" s="42"/>
      <c r="E376" s="42"/>
      <c r="F376" s="42"/>
      <c r="G376" s="42"/>
      <c r="H376" s="42"/>
      <c r="I376" s="42"/>
    </row>
    <row r="377" spans="1:9" ht="15.75" customHeight="1" x14ac:dyDescent="0.15">
      <c r="A377" s="42"/>
      <c r="B377" s="42"/>
      <c r="C377" s="42"/>
      <c r="D377" s="42"/>
      <c r="E377" s="42"/>
      <c r="F377" s="42"/>
      <c r="G377" s="42"/>
      <c r="H377" s="42"/>
      <c r="I377" s="42"/>
    </row>
    <row r="378" spans="1:9" ht="15.75" customHeight="1" x14ac:dyDescent="0.15">
      <c r="A378" s="42"/>
      <c r="B378" s="42"/>
      <c r="C378" s="42"/>
      <c r="D378" s="42"/>
      <c r="E378" s="42"/>
      <c r="F378" s="42"/>
      <c r="G378" s="42"/>
      <c r="H378" s="42"/>
      <c r="I378" s="42"/>
    </row>
    <row r="379" spans="1:9" ht="15.75" customHeight="1" x14ac:dyDescent="0.15">
      <c r="A379" s="42"/>
      <c r="B379" s="42"/>
      <c r="C379" s="42"/>
      <c r="D379" s="42"/>
      <c r="E379" s="42"/>
      <c r="F379" s="42"/>
      <c r="G379" s="42"/>
      <c r="H379" s="42"/>
      <c r="I379" s="42"/>
    </row>
    <row r="380" spans="1:9" ht="15.75" customHeight="1" x14ac:dyDescent="0.15">
      <c r="A380" s="42"/>
      <c r="B380" s="42"/>
      <c r="C380" s="42"/>
      <c r="D380" s="42"/>
      <c r="E380" s="42"/>
      <c r="F380" s="42"/>
      <c r="G380" s="42"/>
      <c r="H380" s="42"/>
      <c r="I380" s="42"/>
    </row>
    <row r="381" spans="1:9" ht="15.75" customHeight="1" x14ac:dyDescent="0.15">
      <c r="A381" s="42"/>
      <c r="B381" s="42"/>
      <c r="C381" s="42"/>
      <c r="D381" s="42"/>
      <c r="E381" s="42"/>
      <c r="F381" s="42"/>
      <c r="G381" s="42"/>
      <c r="H381" s="42"/>
      <c r="I381" s="42"/>
    </row>
    <row r="382" spans="1:9" ht="15.75" customHeight="1" x14ac:dyDescent="0.15">
      <c r="A382" s="42"/>
      <c r="B382" s="42"/>
      <c r="C382" s="42"/>
      <c r="D382" s="42"/>
      <c r="E382" s="42"/>
      <c r="F382" s="42"/>
      <c r="G382" s="42"/>
      <c r="H382" s="42"/>
      <c r="I382" s="42"/>
    </row>
    <row r="383" spans="1:9" ht="15.75" customHeight="1" x14ac:dyDescent="0.15">
      <c r="A383" s="42"/>
      <c r="B383" s="42"/>
      <c r="C383" s="42"/>
      <c r="D383" s="42"/>
      <c r="E383" s="42"/>
      <c r="F383" s="42"/>
      <c r="G383" s="42"/>
      <c r="H383" s="42"/>
      <c r="I383" s="42"/>
    </row>
    <row r="384" spans="1:9" ht="15.75" customHeight="1" x14ac:dyDescent="0.15">
      <c r="A384" s="42"/>
      <c r="B384" s="42"/>
      <c r="C384" s="42"/>
      <c r="D384" s="42"/>
      <c r="E384" s="42"/>
      <c r="F384" s="42"/>
      <c r="G384" s="42"/>
      <c r="H384" s="42"/>
      <c r="I384" s="42"/>
    </row>
    <row r="385" spans="1:9" ht="15.75" customHeight="1" x14ac:dyDescent="0.15">
      <c r="A385" s="42"/>
      <c r="B385" s="42"/>
      <c r="C385" s="42"/>
      <c r="D385" s="42"/>
      <c r="E385" s="42"/>
      <c r="F385" s="42"/>
      <c r="G385" s="42"/>
      <c r="H385" s="42"/>
      <c r="I385" s="42"/>
    </row>
    <row r="386" spans="1:9" ht="15.75" customHeight="1" x14ac:dyDescent="0.15">
      <c r="A386" s="42"/>
      <c r="B386" s="42"/>
      <c r="C386" s="42"/>
      <c r="D386" s="42"/>
      <c r="E386" s="42"/>
      <c r="F386" s="42"/>
      <c r="G386" s="42"/>
      <c r="H386" s="42"/>
      <c r="I386" s="42"/>
    </row>
    <row r="387" spans="1:9" ht="15.75" customHeight="1" x14ac:dyDescent="0.15">
      <c r="A387" s="42"/>
      <c r="B387" s="42"/>
      <c r="C387" s="42"/>
      <c r="D387" s="42"/>
      <c r="E387" s="42"/>
      <c r="F387" s="42"/>
      <c r="G387" s="42"/>
      <c r="H387" s="42"/>
      <c r="I387" s="42"/>
    </row>
    <row r="388" spans="1:9" ht="15.75" customHeight="1" x14ac:dyDescent="0.15">
      <c r="A388" s="42"/>
      <c r="B388" s="42"/>
      <c r="C388" s="42"/>
      <c r="D388" s="42"/>
      <c r="E388" s="42"/>
      <c r="F388" s="42"/>
      <c r="G388" s="42"/>
      <c r="H388" s="42"/>
      <c r="I388" s="42"/>
    </row>
    <row r="389" spans="1:9" ht="15.75" customHeight="1" x14ac:dyDescent="0.15">
      <c r="A389" s="42"/>
      <c r="B389" s="42"/>
      <c r="C389" s="42"/>
      <c r="D389" s="42"/>
      <c r="E389" s="42"/>
      <c r="F389" s="42"/>
      <c r="G389" s="42"/>
      <c r="H389" s="42"/>
      <c r="I389" s="42"/>
    </row>
    <row r="390" spans="1:9" ht="15.75" customHeight="1" x14ac:dyDescent="0.15">
      <c r="A390" s="42"/>
      <c r="B390" s="42"/>
      <c r="C390" s="42"/>
      <c r="D390" s="42"/>
      <c r="E390" s="42"/>
      <c r="F390" s="42"/>
      <c r="G390" s="42"/>
      <c r="H390" s="42"/>
      <c r="I390" s="42"/>
    </row>
    <row r="391" spans="1:9" ht="15.75" customHeight="1" x14ac:dyDescent="0.15">
      <c r="A391" s="42"/>
      <c r="B391" s="42"/>
      <c r="C391" s="42"/>
      <c r="D391" s="42"/>
      <c r="E391" s="42"/>
      <c r="F391" s="42"/>
      <c r="G391" s="42"/>
      <c r="H391" s="42"/>
      <c r="I391" s="42"/>
    </row>
    <row r="392" spans="1:9" ht="15.75" customHeight="1" x14ac:dyDescent="0.15">
      <c r="A392" s="42"/>
      <c r="B392" s="42"/>
      <c r="C392" s="42"/>
      <c r="D392" s="42"/>
      <c r="E392" s="42"/>
      <c r="F392" s="42"/>
      <c r="G392" s="42"/>
      <c r="H392" s="42"/>
      <c r="I392" s="42"/>
    </row>
    <row r="393" spans="1:9" ht="15.75" customHeight="1" x14ac:dyDescent="0.15">
      <c r="A393" s="42"/>
      <c r="B393" s="42"/>
      <c r="C393" s="42"/>
      <c r="D393" s="42"/>
      <c r="E393" s="42"/>
      <c r="F393" s="42"/>
      <c r="G393" s="42"/>
      <c r="H393" s="42"/>
      <c r="I393" s="42"/>
    </row>
    <row r="394" spans="1:9" ht="15.75" customHeight="1" x14ac:dyDescent="0.15">
      <c r="A394" s="42"/>
      <c r="B394" s="42"/>
      <c r="C394" s="42"/>
      <c r="D394" s="42"/>
      <c r="E394" s="42"/>
      <c r="F394" s="42"/>
      <c r="G394" s="42"/>
      <c r="H394" s="42"/>
      <c r="I394" s="42"/>
    </row>
    <row r="395" spans="1:9" ht="15.75" customHeight="1" x14ac:dyDescent="0.15">
      <c r="A395" s="42"/>
      <c r="B395" s="42"/>
      <c r="C395" s="42"/>
      <c r="D395" s="42"/>
      <c r="E395" s="42"/>
      <c r="F395" s="42"/>
      <c r="G395" s="42"/>
      <c r="H395" s="42"/>
      <c r="I395" s="42"/>
    </row>
    <row r="396" spans="1:9" ht="15.75" customHeight="1" x14ac:dyDescent="0.15">
      <c r="A396" s="42"/>
      <c r="B396" s="42"/>
      <c r="C396" s="42"/>
      <c r="D396" s="42"/>
      <c r="E396" s="42"/>
      <c r="F396" s="42"/>
      <c r="G396" s="42"/>
      <c r="H396" s="42"/>
      <c r="I396" s="42"/>
    </row>
    <row r="397" spans="1:9" ht="15.75" customHeight="1" x14ac:dyDescent="0.15">
      <c r="A397" s="42"/>
      <c r="B397" s="42"/>
      <c r="C397" s="42"/>
      <c r="D397" s="42"/>
      <c r="E397" s="42"/>
      <c r="F397" s="42"/>
      <c r="G397" s="42"/>
      <c r="H397" s="42"/>
      <c r="I397" s="42"/>
    </row>
    <row r="398" spans="1:9" ht="15.75" customHeight="1" x14ac:dyDescent="0.15">
      <c r="A398" s="42"/>
      <c r="B398" s="42"/>
      <c r="C398" s="42"/>
      <c r="D398" s="42"/>
      <c r="E398" s="42"/>
      <c r="F398" s="42"/>
      <c r="G398" s="42"/>
      <c r="H398" s="42"/>
      <c r="I398" s="42"/>
    </row>
    <row r="399" spans="1:9" ht="15.75" customHeight="1" x14ac:dyDescent="0.15">
      <c r="A399" s="42"/>
      <c r="B399" s="42"/>
      <c r="C399" s="42"/>
      <c r="D399" s="42"/>
      <c r="E399" s="42"/>
      <c r="F399" s="42"/>
      <c r="G399" s="42"/>
      <c r="H399" s="42"/>
      <c r="I399" s="42"/>
    </row>
    <row r="400" spans="1:9" ht="15.75" customHeight="1" x14ac:dyDescent="0.15">
      <c r="A400" s="42"/>
      <c r="B400" s="42"/>
      <c r="C400" s="42"/>
      <c r="D400" s="42"/>
      <c r="E400" s="42"/>
      <c r="F400" s="42"/>
      <c r="G400" s="42"/>
      <c r="H400" s="42"/>
      <c r="I400" s="42"/>
    </row>
    <row r="401" spans="1:9" ht="15.75" customHeight="1" x14ac:dyDescent="0.15">
      <c r="A401" s="42"/>
      <c r="B401" s="42"/>
      <c r="C401" s="42"/>
      <c r="D401" s="42"/>
      <c r="E401" s="42"/>
      <c r="F401" s="42"/>
      <c r="G401" s="42"/>
      <c r="H401" s="42"/>
      <c r="I401" s="42"/>
    </row>
    <row r="402" spans="1:9" ht="15.75" customHeight="1" x14ac:dyDescent="0.15">
      <c r="A402" s="42"/>
      <c r="B402" s="42"/>
      <c r="C402" s="42"/>
      <c r="D402" s="42"/>
      <c r="E402" s="42"/>
      <c r="F402" s="42"/>
      <c r="G402" s="42"/>
      <c r="H402" s="42"/>
      <c r="I402" s="42"/>
    </row>
    <row r="403" spans="1:9" ht="15.75" customHeight="1" x14ac:dyDescent="0.15">
      <c r="A403" s="42"/>
      <c r="B403" s="42"/>
      <c r="C403" s="42"/>
      <c r="D403" s="42"/>
      <c r="E403" s="42"/>
      <c r="F403" s="42"/>
      <c r="G403" s="42"/>
      <c r="H403" s="42"/>
      <c r="I403" s="42"/>
    </row>
    <row r="404" spans="1:9" ht="15.75" customHeight="1" x14ac:dyDescent="0.15">
      <c r="A404" s="42"/>
      <c r="B404" s="42"/>
      <c r="C404" s="42"/>
      <c r="D404" s="42"/>
      <c r="E404" s="42"/>
      <c r="F404" s="42"/>
      <c r="G404" s="42"/>
      <c r="H404" s="42"/>
      <c r="I404" s="42"/>
    </row>
    <row r="405" spans="1:9" ht="15.75" customHeight="1" x14ac:dyDescent="0.15">
      <c r="A405" s="42"/>
      <c r="B405" s="42"/>
      <c r="C405" s="42"/>
      <c r="D405" s="42"/>
      <c r="E405" s="42"/>
      <c r="F405" s="42"/>
      <c r="G405" s="42"/>
      <c r="H405" s="42"/>
      <c r="I405" s="42"/>
    </row>
    <row r="406" spans="1:9" ht="15.75" customHeight="1" x14ac:dyDescent="0.15">
      <c r="A406" s="42"/>
      <c r="B406" s="42"/>
      <c r="C406" s="42"/>
      <c r="D406" s="42"/>
      <c r="E406" s="42"/>
      <c r="F406" s="42"/>
      <c r="G406" s="42"/>
      <c r="H406" s="42"/>
      <c r="I406" s="42"/>
    </row>
    <row r="407" spans="1:9" ht="15.75" customHeight="1" x14ac:dyDescent="0.15">
      <c r="A407" s="42"/>
      <c r="B407" s="42"/>
      <c r="C407" s="42"/>
      <c r="D407" s="42"/>
      <c r="E407" s="42"/>
      <c r="F407" s="42"/>
      <c r="G407" s="42"/>
      <c r="H407" s="42"/>
      <c r="I407" s="42"/>
    </row>
    <row r="408" spans="1:9" ht="15.75" customHeight="1" x14ac:dyDescent="0.15">
      <c r="A408" s="42"/>
      <c r="B408" s="42"/>
      <c r="C408" s="42"/>
      <c r="D408" s="42"/>
      <c r="E408" s="42"/>
      <c r="F408" s="42"/>
      <c r="G408" s="42"/>
      <c r="H408" s="42"/>
      <c r="I408" s="42"/>
    </row>
    <row r="409" spans="1:9" ht="15.75" customHeight="1" x14ac:dyDescent="0.15">
      <c r="A409" s="42"/>
      <c r="B409" s="42"/>
      <c r="C409" s="42"/>
      <c r="D409" s="42"/>
      <c r="E409" s="42"/>
      <c r="F409" s="42"/>
      <c r="G409" s="42"/>
      <c r="H409" s="42"/>
      <c r="I409" s="42"/>
    </row>
    <row r="410" spans="1:9" ht="15.75" customHeight="1" x14ac:dyDescent="0.15">
      <c r="A410" s="42"/>
      <c r="B410" s="42"/>
      <c r="C410" s="42"/>
      <c r="D410" s="42"/>
      <c r="E410" s="42"/>
      <c r="F410" s="42"/>
      <c r="G410" s="42"/>
      <c r="H410" s="42"/>
      <c r="I410" s="42"/>
    </row>
    <row r="411" spans="1:9" ht="15.75" customHeight="1" x14ac:dyDescent="0.15">
      <c r="A411" s="42"/>
      <c r="B411" s="42"/>
      <c r="C411" s="42"/>
      <c r="D411" s="42"/>
      <c r="E411" s="42"/>
      <c r="F411" s="42"/>
      <c r="G411" s="42"/>
      <c r="H411" s="42"/>
      <c r="I411" s="42"/>
    </row>
    <row r="412" spans="1:9" ht="15.75" customHeight="1" x14ac:dyDescent="0.15">
      <c r="A412" s="42"/>
      <c r="B412" s="42"/>
      <c r="C412" s="42"/>
      <c r="D412" s="42"/>
      <c r="E412" s="42"/>
      <c r="F412" s="42"/>
      <c r="G412" s="42"/>
      <c r="H412" s="42"/>
      <c r="I412" s="42"/>
    </row>
    <row r="413" spans="1:9" ht="15.75" customHeight="1" x14ac:dyDescent="0.15">
      <c r="A413" s="42"/>
      <c r="B413" s="42"/>
      <c r="C413" s="42"/>
      <c r="D413" s="42"/>
      <c r="E413" s="42"/>
      <c r="F413" s="42"/>
      <c r="G413" s="42"/>
      <c r="H413" s="42"/>
      <c r="I413" s="42"/>
    </row>
    <row r="414" spans="1:9" ht="15.75" customHeight="1" x14ac:dyDescent="0.15">
      <c r="A414" s="42"/>
      <c r="B414" s="42"/>
      <c r="C414" s="42"/>
      <c r="D414" s="42"/>
      <c r="E414" s="42"/>
      <c r="F414" s="42"/>
      <c r="G414" s="42"/>
      <c r="H414" s="42"/>
      <c r="I414" s="42"/>
    </row>
    <row r="415" spans="1:9" ht="15.75" customHeight="1" x14ac:dyDescent="0.15">
      <c r="A415" s="42"/>
      <c r="B415" s="42"/>
      <c r="C415" s="42"/>
      <c r="D415" s="42"/>
      <c r="E415" s="42"/>
      <c r="F415" s="42"/>
      <c r="G415" s="42"/>
      <c r="H415" s="42"/>
      <c r="I415" s="42"/>
    </row>
    <row r="416" spans="1:9" ht="15.75" customHeight="1" x14ac:dyDescent="0.15">
      <c r="A416" s="42"/>
      <c r="B416" s="42"/>
      <c r="C416" s="42"/>
      <c r="D416" s="42"/>
      <c r="E416" s="42"/>
      <c r="F416" s="42"/>
      <c r="G416" s="42"/>
      <c r="H416" s="42"/>
      <c r="I416" s="42"/>
    </row>
    <row r="417" spans="1:9" ht="15.75" customHeight="1" x14ac:dyDescent="0.15">
      <c r="A417" s="42"/>
      <c r="B417" s="42"/>
      <c r="C417" s="42"/>
      <c r="D417" s="42"/>
      <c r="E417" s="42"/>
      <c r="F417" s="42"/>
      <c r="G417" s="42"/>
      <c r="H417" s="42"/>
      <c r="I417" s="42"/>
    </row>
    <row r="418" spans="1:9" ht="15.75" customHeight="1" x14ac:dyDescent="0.15">
      <c r="A418" s="42"/>
      <c r="B418" s="42"/>
      <c r="C418" s="42"/>
      <c r="D418" s="42"/>
      <c r="E418" s="42"/>
      <c r="F418" s="42"/>
      <c r="G418" s="42"/>
      <c r="H418" s="42"/>
      <c r="I418" s="42"/>
    </row>
    <row r="419" spans="1:9" ht="15.75" customHeight="1" x14ac:dyDescent="0.15">
      <c r="A419" s="42"/>
      <c r="B419" s="42"/>
      <c r="C419" s="42"/>
      <c r="D419" s="42"/>
      <c r="E419" s="42"/>
      <c r="F419" s="42"/>
      <c r="G419" s="42"/>
      <c r="H419" s="42"/>
      <c r="I419" s="42"/>
    </row>
    <row r="420" spans="1:9" ht="15.75" customHeight="1" x14ac:dyDescent="0.15">
      <c r="A420" s="42"/>
      <c r="B420" s="42"/>
      <c r="C420" s="42"/>
      <c r="D420" s="42"/>
      <c r="E420" s="42"/>
      <c r="F420" s="42"/>
      <c r="G420" s="42"/>
      <c r="H420" s="42"/>
      <c r="I420" s="42"/>
    </row>
    <row r="421" spans="1:9" ht="15.75" customHeight="1" x14ac:dyDescent="0.15">
      <c r="A421" s="42"/>
      <c r="B421" s="42"/>
      <c r="C421" s="42"/>
      <c r="D421" s="42"/>
      <c r="E421" s="42"/>
      <c r="F421" s="42"/>
      <c r="G421" s="42"/>
      <c r="H421" s="42"/>
      <c r="I421" s="42"/>
    </row>
    <row r="422" spans="1:9" ht="15.75" customHeight="1" x14ac:dyDescent="0.15">
      <c r="A422" s="42"/>
      <c r="B422" s="42"/>
      <c r="C422" s="42"/>
      <c r="D422" s="42"/>
      <c r="E422" s="42"/>
      <c r="F422" s="42"/>
      <c r="G422" s="42"/>
      <c r="H422" s="42"/>
      <c r="I422" s="42"/>
    </row>
    <row r="423" spans="1:9" ht="15.75" customHeight="1" x14ac:dyDescent="0.15">
      <c r="A423" s="42"/>
      <c r="B423" s="42"/>
      <c r="C423" s="42"/>
      <c r="D423" s="42"/>
      <c r="E423" s="42"/>
      <c r="F423" s="42"/>
      <c r="G423" s="42"/>
      <c r="H423" s="42"/>
      <c r="I423" s="42"/>
    </row>
    <row r="424" spans="1:9" ht="15.75" customHeight="1" x14ac:dyDescent="0.15">
      <c r="A424" s="42"/>
      <c r="B424" s="42"/>
      <c r="C424" s="42"/>
      <c r="D424" s="42"/>
      <c r="E424" s="42"/>
      <c r="F424" s="42"/>
      <c r="G424" s="42"/>
      <c r="H424" s="42"/>
      <c r="I424" s="42"/>
    </row>
    <row r="425" spans="1:9" ht="15.75" customHeight="1" x14ac:dyDescent="0.15">
      <c r="A425" s="42"/>
      <c r="B425" s="42"/>
      <c r="C425" s="42"/>
      <c r="D425" s="42"/>
      <c r="E425" s="42"/>
      <c r="F425" s="42"/>
      <c r="G425" s="42"/>
      <c r="H425" s="42"/>
      <c r="I425" s="42"/>
    </row>
    <row r="426" spans="1:9" ht="15.75" customHeight="1" x14ac:dyDescent="0.15">
      <c r="A426" s="42"/>
      <c r="B426" s="42"/>
      <c r="C426" s="42"/>
      <c r="D426" s="42"/>
      <c r="E426" s="42"/>
      <c r="F426" s="42"/>
      <c r="G426" s="42"/>
      <c r="H426" s="42"/>
      <c r="I426" s="42"/>
    </row>
    <row r="427" spans="1:9" ht="15.75" customHeight="1" x14ac:dyDescent="0.15">
      <c r="A427" s="42"/>
      <c r="B427" s="42"/>
      <c r="C427" s="42"/>
      <c r="D427" s="42"/>
      <c r="E427" s="42"/>
      <c r="F427" s="42"/>
      <c r="G427" s="42"/>
      <c r="H427" s="42"/>
      <c r="I427" s="42"/>
    </row>
    <row r="428" spans="1:9" ht="15.75" customHeight="1" x14ac:dyDescent="0.15">
      <c r="A428" s="42"/>
      <c r="B428" s="42"/>
      <c r="C428" s="42"/>
      <c r="D428" s="42"/>
      <c r="E428" s="42"/>
      <c r="F428" s="42"/>
      <c r="G428" s="42"/>
      <c r="H428" s="42"/>
      <c r="I428" s="42"/>
    </row>
    <row r="429" spans="1:9" ht="15.75" customHeight="1" x14ac:dyDescent="0.15">
      <c r="A429" s="42"/>
      <c r="B429" s="42"/>
      <c r="C429" s="42"/>
      <c r="D429" s="42"/>
      <c r="E429" s="42"/>
      <c r="F429" s="42"/>
      <c r="G429" s="42"/>
      <c r="H429" s="42"/>
      <c r="I429" s="42"/>
    </row>
    <row r="430" spans="1:9" ht="15.75" customHeight="1" x14ac:dyDescent="0.15">
      <c r="A430" s="42"/>
      <c r="B430" s="42"/>
      <c r="C430" s="42"/>
      <c r="D430" s="42"/>
      <c r="E430" s="42"/>
      <c r="F430" s="42"/>
      <c r="G430" s="42"/>
      <c r="H430" s="42"/>
      <c r="I430" s="42"/>
    </row>
    <row r="431" spans="1:9" ht="15.75" customHeight="1" x14ac:dyDescent="0.15">
      <c r="A431" s="42"/>
      <c r="B431" s="42"/>
      <c r="C431" s="42"/>
      <c r="D431" s="42"/>
      <c r="E431" s="42"/>
      <c r="F431" s="42"/>
      <c r="G431" s="42"/>
      <c r="H431" s="42"/>
      <c r="I431" s="42"/>
    </row>
    <row r="432" spans="1:9" ht="15.75" customHeight="1" x14ac:dyDescent="0.15">
      <c r="A432" s="42"/>
      <c r="B432" s="42"/>
      <c r="C432" s="42"/>
      <c r="D432" s="42"/>
      <c r="E432" s="42"/>
      <c r="F432" s="42"/>
      <c r="G432" s="42"/>
      <c r="H432" s="42"/>
      <c r="I432" s="42"/>
    </row>
    <row r="433" spans="1:9" ht="15.75" customHeight="1" x14ac:dyDescent="0.15">
      <c r="A433" s="42"/>
      <c r="B433" s="42"/>
      <c r="C433" s="42"/>
      <c r="D433" s="42"/>
      <c r="E433" s="42"/>
      <c r="F433" s="42"/>
      <c r="G433" s="42"/>
      <c r="H433" s="42"/>
      <c r="I433" s="42"/>
    </row>
    <row r="434" spans="1:9" ht="15.75" customHeight="1" x14ac:dyDescent="0.15">
      <c r="A434" s="42"/>
      <c r="B434" s="42"/>
      <c r="C434" s="42"/>
      <c r="D434" s="42"/>
      <c r="E434" s="42"/>
      <c r="F434" s="42"/>
      <c r="G434" s="42"/>
      <c r="H434" s="42"/>
      <c r="I434" s="42"/>
    </row>
    <row r="435" spans="1:9" ht="15.75" customHeight="1" x14ac:dyDescent="0.15">
      <c r="A435" s="42"/>
      <c r="B435" s="42"/>
      <c r="C435" s="42"/>
      <c r="D435" s="42"/>
      <c r="E435" s="42"/>
      <c r="F435" s="42"/>
      <c r="G435" s="42"/>
      <c r="H435" s="42"/>
      <c r="I435" s="42"/>
    </row>
    <row r="436" spans="1:9" ht="15.75" customHeight="1" x14ac:dyDescent="0.15">
      <c r="A436" s="42"/>
      <c r="B436" s="42"/>
      <c r="C436" s="42"/>
      <c r="D436" s="42"/>
      <c r="E436" s="42"/>
      <c r="F436" s="42"/>
      <c r="G436" s="42"/>
      <c r="H436" s="42"/>
      <c r="I436" s="42"/>
    </row>
    <row r="437" spans="1:9" ht="15.75" customHeight="1" x14ac:dyDescent="0.15">
      <c r="A437" s="42"/>
      <c r="B437" s="42"/>
      <c r="C437" s="42"/>
      <c r="D437" s="42"/>
      <c r="E437" s="42"/>
      <c r="F437" s="42"/>
      <c r="G437" s="42"/>
      <c r="H437" s="42"/>
      <c r="I437" s="42"/>
    </row>
    <row r="438" spans="1:9" ht="15.75" customHeight="1" x14ac:dyDescent="0.15">
      <c r="A438" s="42"/>
      <c r="B438" s="42"/>
      <c r="C438" s="42"/>
      <c r="D438" s="42"/>
      <c r="E438" s="42"/>
      <c r="F438" s="42"/>
      <c r="G438" s="42"/>
      <c r="H438" s="42"/>
      <c r="I438" s="42"/>
    </row>
    <row r="439" spans="1:9" ht="15.75" customHeight="1" x14ac:dyDescent="0.15">
      <c r="A439" s="42"/>
      <c r="B439" s="42"/>
      <c r="C439" s="42"/>
      <c r="D439" s="42"/>
      <c r="E439" s="42"/>
      <c r="F439" s="42"/>
      <c r="G439" s="42"/>
      <c r="H439" s="42"/>
      <c r="I439" s="42"/>
    </row>
    <row r="440" spans="1:9" ht="15.75" customHeight="1" x14ac:dyDescent="0.15">
      <c r="A440" s="42"/>
      <c r="B440" s="42"/>
      <c r="C440" s="42"/>
      <c r="D440" s="42"/>
      <c r="E440" s="42"/>
      <c r="F440" s="42"/>
      <c r="G440" s="42"/>
      <c r="H440" s="42"/>
      <c r="I440" s="42"/>
    </row>
    <row r="441" spans="1:9" ht="15.75" customHeight="1" x14ac:dyDescent="0.15">
      <c r="A441" s="42"/>
      <c r="B441" s="42"/>
      <c r="C441" s="42"/>
      <c r="D441" s="42"/>
      <c r="E441" s="42"/>
      <c r="F441" s="42"/>
      <c r="G441" s="42"/>
      <c r="H441" s="42"/>
      <c r="I441" s="42"/>
    </row>
    <row r="442" spans="1:9" ht="15.75" customHeight="1" x14ac:dyDescent="0.15"/>
    <row r="443" spans="1:9" ht="15.75" customHeight="1" x14ac:dyDescent="0.15"/>
    <row r="444" spans="1:9" ht="15.75" customHeight="1" x14ac:dyDescent="0.15"/>
    <row r="445" spans="1:9" ht="15.75" customHeight="1" x14ac:dyDescent="0.15"/>
    <row r="446" spans="1:9" ht="15.75" customHeight="1" x14ac:dyDescent="0.15"/>
    <row r="447" spans="1:9" ht="15.75" customHeight="1" x14ac:dyDescent="0.15"/>
    <row r="448" spans="1:9"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Z1000"/>
  <sheetViews>
    <sheetView workbookViewId="0"/>
  </sheetViews>
  <sheetFormatPr baseColWidth="10" defaultColWidth="12.6640625" defaultRowHeight="15" customHeight="1" x14ac:dyDescent="0.15"/>
  <cols>
    <col min="1" max="1" width="8" customWidth="1"/>
    <col min="2" max="2" width="20.5" customWidth="1"/>
    <col min="3" max="3" width="12.6640625" customWidth="1"/>
    <col min="4" max="4" width="19.1640625" customWidth="1"/>
    <col min="5" max="5" width="18.6640625" customWidth="1"/>
    <col min="6" max="6" width="19.1640625" customWidth="1"/>
    <col min="7" max="7" width="21" customWidth="1"/>
    <col min="8" max="8" width="52.6640625" customWidth="1"/>
    <col min="9" max="9" width="52.83203125" customWidth="1"/>
  </cols>
  <sheetData>
    <row r="1" spans="1:26" ht="15.75" customHeight="1" x14ac:dyDescent="0.2">
      <c r="A1" s="121" t="s">
        <v>483</v>
      </c>
      <c r="B1" s="121" t="s">
        <v>1</v>
      </c>
      <c r="C1" s="121" t="s">
        <v>485</v>
      </c>
      <c r="D1" s="121" t="s">
        <v>604</v>
      </c>
      <c r="E1" s="121" t="s">
        <v>605</v>
      </c>
      <c r="F1" s="121" t="s">
        <v>520</v>
      </c>
      <c r="G1" s="121" t="s">
        <v>1180</v>
      </c>
      <c r="H1" s="121" t="s">
        <v>606</v>
      </c>
      <c r="I1" s="121" t="s">
        <v>607</v>
      </c>
      <c r="J1" s="42"/>
      <c r="K1" s="42"/>
      <c r="L1" s="42"/>
      <c r="M1" s="42"/>
      <c r="N1" s="42"/>
      <c r="O1" s="42"/>
      <c r="P1" s="42"/>
      <c r="Q1" s="42"/>
      <c r="R1" s="42"/>
      <c r="S1" s="42"/>
      <c r="T1" s="42"/>
      <c r="U1" s="42"/>
      <c r="V1" s="42"/>
      <c r="W1" s="42"/>
      <c r="X1" s="42"/>
      <c r="Y1" s="42"/>
      <c r="Z1" s="42"/>
    </row>
    <row r="2" spans="1:26" ht="15.75" customHeight="1" x14ac:dyDescent="0.2">
      <c r="A2" s="93" t="s">
        <v>454</v>
      </c>
      <c r="B2" s="93" t="s">
        <v>7</v>
      </c>
      <c r="C2" s="93" t="s">
        <v>11</v>
      </c>
      <c r="D2" s="93" t="s">
        <v>609</v>
      </c>
      <c r="E2" s="93" t="s">
        <v>610</v>
      </c>
      <c r="F2" s="110"/>
      <c r="G2" s="110"/>
      <c r="H2" s="110"/>
      <c r="I2" s="110"/>
      <c r="J2" s="42"/>
      <c r="K2" s="42"/>
      <c r="L2" s="42"/>
      <c r="M2" s="42"/>
      <c r="N2" s="42"/>
      <c r="O2" s="42"/>
      <c r="P2" s="42"/>
      <c r="Q2" s="42"/>
      <c r="R2" s="42"/>
      <c r="S2" s="42"/>
      <c r="T2" s="42"/>
      <c r="U2" s="42"/>
      <c r="V2" s="42"/>
      <c r="W2" s="42"/>
      <c r="X2" s="42"/>
      <c r="Y2" s="42"/>
      <c r="Z2" s="42"/>
    </row>
    <row r="3" spans="1:26" ht="15.75" customHeight="1" x14ac:dyDescent="0.2">
      <c r="A3" s="93" t="s">
        <v>454</v>
      </c>
      <c r="B3" s="93" t="s">
        <v>10</v>
      </c>
      <c r="C3" s="93" t="s">
        <v>11</v>
      </c>
      <c r="D3" s="93" t="s">
        <v>609</v>
      </c>
      <c r="E3" s="93" t="s">
        <v>612</v>
      </c>
      <c r="F3" s="110"/>
      <c r="G3" s="110"/>
      <c r="H3" s="110"/>
      <c r="I3" s="110"/>
      <c r="J3" s="42"/>
      <c r="K3" s="42"/>
      <c r="L3" s="42"/>
      <c r="M3" s="42"/>
      <c r="N3" s="42"/>
      <c r="O3" s="42"/>
      <c r="P3" s="42"/>
      <c r="Q3" s="42"/>
      <c r="R3" s="42"/>
      <c r="S3" s="42"/>
      <c r="T3" s="42"/>
      <c r="U3" s="42"/>
      <c r="V3" s="42"/>
      <c r="W3" s="42"/>
      <c r="X3" s="42"/>
      <c r="Y3" s="42"/>
      <c r="Z3" s="42"/>
    </row>
    <row r="4" spans="1:26" ht="15.75" customHeight="1" x14ac:dyDescent="0.2">
      <c r="A4" s="93" t="s">
        <v>454</v>
      </c>
      <c r="B4" s="93" t="s">
        <v>13</v>
      </c>
      <c r="C4" s="93" t="s">
        <v>11</v>
      </c>
      <c r="D4" s="110"/>
      <c r="E4" s="93" t="s">
        <v>614</v>
      </c>
      <c r="F4" s="110"/>
      <c r="G4" s="110"/>
      <c r="H4" s="93" t="s">
        <v>615</v>
      </c>
      <c r="I4" s="110"/>
      <c r="J4" s="42"/>
      <c r="K4" s="42"/>
      <c r="L4" s="42"/>
      <c r="M4" s="42"/>
      <c r="N4" s="42"/>
      <c r="O4" s="42"/>
      <c r="P4" s="42"/>
      <c r="Q4" s="42"/>
      <c r="R4" s="42"/>
      <c r="S4" s="42"/>
      <c r="T4" s="42"/>
      <c r="U4" s="42"/>
      <c r="V4" s="42"/>
      <c r="W4" s="42"/>
      <c r="X4" s="42"/>
      <c r="Y4" s="42"/>
      <c r="Z4" s="42"/>
    </row>
    <row r="5" spans="1:26" ht="15.75" customHeight="1" x14ac:dyDescent="0.2">
      <c r="A5" s="93" t="s">
        <v>454</v>
      </c>
      <c r="B5" s="93" t="s">
        <v>13</v>
      </c>
      <c r="C5" s="93" t="s">
        <v>5</v>
      </c>
      <c r="D5" s="93" t="s">
        <v>609</v>
      </c>
      <c r="E5" s="93" t="s">
        <v>610</v>
      </c>
      <c r="F5" s="93" t="s">
        <v>617</v>
      </c>
      <c r="G5" s="110"/>
      <c r="H5" s="93" t="s">
        <v>615</v>
      </c>
      <c r="I5" s="93" t="s">
        <v>1181</v>
      </c>
      <c r="J5" s="42"/>
      <c r="K5" s="42"/>
      <c r="L5" s="42"/>
      <c r="M5" s="42"/>
      <c r="N5" s="42"/>
      <c r="O5" s="42"/>
      <c r="P5" s="42"/>
      <c r="Q5" s="42"/>
      <c r="R5" s="42"/>
      <c r="S5" s="42"/>
      <c r="T5" s="42"/>
      <c r="U5" s="42"/>
      <c r="V5" s="42"/>
      <c r="W5" s="42"/>
      <c r="X5" s="42"/>
      <c r="Y5" s="42"/>
      <c r="Z5" s="42"/>
    </row>
    <row r="6" spans="1:26" ht="15.75" customHeight="1" x14ac:dyDescent="0.2">
      <c r="A6" s="93" t="s">
        <v>454</v>
      </c>
      <c r="B6" s="93" t="s">
        <v>15</v>
      </c>
      <c r="C6" s="93" t="s">
        <v>11</v>
      </c>
      <c r="D6" s="110"/>
      <c r="E6" s="93" t="s">
        <v>620</v>
      </c>
      <c r="F6" s="110"/>
      <c r="G6" s="110"/>
      <c r="H6" s="93" t="s">
        <v>621</v>
      </c>
      <c r="I6" s="93" t="s">
        <v>622</v>
      </c>
      <c r="J6" s="42"/>
      <c r="K6" s="42"/>
      <c r="L6" s="42"/>
      <c r="M6" s="42"/>
      <c r="N6" s="42"/>
      <c r="O6" s="42"/>
      <c r="P6" s="42"/>
      <c r="Q6" s="42"/>
      <c r="R6" s="42"/>
      <c r="S6" s="42"/>
      <c r="T6" s="42"/>
      <c r="U6" s="42"/>
      <c r="V6" s="42"/>
      <c r="W6" s="42"/>
      <c r="X6" s="42"/>
      <c r="Y6" s="42"/>
      <c r="Z6" s="42"/>
    </row>
    <row r="7" spans="1:26" ht="15.75" customHeight="1" x14ac:dyDescent="0.2">
      <c r="A7" s="93" t="s">
        <v>454</v>
      </c>
      <c r="B7" s="93" t="s">
        <v>16</v>
      </c>
      <c r="C7" s="93" t="s">
        <v>11</v>
      </c>
      <c r="D7" s="110"/>
      <c r="E7" s="93" t="s">
        <v>623</v>
      </c>
      <c r="F7" s="110"/>
      <c r="G7" s="110"/>
      <c r="H7" s="93" t="s">
        <v>624</v>
      </c>
      <c r="I7" s="110"/>
      <c r="J7" s="42"/>
      <c r="K7" s="42"/>
      <c r="L7" s="42"/>
      <c r="M7" s="42"/>
      <c r="N7" s="42"/>
      <c r="O7" s="42"/>
      <c r="P7" s="42"/>
      <c r="Q7" s="42"/>
      <c r="R7" s="42"/>
      <c r="S7" s="42"/>
      <c r="T7" s="42"/>
      <c r="U7" s="42"/>
      <c r="V7" s="42"/>
      <c r="W7" s="42"/>
      <c r="X7" s="42"/>
      <c r="Y7" s="42"/>
      <c r="Z7" s="42"/>
    </row>
    <row r="8" spans="1:26" ht="15.75" customHeight="1" x14ac:dyDescent="0.2">
      <c r="A8" s="93" t="s">
        <v>454</v>
      </c>
      <c r="B8" s="93" t="s">
        <v>16</v>
      </c>
      <c r="C8" s="93" t="s">
        <v>5</v>
      </c>
      <c r="D8" s="93" t="s">
        <v>609</v>
      </c>
      <c r="E8" s="93" t="s">
        <v>625</v>
      </c>
      <c r="F8" s="93" t="s">
        <v>626</v>
      </c>
      <c r="G8" s="110"/>
      <c r="H8" s="93" t="s">
        <v>624</v>
      </c>
      <c r="I8" s="93" t="s">
        <v>1182</v>
      </c>
      <c r="J8" s="42"/>
      <c r="K8" s="42"/>
      <c r="L8" s="42"/>
      <c r="M8" s="42"/>
      <c r="N8" s="42"/>
      <c r="O8" s="42"/>
      <c r="P8" s="42"/>
      <c r="Q8" s="42"/>
      <c r="R8" s="42"/>
      <c r="S8" s="42"/>
      <c r="T8" s="42"/>
      <c r="U8" s="42"/>
      <c r="V8" s="42"/>
      <c r="W8" s="42"/>
      <c r="X8" s="42"/>
      <c r="Y8" s="42"/>
      <c r="Z8" s="42"/>
    </row>
    <row r="9" spans="1:26" ht="15.75" customHeight="1" x14ac:dyDescent="0.2">
      <c r="A9" s="93" t="s">
        <v>454</v>
      </c>
      <c r="B9" s="93" t="s">
        <v>222</v>
      </c>
      <c r="C9" s="93" t="s">
        <v>11</v>
      </c>
      <c r="D9" s="110"/>
      <c r="E9" s="93" t="s">
        <v>628</v>
      </c>
      <c r="F9" s="110"/>
      <c r="G9" s="110"/>
      <c r="H9" s="93" t="s">
        <v>629</v>
      </c>
      <c r="I9" s="110"/>
      <c r="J9" s="42"/>
      <c r="K9" s="42"/>
      <c r="L9" s="42"/>
      <c r="M9" s="42"/>
      <c r="N9" s="42"/>
      <c r="O9" s="42"/>
      <c r="P9" s="42"/>
      <c r="Q9" s="42"/>
      <c r="R9" s="42"/>
      <c r="S9" s="42"/>
      <c r="T9" s="42"/>
      <c r="U9" s="42"/>
      <c r="V9" s="42"/>
      <c r="W9" s="42"/>
      <c r="X9" s="42"/>
      <c r="Y9" s="42"/>
      <c r="Z9" s="42"/>
    </row>
    <row r="10" spans="1:26" ht="15.75" customHeight="1" x14ac:dyDescent="0.2">
      <c r="A10" s="93" t="s">
        <v>454</v>
      </c>
      <c r="B10" s="93" t="s">
        <v>18</v>
      </c>
      <c r="C10" s="93" t="s">
        <v>11</v>
      </c>
      <c r="D10" s="93" t="s">
        <v>194</v>
      </c>
      <c r="E10" s="93" t="s">
        <v>631</v>
      </c>
      <c r="F10" s="110"/>
      <c r="G10" s="110"/>
      <c r="H10" s="93" t="s">
        <v>632</v>
      </c>
      <c r="I10" s="110"/>
      <c r="J10" s="42"/>
      <c r="K10" s="42"/>
      <c r="L10" s="42"/>
      <c r="M10" s="42"/>
      <c r="N10" s="42"/>
      <c r="O10" s="42"/>
      <c r="P10" s="42"/>
      <c r="Q10" s="42"/>
      <c r="R10" s="42"/>
      <c r="S10" s="42"/>
      <c r="T10" s="42"/>
      <c r="U10" s="42"/>
      <c r="V10" s="42"/>
      <c r="W10" s="42"/>
      <c r="X10" s="42"/>
      <c r="Y10" s="42"/>
      <c r="Z10" s="42"/>
    </row>
    <row r="11" spans="1:26" ht="15.75" customHeight="1" x14ac:dyDescent="0.2">
      <c r="A11" s="93" t="s">
        <v>454</v>
      </c>
      <c r="B11" s="93" t="s">
        <v>19</v>
      </c>
      <c r="C11" s="93" t="s">
        <v>11</v>
      </c>
      <c r="D11" s="110"/>
      <c r="E11" s="93" t="s">
        <v>633</v>
      </c>
      <c r="F11" s="110"/>
      <c r="G11" s="110"/>
      <c r="H11" s="110"/>
      <c r="I11" s="110"/>
      <c r="J11" s="42"/>
      <c r="K11" s="42"/>
      <c r="L11" s="42"/>
      <c r="M11" s="42"/>
      <c r="N11" s="42"/>
      <c r="O11" s="42"/>
      <c r="P11" s="42"/>
      <c r="Q11" s="42"/>
      <c r="R11" s="42"/>
      <c r="S11" s="42"/>
      <c r="T11" s="42"/>
      <c r="U11" s="42"/>
      <c r="V11" s="42"/>
      <c r="W11" s="42"/>
      <c r="X11" s="42"/>
      <c r="Y11" s="42"/>
      <c r="Z11" s="42"/>
    </row>
    <row r="12" spans="1:26" ht="15.75" customHeight="1" x14ac:dyDescent="0.2">
      <c r="A12" s="93" t="s">
        <v>454</v>
      </c>
      <c r="B12" s="93" t="s">
        <v>20</v>
      </c>
      <c r="C12" s="93" t="s">
        <v>224</v>
      </c>
      <c r="D12" s="110"/>
      <c r="E12" s="93" t="s">
        <v>634</v>
      </c>
      <c r="F12" s="110"/>
      <c r="G12" s="110"/>
      <c r="H12" s="110"/>
      <c r="I12" s="93" t="s">
        <v>635</v>
      </c>
      <c r="J12" s="42"/>
      <c r="K12" s="42"/>
      <c r="L12" s="42"/>
      <c r="M12" s="42"/>
      <c r="N12" s="42"/>
      <c r="O12" s="42"/>
      <c r="P12" s="42"/>
      <c r="Q12" s="42"/>
      <c r="R12" s="42"/>
      <c r="S12" s="42"/>
      <c r="T12" s="42"/>
      <c r="U12" s="42"/>
      <c r="V12" s="42"/>
      <c r="W12" s="42"/>
      <c r="X12" s="42"/>
      <c r="Y12" s="42"/>
      <c r="Z12" s="42"/>
    </row>
    <row r="13" spans="1:26" ht="15.75" customHeight="1" x14ac:dyDescent="0.2">
      <c r="A13" s="93" t="s">
        <v>454</v>
      </c>
      <c r="B13" s="93" t="s">
        <v>227</v>
      </c>
      <c r="C13" s="93" t="s">
        <v>11</v>
      </c>
      <c r="D13" s="110"/>
      <c r="E13" s="93" t="s">
        <v>636</v>
      </c>
      <c r="F13" s="110"/>
      <c r="G13" s="110"/>
      <c r="H13" s="93" t="s">
        <v>229</v>
      </c>
      <c r="I13" s="110"/>
      <c r="J13" s="42"/>
      <c r="K13" s="42"/>
      <c r="L13" s="42"/>
      <c r="M13" s="42"/>
      <c r="N13" s="42"/>
      <c r="O13" s="42"/>
      <c r="P13" s="42"/>
      <c r="Q13" s="42"/>
      <c r="R13" s="42"/>
      <c r="S13" s="42"/>
      <c r="T13" s="42"/>
      <c r="U13" s="42"/>
      <c r="V13" s="42"/>
      <c r="W13" s="42"/>
      <c r="X13" s="42"/>
      <c r="Y13" s="42"/>
      <c r="Z13" s="42"/>
    </row>
    <row r="14" spans="1:26" ht="15.75" customHeight="1" x14ac:dyDescent="0.2">
      <c r="A14" s="88" t="s">
        <v>454</v>
      </c>
      <c r="B14" s="88" t="s">
        <v>227</v>
      </c>
      <c r="C14" s="88" t="s">
        <v>5</v>
      </c>
      <c r="D14" s="110"/>
      <c r="E14" s="93" t="s">
        <v>634</v>
      </c>
      <c r="F14" s="93" t="s">
        <v>206</v>
      </c>
      <c r="G14" s="110"/>
      <c r="H14" s="93" t="s">
        <v>229</v>
      </c>
      <c r="I14" s="93" t="s">
        <v>638</v>
      </c>
      <c r="J14" s="42"/>
      <c r="K14" s="42"/>
      <c r="L14" s="42"/>
      <c r="M14" s="42"/>
      <c r="N14" s="42"/>
      <c r="O14" s="42"/>
      <c r="P14" s="42"/>
      <c r="Q14" s="42"/>
      <c r="R14" s="42"/>
      <c r="S14" s="42"/>
      <c r="T14" s="42"/>
      <c r="U14" s="42"/>
      <c r="V14" s="42"/>
      <c r="W14" s="42"/>
      <c r="X14" s="42"/>
      <c r="Y14" s="42"/>
      <c r="Z14" s="42"/>
    </row>
    <row r="15" spans="1:26" ht="15.75" customHeight="1" x14ac:dyDescent="0.2">
      <c r="A15" s="93" t="s">
        <v>454</v>
      </c>
      <c r="B15" s="93" t="s">
        <v>639</v>
      </c>
      <c r="C15" s="93" t="s">
        <v>24</v>
      </c>
      <c r="D15" s="110"/>
      <c r="E15" s="93" t="s">
        <v>640</v>
      </c>
      <c r="F15" s="93" t="s">
        <v>641</v>
      </c>
      <c r="G15" s="110"/>
      <c r="H15" s="93" t="s">
        <v>642</v>
      </c>
      <c r="I15" s="93" t="s">
        <v>705</v>
      </c>
      <c r="J15" s="42"/>
      <c r="K15" s="42"/>
      <c r="L15" s="42"/>
      <c r="M15" s="42"/>
      <c r="N15" s="42"/>
      <c r="O15" s="42"/>
      <c r="P15" s="42"/>
      <c r="Q15" s="42"/>
      <c r="R15" s="42"/>
      <c r="S15" s="42"/>
      <c r="T15" s="42"/>
      <c r="U15" s="42"/>
      <c r="V15" s="42"/>
      <c r="W15" s="42"/>
      <c r="X15" s="42"/>
      <c r="Y15" s="42"/>
      <c r="Z15" s="42"/>
    </row>
    <row r="16" spans="1:26" ht="15.75" customHeight="1" x14ac:dyDescent="0.2">
      <c r="A16" s="93" t="s">
        <v>454</v>
      </c>
      <c r="B16" s="93" t="s">
        <v>238</v>
      </c>
      <c r="C16" s="93" t="s">
        <v>24</v>
      </c>
      <c r="D16" s="110"/>
      <c r="E16" s="93" t="s">
        <v>645</v>
      </c>
      <c r="F16" s="93" t="s">
        <v>646</v>
      </c>
      <c r="G16" s="110"/>
      <c r="H16" s="88" t="s">
        <v>647</v>
      </c>
      <c r="I16" s="93" t="s">
        <v>648</v>
      </c>
      <c r="J16" s="42"/>
      <c r="K16" s="42"/>
      <c r="L16" s="42"/>
      <c r="M16" s="42"/>
      <c r="N16" s="42"/>
      <c r="O16" s="42"/>
      <c r="P16" s="42"/>
      <c r="Q16" s="42"/>
      <c r="R16" s="42"/>
      <c r="S16" s="42"/>
      <c r="T16" s="42"/>
      <c r="U16" s="42"/>
      <c r="V16" s="42"/>
      <c r="W16" s="42"/>
      <c r="X16" s="42"/>
      <c r="Y16" s="42"/>
      <c r="Z16" s="42"/>
    </row>
    <row r="17" spans="1:26" ht="15.75" customHeight="1" x14ac:dyDescent="0.2">
      <c r="A17" s="93" t="s">
        <v>454</v>
      </c>
      <c r="B17" s="93" t="s">
        <v>245</v>
      </c>
      <c r="C17" s="93" t="s">
        <v>11</v>
      </c>
      <c r="D17" s="110"/>
      <c r="E17" s="93" t="s">
        <v>649</v>
      </c>
      <c r="F17" s="110"/>
      <c r="G17" s="110"/>
      <c r="H17" s="93" t="s">
        <v>650</v>
      </c>
      <c r="I17" s="93" t="s">
        <v>651</v>
      </c>
      <c r="J17" s="42"/>
      <c r="K17" s="42"/>
      <c r="L17" s="42"/>
      <c r="M17" s="42"/>
      <c r="N17" s="42"/>
      <c r="O17" s="42"/>
      <c r="P17" s="42"/>
      <c r="Q17" s="42"/>
      <c r="R17" s="42"/>
      <c r="S17" s="42"/>
      <c r="T17" s="42"/>
      <c r="U17" s="42"/>
      <c r="V17" s="42"/>
      <c r="W17" s="42"/>
      <c r="X17" s="42"/>
      <c r="Y17" s="42"/>
      <c r="Z17" s="42"/>
    </row>
    <row r="18" spans="1:26" ht="15.75" customHeight="1" x14ac:dyDescent="0.2">
      <c r="A18" s="93" t="s">
        <v>454</v>
      </c>
      <c r="B18" s="93" t="s">
        <v>31</v>
      </c>
      <c r="C18" s="93" t="s">
        <v>11</v>
      </c>
      <c r="D18" s="110"/>
      <c r="E18" s="93" t="s">
        <v>652</v>
      </c>
      <c r="F18" s="110"/>
      <c r="G18" s="110"/>
      <c r="H18" s="93" t="s">
        <v>653</v>
      </c>
      <c r="I18" s="110"/>
      <c r="J18" s="42"/>
      <c r="K18" s="42"/>
      <c r="L18" s="42"/>
      <c r="M18" s="42"/>
      <c r="N18" s="42"/>
      <c r="O18" s="42"/>
      <c r="P18" s="42"/>
      <c r="Q18" s="42"/>
      <c r="R18" s="42"/>
      <c r="S18" s="42"/>
      <c r="T18" s="42"/>
      <c r="U18" s="42"/>
      <c r="V18" s="42"/>
      <c r="W18" s="42"/>
      <c r="X18" s="42"/>
      <c r="Y18" s="42"/>
      <c r="Z18" s="42"/>
    </row>
    <row r="19" spans="1:26" ht="15.75" customHeight="1" x14ac:dyDescent="0.2">
      <c r="A19" s="93" t="s">
        <v>454</v>
      </c>
      <c r="B19" s="93" t="s">
        <v>31</v>
      </c>
      <c r="C19" s="93" t="s">
        <v>24</v>
      </c>
      <c r="D19" s="110"/>
      <c r="E19" s="93" t="s">
        <v>655</v>
      </c>
      <c r="F19" s="93" t="s">
        <v>656</v>
      </c>
      <c r="G19" s="110"/>
      <c r="H19" s="93" t="s">
        <v>653</v>
      </c>
      <c r="I19" s="93" t="s">
        <v>1183</v>
      </c>
      <c r="J19" s="42"/>
      <c r="K19" s="42"/>
      <c r="L19" s="42"/>
      <c r="M19" s="42"/>
      <c r="N19" s="42"/>
      <c r="O19" s="42"/>
      <c r="P19" s="42"/>
      <c r="Q19" s="42"/>
      <c r="R19" s="42"/>
      <c r="S19" s="42"/>
      <c r="T19" s="42"/>
      <c r="U19" s="42"/>
      <c r="V19" s="42"/>
      <c r="W19" s="42"/>
      <c r="X19" s="42"/>
      <c r="Y19" s="42"/>
      <c r="Z19" s="42"/>
    </row>
    <row r="20" spans="1:26" ht="15.75" customHeight="1" x14ac:dyDescent="0.2">
      <c r="A20" s="93" t="s">
        <v>454</v>
      </c>
      <c r="B20" s="93" t="s">
        <v>32</v>
      </c>
      <c r="C20" s="93" t="s">
        <v>24</v>
      </c>
      <c r="D20" s="110"/>
      <c r="E20" s="93" t="s">
        <v>659</v>
      </c>
      <c r="F20" s="93" t="s">
        <v>660</v>
      </c>
      <c r="G20" s="110"/>
      <c r="H20" s="110"/>
      <c r="I20" s="93" t="s">
        <v>661</v>
      </c>
      <c r="J20" s="42"/>
      <c r="K20" s="42"/>
      <c r="L20" s="42"/>
      <c r="M20" s="42"/>
      <c r="N20" s="42"/>
      <c r="O20" s="42"/>
      <c r="P20" s="42"/>
      <c r="Q20" s="42"/>
      <c r="R20" s="42"/>
      <c r="S20" s="42"/>
      <c r="T20" s="42"/>
      <c r="U20" s="42"/>
      <c r="V20" s="42"/>
      <c r="W20" s="42"/>
      <c r="X20" s="42"/>
      <c r="Y20" s="42"/>
      <c r="Z20" s="42"/>
    </row>
    <row r="21" spans="1:26" ht="15.75" customHeight="1" x14ac:dyDescent="0.2">
      <c r="A21" s="93" t="s">
        <v>454</v>
      </c>
      <c r="B21" s="93" t="s">
        <v>37</v>
      </c>
      <c r="C21" s="93" t="s">
        <v>11</v>
      </c>
      <c r="D21" s="110"/>
      <c r="E21" s="93" t="s">
        <v>662</v>
      </c>
      <c r="F21" s="110"/>
      <c r="G21" s="110"/>
      <c r="H21" s="93" t="s">
        <v>253</v>
      </c>
      <c r="I21" s="110"/>
      <c r="J21" s="42"/>
      <c r="K21" s="42"/>
      <c r="L21" s="42"/>
      <c r="M21" s="42"/>
      <c r="N21" s="42"/>
      <c r="O21" s="42"/>
      <c r="P21" s="42"/>
      <c r="Q21" s="42"/>
      <c r="R21" s="42"/>
      <c r="S21" s="42"/>
      <c r="T21" s="42"/>
      <c r="U21" s="42"/>
      <c r="V21" s="42"/>
      <c r="W21" s="42"/>
      <c r="X21" s="42"/>
      <c r="Y21" s="42"/>
      <c r="Z21" s="42"/>
    </row>
    <row r="22" spans="1:26" ht="15.75" customHeight="1" x14ac:dyDescent="0.2">
      <c r="A22" s="93" t="s">
        <v>454</v>
      </c>
      <c r="B22" s="93" t="s">
        <v>254</v>
      </c>
      <c r="C22" s="93" t="s">
        <v>11</v>
      </c>
      <c r="D22" s="110"/>
      <c r="E22" s="93" t="s">
        <v>610</v>
      </c>
      <c r="F22" s="110"/>
      <c r="G22" s="110"/>
      <c r="H22" s="93" t="s">
        <v>663</v>
      </c>
      <c r="I22" s="110"/>
      <c r="J22" s="42"/>
      <c r="K22" s="42"/>
      <c r="L22" s="42"/>
      <c r="M22" s="42"/>
      <c r="N22" s="42"/>
      <c r="O22" s="42"/>
      <c r="P22" s="42"/>
      <c r="Q22" s="42"/>
      <c r="R22" s="42"/>
      <c r="S22" s="42"/>
      <c r="T22" s="42"/>
      <c r="U22" s="42"/>
      <c r="V22" s="42"/>
      <c r="W22" s="42"/>
      <c r="X22" s="42"/>
      <c r="Y22" s="42"/>
      <c r="Z22" s="42"/>
    </row>
    <row r="23" spans="1:26" ht="15.75" customHeight="1" x14ac:dyDescent="0.2">
      <c r="A23" s="93" t="s">
        <v>454</v>
      </c>
      <c r="B23" s="93" t="s">
        <v>38</v>
      </c>
      <c r="C23" s="93" t="s">
        <v>11</v>
      </c>
      <c r="D23" s="110"/>
      <c r="E23" s="93" t="s">
        <v>664</v>
      </c>
      <c r="F23" s="110"/>
      <c r="G23" s="110"/>
      <c r="H23" s="110"/>
      <c r="I23" s="93" t="s">
        <v>665</v>
      </c>
      <c r="J23" s="42"/>
      <c r="K23" s="42"/>
      <c r="L23" s="42"/>
      <c r="M23" s="42"/>
      <c r="N23" s="42"/>
      <c r="O23" s="42"/>
      <c r="P23" s="42"/>
      <c r="Q23" s="42"/>
      <c r="R23" s="42"/>
      <c r="S23" s="42"/>
      <c r="T23" s="42"/>
      <c r="U23" s="42"/>
      <c r="V23" s="42"/>
      <c r="W23" s="42"/>
      <c r="X23" s="42"/>
      <c r="Y23" s="42"/>
      <c r="Z23" s="42"/>
    </row>
    <row r="24" spans="1:26" ht="15.75" customHeight="1" x14ac:dyDescent="0.2">
      <c r="A24" s="93" t="s">
        <v>454</v>
      </c>
      <c r="B24" s="93" t="s">
        <v>38</v>
      </c>
      <c r="C24" s="93" t="s">
        <v>24</v>
      </c>
      <c r="D24" s="110"/>
      <c r="E24" s="93" t="s">
        <v>388</v>
      </c>
      <c r="F24" s="93" t="s">
        <v>666</v>
      </c>
      <c r="G24" s="110"/>
      <c r="H24" s="93" t="s">
        <v>667</v>
      </c>
      <c r="I24" s="93" t="s">
        <v>668</v>
      </c>
      <c r="J24" s="42"/>
      <c r="K24" s="42"/>
      <c r="L24" s="42"/>
      <c r="M24" s="42"/>
      <c r="N24" s="42"/>
      <c r="O24" s="42"/>
      <c r="P24" s="42"/>
      <c r="Q24" s="42"/>
      <c r="R24" s="42"/>
      <c r="S24" s="42"/>
      <c r="T24" s="42"/>
      <c r="U24" s="42"/>
      <c r="V24" s="42"/>
      <c r="W24" s="42"/>
      <c r="X24" s="42"/>
      <c r="Y24" s="42"/>
      <c r="Z24" s="42"/>
    </row>
    <row r="25" spans="1:26" ht="15.75" customHeight="1" x14ac:dyDescent="0.2">
      <c r="A25" s="93" t="s">
        <v>454</v>
      </c>
      <c r="B25" s="93" t="s">
        <v>39</v>
      </c>
      <c r="C25" s="93" t="s">
        <v>11</v>
      </c>
      <c r="D25" s="110"/>
      <c r="E25" s="93" t="s">
        <v>669</v>
      </c>
      <c r="F25" s="110"/>
      <c r="G25" s="110"/>
      <c r="H25" s="110"/>
      <c r="I25" s="110"/>
      <c r="J25" s="42"/>
      <c r="K25" s="42"/>
      <c r="L25" s="42"/>
      <c r="M25" s="42"/>
      <c r="N25" s="42"/>
      <c r="O25" s="42"/>
      <c r="P25" s="42"/>
      <c r="Q25" s="42"/>
      <c r="R25" s="42"/>
      <c r="S25" s="42"/>
      <c r="T25" s="42"/>
      <c r="U25" s="42"/>
      <c r="V25" s="42"/>
      <c r="W25" s="42"/>
      <c r="X25" s="42"/>
      <c r="Y25" s="42"/>
      <c r="Z25" s="42"/>
    </row>
    <row r="26" spans="1:26" ht="15.75" customHeight="1" x14ac:dyDescent="0.2">
      <c r="A26" s="93" t="s">
        <v>454</v>
      </c>
      <c r="B26" s="93" t="s">
        <v>257</v>
      </c>
      <c r="C26" s="93" t="s">
        <v>24</v>
      </c>
      <c r="D26" s="110"/>
      <c r="E26" s="93" t="s">
        <v>664</v>
      </c>
      <c r="F26" s="93" t="s">
        <v>1184</v>
      </c>
      <c r="G26" s="110"/>
      <c r="H26" s="110"/>
      <c r="I26" s="93" t="s">
        <v>1185</v>
      </c>
      <c r="J26" s="42"/>
      <c r="K26" s="42"/>
      <c r="L26" s="42"/>
      <c r="M26" s="42"/>
      <c r="N26" s="42"/>
      <c r="O26" s="42"/>
      <c r="P26" s="42"/>
      <c r="Q26" s="42"/>
      <c r="R26" s="42"/>
      <c r="S26" s="42"/>
      <c r="T26" s="42"/>
      <c r="U26" s="42"/>
      <c r="V26" s="42"/>
      <c r="W26" s="42"/>
      <c r="X26" s="42"/>
      <c r="Y26" s="42"/>
      <c r="Z26" s="42"/>
    </row>
    <row r="27" spans="1:26" ht="15.75" customHeight="1" x14ac:dyDescent="0.2">
      <c r="A27" s="93" t="s">
        <v>454</v>
      </c>
      <c r="B27" s="93" t="s">
        <v>492</v>
      </c>
      <c r="C27" s="93" t="s">
        <v>24</v>
      </c>
      <c r="D27" s="110"/>
      <c r="E27" s="93" t="s">
        <v>620</v>
      </c>
      <c r="F27" s="93" t="s">
        <v>670</v>
      </c>
      <c r="G27" s="110"/>
      <c r="H27" s="93" t="s">
        <v>671</v>
      </c>
      <c r="I27" s="93" t="s">
        <v>672</v>
      </c>
      <c r="J27" s="42"/>
      <c r="K27" s="42"/>
      <c r="L27" s="42"/>
      <c r="M27" s="42"/>
      <c r="N27" s="42"/>
      <c r="O27" s="42"/>
      <c r="P27" s="42"/>
      <c r="Q27" s="42"/>
      <c r="R27" s="42"/>
      <c r="S27" s="42"/>
      <c r="T27" s="42"/>
      <c r="U27" s="42"/>
      <c r="V27" s="42"/>
      <c r="W27" s="42"/>
      <c r="X27" s="42"/>
      <c r="Y27" s="42"/>
      <c r="Z27" s="42"/>
    </row>
    <row r="28" spans="1:26" ht="15.75" customHeight="1" x14ac:dyDescent="0.2">
      <c r="A28" s="93" t="s">
        <v>454</v>
      </c>
      <c r="B28" s="93" t="s">
        <v>389</v>
      </c>
      <c r="C28" s="93" t="s">
        <v>11</v>
      </c>
      <c r="D28" s="110"/>
      <c r="E28" s="93" t="s">
        <v>673</v>
      </c>
      <c r="F28" s="110"/>
      <c r="G28" s="110"/>
      <c r="H28" s="93" t="s">
        <v>674</v>
      </c>
      <c r="I28" s="110"/>
      <c r="J28" s="42"/>
      <c r="K28" s="42"/>
      <c r="L28" s="42"/>
      <c r="M28" s="42"/>
      <c r="N28" s="42"/>
      <c r="O28" s="42"/>
      <c r="P28" s="42"/>
      <c r="Q28" s="42"/>
      <c r="R28" s="42"/>
      <c r="S28" s="42"/>
      <c r="T28" s="42"/>
      <c r="U28" s="42"/>
      <c r="V28" s="42"/>
      <c r="W28" s="42"/>
      <c r="X28" s="42"/>
      <c r="Y28" s="42"/>
      <c r="Z28" s="42"/>
    </row>
    <row r="29" spans="1:26" ht="15.75" customHeight="1" x14ac:dyDescent="0.2">
      <c r="A29" s="93" t="s">
        <v>454</v>
      </c>
      <c r="B29" s="93" t="s">
        <v>43</v>
      </c>
      <c r="C29" s="93" t="s">
        <v>11</v>
      </c>
      <c r="D29" s="110"/>
      <c r="E29" s="93" t="s">
        <v>664</v>
      </c>
      <c r="F29" s="110"/>
      <c r="G29" s="110"/>
      <c r="H29" s="110"/>
      <c r="I29" s="93" t="s">
        <v>675</v>
      </c>
      <c r="J29" s="42"/>
      <c r="K29" s="42"/>
      <c r="L29" s="42"/>
      <c r="M29" s="42"/>
      <c r="N29" s="42"/>
      <c r="O29" s="42"/>
      <c r="P29" s="42"/>
      <c r="Q29" s="42"/>
      <c r="R29" s="42"/>
      <c r="S29" s="42"/>
      <c r="T29" s="42"/>
      <c r="U29" s="42"/>
      <c r="V29" s="42"/>
      <c r="W29" s="42"/>
      <c r="X29" s="42"/>
      <c r="Y29" s="42"/>
      <c r="Z29" s="42"/>
    </row>
    <row r="30" spans="1:26" ht="15.75" customHeight="1" x14ac:dyDescent="0.2">
      <c r="A30" s="93" t="s">
        <v>454</v>
      </c>
      <c r="B30" s="93" t="s">
        <v>45</v>
      </c>
      <c r="C30" s="93" t="s">
        <v>24</v>
      </c>
      <c r="D30" s="110"/>
      <c r="E30" s="93" t="s">
        <v>664</v>
      </c>
      <c r="F30" s="93" t="s">
        <v>677</v>
      </c>
      <c r="G30" s="110"/>
      <c r="H30" s="110"/>
      <c r="I30" s="93" t="s">
        <v>678</v>
      </c>
      <c r="J30" s="42"/>
      <c r="K30" s="42"/>
      <c r="L30" s="42"/>
      <c r="M30" s="42"/>
      <c r="N30" s="42"/>
      <c r="O30" s="42"/>
      <c r="P30" s="42"/>
      <c r="Q30" s="42"/>
      <c r="R30" s="42"/>
      <c r="S30" s="42"/>
      <c r="T30" s="42"/>
      <c r="U30" s="42"/>
      <c r="V30" s="42"/>
      <c r="W30" s="42"/>
      <c r="X30" s="42"/>
      <c r="Y30" s="42"/>
      <c r="Z30" s="42"/>
    </row>
    <row r="31" spans="1:26" ht="15.75" customHeight="1" x14ac:dyDescent="0.2">
      <c r="A31" s="93" t="s">
        <v>454</v>
      </c>
      <c r="B31" s="93" t="s">
        <v>46</v>
      </c>
      <c r="C31" s="93" t="s">
        <v>24</v>
      </c>
      <c r="D31" s="110"/>
      <c r="E31" s="93" t="s">
        <v>664</v>
      </c>
      <c r="F31" s="93" t="s">
        <v>680</v>
      </c>
      <c r="G31" s="110"/>
      <c r="H31" s="110"/>
      <c r="I31" s="93" t="s">
        <v>678</v>
      </c>
      <c r="J31" s="42"/>
      <c r="K31" s="42"/>
      <c r="L31" s="42"/>
      <c r="M31" s="42"/>
      <c r="N31" s="42"/>
      <c r="O31" s="42"/>
      <c r="P31" s="42"/>
      <c r="Q31" s="42"/>
      <c r="R31" s="42"/>
      <c r="S31" s="42"/>
      <c r="T31" s="42"/>
      <c r="U31" s="42"/>
      <c r="V31" s="42"/>
      <c r="W31" s="42"/>
      <c r="X31" s="42"/>
      <c r="Y31" s="42"/>
      <c r="Z31" s="42"/>
    </row>
    <row r="32" spans="1:26" ht="15.75" customHeight="1" x14ac:dyDescent="0.2">
      <c r="A32" s="93" t="s">
        <v>454</v>
      </c>
      <c r="B32" s="93" t="s">
        <v>47</v>
      </c>
      <c r="C32" s="93" t="s">
        <v>84</v>
      </c>
      <c r="D32" s="110"/>
      <c r="E32" s="93" t="s">
        <v>388</v>
      </c>
      <c r="F32" s="110"/>
      <c r="G32" s="110"/>
      <c r="H32" s="110"/>
      <c r="I32" s="93" t="s">
        <v>1196</v>
      </c>
      <c r="J32" s="42"/>
      <c r="K32" s="42"/>
      <c r="L32" s="42"/>
      <c r="M32" s="42"/>
      <c r="N32" s="42"/>
      <c r="O32" s="42"/>
      <c r="P32" s="42"/>
      <c r="Q32" s="42"/>
      <c r="R32" s="42"/>
      <c r="S32" s="42"/>
      <c r="T32" s="42"/>
      <c r="U32" s="42"/>
      <c r="V32" s="42"/>
      <c r="W32" s="42"/>
      <c r="X32" s="42"/>
      <c r="Y32" s="42"/>
      <c r="Z32" s="42"/>
    </row>
    <row r="33" spans="1:26" ht="15.75" customHeight="1" x14ac:dyDescent="0.2">
      <c r="A33" s="93" t="s">
        <v>454</v>
      </c>
      <c r="B33" s="93" t="s">
        <v>264</v>
      </c>
      <c r="C33" s="93" t="s">
        <v>11</v>
      </c>
      <c r="D33" s="110"/>
      <c r="E33" s="93" t="s">
        <v>837</v>
      </c>
      <c r="F33" s="110"/>
      <c r="G33" s="110"/>
      <c r="H33" s="110"/>
      <c r="I33" s="110"/>
      <c r="J33" s="42"/>
      <c r="K33" s="42"/>
      <c r="L33" s="42"/>
      <c r="M33" s="42"/>
      <c r="N33" s="42"/>
      <c r="O33" s="42"/>
      <c r="P33" s="42"/>
      <c r="Q33" s="42"/>
      <c r="R33" s="42"/>
      <c r="S33" s="42"/>
      <c r="T33" s="42"/>
      <c r="U33" s="42"/>
      <c r="V33" s="42"/>
      <c r="W33" s="42"/>
      <c r="X33" s="42"/>
      <c r="Y33" s="42"/>
      <c r="Z33" s="42"/>
    </row>
    <row r="34" spans="1:26" ht="15.75" customHeight="1" x14ac:dyDescent="0.2">
      <c r="A34" s="93" t="s">
        <v>454</v>
      </c>
      <c r="B34" s="93" t="s">
        <v>265</v>
      </c>
      <c r="C34" s="93" t="s">
        <v>11</v>
      </c>
      <c r="D34" s="110"/>
      <c r="E34" s="93" t="s">
        <v>778</v>
      </c>
      <c r="F34" s="110"/>
      <c r="G34" s="110"/>
      <c r="H34" s="110"/>
      <c r="I34" s="110"/>
      <c r="J34" s="42"/>
      <c r="K34" s="42"/>
      <c r="L34" s="42"/>
      <c r="M34" s="42"/>
      <c r="N34" s="42"/>
      <c r="O34" s="42"/>
      <c r="P34" s="42"/>
      <c r="Q34" s="42"/>
      <c r="R34" s="42"/>
      <c r="S34" s="42"/>
      <c r="T34" s="42"/>
      <c r="U34" s="42"/>
      <c r="V34" s="42"/>
      <c r="W34" s="42"/>
      <c r="X34" s="42"/>
      <c r="Y34" s="42"/>
      <c r="Z34" s="42"/>
    </row>
    <row r="35" spans="1:26" ht="15.75" customHeight="1" x14ac:dyDescent="0.2">
      <c r="A35" s="93" t="s">
        <v>454</v>
      </c>
      <c r="B35" s="93" t="s">
        <v>50</v>
      </c>
      <c r="C35" s="93" t="s">
        <v>11</v>
      </c>
      <c r="D35" s="110"/>
      <c r="E35" s="93" t="s">
        <v>681</v>
      </c>
      <c r="F35" s="110"/>
      <c r="G35" s="110"/>
      <c r="H35" s="93" t="s">
        <v>682</v>
      </c>
      <c r="I35" s="110"/>
      <c r="J35" s="42"/>
      <c r="K35" s="42"/>
      <c r="L35" s="42"/>
      <c r="M35" s="42"/>
      <c r="N35" s="42"/>
      <c r="O35" s="42"/>
      <c r="P35" s="42"/>
      <c r="Q35" s="42"/>
      <c r="R35" s="42"/>
      <c r="S35" s="42"/>
      <c r="T35" s="42"/>
      <c r="U35" s="42"/>
      <c r="V35" s="42"/>
      <c r="W35" s="42"/>
      <c r="X35" s="42"/>
      <c r="Y35" s="42"/>
      <c r="Z35" s="42"/>
    </row>
    <row r="36" spans="1:26" ht="15.75" customHeight="1" x14ac:dyDescent="0.2">
      <c r="A36" s="93" t="s">
        <v>454</v>
      </c>
      <c r="B36" s="93" t="s">
        <v>541</v>
      </c>
      <c r="C36" s="93" t="s">
        <v>5</v>
      </c>
      <c r="D36" s="93" t="s">
        <v>609</v>
      </c>
      <c r="E36" s="93" t="s">
        <v>1201</v>
      </c>
      <c r="F36" s="93" t="s">
        <v>684</v>
      </c>
      <c r="G36" s="110"/>
      <c r="H36" s="93" t="s">
        <v>685</v>
      </c>
      <c r="I36" s="93" t="s">
        <v>686</v>
      </c>
      <c r="J36" s="42"/>
      <c r="K36" s="42"/>
      <c r="L36" s="42"/>
      <c r="M36" s="42"/>
      <c r="N36" s="42"/>
      <c r="O36" s="42"/>
      <c r="P36" s="42"/>
      <c r="Q36" s="42"/>
      <c r="R36" s="42"/>
      <c r="S36" s="42"/>
      <c r="T36" s="42"/>
      <c r="U36" s="42"/>
      <c r="V36" s="42"/>
      <c r="W36" s="42"/>
      <c r="X36" s="42"/>
      <c r="Y36" s="42"/>
      <c r="Z36" s="42"/>
    </row>
    <row r="37" spans="1:26" ht="15.75" customHeight="1" x14ac:dyDescent="0.2">
      <c r="A37" s="93" t="s">
        <v>454</v>
      </c>
      <c r="B37" s="93" t="s">
        <v>53</v>
      </c>
      <c r="C37" s="93" t="s">
        <v>11</v>
      </c>
      <c r="D37" s="110"/>
      <c r="E37" s="93" t="s">
        <v>628</v>
      </c>
      <c r="F37" s="110"/>
      <c r="G37" s="110"/>
      <c r="H37" s="110"/>
      <c r="I37" s="110"/>
      <c r="J37" s="42"/>
      <c r="K37" s="42"/>
      <c r="L37" s="42"/>
      <c r="M37" s="42"/>
      <c r="N37" s="42"/>
      <c r="O37" s="42"/>
      <c r="P37" s="42"/>
      <c r="Q37" s="42"/>
      <c r="R37" s="42"/>
      <c r="S37" s="42"/>
      <c r="T37" s="42"/>
      <c r="U37" s="42"/>
      <c r="V37" s="42"/>
      <c r="W37" s="42"/>
      <c r="X37" s="42"/>
      <c r="Y37" s="42"/>
      <c r="Z37" s="42"/>
    </row>
    <row r="38" spans="1:26" ht="15.75" customHeight="1" x14ac:dyDescent="0.2">
      <c r="A38" s="93" t="s">
        <v>454</v>
      </c>
      <c r="B38" s="93" t="s">
        <v>55</v>
      </c>
      <c r="C38" s="93" t="s">
        <v>11</v>
      </c>
      <c r="D38" s="93" t="s">
        <v>194</v>
      </c>
      <c r="E38" s="93" t="s">
        <v>689</v>
      </c>
      <c r="F38" s="110"/>
      <c r="G38" s="110"/>
      <c r="H38" s="110"/>
      <c r="I38" s="110"/>
      <c r="J38" s="42"/>
      <c r="K38" s="42"/>
      <c r="L38" s="42"/>
      <c r="M38" s="42"/>
      <c r="N38" s="42"/>
      <c r="O38" s="42"/>
      <c r="P38" s="42"/>
      <c r="Q38" s="42"/>
      <c r="R38" s="42"/>
      <c r="S38" s="42"/>
      <c r="T38" s="42"/>
      <c r="U38" s="42"/>
      <c r="V38" s="42"/>
      <c r="W38" s="42"/>
      <c r="X38" s="42"/>
      <c r="Y38" s="42"/>
      <c r="Z38" s="42"/>
    </row>
    <row r="39" spans="1:26" ht="15.75" customHeight="1" x14ac:dyDescent="0.2">
      <c r="A39" s="93" t="s">
        <v>454</v>
      </c>
      <c r="B39" s="93" t="s">
        <v>56</v>
      </c>
      <c r="C39" s="93" t="s">
        <v>11</v>
      </c>
      <c r="D39" s="93" t="s">
        <v>194</v>
      </c>
      <c r="E39" s="93" t="s">
        <v>689</v>
      </c>
      <c r="F39" s="110"/>
      <c r="G39" s="110"/>
      <c r="H39" s="93" t="s">
        <v>690</v>
      </c>
      <c r="I39" s="110"/>
      <c r="J39" s="42"/>
      <c r="K39" s="42"/>
      <c r="L39" s="42"/>
      <c r="M39" s="42"/>
      <c r="N39" s="42"/>
      <c r="O39" s="42"/>
      <c r="P39" s="42"/>
      <c r="Q39" s="42"/>
      <c r="R39" s="42"/>
      <c r="S39" s="42"/>
      <c r="T39" s="42"/>
      <c r="U39" s="42"/>
      <c r="V39" s="42"/>
      <c r="W39" s="42"/>
      <c r="X39" s="42"/>
      <c r="Y39" s="42"/>
      <c r="Z39" s="42"/>
    </row>
    <row r="40" spans="1:26" ht="15.75" customHeight="1" x14ac:dyDescent="0.2">
      <c r="A40" s="88" t="s">
        <v>454</v>
      </c>
      <c r="B40" s="88" t="s">
        <v>57</v>
      </c>
      <c r="C40" s="88" t="s">
        <v>224</v>
      </c>
      <c r="D40" s="110"/>
      <c r="E40" s="93" t="s">
        <v>691</v>
      </c>
      <c r="F40" s="110"/>
      <c r="G40" s="110"/>
      <c r="H40" s="110"/>
      <c r="I40" s="110"/>
      <c r="J40" s="42"/>
      <c r="K40" s="42"/>
      <c r="L40" s="42"/>
      <c r="M40" s="42"/>
      <c r="N40" s="42"/>
      <c r="O40" s="42"/>
      <c r="P40" s="42"/>
      <c r="Q40" s="42"/>
      <c r="R40" s="42"/>
      <c r="S40" s="42"/>
      <c r="T40" s="42"/>
      <c r="U40" s="42"/>
      <c r="V40" s="42"/>
      <c r="W40" s="42"/>
      <c r="X40" s="42"/>
      <c r="Y40" s="42"/>
      <c r="Z40" s="42"/>
    </row>
    <row r="41" spans="1:26" ht="15.75" customHeight="1" x14ac:dyDescent="0.2">
      <c r="A41" s="93" t="s">
        <v>454</v>
      </c>
      <c r="B41" s="93" t="s">
        <v>58</v>
      </c>
      <c r="C41" s="93" t="s">
        <v>11</v>
      </c>
      <c r="D41" s="93" t="s">
        <v>194</v>
      </c>
      <c r="E41" s="93" t="s">
        <v>689</v>
      </c>
      <c r="F41" s="110"/>
      <c r="G41" s="110"/>
      <c r="H41" s="122" t="s">
        <v>1204</v>
      </c>
      <c r="I41" s="110"/>
      <c r="J41" s="42"/>
      <c r="K41" s="42"/>
      <c r="L41" s="42"/>
      <c r="M41" s="42"/>
      <c r="N41" s="42"/>
      <c r="O41" s="42"/>
      <c r="P41" s="42"/>
      <c r="Q41" s="42"/>
      <c r="R41" s="42"/>
      <c r="S41" s="42"/>
      <c r="T41" s="42"/>
      <c r="U41" s="42"/>
      <c r="V41" s="42"/>
      <c r="W41" s="42"/>
      <c r="X41" s="42"/>
      <c r="Y41" s="42"/>
      <c r="Z41" s="42"/>
    </row>
    <row r="42" spans="1:26" ht="15.75" customHeight="1" x14ac:dyDescent="0.2">
      <c r="A42" s="93" t="s">
        <v>454</v>
      </c>
      <c r="B42" s="93" t="s">
        <v>59</v>
      </c>
      <c r="C42" s="93" t="s">
        <v>11</v>
      </c>
      <c r="D42" s="93" t="s">
        <v>194</v>
      </c>
      <c r="E42" s="93" t="s">
        <v>1205</v>
      </c>
      <c r="F42" s="110"/>
      <c r="G42" s="110"/>
      <c r="H42" s="123" t="s">
        <v>694</v>
      </c>
      <c r="I42" s="110"/>
      <c r="J42" s="42"/>
      <c r="K42" s="42"/>
      <c r="L42" s="42"/>
      <c r="M42" s="42"/>
      <c r="N42" s="42"/>
      <c r="O42" s="42"/>
      <c r="P42" s="42"/>
      <c r="Q42" s="42"/>
      <c r="R42" s="42"/>
      <c r="S42" s="42"/>
      <c r="T42" s="42"/>
      <c r="U42" s="42"/>
      <c r="V42" s="42"/>
      <c r="W42" s="42"/>
      <c r="X42" s="42"/>
      <c r="Y42" s="42"/>
      <c r="Z42" s="42"/>
    </row>
    <row r="43" spans="1:26" ht="15.75" customHeight="1" x14ac:dyDescent="0.2">
      <c r="A43" s="93" t="s">
        <v>454</v>
      </c>
      <c r="B43" s="93" t="s">
        <v>60</v>
      </c>
      <c r="C43" s="93" t="s">
        <v>11</v>
      </c>
      <c r="D43" s="93" t="s">
        <v>194</v>
      </c>
      <c r="E43" s="93" t="s">
        <v>695</v>
      </c>
      <c r="F43" s="110"/>
      <c r="G43" s="110"/>
      <c r="H43" s="93" t="s">
        <v>692</v>
      </c>
      <c r="I43" s="110"/>
      <c r="J43" s="42"/>
      <c r="K43" s="42"/>
      <c r="L43" s="42"/>
      <c r="M43" s="42"/>
      <c r="N43" s="42"/>
      <c r="O43" s="42"/>
      <c r="P43" s="42"/>
      <c r="Q43" s="42"/>
      <c r="R43" s="42"/>
      <c r="S43" s="42"/>
      <c r="T43" s="42"/>
      <c r="U43" s="42"/>
      <c r="V43" s="42"/>
      <c r="W43" s="42"/>
      <c r="X43" s="42"/>
      <c r="Y43" s="42"/>
      <c r="Z43" s="42"/>
    </row>
    <row r="44" spans="1:26" ht="15.75" customHeight="1" x14ac:dyDescent="0.2">
      <c r="A44" s="93" t="s">
        <v>454</v>
      </c>
      <c r="B44" s="93" t="s">
        <v>61</v>
      </c>
      <c r="C44" s="93" t="s">
        <v>11</v>
      </c>
      <c r="D44" s="110"/>
      <c r="E44" s="93" t="s">
        <v>610</v>
      </c>
      <c r="F44" s="110"/>
      <c r="G44" s="110"/>
      <c r="H44" s="110"/>
      <c r="I44" s="110"/>
      <c r="J44" s="42"/>
      <c r="K44" s="42"/>
      <c r="L44" s="42"/>
      <c r="M44" s="42"/>
      <c r="N44" s="42"/>
      <c r="O44" s="42"/>
      <c r="P44" s="42"/>
      <c r="Q44" s="42"/>
      <c r="R44" s="42"/>
      <c r="S44" s="42"/>
      <c r="T44" s="42"/>
      <c r="U44" s="42"/>
      <c r="V44" s="42"/>
      <c r="W44" s="42"/>
      <c r="X44" s="42"/>
      <c r="Y44" s="42"/>
      <c r="Z44" s="42"/>
    </row>
    <row r="45" spans="1:26" ht="15.75" customHeight="1" x14ac:dyDescent="0.2">
      <c r="A45" s="93" t="s">
        <v>454</v>
      </c>
      <c r="B45" s="93" t="s">
        <v>1083</v>
      </c>
      <c r="C45" s="93" t="s">
        <v>24</v>
      </c>
      <c r="D45" s="110"/>
      <c r="E45" s="93" t="s">
        <v>620</v>
      </c>
      <c r="F45" s="110" t="s">
        <v>1186</v>
      </c>
      <c r="G45" s="110"/>
      <c r="H45" s="110"/>
      <c r="I45" s="110" t="s">
        <v>697</v>
      </c>
      <c r="J45" s="42"/>
      <c r="K45" s="42"/>
      <c r="L45" s="42"/>
      <c r="M45" s="42"/>
      <c r="N45" s="42"/>
      <c r="O45" s="42"/>
      <c r="P45" s="42"/>
      <c r="Q45" s="42"/>
      <c r="R45" s="42"/>
      <c r="S45" s="42"/>
      <c r="T45" s="42"/>
      <c r="U45" s="42"/>
      <c r="V45" s="42"/>
      <c r="W45" s="42"/>
      <c r="X45" s="42"/>
      <c r="Y45" s="42"/>
      <c r="Z45" s="42"/>
    </row>
    <row r="46" spans="1:26" ht="15.75" customHeight="1" x14ac:dyDescent="0.2">
      <c r="A46" s="93" t="s">
        <v>454</v>
      </c>
      <c r="B46" s="93" t="s">
        <v>273</v>
      </c>
      <c r="C46" s="93" t="s">
        <v>11</v>
      </c>
      <c r="D46" s="110"/>
      <c r="E46" s="93" t="s">
        <v>620</v>
      </c>
      <c r="F46" s="110"/>
      <c r="G46" s="110"/>
      <c r="H46" s="93" t="s">
        <v>696</v>
      </c>
      <c r="I46" s="110"/>
      <c r="J46" s="42"/>
      <c r="K46" s="42"/>
      <c r="L46" s="42"/>
      <c r="M46" s="42"/>
      <c r="N46" s="42"/>
      <c r="O46" s="42"/>
      <c r="P46" s="42"/>
      <c r="Q46" s="42"/>
      <c r="R46" s="42"/>
      <c r="S46" s="42"/>
      <c r="T46" s="42"/>
      <c r="U46" s="42"/>
      <c r="V46" s="42"/>
      <c r="W46" s="42"/>
      <c r="X46" s="42"/>
      <c r="Y46" s="42"/>
      <c r="Z46" s="42"/>
    </row>
    <row r="47" spans="1:26" ht="15.75" customHeight="1" x14ac:dyDescent="0.2">
      <c r="A47" s="93" t="s">
        <v>454</v>
      </c>
      <c r="B47" s="93" t="s">
        <v>62</v>
      </c>
      <c r="C47" s="93" t="s">
        <v>11</v>
      </c>
      <c r="D47" s="110"/>
      <c r="E47" s="93" t="s">
        <v>664</v>
      </c>
      <c r="F47" s="110"/>
      <c r="G47" s="110"/>
      <c r="H47" s="93" t="s">
        <v>698</v>
      </c>
      <c r="I47" s="110"/>
      <c r="J47" s="42"/>
      <c r="K47" s="42"/>
      <c r="L47" s="42"/>
      <c r="M47" s="42"/>
      <c r="N47" s="42"/>
      <c r="O47" s="42"/>
      <c r="P47" s="42"/>
      <c r="Q47" s="42"/>
      <c r="R47" s="42"/>
      <c r="S47" s="42"/>
      <c r="T47" s="42"/>
      <c r="U47" s="42"/>
      <c r="V47" s="42"/>
      <c r="W47" s="42"/>
      <c r="X47" s="42"/>
      <c r="Y47" s="42"/>
      <c r="Z47" s="42"/>
    </row>
    <row r="48" spans="1:26" ht="15.75" customHeight="1" x14ac:dyDescent="0.2">
      <c r="A48" s="93" t="s">
        <v>454</v>
      </c>
      <c r="B48" s="93" t="s">
        <v>63</v>
      </c>
      <c r="C48" s="93" t="s">
        <v>11</v>
      </c>
      <c r="D48" s="93" t="s">
        <v>194</v>
      </c>
      <c r="E48" s="93" t="s">
        <v>699</v>
      </c>
      <c r="F48" s="110"/>
      <c r="G48" s="110"/>
      <c r="H48" s="110"/>
      <c r="I48" s="110"/>
      <c r="J48" s="42"/>
      <c r="K48" s="42"/>
      <c r="L48" s="42"/>
      <c r="M48" s="42"/>
      <c r="N48" s="42"/>
      <c r="O48" s="42"/>
      <c r="P48" s="42"/>
      <c r="Q48" s="42"/>
      <c r="R48" s="42"/>
      <c r="S48" s="42"/>
      <c r="T48" s="42"/>
      <c r="U48" s="42"/>
      <c r="V48" s="42"/>
      <c r="W48" s="42"/>
      <c r="X48" s="42"/>
      <c r="Y48" s="42"/>
      <c r="Z48" s="42"/>
    </row>
    <row r="49" spans="1:26" ht="15.75" customHeight="1" x14ac:dyDescent="0.2">
      <c r="A49" s="93" t="s">
        <v>454</v>
      </c>
      <c r="B49" s="93" t="s">
        <v>63</v>
      </c>
      <c r="C49" s="93" t="s">
        <v>24</v>
      </c>
      <c r="D49" s="110"/>
      <c r="E49" s="93" t="s">
        <v>610</v>
      </c>
      <c r="F49" s="93" t="s">
        <v>789</v>
      </c>
      <c r="G49" s="110"/>
      <c r="H49" s="110"/>
      <c r="I49" s="110"/>
      <c r="J49" s="42"/>
      <c r="K49" s="42"/>
      <c r="L49" s="42"/>
      <c r="M49" s="42"/>
      <c r="N49" s="42"/>
      <c r="O49" s="42"/>
      <c r="P49" s="42"/>
      <c r="Q49" s="42"/>
      <c r="R49" s="42"/>
      <c r="S49" s="42"/>
      <c r="T49" s="42"/>
      <c r="U49" s="42"/>
      <c r="V49" s="42"/>
      <c r="W49" s="42"/>
      <c r="X49" s="42"/>
      <c r="Y49" s="42"/>
      <c r="Z49" s="42"/>
    </row>
    <row r="50" spans="1:26" ht="15.75" customHeight="1" x14ac:dyDescent="0.2">
      <c r="A50" s="93" t="s">
        <v>454</v>
      </c>
      <c r="B50" s="93" t="s">
        <v>550</v>
      </c>
      <c r="C50" s="93" t="s">
        <v>11</v>
      </c>
      <c r="D50" s="110" t="s">
        <v>700</v>
      </c>
      <c r="E50" s="93" t="s">
        <v>701</v>
      </c>
      <c r="F50" s="110"/>
      <c r="G50" s="110"/>
      <c r="H50" s="93" t="s">
        <v>702</v>
      </c>
      <c r="I50" s="93" t="s">
        <v>705</v>
      </c>
      <c r="J50" s="42"/>
      <c r="K50" s="42"/>
      <c r="L50" s="42"/>
      <c r="M50" s="42"/>
      <c r="N50" s="42"/>
      <c r="O50" s="42"/>
      <c r="P50" s="42"/>
      <c r="Q50" s="42"/>
      <c r="R50" s="42"/>
      <c r="S50" s="42"/>
      <c r="T50" s="42"/>
      <c r="U50" s="42"/>
      <c r="V50" s="42"/>
      <c r="W50" s="42"/>
      <c r="X50" s="42"/>
      <c r="Y50" s="42"/>
      <c r="Z50" s="42"/>
    </row>
    <row r="51" spans="1:26" ht="15.75" customHeight="1" x14ac:dyDescent="0.2">
      <c r="A51" s="93" t="s">
        <v>454</v>
      </c>
      <c r="B51" s="93" t="s">
        <v>550</v>
      </c>
      <c r="C51" s="93" t="s">
        <v>5</v>
      </c>
      <c r="D51" s="93" t="s">
        <v>609</v>
      </c>
      <c r="E51" s="93" t="s">
        <v>703</v>
      </c>
      <c r="F51" s="93" t="s">
        <v>704</v>
      </c>
      <c r="G51" s="110"/>
      <c r="H51" s="110"/>
      <c r="I51" s="110"/>
      <c r="J51" s="42"/>
      <c r="K51" s="42"/>
      <c r="L51" s="42"/>
      <c r="M51" s="42"/>
      <c r="N51" s="42"/>
      <c r="O51" s="42"/>
      <c r="P51" s="42"/>
      <c r="Q51" s="42"/>
      <c r="R51" s="42"/>
      <c r="S51" s="42"/>
      <c r="T51" s="42"/>
      <c r="U51" s="42"/>
      <c r="V51" s="42"/>
      <c r="W51" s="42"/>
      <c r="X51" s="42"/>
      <c r="Y51" s="42"/>
      <c r="Z51" s="42"/>
    </row>
    <row r="52" spans="1:26" ht="15.75" customHeight="1" x14ac:dyDescent="0.2">
      <c r="A52" s="93" t="s">
        <v>454</v>
      </c>
      <c r="B52" s="93" t="s">
        <v>282</v>
      </c>
      <c r="C52" s="93" t="s">
        <v>11</v>
      </c>
      <c r="D52" s="110"/>
      <c r="E52" s="93" t="s">
        <v>706</v>
      </c>
      <c r="F52" s="110"/>
      <c r="G52" s="110"/>
      <c r="H52" s="93" t="s">
        <v>707</v>
      </c>
      <c r="I52" s="110"/>
      <c r="J52" s="42"/>
      <c r="K52" s="42"/>
      <c r="L52" s="42"/>
      <c r="M52" s="42"/>
      <c r="N52" s="42"/>
      <c r="O52" s="42"/>
      <c r="P52" s="42"/>
      <c r="Q52" s="42"/>
      <c r="R52" s="42"/>
      <c r="S52" s="42"/>
      <c r="T52" s="42"/>
      <c r="U52" s="42"/>
      <c r="V52" s="42"/>
      <c r="W52" s="42"/>
      <c r="X52" s="42"/>
      <c r="Y52" s="42"/>
      <c r="Z52" s="42"/>
    </row>
    <row r="53" spans="1:26" ht="15.75" customHeight="1" x14ac:dyDescent="0.2">
      <c r="A53" s="93" t="s">
        <v>454</v>
      </c>
      <c r="B53" s="93" t="s">
        <v>67</v>
      </c>
      <c r="C53" s="93" t="s">
        <v>224</v>
      </c>
      <c r="D53" s="110"/>
      <c r="E53" s="93" t="s">
        <v>620</v>
      </c>
      <c r="F53" s="110"/>
      <c r="G53" s="110"/>
      <c r="H53" s="110"/>
      <c r="I53" s="110" t="s">
        <v>708</v>
      </c>
      <c r="J53" s="42"/>
      <c r="K53" s="42"/>
      <c r="L53" s="42"/>
      <c r="M53" s="42"/>
      <c r="N53" s="42"/>
      <c r="O53" s="42"/>
      <c r="P53" s="42"/>
      <c r="Q53" s="42"/>
      <c r="R53" s="42"/>
      <c r="S53" s="42"/>
      <c r="T53" s="42"/>
      <c r="U53" s="42"/>
      <c r="V53" s="42"/>
      <c r="W53" s="42"/>
      <c r="X53" s="42"/>
      <c r="Y53" s="42"/>
      <c r="Z53" s="42"/>
    </row>
    <row r="54" spans="1:26" ht="15.75" customHeight="1" x14ac:dyDescent="0.2">
      <c r="A54" s="93" t="s">
        <v>454</v>
      </c>
      <c r="B54" s="93" t="s">
        <v>69</v>
      </c>
      <c r="C54" s="93" t="s">
        <v>11</v>
      </c>
      <c r="D54" s="110"/>
      <c r="E54" s="93" t="s">
        <v>664</v>
      </c>
      <c r="F54" s="110"/>
      <c r="G54" s="110"/>
      <c r="H54" s="110"/>
      <c r="I54" s="110"/>
      <c r="J54" s="42"/>
      <c r="K54" s="42"/>
      <c r="L54" s="42"/>
      <c r="M54" s="42"/>
      <c r="N54" s="42"/>
      <c r="O54" s="42"/>
      <c r="P54" s="42"/>
      <c r="Q54" s="42"/>
      <c r="R54" s="42"/>
      <c r="S54" s="42"/>
      <c r="T54" s="42"/>
      <c r="U54" s="42"/>
      <c r="V54" s="42"/>
      <c r="W54" s="42"/>
      <c r="X54" s="42"/>
      <c r="Y54" s="42"/>
      <c r="Z54" s="42"/>
    </row>
    <row r="55" spans="1:26" ht="15.75" customHeight="1" x14ac:dyDescent="0.2">
      <c r="A55" s="93" t="s">
        <v>454</v>
      </c>
      <c r="B55" s="93" t="s">
        <v>284</v>
      </c>
      <c r="C55" s="93" t="s">
        <v>11</v>
      </c>
      <c r="D55" s="110"/>
      <c r="E55" s="93" t="s">
        <v>1072</v>
      </c>
      <c r="F55" s="110"/>
      <c r="G55" s="110"/>
      <c r="H55" s="110"/>
      <c r="I55" s="110"/>
      <c r="J55" s="42"/>
      <c r="K55" s="42"/>
      <c r="L55" s="42"/>
      <c r="M55" s="42"/>
      <c r="N55" s="42"/>
      <c r="O55" s="42"/>
      <c r="P55" s="42"/>
      <c r="Q55" s="42"/>
      <c r="R55" s="42"/>
      <c r="S55" s="42"/>
      <c r="T55" s="42"/>
      <c r="U55" s="42"/>
      <c r="V55" s="42"/>
      <c r="W55" s="42"/>
      <c r="X55" s="42"/>
      <c r="Y55" s="42"/>
      <c r="Z55" s="42"/>
    </row>
    <row r="56" spans="1:26" ht="15.75" customHeight="1" x14ac:dyDescent="0.2">
      <c r="A56" s="93" t="s">
        <v>454</v>
      </c>
      <c r="B56" s="93" t="s">
        <v>495</v>
      </c>
      <c r="C56" s="93" t="s">
        <v>11</v>
      </c>
      <c r="D56" s="110"/>
      <c r="E56" s="93" t="s">
        <v>709</v>
      </c>
      <c r="F56" s="110"/>
      <c r="G56" s="110"/>
      <c r="H56" s="110"/>
      <c r="I56" s="110"/>
      <c r="J56" s="42"/>
      <c r="K56" s="42"/>
      <c r="L56" s="42"/>
      <c r="M56" s="42"/>
      <c r="N56" s="42"/>
      <c r="O56" s="42"/>
      <c r="P56" s="42"/>
      <c r="Q56" s="42"/>
      <c r="R56" s="42"/>
      <c r="S56" s="42"/>
      <c r="T56" s="42"/>
      <c r="U56" s="42"/>
      <c r="V56" s="42"/>
      <c r="W56" s="42"/>
      <c r="X56" s="42"/>
      <c r="Y56" s="42"/>
      <c r="Z56" s="42"/>
    </row>
    <row r="57" spans="1:26" ht="15.75" customHeight="1" x14ac:dyDescent="0.2">
      <c r="A57" s="93" t="s">
        <v>454</v>
      </c>
      <c r="B57" s="93" t="s">
        <v>72</v>
      </c>
      <c r="C57" s="93" t="s">
        <v>11</v>
      </c>
      <c r="D57" s="110"/>
      <c r="E57" s="93" t="s">
        <v>710</v>
      </c>
      <c r="F57" s="110"/>
      <c r="G57" s="110"/>
      <c r="H57" s="110"/>
      <c r="I57" s="110"/>
      <c r="J57" s="42"/>
      <c r="K57" s="42"/>
      <c r="L57" s="42"/>
      <c r="M57" s="42"/>
      <c r="N57" s="42"/>
      <c r="O57" s="42"/>
      <c r="P57" s="42"/>
      <c r="Q57" s="42"/>
      <c r="R57" s="42"/>
      <c r="S57" s="42"/>
      <c r="T57" s="42"/>
      <c r="U57" s="42"/>
      <c r="V57" s="42"/>
      <c r="W57" s="42"/>
      <c r="X57" s="42"/>
      <c r="Y57" s="42"/>
      <c r="Z57" s="42"/>
    </row>
    <row r="58" spans="1:26" ht="15.75" customHeight="1" x14ac:dyDescent="0.2">
      <c r="A58" s="93" t="s">
        <v>454</v>
      </c>
      <c r="B58" s="93" t="s">
        <v>73</v>
      </c>
      <c r="C58" s="93" t="s">
        <v>11</v>
      </c>
      <c r="D58" s="110"/>
      <c r="E58" s="93" t="s">
        <v>711</v>
      </c>
      <c r="F58" s="110"/>
      <c r="G58" s="110"/>
      <c r="H58" s="93" t="s">
        <v>712</v>
      </c>
      <c r="I58" s="110"/>
      <c r="J58" s="42"/>
      <c r="K58" s="42"/>
      <c r="L58" s="42"/>
      <c r="M58" s="42"/>
      <c r="N58" s="42"/>
      <c r="O58" s="42"/>
      <c r="P58" s="42"/>
      <c r="Q58" s="42"/>
      <c r="R58" s="42"/>
      <c r="S58" s="42"/>
      <c r="T58" s="42"/>
      <c r="U58" s="42"/>
      <c r="V58" s="42"/>
      <c r="W58" s="42"/>
      <c r="X58" s="42"/>
      <c r="Y58" s="42"/>
      <c r="Z58" s="42"/>
    </row>
    <row r="59" spans="1:26" ht="15.75" customHeight="1" x14ac:dyDescent="0.2">
      <c r="A59" s="93" t="s">
        <v>454</v>
      </c>
      <c r="B59" s="93" t="s">
        <v>74</v>
      </c>
      <c r="C59" s="93" t="s">
        <v>11</v>
      </c>
      <c r="D59" s="110"/>
      <c r="E59" s="93" t="s">
        <v>664</v>
      </c>
      <c r="F59" s="110"/>
      <c r="G59" s="110"/>
      <c r="H59" s="93" t="s">
        <v>713</v>
      </c>
      <c r="I59" s="110"/>
      <c r="J59" s="42"/>
      <c r="K59" s="42"/>
      <c r="L59" s="42"/>
      <c r="M59" s="42"/>
      <c r="N59" s="42"/>
      <c r="O59" s="42"/>
      <c r="P59" s="42"/>
      <c r="Q59" s="42"/>
      <c r="R59" s="42"/>
      <c r="S59" s="42"/>
      <c r="T59" s="42"/>
      <c r="U59" s="42"/>
      <c r="V59" s="42"/>
      <c r="W59" s="42"/>
      <c r="X59" s="42"/>
      <c r="Y59" s="42"/>
      <c r="Z59" s="42"/>
    </row>
    <row r="60" spans="1:26" ht="15.75" customHeight="1" x14ac:dyDescent="0.2">
      <c r="A60" s="93" t="s">
        <v>454</v>
      </c>
      <c r="B60" s="93" t="s">
        <v>496</v>
      </c>
      <c r="C60" s="93" t="s">
        <v>224</v>
      </c>
      <c r="D60" s="110"/>
      <c r="E60" s="93" t="s">
        <v>714</v>
      </c>
      <c r="F60" s="110"/>
      <c r="G60" s="110"/>
      <c r="H60" s="110"/>
      <c r="I60" s="110"/>
      <c r="J60" s="42"/>
      <c r="K60" s="42"/>
      <c r="L60" s="42"/>
      <c r="M60" s="42"/>
      <c r="N60" s="42"/>
      <c r="O60" s="42"/>
      <c r="P60" s="42"/>
      <c r="Q60" s="42"/>
      <c r="R60" s="42"/>
      <c r="S60" s="42"/>
      <c r="T60" s="42"/>
      <c r="U60" s="42"/>
      <c r="V60" s="42"/>
      <c r="W60" s="42"/>
      <c r="X60" s="42"/>
      <c r="Y60" s="42"/>
      <c r="Z60" s="42"/>
    </row>
    <row r="61" spans="1:26" ht="15.75" customHeight="1" x14ac:dyDescent="0.2">
      <c r="A61" s="93" t="s">
        <v>454</v>
      </c>
      <c r="B61" s="93" t="s">
        <v>76</v>
      </c>
      <c r="C61" s="93" t="s">
        <v>11</v>
      </c>
      <c r="D61" s="110"/>
      <c r="E61" s="93" t="s">
        <v>715</v>
      </c>
      <c r="F61" s="110"/>
      <c r="G61" s="110"/>
      <c r="H61" s="110"/>
      <c r="I61" s="93"/>
      <c r="J61" s="42"/>
      <c r="K61" s="42"/>
      <c r="L61" s="42"/>
      <c r="M61" s="42"/>
      <c r="N61" s="42"/>
      <c r="O61" s="42"/>
      <c r="P61" s="42"/>
      <c r="Q61" s="42"/>
      <c r="R61" s="42"/>
      <c r="S61" s="42"/>
      <c r="T61" s="42"/>
      <c r="U61" s="42"/>
      <c r="V61" s="42"/>
      <c r="W61" s="42"/>
      <c r="X61" s="42"/>
      <c r="Y61" s="42"/>
      <c r="Z61" s="42"/>
    </row>
    <row r="62" spans="1:26" ht="15.75" customHeight="1" x14ac:dyDescent="0.2">
      <c r="A62" s="93" t="s">
        <v>454</v>
      </c>
      <c r="B62" s="93" t="s">
        <v>76</v>
      </c>
      <c r="C62" s="93" t="s">
        <v>5</v>
      </c>
      <c r="D62" s="93" t="s">
        <v>609</v>
      </c>
      <c r="E62" s="93" t="s">
        <v>625</v>
      </c>
      <c r="F62" s="93" t="s">
        <v>716</v>
      </c>
      <c r="G62" s="93" t="s">
        <v>1187</v>
      </c>
      <c r="H62" s="110"/>
      <c r="I62" s="93" t="s">
        <v>294</v>
      </c>
      <c r="J62" s="42"/>
      <c r="K62" s="42"/>
      <c r="L62" s="42"/>
      <c r="M62" s="42"/>
      <c r="N62" s="42"/>
      <c r="O62" s="42"/>
      <c r="P62" s="42"/>
      <c r="Q62" s="42"/>
      <c r="R62" s="42"/>
      <c r="S62" s="42"/>
      <c r="T62" s="42"/>
      <c r="U62" s="42"/>
      <c r="V62" s="42"/>
      <c r="W62" s="42"/>
      <c r="X62" s="42"/>
      <c r="Y62" s="42"/>
      <c r="Z62" s="42"/>
    </row>
    <row r="63" spans="1:26" ht="15.75" customHeight="1" x14ac:dyDescent="0.2">
      <c r="A63" s="93" t="s">
        <v>454</v>
      </c>
      <c r="B63" s="93" t="s">
        <v>77</v>
      </c>
      <c r="C63" s="93" t="s">
        <v>11</v>
      </c>
      <c r="D63" s="110"/>
      <c r="E63" s="93" t="s">
        <v>610</v>
      </c>
      <c r="F63" s="110"/>
      <c r="G63" s="110"/>
      <c r="H63" s="110"/>
      <c r="I63" s="93" t="s">
        <v>717</v>
      </c>
      <c r="J63" s="42"/>
      <c r="K63" s="42"/>
      <c r="L63" s="42"/>
      <c r="M63" s="42"/>
      <c r="N63" s="42"/>
      <c r="O63" s="42"/>
      <c r="P63" s="42"/>
      <c r="Q63" s="42"/>
      <c r="R63" s="42"/>
      <c r="S63" s="42"/>
      <c r="T63" s="42"/>
      <c r="U63" s="42"/>
      <c r="V63" s="42"/>
      <c r="W63" s="42"/>
      <c r="X63" s="42"/>
      <c r="Y63" s="42"/>
      <c r="Z63" s="42"/>
    </row>
    <row r="64" spans="1:26" ht="15.75" customHeight="1" x14ac:dyDescent="0.2">
      <c r="A64" s="93" t="s">
        <v>454</v>
      </c>
      <c r="B64" s="124" t="s">
        <v>296</v>
      </c>
      <c r="C64" s="93" t="s">
        <v>11</v>
      </c>
      <c r="D64" s="110"/>
      <c r="E64" s="93" t="s">
        <v>718</v>
      </c>
      <c r="F64" s="110"/>
      <c r="G64" s="110"/>
      <c r="H64" s="110"/>
      <c r="I64" s="93" t="s">
        <v>719</v>
      </c>
      <c r="J64" s="42"/>
      <c r="K64" s="42"/>
      <c r="L64" s="42"/>
      <c r="M64" s="42"/>
      <c r="N64" s="42"/>
      <c r="O64" s="42"/>
      <c r="P64" s="42"/>
      <c r="Q64" s="42"/>
      <c r="R64" s="42"/>
      <c r="S64" s="42"/>
      <c r="T64" s="42"/>
      <c r="U64" s="42"/>
      <c r="V64" s="42"/>
      <c r="W64" s="42"/>
      <c r="X64" s="42"/>
      <c r="Y64" s="42"/>
      <c r="Z64" s="42"/>
    </row>
    <row r="65" spans="1:26" ht="15.75" customHeight="1" x14ac:dyDescent="0.2">
      <c r="A65" s="93" t="s">
        <v>454</v>
      </c>
      <c r="B65" s="93" t="s">
        <v>1108</v>
      </c>
      <c r="C65" s="93" t="s">
        <v>8</v>
      </c>
      <c r="D65" s="110"/>
      <c r="E65" s="93" t="s">
        <v>754</v>
      </c>
      <c r="F65" s="110"/>
      <c r="G65" s="110"/>
      <c r="H65" s="110"/>
      <c r="I65" s="110" t="s">
        <v>1203</v>
      </c>
      <c r="J65" s="42"/>
      <c r="K65" s="42"/>
      <c r="L65" s="42"/>
      <c r="M65" s="42"/>
      <c r="N65" s="42"/>
      <c r="O65" s="42"/>
      <c r="P65" s="42"/>
      <c r="Q65" s="42"/>
      <c r="R65" s="42"/>
      <c r="S65" s="42"/>
      <c r="T65" s="42"/>
      <c r="U65" s="42"/>
      <c r="V65" s="42"/>
      <c r="W65" s="42"/>
      <c r="X65" s="42"/>
      <c r="Y65" s="42"/>
      <c r="Z65" s="42"/>
    </row>
    <row r="66" spans="1:26" ht="15.75" customHeight="1" x14ac:dyDescent="0.2">
      <c r="A66" s="93" t="s">
        <v>454</v>
      </c>
      <c r="B66" s="93" t="s">
        <v>297</v>
      </c>
      <c r="C66" s="93" t="s">
        <v>11</v>
      </c>
      <c r="D66" s="110"/>
      <c r="E66" s="93" t="s">
        <v>722</v>
      </c>
      <c r="F66" s="110"/>
      <c r="G66" s="110"/>
      <c r="H66" s="110"/>
      <c r="I66" s="110"/>
      <c r="J66" s="42"/>
      <c r="K66" s="42"/>
      <c r="L66" s="42"/>
      <c r="M66" s="42"/>
      <c r="N66" s="42"/>
      <c r="O66" s="42"/>
      <c r="P66" s="42"/>
      <c r="Q66" s="42"/>
      <c r="R66" s="42"/>
      <c r="S66" s="42"/>
      <c r="T66" s="42"/>
      <c r="U66" s="42"/>
      <c r="V66" s="42"/>
      <c r="W66" s="42"/>
      <c r="X66" s="42"/>
      <c r="Y66" s="42"/>
      <c r="Z66" s="42"/>
    </row>
    <row r="67" spans="1:26" ht="15.75" customHeight="1" x14ac:dyDescent="0.2">
      <c r="A67" s="93" t="s">
        <v>454</v>
      </c>
      <c r="B67" s="93" t="s">
        <v>81</v>
      </c>
      <c r="C67" s="93" t="s">
        <v>11</v>
      </c>
      <c r="D67" s="110"/>
      <c r="E67" s="93" t="s">
        <v>723</v>
      </c>
      <c r="F67" s="110"/>
      <c r="G67" s="110"/>
      <c r="H67" s="93" t="s">
        <v>724</v>
      </c>
      <c r="I67" s="110"/>
      <c r="J67" s="42"/>
      <c r="K67" s="42"/>
      <c r="L67" s="42"/>
      <c r="M67" s="42"/>
      <c r="N67" s="42"/>
      <c r="O67" s="42"/>
      <c r="P67" s="42"/>
      <c r="Q67" s="42"/>
      <c r="R67" s="42"/>
      <c r="S67" s="42"/>
      <c r="T67" s="42"/>
      <c r="U67" s="42"/>
      <c r="V67" s="42"/>
      <c r="W67" s="42"/>
      <c r="X67" s="42"/>
      <c r="Y67" s="42"/>
      <c r="Z67" s="42"/>
    </row>
    <row r="68" spans="1:26" ht="15.75" customHeight="1" x14ac:dyDescent="0.2">
      <c r="A68" s="93" t="s">
        <v>454</v>
      </c>
      <c r="B68" s="93" t="s">
        <v>394</v>
      </c>
      <c r="C68" s="93" t="s">
        <v>11</v>
      </c>
      <c r="D68" s="110"/>
      <c r="E68" s="93" t="s">
        <v>725</v>
      </c>
      <c r="F68" s="110"/>
      <c r="G68" s="110"/>
      <c r="H68" s="93" t="s">
        <v>726</v>
      </c>
      <c r="I68" s="110"/>
      <c r="J68" s="42"/>
      <c r="K68" s="42"/>
      <c r="L68" s="42"/>
      <c r="M68" s="42"/>
      <c r="N68" s="42"/>
      <c r="O68" s="42"/>
      <c r="P68" s="42"/>
      <c r="Q68" s="42"/>
      <c r="R68" s="42"/>
      <c r="S68" s="42"/>
      <c r="T68" s="42"/>
      <c r="U68" s="42"/>
      <c r="V68" s="42"/>
      <c r="W68" s="42"/>
      <c r="X68" s="42"/>
      <c r="Y68" s="42"/>
      <c r="Z68" s="42"/>
    </row>
    <row r="69" spans="1:26" ht="15.75" customHeight="1" x14ac:dyDescent="0.2">
      <c r="A69" s="93" t="s">
        <v>454</v>
      </c>
      <c r="B69" s="93" t="s">
        <v>394</v>
      </c>
      <c r="C69" s="93" t="s">
        <v>84</v>
      </c>
      <c r="D69" s="110"/>
      <c r="E69" s="93" t="s">
        <v>727</v>
      </c>
      <c r="F69" s="110"/>
      <c r="G69" s="110"/>
      <c r="H69" s="110"/>
      <c r="I69" s="110"/>
      <c r="J69" s="42"/>
      <c r="K69" s="42"/>
      <c r="L69" s="42"/>
      <c r="M69" s="42"/>
      <c r="N69" s="42"/>
      <c r="O69" s="42"/>
      <c r="P69" s="42"/>
      <c r="Q69" s="42"/>
      <c r="R69" s="42"/>
      <c r="S69" s="42"/>
      <c r="T69" s="42"/>
      <c r="U69" s="42"/>
      <c r="V69" s="42"/>
      <c r="W69" s="42"/>
      <c r="X69" s="42"/>
      <c r="Y69" s="42"/>
      <c r="Z69" s="42"/>
    </row>
    <row r="70" spans="1:26" ht="15.75" customHeight="1" x14ac:dyDescent="0.2">
      <c r="A70" s="93" t="s">
        <v>454</v>
      </c>
      <c r="B70" s="93" t="s">
        <v>1206</v>
      </c>
      <c r="C70" s="93" t="s">
        <v>84</v>
      </c>
      <c r="D70" s="110"/>
      <c r="E70" s="93" t="s">
        <v>388</v>
      </c>
      <c r="F70" s="110"/>
      <c r="G70" s="110"/>
      <c r="H70" s="110"/>
      <c r="I70" s="93"/>
      <c r="J70" s="42"/>
      <c r="K70" s="42"/>
      <c r="L70" s="42"/>
      <c r="M70" s="42"/>
      <c r="N70" s="42"/>
      <c r="O70" s="42"/>
      <c r="P70" s="42"/>
      <c r="Q70" s="42"/>
      <c r="R70" s="42"/>
      <c r="S70" s="42"/>
      <c r="T70" s="42"/>
      <c r="U70" s="42"/>
      <c r="V70" s="42"/>
      <c r="W70" s="42"/>
      <c r="X70" s="42"/>
      <c r="Y70" s="42"/>
      <c r="Z70" s="42"/>
    </row>
    <row r="71" spans="1:26" ht="15.75" customHeight="1" x14ac:dyDescent="0.2">
      <c r="A71" s="93" t="s">
        <v>454</v>
      </c>
      <c r="B71" s="93" t="s">
        <v>85</v>
      </c>
      <c r="C71" s="93" t="s">
        <v>11</v>
      </c>
      <c r="D71" s="110"/>
      <c r="E71" s="93" t="s">
        <v>664</v>
      </c>
      <c r="F71" s="110"/>
      <c r="G71" s="110"/>
      <c r="H71" s="110"/>
      <c r="I71" s="110"/>
      <c r="J71" s="42"/>
      <c r="K71" s="42"/>
      <c r="L71" s="42"/>
      <c r="M71" s="42"/>
      <c r="N71" s="42"/>
      <c r="O71" s="42"/>
      <c r="P71" s="42"/>
      <c r="Q71" s="42"/>
      <c r="R71" s="42"/>
      <c r="S71" s="42"/>
      <c r="T71" s="42"/>
      <c r="U71" s="42"/>
      <c r="V71" s="42"/>
      <c r="W71" s="42"/>
      <c r="X71" s="42"/>
      <c r="Y71" s="42"/>
      <c r="Z71" s="42"/>
    </row>
    <row r="72" spans="1:26" ht="15.75" customHeight="1" x14ac:dyDescent="0.2">
      <c r="A72" s="93" t="s">
        <v>454</v>
      </c>
      <c r="B72" s="93" t="s">
        <v>497</v>
      </c>
      <c r="C72" s="93" t="s">
        <v>11</v>
      </c>
      <c r="D72" s="110"/>
      <c r="E72" s="93" t="s">
        <v>664</v>
      </c>
      <c r="F72" s="110"/>
      <c r="G72" s="110"/>
      <c r="H72" s="93" t="s">
        <v>728</v>
      </c>
      <c r="I72" s="110"/>
      <c r="J72" s="42"/>
      <c r="K72" s="42"/>
      <c r="L72" s="42"/>
      <c r="M72" s="42"/>
      <c r="N72" s="42"/>
      <c r="O72" s="42"/>
      <c r="P72" s="42"/>
      <c r="Q72" s="42"/>
      <c r="R72" s="42"/>
      <c r="S72" s="42"/>
      <c r="T72" s="42"/>
      <c r="U72" s="42"/>
      <c r="V72" s="42"/>
      <c r="W72" s="42"/>
      <c r="X72" s="42"/>
      <c r="Y72" s="42"/>
      <c r="Z72" s="42"/>
    </row>
    <row r="73" spans="1:26" ht="15.75" customHeight="1" x14ac:dyDescent="0.2">
      <c r="A73" s="93" t="s">
        <v>454</v>
      </c>
      <c r="B73" s="93" t="s">
        <v>91</v>
      </c>
      <c r="C73" s="93" t="s">
        <v>11</v>
      </c>
      <c r="D73" s="110"/>
      <c r="E73" s="93" t="s">
        <v>710</v>
      </c>
      <c r="F73" s="110"/>
      <c r="G73" s="110"/>
      <c r="H73" s="93" t="s">
        <v>729</v>
      </c>
      <c r="I73" s="110"/>
      <c r="J73" s="42"/>
      <c r="K73" s="42"/>
      <c r="L73" s="42"/>
      <c r="M73" s="42"/>
      <c r="N73" s="42"/>
      <c r="O73" s="42"/>
      <c r="P73" s="42"/>
      <c r="Q73" s="42"/>
      <c r="R73" s="42"/>
      <c r="S73" s="42"/>
      <c r="T73" s="42"/>
      <c r="U73" s="42"/>
      <c r="V73" s="42"/>
      <c r="W73" s="42"/>
      <c r="X73" s="42"/>
      <c r="Y73" s="42"/>
      <c r="Z73" s="42"/>
    </row>
    <row r="74" spans="1:26" ht="15.75" customHeight="1" x14ac:dyDescent="0.2">
      <c r="A74" s="93" t="s">
        <v>454</v>
      </c>
      <c r="B74" s="93" t="s">
        <v>92</v>
      </c>
      <c r="C74" s="93" t="s">
        <v>11</v>
      </c>
      <c r="D74" s="110"/>
      <c r="E74" s="93" t="s">
        <v>730</v>
      </c>
      <c r="F74" s="110"/>
      <c r="G74" s="110"/>
      <c r="H74" s="110"/>
      <c r="I74" s="110"/>
      <c r="J74" s="42"/>
      <c r="K74" s="42"/>
      <c r="L74" s="42"/>
      <c r="M74" s="42"/>
      <c r="N74" s="42"/>
      <c r="O74" s="42"/>
      <c r="P74" s="42"/>
      <c r="Q74" s="42"/>
      <c r="R74" s="42"/>
      <c r="S74" s="42"/>
      <c r="T74" s="42"/>
      <c r="U74" s="42"/>
      <c r="V74" s="42"/>
      <c r="W74" s="42"/>
      <c r="X74" s="42"/>
      <c r="Y74" s="42"/>
      <c r="Z74" s="42"/>
    </row>
    <row r="75" spans="1:26" ht="15.75" customHeight="1" x14ac:dyDescent="0.2">
      <c r="A75" s="93" t="s">
        <v>454</v>
      </c>
      <c r="B75" s="93" t="s">
        <v>306</v>
      </c>
      <c r="C75" s="93" t="s">
        <v>224</v>
      </c>
      <c r="D75" s="110"/>
      <c r="E75" s="93" t="s">
        <v>711</v>
      </c>
      <c r="F75" s="110"/>
      <c r="G75" s="110"/>
      <c r="H75" s="110"/>
      <c r="I75" s="110"/>
      <c r="J75" s="42"/>
      <c r="K75" s="42"/>
      <c r="L75" s="42"/>
      <c r="M75" s="42"/>
      <c r="N75" s="42"/>
      <c r="O75" s="42"/>
      <c r="P75" s="42"/>
      <c r="Q75" s="42"/>
      <c r="R75" s="42"/>
      <c r="S75" s="42"/>
      <c r="T75" s="42"/>
      <c r="U75" s="42"/>
      <c r="V75" s="42"/>
      <c r="W75" s="42"/>
      <c r="X75" s="42"/>
      <c r="Y75" s="42"/>
      <c r="Z75" s="42"/>
    </row>
    <row r="76" spans="1:26" ht="15.75" customHeight="1" x14ac:dyDescent="0.2">
      <c r="A76" s="93" t="s">
        <v>454</v>
      </c>
      <c r="B76" s="93" t="s">
        <v>94</v>
      </c>
      <c r="C76" s="93" t="s">
        <v>11</v>
      </c>
      <c r="D76" s="110"/>
      <c r="E76" s="93" t="s">
        <v>706</v>
      </c>
      <c r="F76" s="110"/>
      <c r="G76" s="110"/>
      <c r="H76" s="110"/>
      <c r="I76" s="110"/>
      <c r="J76" s="42"/>
      <c r="K76" s="42"/>
      <c r="L76" s="42"/>
      <c r="M76" s="42"/>
      <c r="N76" s="42"/>
      <c r="O76" s="42"/>
      <c r="P76" s="42"/>
      <c r="Q76" s="42"/>
      <c r="R76" s="42"/>
      <c r="S76" s="42"/>
      <c r="T76" s="42"/>
      <c r="U76" s="42"/>
      <c r="V76" s="42"/>
      <c r="W76" s="42"/>
      <c r="X76" s="42"/>
      <c r="Y76" s="42"/>
      <c r="Z76" s="42"/>
    </row>
    <row r="77" spans="1:26" ht="15.75" customHeight="1" x14ac:dyDescent="0.2">
      <c r="A77" s="93" t="s">
        <v>454</v>
      </c>
      <c r="B77" s="93" t="s">
        <v>95</v>
      </c>
      <c r="C77" s="93" t="s">
        <v>11</v>
      </c>
      <c r="D77" s="110"/>
      <c r="E77" s="93" t="s">
        <v>735</v>
      </c>
      <c r="F77" s="110"/>
      <c r="G77" s="110"/>
      <c r="H77" s="110"/>
      <c r="I77" s="93" t="s">
        <v>678</v>
      </c>
      <c r="J77" s="42"/>
      <c r="K77" s="42"/>
      <c r="L77" s="42"/>
      <c r="M77" s="42"/>
      <c r="N77" s="42"/>
      <c r="O77" s="42"/>
      <c r="P77" s="42"/>
      <c r="Q77" s="42"/>
      <c r="R77" s="42"/>
      <c r="S77" s="42"/>
      <c r="T77" s="42"/>
      <c r="U77" s="42"/>
      <c r="V77" s="42"/>
      <c r="W77" s="42"/>
      <c r="X77" s="42"/>
      <c r="Y77" s="42"/>
      <c r="Z77" s="42"/>
    </row>
    <row r="78" spans="1:26" ht="15.75" customHeight="1" x14ac:dyDescent="0.2">
      <c r="A78" s="93" t="s">
        <v>454</v>
      </c>
      <c r="B78" s="93" t="s">
        <v>95</v>
      </c>
      <c r="C78" s="93" t="s">
        <v>24</v>
      </c>
      <c r="D78" s="110"/>
      <c r="E78" s="93" t="s">
        <v>664</v>
      </c>
      <c r="F78" s="93" t="s">
        <v>677</v>
      </c>
      <c r="G78" s="110"/>
      <c r="H78" s="110"/>
      <c r="I78" s="110"/>
      <c r="J78" s="42"/>
      <c r="K78" s="42"/>
      <c r="L78" s="42"/>
      <c r="M78" s="42"/>
      <c r="N78" s="42"/>
      <c r="O78" s="42"/>
      <c r="P78" s="42"/>
      <c r="Q78" s="42"/>
      <c r="R78" s="42"/>
      <c r="S78" s="42"/>
      <c r="T78" s="42"/>
      <c r="U78" s="42"/>
      <c r="V78" s="42"/>
      <c r="W78" s="42"/>
      <c r="X78" s="42"/>
      <c r="Y78" s="42"/>
      <c r="Z78" s="42"/>
    </row>
    <row r="79" spans="1:26" ht="15.75" customHeight="1" x14ac:dyDescent="0.2">
      <c r="A79" s="93" t="s">
        <v>454</v>
      </c>
      <c r="B79" s="93" t="s">
        <v>732</v>
      </c>
      <c r="C79" s="93" t="s">
        <v>11</v>
      </c>
      <c r="D79" s="110"/>
      <c r="E79" s="93" t="s">
        <v>733</v>
      </c>
      <c r="F79" s="110"/>
      <c r="G79" s="110"/>
      <c r="H79" s="93" t="s">
        <v>734</v>
      </c>
      <c r="I79" s="110"/>
      <c r="J79" s="42"/>
      <c r="K79" s="42"/>
      <c r="L79" s="42"/>
      <c r="M79" s="42"/>
      <c r="N79" s="42"/>
      <c r="O79" s="42"/>
      <c r="P79" s="42"/>
      <c r="Q79" s="42"/>
      <c r="R79" s="42"/>
      <c r="S79" s="42"/>
      <c r="T79" s="42"/>
      <c r="U79" s="42"/>
      <c r="V79" s="42"/>
      <c r="W79" s="42"/>
      <c r="X79" s="42"/>
      <c r="Y79" s="42"/>
      <c r="Z79" s="42"/>
    </row>
    <row r="80" spans="1:26" ht="15.75" customHeight="1" x14ac:dyDescent="0.2">
      <c r="A80" s="93" t="s">
        <v>454</v>
      </c>
      <c r="B80" s="93" t="s">
        <v>98</v>
      </c>
      <c r="C80" s="93" t="s">
        <v>11</v>
      </c>
      <c r="D80" s="110"/>
      <c r="E80" s="93" t="s">
        <v>664</v>
      </c>
      <c r="F80" s="110"/>
      <c r="G80" s="110"/>
      <c r="H80" s="110"/>
      <c r="I80" s="110"/>
      <c r="J80" s="42"/>
      <c r="K80" s="42"/>
      <c r="L80" s="42"/>
      <c r="M80" s="42"/>
      <c r="N80" s="42"/>
      <c r="O80" s="42"/>
      <c r="P80" s="42"/>
      <c r="Q80" s="42"/>
      <c r="R80" s="42"/>
      <c r="S80" s="42"/>
      <c r="T80" s="42"/>
      <c r="U80" s="42"/>
      <c r="V80" s="42"/>
      <c r="W80" s="42"/>
      <c r="X80" s="42"/>
      <c r="Y80" s="42"/>
      <c r="Z80" s="42"/>
    </row>
    <row r="81" spans="1:26" ht="15.75" customHeight="1" x14ac:dyDescent="0.2">
      <c r="A81" s="93" t="s">
        <v>454</v>
      </c>
      <c r="B81" s="93" t="s">
        <v>99</v>
      </c>
      <c r="C81" s="93" t="s">
        <v>11</v>
      </c>
      <c r="D81" s="110"/>
      <c r="E81" s="93" t="s">
        <v>735</v>
      </c>
      <c r="F81" s="110"/>
      <c r="G81" s="110"/>
      <c r="H81" s="93" t="s">
        <v>736</v>
      </c>
      <c r="I81" s="93" t="s">
        <v>737</v>
      </c>
      <c r="J81" s="42"/>
      <c r="K81" s="42"/>
      <c r="L81" s="42"/>
      <c r="M81" s="42"/>
      <c r="N81" s="42"/>
      <c r="O81" s="42"/>
      <c r="P81" s="42"/>
      <c r="Q81" s="42"/>
      <c r="R81" s="42"/>
      <c r="S81" s="42"/>
      <c r="T81" s="42"/>
      <c r="U81" s="42"/>
      <c r="V81" s="42"/>
      <c r="W81" s="42"/>
      <c r="X81" s="42"/>
      <c r="Y81" s="42"/>
      <c r="Z81" s="42"/>
    </row>
    <row r="82" spans="1:26" ht="15.75" customHeight="1" x14ac:dyDescent="0.2">
      <c r="A82" s="93" t="s">
        <v>454</v>
      </c>
      <c r="B82" s="93" t="s">
        <v>102</v>
      </c>
      <c r="C82" s="93" t="s">
        <v>11</v>
      </c>
      <c r="D82" s="110"/>
      <c r="E82" s="93" t="s">
        <v>664</v>
      </c>
      <c r="F82" s="110"/>
      <c r="G82" s="110"/>
      <c r="H82" s="93" t="s">
        <v>738</v>
      </c>
      <c r="I82" s="110"/>
      <c r="J82" s="42"/>
      <c r="K82" s="42"/>
      <c r="L82" s="42"/>
      <c r="M82" s="42"/>
      <c r="N82" s="42"/>
      <c r="O82" s="42"/>
      <c r="P82" s="42"/>
      <c r="Q82" s="42"/>
      <c r="R82" s="42"/>
      <c r="S82" s="42"/>
      <c r="T82" s="42"/>
      <c r="U82" s="42"/>
      <c r="V82" s="42"/>
      <c r="W82" s="42"/>
      <c r="X82" s="42"/>
      <c r="Y82" s="42"/>
      <c r="Z82" s="42"/>
    </row>
    <row r="83" spans="1:26" ht="15.75" customHeight="1" x14ac:dyDescent="0.2">
      <c r="A83" s="93" t="s">
        <v>454</v>
      </c>
      <c r="B83" s="93" t="s">
        <v>103</v>
      </c>
      <c r="C83" s="93" t="s">
        <v>11</v>
      </c>
      <c r="D83" s="110"/>
      <c r="E83" s="93" t="s">
        <v>664</v>
      </c>
      <c r="F83" s="110"/>
      <c r="G83" s="110"/>
      <c r="H83" s="110"/>
      <c r="I83" s="110"/>
      <c r="J83" s="42"/>
      <c r="K83" s="42"/>
      <c r="L83" s="42"/>
      <c r="M83" s="42"/>
      <c r="N83" s="42"/>
      <c r="O83" s="42"/>
      <c r="P83" s="42"/>
      <c r="Q83" s="42"/>
      <c r="R83" s="42"/>
      <c r="S83" s="42"/>
      <c r="T83" s="42"/>
      <c r="U83" s="42"/>
      <c r="V83" s="42"/>
      <c r="W83" s="42"/>
      <c r="X83" s="42"/>
      <c r="Y83" s="42"/>
      <c r="Z83" s="42"/>
    </row>
    <row r="84" spans="1:26" ht="15.75" customHeight="1" x14ac:dyDescent="0.2">
      <c r="A84" s="93" t="s">
        <v>454</v>
      </c>
      <c r="B84" s="93" t="s">
        <v>104</v>
      </c>
      <c r="C84" s="93" t="s">
        <v>11</v>
      </c>
      <c r="D84" s="110"/>
      <c r="E84" s="93" t="s">
        <v>739</v>
      </c>
      <c r="F84" s="110"/>
      <c r="G84" s="110"/>
      <c r="H84" s="110"/>
      <c r="I84" s="110"/>
      <c r="J84" s="42"/>
      <c r="K84" s="42"/>
      <c r="L84" s="42"/>
      <c r="M84" s="42"/>
      <c r="N84" s="42"/>
      <c r="O84" s="42"/>
      <c r="P84" s="42"/>
      <c r="Q84" s="42"/>
      <c r="R84" s="42"/>
      <c r="S84" s="42"/>
      <c r="T84" s="42"/>
      <c r="U84" s="42"/>
      <c r="V84" s="42"/>
      <c r="W84" s="42"/>
      <c r="X84" s="42"/>
      <c r="Y84" s="42"/>
      <c r="Z84" s="42"/>
    </row>
    <row r="85" spans="1:26" ht="15.75" customHeight="1" x14ac:dyDescent="0.2">
      <c r="A85" s="93" t="s">
        <v>454</v>
      </c>
      <c r="B85" s="93" t="s">
        <v>105</v>
      </c>
      <c r="C85" s="93" t="s">
        <v>11</v>
      </c>
      <c r="D85" s="110"/>
      <c r="E85" s="93" t="s">
        <v>710</v>
      </c>
      <c r="F85" s="110"/>
      <c r="G85" s="110"/>
      <c r="H85" s="110"/>
      <c r="I85" s="110"/>
      <c r="J85" s="42"/>
      <c r="K85" s="42"/>
      <c r="L85" s="42"/>
      <c r="M85" s="42"/>
      <c r="N85" s="42"/>
      <c r="O85" s="42"/>
      <c r="P85" s="42"/>
      <c r="Q85" s="42"/>
      <c r="R85" s="42"/>
      <c r="S85" s="42"/>
      <c r="T85" s="42"/>
      <c r="U85" s="42"/>
      <c r="V85" s="42"/>
      <c r="W85" s="42"/>
      <c r="X85" s="42"/>
      <c r="Y85" s="42"/>
      <c r="Z85" s="42"/>
    </row>
    <row r="86" spans="1:26" ht="15.75" customHeight="1" x14ac:dyDescent="0.2">
      <c r="A86" s="93" t="s">
        <v>454</v>
      </c>
      <c r="B86" s="93" t="s">
        <v>498</v>
      </c>
      <c r="C86" s="93" t="s">
        <v>11</v>
      </c>
      <c r="D86" s="110"/>
      <c r="E86" s="93" t="s">
        <v>740</v>
      </c>
      <c r="F86" s="110"/>
      <c r="G86" s="110"/>
      <c r="H86" s="110"/>
      <c r="I86" s="110"/>
      <c r="J86" s="42"/>
      <c r="K86" s="42"/>
      <c r="L86" s="42"/>
      <c r="M86" s="42"/>
      <c r="N86" s="42"/>
      <c r="O86" s="42"/>
      <c r="P86" s="42"/>
      <c r="Q86" s="42"/>
      <c r="R86" s="42"/>
      <c r="S86" s="42"/>
      <c r="T86" s="42"/>
      <c r="U86" s="42"/>
      <c r="V86" s="42"/>
      <c r="W86" s="42"/>
      <c r="X86" s="42"/>
      <c r="Y86" s="42"/>
      <c r="Z86" s="42"/>
    </row>
    <row r="87" spans="1:26" ht="15.75" customHeight="1" x14ac:dyDescent="0.2">
      <c r="A87" s="93" t="s">
        <v>454</v>
      </c>
      <c r="B87" s="93" t="s">
        <v>107</v>
      </c>
      <c r="C87" s="93" t="s">
        <v>11</v>
      </c>
      <c r="D87" s="110"/>
      <c r="E87" s="93" t="s">
        <v>664</v>
      </c>
      <c r="F87" s="110"/>
      <c r="G87" s="110"/>
      <c r="H87" s="110"/>
      <c r="I87" s="93" t="s">
        <v>741</v>
      </c>
      <c r="J87" s="42"/>
      <c r="K87" s="42"/>
      <c r="L87" s="42"/>
      <c r="M87" s="42"/>
      <c r="N87" s="42"/>
      <c r="O87" s="42"/>
      <c r="P87" s="42"/>
      <c r="Q87" s="42"/>
      <c r="R87" s="42"/>
      <c r="S87" s="42"/>
      <c r="T87" s="42"/>
      <c r="U87" s="42"/>
      <c r="V87" s="42"/>
      <c r="W87" s="42"/>
      <c r="X87" s="42"/>
      <c r="Y87" s="42"/>
      <c r="Z87" s="42"/>
    </row>
    <row r="88" spans="1:26" ht="15.75" customHeight="1" x14ac:dyDescent="0.2">
      <c r="A88" s="93" t="s">
        <v>454</v>
      </c>
      <c r="B88" s="93" t="s">
        <v>314</v>
      </c>
      <c r="C88" s="93" t="s">
        <v>11</v>
      </c>
      <c r="D88" s="110"/>
      <c r="E88" s="93" t="s">
        <v>620</v>
      </c>
      <c r="F88" s="110"/>
      <c r="G88" s="110"/>
      <c r="H88" s="110"/>
      <c r="I88" s="110"/>
      <c r="J88" s="42"/>
      <c r="K88" s="42"/>
      <c r="L88" s="42"/>
      <c r="M88" s="42"/>
      <c r="N88" s="42"/>
      <c r="O88" s="42"/>
      <c r="P88" s="42"/>
      <c r="Q88" s="42"/>
      <c r="R88" s="42"/>
      <c r="S88" s="42"/>
      <c r="T88" s="42"/>
      <c r="U88" s="42"/>
      <c r="V88" s="42"/>
      <c r="W88" s="42"/>
      <c r="X88" s="42"/>
      <c r="Y88" s="42"/>
      <c r="Z88" s="42"/>
    </row>
    <row r="89" spans="1:26" ht="15.75" customHeight="1" x14ac:dyDescent="0.2">
      <c r="A89" s="93" t="s">
        <v>454</v>
      </c>
      <c r="B89" s="93" t="s">
        <v>109</v>
      </c>
      <c r="C89" s="93" t="s">
        <v>11</v>
      </c>
      <c r="D89" s="110"/>
      <c r="E89" s="93" t="s">
        <v>742</v>
      </c>
      <c r="F89" s="110"/>
      <c r="G89" s="110"/>
      <c r="H89" s="110"/>
      <c r="I89" s="110"/>
      <c r="J89" s="42"/>
      <c r="K89" s="42"/>
      <c r="L89" s="42"/>
      <c r="M89" s="42"/>
      <c r="N89" s="42"/>
      <c r="O89" s="42"/>
      <c r="P89" s="42"/>
      <c r="Q89" s="42"/>
      <c r="R89" s="42"/>
      <c r="S89" s="42"/>
      <c r="T89" s="42"/>
      <c r="U89" s="42"/>
      <c r="V89" s="42"/>
      <c r="W89" s="42"/>
      <c r="X89" s="42"/>
      <c r="Y89" s="42"/>
      <c r="Z89" s="42"/>
    </row>
    <row r="90" spans="1:26" ht="15.75" customHeight="1" x14ac:dyDescent="0.2">
      <c r="A90" s="93" t="s">
        <v>454</v>
      </c>
      <c r="B90" s="93" t="s">
        <v>743</v>
      </c>
      <c r="C90" s="93" t="s">
        <v>11</v>
      </c>
      <c r="D90" s="110"/>
      <c r="E90" s="93" t="s">
        <v>664</v>
      </c>
      <c r="F90" s="110"/>
      <c r="G90" s="110"/>
      <c r="H90" s="93" t="s">
        <v>744</v>
      </c>
      <c r="I90" s="110"/>
      <c r="J90" s="42"/>
      <c r="K90" s="42"/>
      <c r="L90" s="42"/>
      <c r="M90" s="42"/>
      <c r="N90" s="42"/>
      <c r="O90" s="42"/>
      <c r="P90" s="42"/>
      <c r="Q90" s="42"/>
      <c r="R90" s="42"/>
      <c r="S90" s="42"/>
      <c r="T90" s="42"/>
      <c r="U90" s="42"/>
      <c r="V90" s="42"/>
      <c r="W90" s="42"/>
      <c r="X90" s="42"/>
      <c r="Y90" s="42"/>
      <c r="Z90" s="42"/>
    </row>
    <row r="91" spans="1:26" ht="15.75" customHeight="1" x14ac:dyDescent="0.2">
      <c r="A91" s="93" t="s">
        <v>454</v>
      </c>
      <c r="B91" s="93" t="s">
        <v>110</v>
      </c>
      <c r="C91" s="93" t="s">
        <v>11</v>
      </c>
      <c r="D91" s="110"/>
      <c r="E91" s="93" t="s">
        <v>711</v>
      </c>
      <c r="F91" s="110"/>
      <c r="G91" s="110"/>
      <c r="H91" s="110"/>
      <c r="I91" s="110"/>
      <c r="J91" s="42"/>
      <c r="K91" s="42"/>
      <c r="L91" s="42"/>
      <c r="M91" s="42"/>
      <c r="N91" s="42"/>
      <c r="O91" s="42"/>
      <c r="P91" s="42"/>
      <c r="Q91" s="42"/>
      <c r="R91" s="42"/>
      <c r="S91" s="42"/>
      <c r="T91" s="42"/>
      <c r="U91" s="42"/>
      <c r="V91" s="42"/>
      <c r="W91" s="42"/>
      <c r="X91" s="42"/>
      <c r="Y91" s="42"/>
      <c r="Z91" s="42"/>
    </row>
    <row r="92" spans="1:26" ht="15.75" customHeight="1" x14ac:dyDescent="0.2">
      <c r="A92" s="93" t="s">
        <v>454</v>
      </c>
      <c r="B92" s="93" t="s">
        <v>111</v>
      </c>
      <c r="C92" s="93" t="s">
        <v>11</v>
      </c>
      <c r="D92" s="110"/>
      <c r="E92" s="93" t="s">
        <v>745</v>
      </c>
      <c r="F92" s="110"/>
      <c r="G92" s="110"/>
      <c r="H92" s="110"/>
      <c r="I92" s="93" t="s">
        <v>717</v>
      </c>
      <c r="J92" s="42"/>
      <c r="K92" s="42"/>
      <c r="L92" s="42"/>
      <c r="M92" s="42"/>
      <c r="N92" s="42"/>
      <c r="O92" s="42"/>
      <c r="P92" s="42"/>
      <c r="Q92" s="42"/>
      <c r="R92" s="42"/>
      <c r="S92" s="42"/>
      <c r="T92" s="42"/>
      <c r="U92" s="42"/>
      <c r="V92" s="42"/>
      <c r="W92" s="42"/>
      <c r="X92" s="42"/>
      <c r="Y92" s="42"/>
      <c r="Z92" s="42"/>
    </row>
    <row r="93" spans="1:26" ht="15.75" customHeight="1" x14ac:dyDescent="0.2">
      <c r="A93" s="93" t="s">
        <v>454</v>
      </c>
      <c r="B93" s="93" t="s">
        <v>114</v>
      </c>
      <c r="C93" s="93" t="s">
        <v>84</v>
      </c>
      <c r="D93" s="110"/>
      <c r="E93" s="93" t="s">
        <v>634</v>
      </c>
      <c r="F93" s="110"/>
      <c r="G93" s="110"/>
      <c r="H93" s="110"/>
      <c r="I93" s="93" t="s">
        <v>746</v>
      </c>
      <c r="J93" s="42"/>
      <c r="K93" s="42"/>
      <c r="L93" s="42"/>
      <c r="M93" s="42"/>
      <c r="N93" s="42"/>
      <c r="O93" s="42"/>
      <c r="P93" s="42"/>
      <c r="Q93" s="42"/>
      <c r="R93" s="42"/>
      <c r="S93" s="42"/>
      <c r="T93" s="42"/>
      <c r="U93" s="42"/>
      <c r="V93" s="42"/>
      <c r="W93" s="42"/>
      <c r="X93" s="42"/>
      <c r="Y93" s="42"/>
      <c r="Z93" s="42"/>
    </row>
    <row r="94" spans="1:26" ht="15.75" customHeight="1" x14ac:dyDescent="0.2">
      <c r="A94" s="88" t="s">
        <v>454</v>
      </c>
      <c r="B94" s="88" t="s">
        <v>115</v>
      </c>
      <c r="C94" s="88" t="s">
        <v>224</v>
      </c>
      <c r="D94" s="110"/>
      <c r="E94" s="93" t="s">
        <v>1188</v>
      </c>
      <c r="F94" s="110"/>
      <c r="G94" s="110"/>
      <c r="H94" s="110"/>
      <c r="I94" s="93" t="s">
        <v>1189</v>
      </c>
      <c r="J94" s="42"/>
      <c r="K94" s="42"/>
      <c r="L94" s="42"/>
      <c r="M94" s="42"/>
      <c r="N94" s="42"/>
      <c r="O94" s="42"/>
      <c r="P94" s="42"/>
      <c r="Q94" s="42"/>
      <c r="R94" s="42"/>
      <c r="S94" s="42"/>
      <c r="T94" s="42"/>
      <c r="U94" s="42"/>
      <c r="V94" s="42"/>
      <c r="W94" s="42"/>
      <c r="X94" s="42"/>
      <c r="Y94" s="42"/>
      <c r="Z94" s="42"/>
    </row>
    <row r="95" spans="1:26" ht="15.75" customHeight="1" x14ac:dyDescent="0.2">
      <c r="A95" s="93" t="s">
        <v>454</v>
      </c>
      <c r="B95" s="93" t="s">
        <v>115</v>
      </c>
      <c r="C95" s="93" t="s">
        <v>24</v>
      </c>
      <c r="D95" s="110"/>
      <c r="E95" s="93" t="s">
        <v>1202</v>
      </c>
      <c r="F95" s="93" t="s">
        <v>748</v>
      </c>
      <c r="G95" s="110"/>
      <c r="H95" s="93" t="s">
        <v>500</v>
      </c>
      <c r="I95" s="110"/>
      <c r="J95" s="42"/>
      <c r="K95" s="42"/>
      <c r="L95" s="42"/>
      <c r="M95" s="42"/>
      <c r="N95" s="42"/>
      <c r="O95" s="42"/>
      <c r="P95" s="42"/>
      <c r="Q95" s="42"/>
      <c r="R95" s="42"/>
      <c r="S95" s="42"/>
      <c r="T95" s="42"/>
      <c r="U95" s="42"/>
      <c r="V95" s="42"/>
      <c r="W95" s="42"/>
      <c r="X95" s="42"/>
      <c r="Y95" s="42"/>
      <c r="Z95" s="42"/>
    </row>
    <row r="96" spans="1:26" ht="15.75" customHeight="1" x14ac:dyDescent="0.2">
      <c r="A96" s="93" t="s">
        <v>454</v>
      </c>
      <c r="B96" s="93" t="s">
        <v>116</v>
      </c>
      <c r="C96" s="93" t="s">
        <v>11</v>
      </c>
      <c r="D96" s="110"/>
      <c r="E96" s="93" t="s">
        <v>664</v>
      </c>
      <c r="F96" s="110"/>
      <c r="G96" s="110"/>
      <c r="H96" s="110"/>
      <c r="I96" s="110"/>
      <c r="J96" s="42"/>
      <c r="K96" s="42"/>
      <c r="L96" s="42"/>
      <c r="M96" s="42"/>
      <c r="N96" s="42"/>
      <c r="O96" s="42"/>
      <c r="P96" s="42"/>
      <c r="Q96" s="42"/>
      <c r="R96" s="42"/>
      <c r="S96" s="42"/>
      <c r="T96" s="42"/>
      <c r="U96" s="42"/>
      <c r="V96" s="42"/>
      <c r="W96" s="42"/>
      <c r="X96" s="42"/>
      <c r="Y96" s="42"/>
      <c r="Z96" s="42"/>
    </row>
    <row r="97" spans="1:26" ht="15.75" customHeight="1" x14ac:dyDescent="0.2">
      <c r="A97" s="93" t="s">
        <v>454</v>
      </c>
      <c r="B97" s="93" t="s">
        <v>117</v>
      </c>
      <c r="C97" s="93" t="s">
        <v>11</v>
      </c>
      <c r="D97" s="110"/>
      <c r="E97" s="93" t="s">
        <v>710</v>
      </c>
      <c r="F97" s="110"/>
      <c r="G97" s="110"/>
      <c r="H97" s="93" t="s">
        <v>749</v>
      </c>
      <c r="I97" s="110"/>
      <c r="J97" s="42"/>
      <c r="K97" s="42"/>
      <c r="L97" s="42"/>
      <c r="M97" s="42"/>
      <c r="N97" s="42"/>
      <c r="O97" s="42"/>
      <c r="P97" s="42"/>
      <c r="Q97" s="42"/>
      <c r="R97" s="42"/>
      <c r="S97" s="42"/>
      <c r="T97" s="42"/>
      <c r="U97" s="42"/>
      <c r="V97" s="42"/>
      <c r="W97" s="42"/>
      <c r="X97" s="42"/>
      <c r="Y97" s="42"/>
      <c r="Z97" s="42"/>
    </row>
    <row r="98" spans="1:26" ht="15.75" customHeight="1" x14ac:dyDescent="0.2">
      <c r="A98" s="93" t="s">
        <v>454</v>
      </c>
      <c r="B98" s="93" t="s">
        <v>122</v>
      </c>
      <c r="C98" s="93" t="s">
        <v>11</v>
      </c>
      <c r="D98" s="110"/>
      <c r="E98" s="93" t="s">
        <v>620</v>
      </c>
      <c r="F98" s="110"/>
      <c r="G98" s="110"/>
      <c r="H98" s="110"/>
      <c r="I98" s="110"/>
      <c r="J98" s="42"/>
      <c r="K98" s="42"/>
      <c r="L98" s="42"/>
      <c r="M98" s="42"/>
      <c r="N98" s="42"/>
      <c r="O98" s="42"/>
      <c r="P98" s="42"/>
      <c r="Q98" s="42"/>
      <c r="R98" s="42"/>
      <c r="S98" s="42"/>
      <c r="T98" s="42"/>
      <c r="U98" s="42"/>
      <c r="V98" s="42"/>
      <c r="W98" s="42"/>
      <c r="X98" s="42"/>
      <c r="Y98" s="42"/>
      <c r="Z98" s="42"/>
    </row>
    <row r="99" spans="1:26" ht="15.75" customHeight="1" x14ac:dyDescent="0.2">
      <c r="A99" s="93" t="s">
        <v>454</v>
      </c>
      <c r="B99" s="93" t="s">
        <v>126</v>
      </c>
      <c r="C99" s="93" t="s">
        <v>11</v>
      </c>
      <c r="D99" s="110"/>
      <c r="E99" s="93" t="s">
        <v>750</v>
      </c>
      <c r="F99" s="110"/>
      <c r="G99" s="110"/>
      <c r="H99" s="110"/>
      <c r="I99" s="110"/>
      <c r="J99" s="42"/>
      <c r="K99" s="42"/>
      <c r="L99" s="42"/>
      <c r="M99" s="42"/>
      <c r="N99" s="42"/>
      <c r="O99" s="42"/>
      <c r="P99" s="42"/>
      <c r="Q99" s="42"/>
      <c r="R99" s="42"/>
      <c r="S99" s="42"/>
      <c r="T99" s="42"/>
      <c r="U99" s="42"/>
      <c r="V99" s="42"/>
      <c r="W99" s="42"/>
      <c r="X99" s="42"/>
      <c r="Y99" s="42"/>
      <c r="Z99" s="42"/>
    </row>
    <row r="100" spans="1:26" ht="15.75" customHeight="1" x14ac:dyDescent="0.2">
      <c r="A100" s="93" t="s">
        <v>454</v>
      </c>
      <c r="B100" s="93" t="s">
        <v>127</v>
      </c>
      <c r="C100" s="93" t="s">
        <v>11</v>
      </c>
      <c r="D100" s="110"/>
      <c r="E100" s="93" t="s">
        <v>751</v>
      </c>
      <c r="F100" s="110"/>
      <c r="G100" s="110"/>
      <c r="H100" s="110"/>
      <c r="I100" s="110"/>
      <c r="J100" s="42"/>
      <c r="K100" s="42"/>
      <c r="L100" s="42"/>
      <c r="M100" s="42"/>
      <c r="N100" s="42"/>
      <c r="O100" s="42"/>
      <c r="P100" s="42"/>
      <c r="Q100" s="42"/>
      <c r="R100" s="42"/>
      <c r="S100" s="42"/>
      <c r="T100" s="42"/>
      <c r="U100" s="42"/>
      <c r="V100" s="42"/>
      <c r="W100" s="42"/>
      <c r="X100" s="42"/>
      <c r="Y100" s="42"/>
      <c r="Z100" s="42"/>
    </row>
    <row r="101" spans="1:26" ht="15.75" customHeight="1" x14ac:dyDescent="0.2">
      <c r="A101" s="93" t="s">
        <v>454</v>
      </c>
      <c r="B101" s="93" t="s">
        <v>324</v>
      </c>
      <c r="C101" s="93" t="s">
        <v>11</v>
      </c>
      <c r="D101" s="93" t="s">
        <v>194</v>
      </c>
      <c r="E101" s="93" t="s">
        <v>752</v>
      </c>
      <c r="F101" s="110"/>
      <c r="G101" s="110"/>
      <c r="H101" s="93" t="s">
        <v>753</v>
      </c>
      <c r="I101" s="110"/>
      <c r="J101" s="42"/>
      <c r="K101" s="42"/>
      <c r="L101" s="42"/>
      <c r="M101" s="42"/>
      <c r="N101" s="42"/>
      <c r="O101" s="42"/>
      <c r="P101" s="42"/>
      <c r="Q101" s="42"/>
      <c r="R101" s="42"/>
      <c r="S101" s="42"/>
      <c r="T101" s="42"/>
      <c r="U101" s="42"/>
      <c r="V101" s="42"/>
      <c r="W101" s="42"/>
      <c r="X101" s="42"/>
      <c r="Y101" s="42"/>
      <c r="Z101" s="42"/>
    </row>
    <row r="102" spans="1:26" ht="15.75" customHeight="1" x14ac:dyDescent="0.2">
      <c r="A102" s="93" t="s">
        <v>454</v>
      </c>
      <c r="B102" s="93" t="s">
        <v>128</v>
      </c>
      <c r="C102" s="93" t="s">
        <v>11</v>
      </c>
      <c r="D102" s="93" t="s">
        <v>194</v>
      </c>
      <c r="E102" s="93" t="s">
        <v>754</v>
      </c>
      <c r="F102" s="110"/>
      <c r="G102" s="110"/>
      <c r="H102" s="110"/>
      <c r="I102" s="110"/>
      <c r="J102" s="42"/>
      <c r="K102" s="42"/>
      <c r="L102" s="42"/>
      <c r="M102" s="42"/>
      <c r="N102" s="42"/>
      <c r="O102" s="42"/>
      <c r="P102" s="42"/>
      <c r="Q102" s="42"/>
      <c r="R102" s="42"/>
      <c r="S102" s="42"/>
      <c r="T102" s="42"/>
      <c r="U102" s="42"/>
      <c r="V102" s="42"/>
      <c r="W102" s="42"/>
      <c r="X102" s="42"/>
      <c r="Y102" s="42"/>
      <c r="Z102" s="42"/>
    </row>
    <row r="103" spans="1:26" ht="15.75" customHeight="1" x14ac:dyDescent="0.2">
      <c r="A103" s="93" t="s">
        <v>454</v>
      </c>
      <c r="B103" s="93" t="s">
        <v>129</v>
      </c>
      <c r="C103" s="93" t="s">
        <v>11</v>
      </c>
      <c r="D103" s="110"/>
      <c r="E103" s="93" t="s">
        <v>755</v>
      </c>
      <c r="F103" s="110"/>
      <c r="G103" s="110"/>
      <c r="H103" s="110"/>
      <c r="I103" s="93"/>
      <c r="J103" s="42"/>
      <c r="K103" s="42"/>
      <c r="L103" s="42"/>
      <c r="M103" s="42"/>
      <c r="N103" s="42"/>
      <c r="O103" s="42"/>
      <c r="P103" s="42"/>
      <c r="Q103" s="42"/>
      <c r="R103" s="42"/>
      <c r="S103" s="42"/>
      <c r="T103" s="42"/>
      <c r="U103" s="42"/>
      <c r="V103" s="42"/>
      <c r="W103" s="42"/>
      <c r="X103" s="42"/>
      <c r="Y103" s="42"/>
      <c r="Z103" s="42"/>
    </row>
    <row r="104" spans="1:26" ht="15.75" customHeight="1" x14ac:dyDescent="0.2">
      <c r="A104" s="93" t="s">
        <v>454</v>
      </c>
      <c r="B104" s="93" t="s">
        <v>129</v>
      </c>
      <c r="C104" s="93" t="s">
        <v>5</v>
      </c>
      <c r="D104" s="110"/>
      <c r="E104" s="93" t="s">
        <v>756</v>
      </c>
      <c r="F104" s="93" t="s">
        <v>757</v>
      </c>
      <c r="G104" s="110"/>
      <c r="H104" s="93" t="s">
        <v>758</v>
      </c>
      <c r="I104" s="93" t="s">
        <v>759</v>
      </c>
      <c r="J104" s="42"/>
      <c r="K104" s="42"/>
      <c r="L104" s="42"/>
      <c r="M104" s="42"/>
      <c r="N104" s="42"/>
      <c r="O104" s="42"/>
      <c r="P104" s="42"/>
      <c r="Q104" s="42"/>
      <c r="R104" s="42"/>
      <c r="S104" s="42"/>
      <c r="T104" s="42"/>
      <c r="U104" s="42"/>
      <c r="V104" s="42"/>
      <c r="W104" s="42"/>
      <c r="X104" s="42"/>
      <c r="Y104" s="42"/>
      <c r="Z104" s="42"/>
    </row>
    <row r="105" spans="1:26" ht="15.75" customHeight="1" x14ac:dyDescent="0.2">
      <c r="A105" s="93" t="s">
        <v>454</v>
      </c>
      <c r="B105" s="93" t="s">
        <v>130</v>
      </c>
      <c r="C105" s="93" t="s">
        <v>11</v>
      </c>
      <c r="D105" s="110"/>
      <c r="E105" s="93" t="s">
        <v>610</v>
      </c>
      <c r="F105" s="110"/>
      <c r="G105" s="110"/>
      <c r="H105" s="110"/>
      <c r="I105" s="110"/>
      <c r="J105" s="42"/>
      <c r="K105" s="42"/>
      <c r="L105" s="42"/>
      <c r="M105" s="42"/>
      <c r="N105" s="42"/>
      <c r="O105" s="42"/>
      <c r="P105" s="42"/>
      <c r="Q105" s="42"/>
      <c r="R105" s="42"/>
      <c r="S105" s="42"/>
      <c r="T105" s="42"/>
      <c r="U105" s="42"/>
      <c r="V105" s="42"/>
      <c r="W105" s="42"/>
      <c r="X105" s="42"/>
      <c r="Y105" s="42"/>
      <c r="Z105" s="42"/>
    </row>
    <row r="106" spans="1:26" ht="15.75" customHeight="1" x14ac:dyDescent="0.2">
      <c r="A106" s="93" t="s">
        <v>454</v>
      </c>
      <c r="B106" s="93" t="s">
        <v>132</v>
      </c>
      <c r="C106" s="93" t="s">
        <v>11</v>
      </c>
      <c r="D106" s="110"/>
      <c r="E106" s="93" t="s">
        <v>388</v>
      </c>
      <c r="F106" s="110"/>
      <c r="G106" s="110"/>
      <c r="H106" s="110"/>
      <c r="I106" s="110"/>
      <c r="J106" s="42"/>
      <c r="K106" s="42"/>
      <c r="L106" s="42"/>
      <c r="M106" s="42"/>
      <c r="N106" s="42"/>
      <c r="O106" s="42"/>
      <c r="P106" s="42"/>
      <c r="Q106" s="42"/>
      <c r="R106" s="42"/>
      <c r="S106" s="42"/>
      <c r="T106" s="42"/>
      <c r="U106" s="42"/>
      <c r="V106" s="42"/>
      <c r="W106" s="42"/>
      <c r="X106" s="42"/>
      <c r="Y106" s="42"/>
      <c r="Z106" s="42"/>
    </row>
    <row r="107" spans="1:26" ht="15.75" customHeight="1" x14ac:dyDescent="0.2">
      <c r="A107" s="93" t="s">
        <v>454</v>
      </c>
      <c r="B107" s="93" t="s">
        <v>133</v>
      </c>
      <c r="C107" s="93" t="s">
        <v>11</v>
      </c>
      <c r="D107" s="110"/>
      <c r="E107" s="93" t="s">
        <v>628</v>
      </c>
      <c r="F107" s="110"/>
      <c r="G107" s="110"/>
      <c r="H107" s="93" t="s">
        <v>329</v>
      </c>
      <c r="I107" s="110"/>
      <c r="J107" s="42"/>
      <c r="K107" s="42"/>
      <c r="L107" s="42"/>
      <c r="M107" s="42"/>
      <c r="N107" s="42"/>
      <c r="O107" s="42"/>
      <c r="P107" s="42"/>
      <c r="Q107" s="42"/>
      <c r="R107" s="42"/>
      <c r="S107" s="42"/>
      <c r="T107" s="42"/>
      <c r="U107" s="42"/>
      <c r="V107" s="42"/>
      <c r="W107" s="42"/>
      <c r="X107" s="42"/>
      <c r="Y107" s="42"/>
      <c r="Z107" s="42"/>
    </row>
    <row r="108" spans="1:26" ht="15.75" customHeight="1" x14ac:dyDescent="0.2">
      <c r="A108" s="93" t="s">
        <v>454</v>
      </c>
      <c r="B108" s="93" t="s">
        <v>134</v>
      </c>
      <c r="C108" s="93" t="s">
        <v>11</v>
      </c>
      <c r="D108" s="110"/>
      <c r="E108" s="93" t="s">
        <v>762</v>
      </c>
      <c r="F108" s="110"/>
      <c r="G108" s="110"/>
      <c r="H108" s="110"/>
      <c r="I108" s="110"/>
      <c r="J108" s="42"/>
      <c r="K108" s="42"/>
      <c r="L108" s="42"/>
      <c r="M108" s="42"/>
      <c r="N108" s="42"/>
      <c r="O108" s="42"/>
      <c r="P108" s="42"/>
      <c r="Q108" s="42"/>
      <c r="R108" s="42"/>
      <c r="S108" s="42"/>
      <c r="T108" s="42"/>
      <c r="U108" s="42"/>
      <c r="V108" s="42"/>
      <c r="W108" s="42"/>
      <c r="X108" s="42"/>
      <c r="Y108" s="42"/>
      <c r="Z108" s="42"/>
    </row>
    <row r="109" spans="1:26" ht="15.75" customHeight="1" x14ac:dyDescent="0.2">
      <c r="A109" s="93" t="s">
        <v>454</v>
      </c>
      <c r="B109" s="93" t="s">
        <v>501</v>
      </c>
      <c r="C109" s="93" t="s">
        <v>24</v>
      </c>
      <c r="D109" s="110"/>
      <c r="E109" s="93" t="s">
        <v>664</v>
      </c>
      <c r="F109" s="93" t="s">
        <v>763</v>
      </c>
      <c r="G109" s="110"/>
      <c r="H109" s="93" t="s">
        <v>764</v>
      </c>
      <c r="I109" s="110"/>
      <c r="J109" s="42"/>
      <c r="K109" s="42"/>
      <c r="L109" s="42"/>
      <c r="M109" s="42"/>
      <c r="N109" s="42"/>
      <c r="O109" s="42"/>
      <c r="P109" s="42"/>
      <c r="Q109" s="42"/>
      <c r="R109" s="42"/>
      <c r="S109" s="42"/>
      <c r="T109" s="42"/>
      <c r="U109" s="42"/>
      <c r="V109" s="42"/>
      <c r="W109" s="42"/>
      <c r="X109" s="42"/>
      <c r="Y109" s="42"/>
      <c r="Z109" s="42"/>
    </row>
    <row r="110" spans="1:26" ht="15.75" customHeight="1" x14ac:dyDescent="0.2">
      <c r="A110" s="93" t="s">
        <v>454</v>
      </c>
      <c r="B110" s="93" t="s">
        <v>137</v>
      </c>
      <c r="C110" s="93" t="s">
        <v>11</v>
      </c>
      <c r="D110" s="110"/>
      <c r="E110" s="93" t="s">
        <v>765</v>
      </c>
      <c r="F110" s="110"/>
      <c r="G110" s="110"/>
      <c r="H110" s="110"/>
      <c r="I110" s="93" t="s">
        <v>294</v>
      </c>
      <c r="J110" s="42"/>
      <c r="K110" s="42"/>
      <c r="L110" s="42"/>
      <c r="M110" s="42"/>
      <c r="N110" s="42"/>
      <c r="O110" s="42"/>
      <c r="P110" s="42"/>
      <c r="Q110" s="42"/>
      <c r="R110" s="42"/>
      <c r="S110" s="42"/>
      <c r="T110" s="42"/>
      <c r="U110" s="42"/>
      <c r="V110" s="42"/>
      <c r="W110" s="42"/>
      <c r="X110" s="42"/>
      <c r="Y110" s="42"/>
      <c r="Z110" s="42"/>
    </row>
    <row r="111" spans="1:26" ht="15.75" customHeight="1" x14ac:dyDescent="0.2">
      <c r="A111" s="93" t="s">
        <v>454</v>
      </c>
      <c r="B111" s="93" t="s">
        <v>137</v>
      </c>
      <c r="C111" s="93" t="s">
        <v>5</v>
      </c>
      <c r="D111" s="93" t="s">
        <v>609</v>
      </c>
      <c r="E111" s="93" t="s">
        <v>727</v>
      </c>
      <c r="F111" s="93" t="s">
        <v>766</v>
      </c>
      <c r="G111" s="110"/>
      <c r="H111" s="93" t="s">
        <v>767</v>
      </c>
      <c r="I111" s="110"/>
      <c r="J111" s="42"/>
      <c r="K111" s="42"/>
      <c r="L111" s="42"/>
      <c r="M111" s="42"/>
      <c r="N111" s="42"/>
      <c r="O111" s="42"/>
      <c r="P111" s="42"/>
      <c r="Q111" s="42"/>
      <c r="R111" s="42"/>
      <c r="S111" s="42"/>
      <c r="T111" s="42"/>
      <c r="U111" s="42"/>
      <c r="V111" s="42"/>
      <c r="W111" s="42"/>
      <c r="X111" s="42"/>
      <c r="Y111" s="42"/>
      <c r="Z111" s="42"/>
    </row>
    <row r="112" spans="1:26" ht="15.75" customHeight="1" x14ac:dyDescent="0.2">
      <c r="A112" s="88" t="s">
        <v>454</v>
      </c>
      <c r="B112" s="88" t="s">
        <v>332</v>
      </c>
      <c r="C112" s="88" t="s">
        <v>224</v>
      </c>
      <c r="D112" s="110"/>
      <c r="E112" s="93" t="s">
        <v>634</v>
      </c>
      <c r="F112" s="110"/>
      <c r="G112" s="110"/>
      <c r="H112" s="110"/>
      <c r="I112" s="93" t="s">
        <v>768</v>
      </c>
      <c r="J112" s="42"/>
      <c r="K112" s="42"/>
      <c r="L112" s="42"/>
      <c r="M112" s="42"/>
      <c r="N112" s="42"/>
      <c r="O112" s="42"/>
      <c r="P112" s="42"/>
      <c r="Q112" s="42"/>
      <c r="R112" s="42"/>
      <c r="S112" s="42"/>
      <c r="T112" s="42"/>
      <c r="U112" s="42"/>
      <c r="V112" s="42"/>
      <c r="W112" s="42"/>
      <c r="X112" s="42"/>
      <c r="Y112" s="42"/>
      <c r="Z112" s="42"/>
    </row>
    <row r="113" spans="1:26" ht="15.75" customHeight="1" x14ac:dyDescent="0.2">
      <c r="A113" s="93" t="s">
        <v>454</v>
      </c>
      <c r="B113" s="93" t="s">
        <v>138</v>
      </c>
      <c r="C113" s="93" t="s">
        <v>11</v>
      </c>
      <c r="D113" s="110"/>
      <c r="E113" s="93" t="s">
        <v>664</v>
      </c>
      <c r="F113" s="110"/>
      <c r="G113" s="110"/>
      <c r="H113" s="110"/>
      <c r="I113" s="110"/>
      <c r="J113" s="42"/>
      <c r="K113" s="42"/>
      <c r="L113" s="42"/>
      <c r="M113" s="42"/>
      <c r="N113" s="42"/>
      <c r="O113" s="42"/>
      <c r="P113" s="42"/>
      <c r="Q113" s="42"/>
      <c r="R113" s="42"/>
      <c r="S113" s="42"/>
      <c r="T113" s="42"/>
      <c r="U113" s="42"/>
      <c r="V113" s="42"/>
      <c r="W113" s="42"/>
      <c r="X113" s="42"/>
      <c r="Y113" s="42"/>
      <c r="Z113" s="42"/>
    </row>
    <row r="114" spans="1:26" ht="15.75" customHeight="1" x14ac:dyDescent="0.2">
      <c r="A114" s="93" t="s">
        <v>454</v>
      </c>
      <c r="B114" s="93" t="s">
        <v>140</v>
      </c>
      <c r="C114" s="93" t="s">
        <v>11</v>
      </c>
      <c r="D114" s="110"/>
      <c r="E114" s="93" t="s">
        <v>664</v>
      </c>
      <c r="F114" s="110"/>
      <c r="G114" s="110"/>
      <c r="H114" s="110"/>
      <c r="I114" s="110"/>
      <c r="J114" s="42"/>
      <c r="K114" s="42"/>
      <c r="L114" s="42"/>
      <c r="M114" s="42"/>
      <c r="N114" s="42"/>
      <c r="O114" s="42"/>
      <c r="P114" s="42"/>
      <c r="Q114" s="42"/>
      <c r="R114" s="42"/>
      <c r="S114" s="42"/>
      <c r="T114" s="42"/>
      <c r="U114" s="42"/>
      <c r="V114" s="42"/>
      <c r="W114" s="42"/>
      <c r="X114" s="42"/>
      <c r="Y114" s="42"/>
      <c r="Z114" s="42"/>
    </row>
    <row r="115" spans="1:26" ht="15.75" customHeight="1" x14ac:dyDescent="0.2">
      <c r="A115" s="93" t="s">
        <v>454</v>
      </c>
      <c r="B115" s="93" t="s">
        <v>333</v>
      </c>
      <c r="C115" s="93" t="s">
        <v>11</v>
      </c>
      <c r="D115" s="110"/>
      <c r="E115" s="93" t="s">
        <v>754</v>
      </c>
      <c r="F115" s="110"/>
      <c r="G115" s="110"/>
      <c r="H115" s="110"/>
      <c r="I115" s="110"/>
      <c r="J115" s="42"/>
      <c r="K115" s="42"/>
      <c r="L115" s="42"/>
      <c r="M115" s="42"/>
      <c r="N115" s="42"/>
      <c r="O115" s="42"/>
      <c r="P115" s="42"/>
      <c r="Q115" s="42"/>
      <c r="R115" s="42"/>
      <c r="S115" s="42"/>
      <c r="T115" s="42"/>
      <c r="U115" s="42"/>
      <c r="V115" s="42"/>
      <c r="W115" s="42"/>
      <c r="X115" s="42"/>
      <c r="Y115" s="42"/>
      <c r="Z115" s="42"/>
    </row>
    <row r="116" spans="1:26" ht="15.75" customHeight="1" x14ac:dyDescent="0.2">
      <c r="A116" s="93" t="s">
        <v>454</v>
      </c>
      <c r="B116" s="93" t="s">
        <v>141</v>
      </c>
      <c r="C116" s="93" t="s">
        <v>11</v>
      </c>
      <c r="D116" s="110"/>
      <c r="E116" s="93" t="s">
        <v>769</v>
      </c>
      <c r="F116" s="110"/>
      <c r="G116" s="110"/>
      <c r="H116" s="93" t="s">
        <v>770</v>
      </c>
      <c r="I116" s="110"/>
      <c r="J116" s="42"/>
      <c r="K116" s="42"/>
      <c r="L116" s="42"/>
      <c r="M116" s="42"/>
      <c r="N116" s="42"/>
      <c r="O116" s="42"/>
      <c r="P116" s="42"/>
      <c r="Q116" s="42"/>
      <c r="R116" s="42"/>
      <c r="S116" s="42"/>
      <c r="T116" s="42"/>
      <c r="U116" s="42"/>
      <c r="V116" s="42"/>
      <c r="W116" s="42"/>
      <c r="X116" s="42"/>
      <c r="Y116" s="42"/>
      <c r="Z116" s="42"/>
    </row>
    <row r="117" spans="1:26" ht="15.75" customHeight="1" x14ac:dyDescent="0.2">
      <c r="A117" s="93" t="s">
        <v>454</v>
      </c>
      <c r="B117" s="93" t="s">
        <v>142</v>
      </c>
      <c r="C117" s="93" t="s">
        <v>11</v>
      </c>
      <c r="D117" s="110"/>
      <c r="E117" s="93" t="s">
        <v>1207</v>
      </c>
      <c r="F117" s="110"/>
      <c r="G117" s="110"/>
      <c r="H117" s="93" t="s">
        <v>771</v>
      </c>
      <c r="I117" s="110"/>
      <c r="J117" s="42"/>
      <c r="K117" s="42"/>
      <c r="L117" s="42"/>
      <c r="M117" s="42"/>
      <c r="N117" s="42"/>
      <c r="O117" s="42"/>
      <c r="P117" s="42"/>
      <c r="Q117" s="42"/>
      <c r="R117" s="42"/>
      <c r="S117" s="42"/>
      <c r="T117" s="42"/>
      <c r="U117" s="42"/>
      <c r="V117" s="42"/>
      <c r="W117" s="42"/>
      <c r="X117" s="42"/>
      <c r="Y117" s="42"/>
      <c r="Z117" s="42"/>
    </row>
    <row r="118" spans="1:26" ht="15.75" customHeight="1" x14ac:dyDescent="0.2">
      <c r="A118" s="93" t="s">
        <v>454</v>
      </c>
      <c r="B118" s="93" t="s">
        <v>142</v>
      </c>
      <c r="C118" s="93" t="s">
        <v>24</v>
      </c>
      <c r="D118" s="110"/>
      <c r="E118" s="93" t="s">
        <v>735</v>
      </c>
      <c r="F118" s="93" t="s">
        <v>772</v>
      </c>
      <c r="G118" s="110"/>
      <c r="H118" s="110"/>
      <c r="I118" s="110"/>
      <c r="J118" s="42"/>
      <c r="K118" s="42"/>
      <c r="L118" s="42"/>
      <c r="M118" s="42"/>
      <c r="N118" s="42"/>
      <c r="O118" s="42"/>
      <c r="P118" s="42"/>
      <c r="Q118" s="42"/>
      <c r="R118" s="42"/>
      <c r="S118" s="42"/>
      <c r="T118" s="42"/>
      <c r="U118" s="42"/>
      <c r="V118" s="42"/>
      <c r="W118" s="42"/>
      <c r="X118" s="42"/>
      <c r="Y118" s="42"/>
      <c r="Z118" s="42"/>
    </row>
    <row r="119" spans="1:26" ht="15.75" customHeight="1" x14ac:dyDescent="0.2">
      <c r="A119" s="88" t="s">
        <v>454</v>
      </c>
      <c r="B119" s="88" t="s">
        <v>144</v>
      </c>
      <c r="C119" s="88" t="s">
        <v>5</v>
      </c>
      <c r="D119" s="110"/>
      <c r="E119" s="93" t="s">
        <v>634</v>
      </c>
      <c r="F119" s="93" t="s">
        <v>206</v>
      </c>
      <c r="G119" s="110"/>
      <c r="H119" s="93" t="s">
        <v>1190</v>
      </c>
      <c r="I119" s="93" t="s">
        <v>1208</v>
      </c>
      <c r="J119" s="42"/>
      <c r="K119" s="42"/>
      <c r="L119" s="42"/>
      <c r="M119" s="42"/>
      <c r="N119" s="42"/>
      <c r="O119" s="42"/>
      <c r="P119" s="42"/>
      <c r="Q119" s="42"/>
      <c r="R119" s="42"/>
      <c r="S119" s="42"/>
      <c r="T119" s="42"/>
      <c r="U119" s="42"/>
      <c r="V119" s="42"/>
      <c r="W119" s="42"/>
      <c r="X119" s="42"/>
      <c r="Y119" s="42"/>
      <c r="Z119" s="42"/>
    </row>
    <row r="120" spans="1:26" ht="15.75" customHeight="1" x14ac:dyDescent="0.2">
      <c r="A120" s="93" t="s">
        <v>454</v>
      </c>
      <c r="B120" s="93" t="s">
        <v>340</v>
      </c>
      <c r="C120" s="93" t="s">
        <v>11</v>
      </c>
      <c r="D120" s="110"/>
      <c r="E120" s="93" t="s">
        <v>778</v>
      </c>
      <c r="F120" s="110"/>
      <c r="G120" s="110"/>
      <c r="H120" s="110"/>
      <c r="I120" s="110"/>
      <c r="J120" s="42"/>
      <c r="K120" s="42"/>
      <c r="L120" s="42"/>
      <c r="M120" s="42"/>
      <c r="N120" s="42"/>
      <c r="O120" s="42"/>
      <c r="P120" s="42"/>
      <c r="Q120" s="42"/>
      <c r="R120" s="42"/>
      <c r="S120" s="42"/>
      <c r="T120" s="42"/>
      <c r="U120" s="42"/>
      <c r="V120" s="42"/>
      <c r="W120" s="42"/>
      <c r="X120" s="42"/>
      <c r="Y120" s="42"/>
      <c r="Z120" s="42"/>
    </row>
    <row r="121" spans="1:26" ht="15.75" customHeight="1" x14ac:dyDescent="0.2">
      <c r="A121" s="93" t="s">
        <v>454</v>
      </c>
      <c r="B121" s="93" t="s">
        <v>341</v>
      </c>
      <c r="C121" s="93" t="s">
        <v>11</v>
      </c>
      <c r="D121" s="110"/>
      <c r="E121" s="93" t="s">
        <v>610</v>
      </c>
      <c r="F121" s="110"/>
      <c r="G121" s="110"/>
      <c r="H121" s="110"/>
      <c r="I121" s="110"/>
      <c r="J121" s="42"/>
      <c r="K121" s="42"/>
      <c r="L121" s="42"/>
      <c r="M121" s="42"/>
      <c r="N121" s="42"/>
      <c r="O121" s="42"/>
      <c r="P121" s="42"/>
      <c r="Q121" s="42"/>
      <c r="R121" s="42"/>
      <c r="S121" s="42"/>
      <c r="T121" s="42"/>
      <c r="U121" s="42"/>
      <c r="V121" s="42"/>
      <c r="W121" s="42"/>
      <c r="X121" s="42"/>
      <c r="Y121" s="42"/>
      <c r="Z121" s="42"/>
    </row>
    <row r="122" spans="1:26" ht="15.75" customHeight="1" x14ac:dyDescent="0.2">
      <c r="A122" s="93" t="s">
        <v>454</v>
      </c>
      <c r="B122" s="93" t="s">
        <v>151</v>
      </c>
      <c r="C122" s="93" t="s">
        <v>11</v>
      </c>
      <c r="D122" s="110"/>
      <c r="E122" s="93" t="s">
        <v>664</v>
      </c>
      <c r="F122" s="110"/>
      <c r="G122" s="110"/>
      <c r="H122" s="93" t="s">
        <v>343</v>
      </c>
      <c r="I122" s="110"/>
      <c r="J122" s="42"/>
      <c r="K122" s="42"/>
      <c r="L122" s="42"/>
      <c r="M122" s="42"/>
      <c r="N122" s="42"/>
      <c r="O122" s="42"/>
      <c r="P122" s="42"/>
      <c r="Q122" s="42"/>
      <c r="R122" s="42"/>
      <c r="S122" s="42"/>
      <c r="T122" s="42"/>
      <c r="U122" s="42"/>
      <c r="V122" s="42"/>
      <c r="W122" s="42"/>
      <c r="X122" s="42"/>
      <c r="Y122" s="42"/>
      <c r="Z122" s="42"/>
    </row>
    <row r="123" spans="1:26" ht="15.75" customHeight="1" x14ac:dyDescent="0.2">
      <c r="A123" s="93" t="s">
        <v>454</v>
      </c>
      <c r="B123" s="93" t="s">
        <v>504</v>
      </c>
      <c r="C123" s="93" t="s">
        <v>11</v>
      </c>
      <c r="D123" s="110"/>
      <c r="E123" s="93" t="s">
        <v>620</v>
      </c>
      <c r="F123" s="110"/>
      <c r="G123" s="110"/>
      <c r="H123" s="93" t="s">
        <v>781</v>
      </c>
      <c r="I123" s="110"/>
      <c r="J123" s="42"/>
      <c r="K123" s="42"/>
      <c r="L123" s="42"/>
      <c r="M123" s="42"/>
      <c r="N123" s="42"/>
      <c r="O123" s="42"/>
      <c r="P123" s="42"/>
      <c r="Q123" s="42"/>
      <c r="R123" s="42"/>
      <c r="S123" s="42"/>
      <c r="T123" s="42"/>
      <c r="U123" s="42"/>
      <c r="V123" s="42"/>
      <c r="W123" s="42"/>
      <c r="X123" s="42"/>
      <c r="Y123" s="42"/>
      <c r="Z123" s="42"/>
    </row>
    <row r="124" spans="1:26" ht="15.75" customHeight="1" x14ac:dyDescent="0.2">
      <c r="A124" s="93" t="s">
        <v>454</v>
      </c>
      <c r="B124" s="93" t="s">
        <v>345</v>
      </c>
      <c r="C124" s="93" t="s">
        <v>11</v>
      </c>
      <c r="D124" s="110"/>
      <c r="E124" s="93" t="s">
        <v>664</v>
      </c>
      <c r="F124" s="110"/>
      <c r="G124" s="110"/>
      <c r="H124" s="93" t="s">
        <v>346</v>
      </c>
      <c r="I124" s="110"/>
      <c r="J124" s="42"/>
      <c r="K124" s="42"/>
      <c r="L124" s="42"/>
      <c r="M124" s="42"/>
      <c r="N124" s="42"/>
      <c r="O124" s="42"/>
      <c r="P124" s="42"/>
      <c r="Q124" s="42"/>
      <c r="R124" s="42"/>
      <c r="S124" s="42"/>
      <c r="T124" s="42"/>
      <c r="U124" s="42"/>
      <c r="V124" s="42"/>
      <c r="W124" s="42"/>
      <c r="X124" s="42"/>
      <c r="Y124" s="42"/>
      <c r="Z124" s="42"/>
    </row>
    <row r="125" spans="1:26" ht="15.75" customHeight="1" x14ac:dyDescent="0.2">
      <c r="A125" s="93" t="s">
        <v>454</v>
      </c>
      <c r="B125" s="93" t="s">
        <v>347</v>
      </c>
      <c r="C125" s="93" t="s">
        <v>11</v>
      </c>
      <c r="D125" s="110"/>
      <c r="E125" s="93" t="s">
        <v>718</v>
      </c>
      <c r="F125" s="110"/>
      <c r="G125" s="110"/>
      <c r="H125" s="110"/>
      <c r="I125" s="110"/>
      <c r="J125" s="42"/>
      <c r="K125" s="42"/>
      <c r="L125" s="42"/>
      <c r="M125" s="42"/>
      <c r="N125" s="42"/>
      <c r="O125" s="42"/>
      <c r="P125" s="42"/>
      <c r="Q125" s="42"/>
      <c r="R125" s="42"/>
      <c r="S125" s="42"/>
      <c r="T125" s="42"/>
      <c r="U125" s="42"/>
      <c r="V125" s="42"/>
      <c r="W125" s="42"/>
      <c r="X125" s="42"/>
      <c r="Y125" s="42"/>
      <c r="Z125" s="42"/>
    </row>
    <row r="126" spans="1:26" ht="15.75" customHeight="1" x14ac:dyDescent="0.2">
      <c r="A126" s="93" t="s">
        <v>454</v>
      </c>
      <c r="B126" s="93" t="s">
        <v>157</v>
      </c>
      <c r="C126" s="93" t="s">
        <v>11</v>
      </c>
      <c r="D126" s="110"/>
      <c r="E126" s="93" t="s">
        <v>628</v>
      </c>
      <c r="F126" s="110"/>
      <c r="G126" s="110"/>
      <c r="H126" s="110"/>
      <c r="I126" s="110" t="s">
        <v>1192</v>
      </c>
      <c r="J126" s="42"/>
      <c r="K126" s="42"/>
      <c r="L126" s="42"/>
      <c r="M126" s="42"/>
      <c r="N126" s="42"/>
      <c r="O126" s="42"/>
      <c r="P126" s="42"/>
      <c r="Q126" s="42"/>
      <c r="R126" s="42"/>
      <c r="S126" s="42"/>
      <c r="T126" s="42"/>
      <c r="U126" s="42"/>
      <c r="V126" s="42"/>
      <c r="W126" s="42"/>
      <c r="X126" s="42"/>
      <c r="Y126" s="42"/>
      <c r="Z126" s="42"/>
    </row>
    <row r="127" spans="1:26" ht="15.75" customHeight="1" x14ac:dyDescent="0.2">
      <c r="A127" s="93" t="s">
        <v>454</v>
      </c>
      <c r="B127" s="93" t="s">
        <v>158</v>
      </c>
      <c r="C127" s="93" t="s">
        <v>11</v>
      </c>
      <c r="D127" s="110"/>
      <c r="E127" s="93" t="s">
        <v>620</v>
      </c>
      <c r="F127" s="110"/>
      <c r="G127" s="110"/>
      <c r="H127" s="110"/>
      <c r="I127" s="110"/>
      <c r="J127" s="42"/>
      <c r="K127" s="42"/>
      <c r="L127" s="42"/>
      <c r="M127" s="42"/>
      <c r="N127" s="42"/>
      <c r="O127" s="42"/>
      <c r="P127" s="42"/>
      <c r="Q127" s="42"/>
      <c r="R127" s="42"/>
      <c r="S127" s="42"/>
      <c r="T127" s="42"/>
      <c r="U127" s="42"/>
      <c r="V127" s="42"/>
      <c r="W127" s="42"/>
      <c r="X127" s="42"/>
      <c r="Y127" s="42"/>
      <c r="Z127" s="42"/>
    </row>
    <row r="128" spans="1:26" ht="15.75" customHeight="1" x14ac:dyDescent="0.2">
      <c r="A128" s="93" t="s">
        <v>454</v>
      </c>
      <c r="B128" s="93" t="s">
        <v>159</v>
      </c>
      <c r="C128" s="93" t="s">
        <v>11</v>
      </c>
      <c r="D128" s="110"/>
      <c r="E128" s="93" t="s">
        <v>388</v>
      </c>
      <c r="F128" s="110"/>
      <c r="G128" s="110"/>
      <c r="H128" s="110" t="s">
        <v>782</v>
      </c>
      <c r="I128" s="93" t="s">
        <v>783</v>
      </c>
      <c r="J128" s="42"/>
      <c r="K128" s="42"/>
      <c r="L128" s="42"/>
      <c r="M128" s="42"/>
      <c r="N128" s="42"/>
      <c r="O128" s="42"/>
      <c r="P128" s="42"/>
      <c r="Q128" s="42"/>
      <c r="R128" s="42"/>
      <c r="S128" s="42"/>
      <c r="T128" s="42"/>
      <c r="U128" s="42"/>
      <c r="V128" s="42"/>
      <c r="W128" s="42"/>
      <c r="X128" s="42"/>
      <c r="Y128" s="42"/>
      <c r="Z128" s="42"/>
    </row>
    <row r="129" spans="1:26" ht="15.75" customHeight="1" x14ac:dyDescent="0.2">
      <c r="A129" s="93" t="s">
        <v>454</v>
      </c>
      <c r="B129" s="93" t="s">
        <v>159</v>
      </c>
      <c r="C129" s="93" t="s">
        <v>5</v>
      </c>
      <c r="D129" s="93" t="s">
        <v>609</v>
      </c>
      <c r="E129" s="93" t="s">
        <v>784</v>
      </c>
      <c r="F129" s="93" t="s">
        <v>785</v>
      </c>
      <c r="G129" s="110"/>
      <c r="H129" s="93" t="s">
        <v>786</v>
      </c>
      <c r="I129" s="110"/>
      <c r="J129" s="42"/>
      <c r="K129" s="42"/>
      <c r="L129" s="42"/>
      <c r="M129" s="42"/>
      <c r="N129" s="42"/>
      <c r="O129" s="42"/>
      <c r="P129" s="42"/>
      <c r="Q129" s="42"/>
      <c r="R129" s="42"/>
      <c r="S129" s="42"/>
      <c r="T129" s="42"/>
      <c r="U129" s="42"/>
      <c r="V129" s="42"/>
      <c r="W129" s="42"/>
      <c r="X129" s="42"/>
      <c r="Y129" s="42"/>
      <c r="Z129" s="42"/>
    </row>
    <row r="130" spans="1:26" ht="15.75" customHeight="1" x14ac:dyDescent="0.2">
      <c r="A130" s="93" t="s">
        <v>454</v>
      </c>
      <c r="B130" s="93" t="s">
        <v>160</v>
      </c>
      <c r="C130" s="93" t="s">
        <v>11</v>
      </c>
      <c r="D130" s="110"/>
      <c r="E130" s="93" t="s">
        <v>711</v>
      </c>
      <c r="F130" s="110"/>
      <c r="G130" s="110"/>
      <c r="H130" s="110"/>
      <c r="I130" s="110"/>
      <c r="J130" s="42"/>
      <c r="K130" s="42"/>
      <c r="L130" s="42"/>
      <c r="M130" s="42"/>
      <c r="N130" s="42"/>
      <c r="O130" s="42"/>
      <c r="P130" s="42"/>
      <c r="Q130" s="42"/>
      <c r="R130" s="42"/>
      <c r="S130" s="42"/>
      <c r="T130" s="42"/>
      <c r="U130" s="42"/>
      <c r="V130" s="42"/>
      <c r="W130" s="42"/>
      <c r="X130" s="42"/>
      <c r="Y130" s="42"/>
      <c r="Z130" s="42"/>
    </row>
    <row r="131" spans="1:26" ht="15.75" customHeight="1" x14ac:dyDescent="0.2">
      <c r="A131" s="93" t="s">
        <v>454</v>
      </c>
      <c r="B131" s="93" t="s">
        <v>505</v>
      </c>
      <c r="C131" s="93" t="s">
        <v>11</v>
      </c>
      <c r="D131" s="110"/>
      <c r="E131" s="93" t="s">
        <v>787</v>
      </c>
      <c r="F131" s="110"/>
      <c r="G131" s="110"/>
      <c r="H131" s="93" t="s">
        <v>788</v>
      </c>
      <c r="I131" s="110"/>
      <c r="J131" s="42"/>
      <c r="K131" s="42"/>
      <c r="L131" s="42"/>
      <c r="M131" s="42"/>
      <c r="N131" s="42"/>
      <c r="O131" s="42"/>
      <c r="P131" s="42"/>
      <c r="Q131" s="42"/>
      <c r="R131" s="42"/>
      <c r="S131" s="42"/>
      <c r="T131" s="42"/>
      <c r="U131" s="42"/>
      <c r="V131" s="42"/>
      <c r="W131" s="42"/>
      <c r="X131" s="42"/>
      <c r="Y131" s="42"/>
      <c r="Z131" s="42"/>
    </row>
    <row r="132" spans="1:26" ht="15.75" customHeight="1" x14ac:dyDescent="0.2">
      <c r="A132" s="93" t="s">
        <v>454</v>
      </c>
      <c r="B132" s="93" t="s">
        <v>162</v>
      </c>
      <c r="C132" s="93" t="s">
        <v>24</v>
      </c>
      <c r="D132" s="110"/>
      <c r="E132" s="93" t="s">
        <v>610</v>
      </c>
      <c r="F132" s="93" t="s">
        <v>789</v>
      </c>
      <c r="G132" s="110"/>
      <c r="H132" s="110"/>
      <c r="I132" s="110"/>
      <c r="J132" s="42"/>
      <c r="K132" s="42"/>
      <c r="L132" s="42"/>
      <c r="M132" s="42"/>
      <c r="N132" s="42"/>
      <c r="O132" s="42"/>
      <c r="P132" s="42"/>
      <c r="Q132" s="42"/>
      <c r="R132" s="42"/>
      <c r="S132" s="42"/>
      <c r="T132" s="42"/>
      <c r="U132" s="42"/>
      <c r="V132" s="42"/>
      <c r="W132" s="42"/>
      <c r="X132" s="42"/>
      <c r="Y132" s="42"/>
      <c r="Z132" s="42"/>
    </row>
    <row r="133" spans="1:26" ht="15.75" customHeight="1" x14ac:dyDescent="0.2">
      <c r="A133" s="93" t="s">
        <v>454</v>
      </c>
      <c r="B133" s="93" t="s">
        <v>163</v>
      </c>
      <c r="C133" s="93" t="s">
        <v>11</v>
      </c>
      <c r="D133" s="110"/>
      <c r="E133" s="93" t="s">
        <v>790</v>
      </c>
      <c r="F133" s="110"/>
      <c r="G133" s="110"/>
      <c r="H133" s="110"/>
      <c r="I133" s="110"/>
      <c r="J133" s="42"/>
      <c r="K133" s="42"/>
      <c r="L133" s="42"/>
      <c r="M133" s="42"/>
      <c r="N133" s="42"/>
      <c r="O133" s="42"/>
      <c r="P133" s="42"/>
      <c r="Q133" s="42"/>
      <c r="R133" s="42"/>
      <c r="S133" s="42"/>
      <c r="T133" s="42"/>
      <c r="U133" s="42"/>
      <c r="V133" s="42"/>
      <c r="W133" s="42"/>
      <c r="X133" s="42"/>
      <c r="Y133" s="42"/>
      <c r="Z133" s="42"/>
    </row>
    <row r="134" spans="1:26" ht="15.75" customHeight="1" x14ac:dyDescent="0.2">
      <c r="A134" s="93" t="s">
        <v>454</v>
      </c>
      <c r="B134" s="93" t="s">
        <v>164</v>
      </c>
      <c r="C134" s="93" t="s">
        <v>224</v>
      </c>
      <c r="D134" s="110"/>
      <c r="E134" s="93" t="s">
        <v>711</v>
      </c>
      <c r="F134" s="110"/>
      <c r="G134" s="110"/>
      <c r="H134" s="110"/>
      <c r="I134" s="110"/>
      <c r="J134" s="42"/>
      <c r="K134" s="42"/>
      <c r="L134" s="42"/>
      <c r="M134" s="42"/>
      <c r="N134" s="42"/>
      <c r="O134" s="42"/>
      <c r="P134" s="42"/>
      <c r="Q134" s="42"/>
      <c r="R134" s="42"/>
      <c r="S134" s="42"/>
      <c r="T134" s="42"/>
      <c r="U134" s="42"/>
      <c r="V134" s="42"/>
      <c r="W134" s="42"/>
      <c r="X134" s="42"/>
      <c r="Y134" s="42"/>
      <c r="Z134" s="42"/>
    </row>
    <row r="135" spans="1:26" ht="15.75" customHeight="1" x14ac:dyDescent="0.2">
      <c r="A135" s="93" t="s">
        <v>454</v>
      </c>
      <c r="B135" s="93" t="s">
        <v>166</v>
      </c>
      <c r="C135" s="93" t="s">
        <v>11</v>
      </c>
      <c r="D135" s="110"/>
      <c r="E135" s="93" t="s">
        <v>612</v>
      </c>
      <c r="F135" s="110"/>
      <c r="G135" s="110"/>
      <c r="H135" s="93" t="s">
        <v>791</v>
      </c>
      <c r="I135" s="93" t="s">
        <v>672</v>
      </c>
      <c r="J135" s="42"/>
      <c r="K135" s="42"/>
      <c r="L135" s="42"/>
      <c r="M135" s="42"/>
      <c r="N135" s="42"/>
      <c r="O135" s="42"/>
      <c r="P135" s="42"/>
      <c r="Q135" s="42"/>
      <c r="R135" s="42"/>
      <c r="S135" s="42"/>
      <c r="T135" s="42"/>
      <c r="U135" s="42"/>
      <c r="V135" s="42"/>
      <c r="W135" s="42"/>
      <c r="X135" s="42"/>
      <c r="Y135" s="42"/>
      <c r="Z135" s="42"/>
    </row>
    <row r="136" spans="1:26" ht="15.75" customHeight="1" x14ac:dyDescent="0.2">
      <c r="A136" s="93" t="s">
        <v>454</v>
      </c>
      <c r="B136" s="93" t="s">
        <v>166</v>
      </c>
      <c r="C136" s="88" t="s">
        <v>24</v>
      </c>
      <c r="D136" s="110"/>
      <c r="E136" s="93" t="s">
        <v>634</v>
      </c>
      <c r="F136" s="93" t="s">
        <v>206</v>
      </c>
      <c r="G136" s="110"/>
      <c r="H136" s="93" t="s">
        <v>792</v>
      </c>
      <c r="I136" s="110"/>
      <c r="J136" s="42"/>
      <c r="K136" s="42"/>
      <c r="L136" s="42"/>
      <c r="M136" s="42"/>
      <c r="N136" s="42"/>
      <c r="O136" s="42"/>
      <c r="P136" s="42"/>
      <c r="Q136" s="42"/>
      <c r="R136" s="42"/>
      <c r="S136" s="42"/>
      <c r="T136" s="42"/>
      <c r="U136" s="42"/>
      <c r="V136" s="42"/>
      <c r="W136" s="42"/>
      <c r="X136" s="42"/>
      <c r="Y136" s="42"/>
      <c r="Z136" s="42"/>
    </row>
    <row r="137" spans="1:26" ht="15.75" customHeight="1" x14ac:dyDescent="0.2">
      <c r="A137" s="93" t="s">
        <v>454</v>
      </c>
      <c r="B137" s="93" t="s">
        <v>506</v>
      </c>
      <c r="C137" s="93" t="s">
        <v>11</v>
      </c>
      <c r="D137" s="110"/>
      <c r="E137" s="93" t="s">
        <v>727</v>
      </c>
      <c r="F137" s="110"/>
      <c r="G137" s="110"/>
      <c r="H137" s="93" t="s">
        <v>793</v>
      </c>
      <c r="I137" s="110"/>
      <c r="J137" s="42"/>
      <c r="K137" s="42"/>
      <c r="L137" s="42"/>
      <c r="M137" s="42"/>
      <c r="N137" s="42"/>
      <c r="O137" s="42"/>
      <c r="P137" s="42"/>
      <c r="Q137" s="42"/>
      <c r="R137" s="42"/>
      <c r="S137" s="42"/>
      <c r="T137" s="42"/>
      <c r="U137" s="42"/>
      <c r="V137" s="42"/>
      <c r="W137" s="42"/>
      <c r="X137" s="42"/>
      <c r="Y137" s="42"/>
      <c r="Z137" s="42"/>
    </row>
    <row r="138" spans="1:26" ht="15.75" customHeight="1" x14ac:dyDescent="0.2">
      <c r="A138" s="93" t="s">
        <v>454</v>
      </c>
      <c r="B138" s="93" t="s">
        <v>580</v>
      </c>
      <c r="C138" s="93" t="s">
        <v>11</v>
      </c>
      <c r="D138" s="110"/>
      <c r="E138" s="93" t="s">
        <v>388</v>
      </c>
      <c r="F138" s="110"/>
      <c r="G138" s="110"/>
      <c r="H138" s="93" t="s">
        <v>794</v>
      </c>
      <c r="I138" s="110"/>
      <c r="J138" s="42"/>
      <c r="K138" s="42"/>
      <c r="L138" s="42"/>
      <c r="M138" s="42"/>
      <c r="N138" s="42"/>
      <c r="O138" s="42"/>
      <c r="P138" s="42"/>
      <c r="Q138" s="42"/>
      <c r="R138" s="42"/>
      <c r="S138" s="42"/>
      <c r="T138" s="42"/>
      <c r="U138" s="42"/>
      <c r="V138" s="42"/>
      <c r="W138" s="42"/>
      <c r="X138" s="42"/>
      <c r="Y138" s="42"/>
      <c r="Z138" s="42"/>
    </row>
    <row r="139" spans="1:26" ht="15.75" customHeight="1" x14ac:dyDescent="0.2">
      <c r="A139" s="93" t="s">
        <v>454</v>
      </c>
      <c r="B139" s="93" t="s">
        <v>1112</v>
      </c>
      <c r="C139" s="93" t="s">
        <v>11</v>
      </c>
      <c r="D139" s="110"/>
      <c r="E139" s="93" t="s">
        <v>388</v>
      </c>
      <c r="F139" s="110"/>
      <c r="G139" s="110"/>
      <c r="H139" s="93" t="s">
        <v>1197</v>
      </c>
      <c r="I139" s="110"/>
      <c r="J139" s="42"/>
      <c r="K139" s="42"/>
      <c r="L139" s="42"/>
      <c r="M139" s="42"/>
      <c r="N139" s="42"/>
      <c r="O139" s="42"/>
      <c r="P139" s="42"/>
      <c r="Q139" s="42"/>
      <c r="R139" s="42"/>
      <c r="S139" s="42"/>
      <c r="T139" s="42"/>
      <c r="U139" s="42"/>
      <c r="V139" s="42"/>
      <c r="W139" s="42"/>
      <c r="X139" s="42"/>
      <c r="Y139" s="42"/>
      <c r="Z139" s="42"/>
    </row>
    <row r="140" spans="1:26" ht="15.75" customHeight="1" x14ac:dyDescent="0.2">
      <c r="A140" s="93" t="s">
        <v>454</v>
      </c>
      <c r="B140" s="93" t="s">
        <v>1198</v>
      </c>
      <c r="C140" s="93" t="s">
        <v>11</v>
      </c>
      <c r="D140" s="110"/>
      <c r="E140" s="93" t="s">
        <v>1199</v>
      </c>
      <c r="F140" s="110"/>
      <c r="G140" s="110"/>
      <c r="H140" s="110"/>
      <c r="I140" s="110"/>
      <c r="J140" s="42"/>
      <c r="K140" s="42"/>
      <c r="L140" s="42"/>
      <c r="M140" s="42"/>
      <c r="N140" s="42"/>
      <c r="O140" s="42"/>
      <c r="P140" s="42"/>
      <c r="Q140" s="42"/>
      <c r="R140" s="42"/>
      <c r="S140" s="42"/>
      <c r="T140" s="42"/>
      <c r="U140" s="42"/>
      <c r="V140" s="42"/>
      <c r="W140" s="42"/>
      <c r="X140" s="42"/>
      <c r="Y140" s="42"/>
      <c r="Z140" s="42"/>
    </row>
    <row r="141" spans="1:26" ht="15.75" customHeight="1" x14ac:dyDescent="0.2">
      <c r="A141" s="93" t="s">
        <v>454</v>
      </c>
      <c r="B141" s="93" t="s">
        <v>508</v>
      </c>
      <c r="C141" s="93" t="s">
        <v>11</v>
      </c>
      <c r="D141" s="110"/>
      <c r="E141" s="93" t="s">
        <v>795</v>
      </c>
      <c r="F141" s="110"/>
      <c r="G141" s="110"/>
      <c r="H141" s="93" t="s">
        <v>796</v>
      </c>
      <c r="I141" s="110"/>
      <c r="J141" s="42"/>
      <c r="K141" s="42"/>
      <c r="L141" s="42"/>
      <c r="M141" s="42"/>
      <c r="N141" s="42"/>
      <c r="O141" s="42"/>
      <c r="P141" s="42"/>
      <c r="Q141" s="42"/>
      <c r="R141" s="42"/>
      <c r="S141" s="42"/>
      <c r="T141" s="42"/>
      <c r="U141" s="42"/>
      <c r="V141" s="42"/>
      <c r="W141" s="42"/>
      <c r="X141" s="42"/>
      <c r="Y141" s="42"/>
      <c r="Z141" s="42"/>
    </row>
    <row r="142" spans="1:26" ht="15.75" customHeight="1" x14ac:dyDescent="0.2">
      <c r="A142" s="93" t="s">
        <v>454</v>
      </c>
      <c r="B142" s="93" t="s">
        <v>172</v>
      </c>
      <c r="C142" s="93" t="s">
        <v>11</v>
      </c>
      <c r="D142" s="110"/>
      <c r="E142" s="93" t="s">
        <v>388</v>
      </c>
      <c r="F142" s="110"/>
      <c r="G142" s="110"/>
      <c r="H142" s="110"/>
      <c r="I142" s="110"/>
      <c r="J142" s="42"/>
      <c r="K142" s="42"/>
      <c r="L142" s="42"/>
      <c r="M142" s="42"/>
      <c r="N142" s="42"/>
      <c r="O142" s="42"/>
      <c r="P142" s="42"/>
      <c r="Q142" s="42"/>
      <c r="R142" s="42"/>
      <c r="S142" s="42"/>
      <c r="T142" s="42"/>
      <c r="U142" s="42"/>
      <c r="V142" s="42"/>
      <c r="W142" s="42"/>
      <c r="X142" s="42"/>
      <c r="Y142" s="42"/>
      <c r="Z142" s="42"/>
    </row>
    <row r="143" spans="1:26" ht="15.75" customHeight="1" x14ac:dyDescent="0.2">
      <c r="A143" s="93" t="s">
        <v>454</v>
      </c>
      <c r="B143" s="93" t="s">
        <v>1115</v>
      </c>
      <c r="C143" s="93" t="s">
        <v>11</v>
      </c>
      <c r="D143" s="110"/>
      <c r="E143" s="93" t="s">
        <v>664</v>
      </c>
      <c r="F143" s="110"/>
      <c r="G143" s="110"/>
      <c r="H143" s="110"/>
      <c r="I143" s="110"/>
      <c r="J143" s="42"/>
      <c r="K143" s="42"/>
      <c r="L143" s="42"/>
      <c r="M143" s="42"/>
      <c r="N143" s="42"/>
      <c r="O143" s="42"/>
      <c r="P143" s="42"/>
      <c r="Q143" s="42"/>
      <c r="R143" s="42"/>
      <c r="S143" s="42"/>
      <c r="T143" s="42"/>
      <c r="U143" s="42"/>
      <c r="V143" s="42"/>
      <c r="W143" s="42"/>
      <c r="X143" s="42"/>
      <c r="Y143" s="42"/>
      <c r="Z143" s="42"/>
    </row>
    <row r="144" spans="1:26" ht="15.75" customHeight="1" x14ac:dyDescent="0.2">
      <c r="A144" s="93" t="s">
        <v>454</v>
      </c>
      <c r="B144" s="93" t="s">
        <v>175</v>
      </c>
      <c r="C144" s="93" t="s">
        <v>11</v>
      </c>
      <c r="D144" s="110"/>
      <c r="E144" s="93" t="s">
        <v>733</v>
      </c>
      <c r="F144" s="110"/>
      <c r="G144" s="110"/>
      <c r="H144" s="110"/>
      <c r="I144" s="110"/>
      <c r="J144" s="42"/>
      <c r="K144" s="42"/>
      <c r="L144" s="42"/>
      <c r="M144" s="42"/>
      <c r="N144" s="42"/>
      <c r="O144" s="42"/>
      <c r="P144" s="42"/>
      <c r="Q144" s="42"/>
      <c r="R144" s="42"/>
      <c r="S144" s="42"/>
      <c r="T144" s="42"/>
      <c r="U144" s="42"/>
      <c r="V144" s="42"/>
      <c r="W144" s="42"/>
      <c r="X144" s="42"/>
      <c r="Y144" s="42"/>
      <c r="Z144" s="42"/>
    </row>
    <row r="145" spans="1:26" ht="15.75" customHeight="1" x14ac:dyDescent="0.2">
      <c r="A145" s="93" t="s">
        <v>454</v>
      </c>
      <c r="B145" s="93" t="s">
        <v>361</v>
      </c>
      <c r="C145" s="93" t="s">
        <v>11</v>
      </c>
      <c r="D145" s="110"/>
      <c r="E145" s="93" t="s">
        <v>799</v>
      </c>
      <c r="F145" s="110"/>
      <c r="G145" s="110"/>
      <c r="H145" s="93" t="s">
        <v>800</v>
      </c>
      <c r="I145" s="110"/>
      <c r="J145" s="42"/>
      <c r="K145" s="42"/>
      <c r="L145" s="42"/>
      <c r="M145" s="42"/>
      <c r="N145" s="42"/>
      <c r="O145" s="42"/>
      <c r="P145" s="42"/>
      <c r="Q145" s="42"/>
      <c r="R145" s="42"/>
      <c r="S145" s="42"/>
      <c r="T145" s="42"/>
      <c r="U145" s="42"/>
      <c r="V145" s="42"/>
      <c r="W145" s="42"/>
      <c r="X145" s="42"/>
      <c r="Y145" s="42"/>
      <c r="Z145" s="42"/>
    </row>
    <row r="146" spans="1:26" ht="15.75" customHeight="1" x14ac:dyDescent="0.2">
      <c r="A146" s="93" t="s">
        <v>454</v>
      </c>
      <c r="B146" s="93" t="s">
        <v>1106</v>
      </c>
      <c r="C146" s="93" t="s">
        <v>224</v>
      </c>
      <c r="D146" s="110"/>
      <c r="E146" s="93" t="s">
        <v>620</v>
      </c>
      <c r="F146" s="110"/>
      <c r="G146" s="110"/>
      <c r="H146" s="110"/>
      <c r="I146" s="93" t="s">
        <v>1209</v>
      </c>
      <c r="J146" s="42"/>
      <c r="K146" s="42"/>
      <c r="L146" s="42"/>
      <c r="M146" s="42"/>
      <c r="N146" s="42"/>
      <c r="O146" s="42"/>
      <c r="P146" s="42"/>
      <c r="Q146" s="42"/>
      <c r="R146" s="42"/>
      <c r="S146" s="42"/>
      <c r="T146" s="42"/>
      <c r="U146" s="42"/>
      <c r="V146" s="42"/>
      <c r="W146" s="42"/>
      <c r="X146" s="42"/>
      <c r="Y146" s="42"/>
      <c r="Z146" s="42"/>
    </row>
    <row r="147" spans="1:26" ht="15.75" customHeight="1" x14ac:dyDescent="0.2">
      <c r="A147" s="93" t="s">
        <v>454</v>
      </c>
      <c r="B147" s="93" t="s">
        <v>1200</v>
      </c>
      <c r="C147" s="93" t="s">
        <v>11</v>
      </c>
      <c r="D147" s="110"/>
      <c r="E147" s="93" t="s">
        <v>745</v>
      </c>
      <c r="F147" s="110"/>
      <c r="G147" s="110"/>
      <c r="H147" s="93" t="s">
        <v>801</v>
      </c>
      <c r="I147" s="110"/>
      <c r="J147" s="42"/>
      <c r="K147" s="42"/>
      <c r="L147" s="42"/>
      <c r="M147" s="42"/>
      <c r="N147" s="42"/>
      <c r="O147" s="42"/>
      <c r="P147" s="42"/>
      <c r="Q147" s="42"/>
      <c r="R147" s="42"/>
      <c r="S147" s="42"/>
      <c r="T147" s="42"/>
      <c r="U147" s="42"/>
      <c r="V147" s="42"/>
      <c r="W147" s="42"/>
      <c r="X147" s="42"/>
      <c r="Y147" s="42"/>
      <c r="Z147" s="42"/>
    </row>
    <row r="148" spans="1:26" ht="15.75" customHeight="1" x14ac:dyDescent="0.2">
      <c r="A148" s="93" t="s">
        <v>454</v>
      </c>
      <c r="B148" s="93" t="s">
        <v>178</v>
      </c>
      <c r="C148" s="93" t="s">
        <v>11</v>
      </c>
      <c r="D148" s="110"/>
      <c r="E148" s="93" t="s">
        <v>620</v>
      </c>
      <c r="F148" s="110"/>
      <c r="G148" s="110"/>
      <c r="H148" s="110"/>
      <c r="I148" s="110"/>
      <c r="J148" s="42"/>
      <c r="K148" s="42"/>
      <c r="L148" s="42"/>
      <c r="M148" s="42"/>
      <c r="N148" s="42"/>
      <c r="O148" s="42"/>
      <c r="P148" s="42"/>
      <c r="Q148" s="42"/>
      <c r="R148" s="42"/>
      <c r="S148" s="42"/>
      <c r="T148" s="42"/>
      <c r="U148" s="42"/>
      <c r="V148" s="42"/>
      <c r="W148" s="42"/>
      <c r="X148" s="42"/>
      <c r="Y148" s="42"/>
      <c r="Z148" s="42"/>
    </row>
    <row r="149" spans="1:26" ht="15.75" customHeight="1" x14ac:dyDescent="0.2">
      <c r="A149" s="118" t="s">
        <v>454</v>
      </c>
      <c r="B149" s="118" t="s">
        <v>802</v>
      </c>
      <c r="C149" s="118" t="s">
        <v>11</v>
      </c>
      <c r="D149" s="122"/>
      <c r="E149" s="118" t="s">
        <v>388</v>
      </c>
      <c r="F149" s="122"/>
      <c r="G149" s="122"/>
      <c r="H149" s="118" t="s">
        <v>803</v>
      </c>
      <c r="I149" s="118" t="s">
        <v>804</v>
      </c>
      <c r="J149" s="42"/>
      <c r="K149" s="42"/>
      <c r="L149" s="42"/>
      <c r="M149" s="42"/>
      <c r="N149" s="42"/>
      <c r="O149" s="42"/>
      <c r="P149" s="42"/>
      <c r="Q149" s="42"/>
      <c r="R149" s="42"/>
      <c r="S149" s="42"/>
      <c r="T149" s="42"/>
      <c r="U149" s="42"/>
      <c r="V149" s="42"/>
      <c r="W149" s="42"/>
      <c r="X149" s="42"/>
      <c r="Y149" s="42"/>
      <c r="Z149" s="42"/>
    </row>
    <row r="150" spans="1:26" ht="15.75" customHeight="1" x14ac:dyDescent="0.2">
      <c r="A150" s="93" t="s">
        <v>454</v>
      </c>
      <c r="B150" s="93" t="s">
        <v>181</v>
      </c>
      <c r="C150" s="93" t="s">
        <v>11</v>
      </c>
      <c r="D150" s="110"/>
      <c r="E150" s="93" t="s">
        <v>388</v>
      </c>
      <c r="F150" s="110"/>
      <c r="G150" s="110"/>
      <c r="H150" s="93" t="s">
        <v>809</v>
      </c>
      <c r="I150" s="93" t="s">
        <v>810</v>
      </c>
      <c r="J150" s="42"/>
      <c r="K150" s="42"/>
      <c r="L150" s="42"/>
      <c r="M150" s="42"/>
      <c r="N150" s="42"/>
      <c r="O150" s="42"/>
      <c r="P150" s="42"/>
      <c r="Q150" s="42"/>
      <c r="R150" s="42"/>
      <c r="S150" s="42"/>
      <c r="T150" s="42"/>
      <c r="U150" s="42"/>
      <c r="V150" s="42"/>
      <c r="W150" s="42"/>
      <c r="X150" s="42"/>
      <c r="Y150" s="42"/>
      <c r="Z150" s="42"/>
    </row>
    <row r="151" spans="1:26" ht="15.75" customHeight="1" x14ac:dyDescent="0.2">
      <c r="A151" s="93" t="s">
        <v>454</v>
      </c>
      <c r="B151" s="93" t="s">
        <v>182</v>
      </c>
      <c r="C151" s="93" t="s">
        <v>11</v>
      </c>
      <c r="D151" s="110"/>
      <c r="E151" s="93" t="s">
        <v>811</v>
      </c>
      <c r="F151" s="110"/>
      <c r="G151" s="110"/>
      <c r="H151" s="93" t="s">
        <v>812</v>
      </c>
      <c r="I151" s="110"/>
      <c r="J151" s="42"/>
      <c r="K151" s="42"/>
      <c r="L151" s="42"/>
      <c r="M151" s="42"/>
      <c r="N151" s="42"/>
      <c r="O151" s="42"/>
      <c r="P151" s="42"/>
      <c r="Q151" s="42"/>
      <c r="R151" s="42"/>
      <c r="S151" s="42"/>
      <c r="T151" s="42"/>
      <c r="U151" s="42"/>
      <c r="V151" s="42"/>
      <c r="W151" s="42"/>
      <c r="X151" s="42"/>
      <c r="Y151" s="42"/>
      <c r="Z151" s="42"/>
    </row>
    <row r="152" spans="1:26" ht="15.75" customHeight="1" x14ac:dyDescent="0.2">
      <c r="A152" s="93" t="s">
        <v>454</v>
      </c>
      <c r="B152" s="93" t="s">
        <v>183</v>
      </c>
      <c r="C152" s="93" t="s">
        <v>11</v>
      </c>
      <c r="D152" s="110"/>
      <c r="E152" s="93" t="s">
        <v>727</v>
      </c>
      <c r="F152" s="110"/>
      <c r="G152" s="110"/>
      <c r="H152" s="93" t="s">
        <v>813</v>
      </c>
      <c r="I152" s="110"/>
      <c r="J152" s="42"/>
      <c r="K152" s="42"/>
      <c r="L152" s="42"/>
      <c r="M152" s="42"/>
      <c r="N152" s="42"/>
      <c r="O152" s="42"/>
      <c r="P152" s="42"/>
      <c r="Q152" s="42"/>
      <c r="R152" s="42"/>
      <c r="S152" s="42"/>
      <c r="T152" s="42"/>
      <c r="U152" s="42"/>
      <c r="V152" s="42"/>
      <c r="W152" s="42"/>
      <c r="X152" s="42"/>
      <c r="Y152" s="42"/>
      <c r="Z152" s="42"/>
    </row>
    <row r="153" spans="1:26" ht="15.75" customHeight="1" x14ac:dyDescent="0.2">
      <c r="A153" s="93" t="s">
        <v>454</v>
      </c>
      <c r="B153" s="93" t="s">
        <v>184</v>
      </c>
      <c r="C153" s="93" t="s">
        <v>11</v>
      </c>
      <c r="D153" s="110"/>
      <c r="E153" s="93" t="s">
        <v>706</v>
      </c>
      <c r="F153" s="110"/>
      <c r="G153" s="110"/>
      <c r="H153" s="110"/>
      <c r="I153" s="110"/>
      <c r="J153" s="42"/>
      <c r="K153" s="42"/>
      <c r="L153" s="42"/>
      <c r="M153" s="42"/>
      <c r="N153" s="42"/>
      <c r="O153" s="42"/>
      <c r="P153" s="42"/>
      <c r="Q153" s="42"/>
      <c r="R153" s="42"/>
      <c r="S153" s="42"/>
      <c r="T153" s="42"/>
      <c r="U153" s="42"/>
      <c r="V153" s="42"/>
      <c r="W153" s="42"/>
      <c r="X153" s="42"/>
      <c r="Y153" s="42"/>
      <c r="Z153" s="42"/>
    </row>
    <row r="154" spans="1:26" ht="15.75" customHeight="1" x14ac:dyDescent="0.2">
      <c r="A154" s="93" t="s">
        <v>454</v>
      </c>
      <c r="B154" s="93" t="s">
        <v>185</v>
      </c>
      <c r="C154" s="93" t="s">
        <v>11</v>
      </c>
      <c r="D154" s="110"/>
      <c r="E154" s="93" t="s">
        <v>765</v>
      </c>
      <c r="F154" s="110"/>
      <c r="G154" s="110"/>
      <c r="H154" s="110"/>
      <c r="I154" s="110"/>
      <c r="J154" s="42"/>
      <c r="K154" s="42"/>
      <c r="L154" s="42"/>
      <c r="M154" s="42"/>
      <c r="N154" s="42"/>
      <c r="O154" s="42"/>
      <c r="P154" s="42"/>
      <c r="Q154" s="42"/>
      <c r="R154" s="42"/>
      <c r="S154" s="42"/>
      <c r="T154" s="42"/>
      <c r="U154" s="42"/>
      <c r="V154" s="42"/>
      <c r="W154" s="42"/>
      <c r="X154" s="42"/>
      <c r="Y154" s="42"/>
      <c r="Z154" s="42"/>
    </row>
    <row r="155" spans="1:26" ht="15.75" customHeight="1" x14ac:dyDescent="0.2">
      <c r="A155" s="93" t="s">
        <v>454</v>
      </c>
      <c r="B155" s="93" t="s">
        <v>186</v>
      </c>
      <c r="C155" s="93" t="s">
        <v>11</v>
      </c>
      <c r="D155" s="110"/>
      <c r="E155" s="93" t="s">
        <v>664</v>
      </c>
      <c r="F155" s="110"/>
      <c r="G155" s="110"/>
      <c r="H155" s="110"/>
      <c r="I155" s="110"/>
      <c r="J155" s="42"/>
      <c r="K155" s="42"/>
      <c r="L155" s="42"/>
      <c r="M155" s="42"/>
      <c r="N155" s="42"/>
      <c r="O155" s="42"/>
      <c r="P155" s="42"/>
      <c r="Q155" s="42"/>
      <c r="R155" s="42"/>
      <c r="S155" s="42"/>
      <c r="T155" s="42"/>
      <c r="U155" s="42"/>
      <c r="V155" s="42"/>
      <c r="W155" s="42"/>
      <c r="X155" s="42"/>
      <c r="Y155" s="42"/>
      <c r="Z155" s="42"/>
    </row>
    <row r="156" spans="1:26" ht="15.75" customHeight="1" x14ac:dyDescent="0.2">
      <c r="A156" s="93" t="s">
        <v>454</v>
      </c>
      <c r="B156" s="93" t="s">
        <v>187</v>
      </c>
      <c r="C156" s="93" t="s">
        <v>11</v>
      </c>
      <c r="D156" s="110"/>
      <c r="E156" s="93" t="s">
        <v>710</v>
      </c>
      <c r="F156" s="110"/>
      <c r="G156" s="110"/>
      <c r="H156" s="110"/>
      <c r="I156" s="93"/>
      <c r="J156" s="42"/>
      <c r="K156" s="42"/>
      <c r="L156" s="42"/>
      <c r="M156" s="42"/>
      <c r="N156" s="42"/>
      <c r="O156" s="42"/>
      <c r="P156" s="42"/>
      <c r="Q156" s="42"/>
      <c r="R156" s="42"/>
      <c r="S156" s="42"/>
      <c r="T156" s="42"/>
      <c r="U156" s="42"/>
      <c r="V156" s="42"/>
      <c r="W156" s="42"/>
      <c r="X156" s="42"/>
      <c r="Y156" s="42"/>
      <c r="Z156" s="42"/>
    </row>
    <row r="157" spans="1:26" ht="15.75" customHeight="1" x14ac:dyDescent="0.2">
      <c r="A157" s="93" t="s">
        <v>454</v>
      </c>
      <c r="B157" s="93" t="s">
        <v>188</v>
      </c>
      <c r="C157" s="93" t="s">
        <v>24</v>
      </c>
      <c r="D157" s="110"/>
      <c r="E157" s="93" t="s">
        <v>628</v>
      </c>
      <c r="F157" s="93" t="s">
        <v>814</v>
      </c>
      <c r="G157" s="110"/>
      <c r="H157" s="110"/>
      <c r="I157" s="93" t="s">
        <v>815</v>
      </c>
      <c r="J157" s="42"/>
      <c r="K157" s="42"/>
      <c r="L157" s="42"/>
      <c r="M157" s="42"/>
      <c r="N157" s="42"/>
      <c r="O157" s="42"/>
      <c r="P157" s="42"/>
      <c r="Q157" s="42"/>
      <c r="R157" s="42"/>
      <c r="S157" s="42"/>
      <c r="T157" s="42"/>
      <c r="U157" s="42"/>
      <c r="V157" s="42"/>
      <c r="W157" s="42"/>
      <c r="X157" s="42"/>
      <c r="Y157" s="42"/>
      <c r="Z157" s="42"/>
    </row>
    <row r="158" spans="1:26" ht="15.75" customHeight="1" x14ac:dyDescent="0.2">
      <c r="A158" s="93" t="s">
        <v>454</v>
      </c>
      <c r="B158" s="93" t="s">
        <v>189</v>
      </c>
      <c r="C158" s="88" t="s">
        <v>5</v>
      </c>
      <c r="D158" s="110"/>
      <c r="E158" s="93" t="s">
        <v>634</v>
      </c>
      <c r="F158" s="93" t="s">
        <v>816</v>
      </c>
      <c r="G158" s="110"/>
      <c r="H158" s="110"/>
      <c r="I158" s="93" t="s">
        <v>817</v>
      </c>
      <c r="J158" s="42"/>
      <c r="K158" s="42"/>
      <c r="L158" s="42"/>
      <c r="M158" s="42"/>
      <c r="N158" s="42"/>
      <c r="O158" s="42"/>
      <c r="P158" s="42"/>
      <c r="Q158" s="42"/>
      <c r="R158" s="42"/>
      <c r="S158" s="42"/>
      <c r="T158" s="42"/>
      <c r="U158" s="42"/>
      <c r="V158" s="42"/>
      <c r="W158" s="42"/>
      <c r="X158" s="42"/>
      <c r="Y158" s="42"/>
      <c r="Z158" s="42"/>
    </row>
    <row r="159" spans="1:26" ht="15.75" customHeight="1" x14ac:dyDescent="0.2">
      <c r="A159" s="93" t="s">
        <v>454</v>
      </c>
      <c r="B159" s="93" t="s">
        <v>190</v>
      </c>
      <c r="C159" s="93" t="s">
        <v>5</v>
      </c>
      <c r="D159" s="110"/>
      <c r="E159" s="93" t="s">
        <v>620</v>
      </c>
      <c r="F159" s="93" t="s">
        <v>818</v>
      </c>
      <c r="G159" s="110"/>
      <c r="H159" s="110"/>
      <c r="I159" s="93" t="s">
        <v>759</v>
      </c>
      <c r="J159" s="42"/>
      <c r="K159" s="42"/>
      <c r="L159" s="42"/>
      <c r="M159" s="42"/>
      <c r="N159" s="42"/>
      <c r="O159" s="42"/>
      <c r="P159" s="42"/>
      <c r="Q159" s="42"/>
      <c r="R159" s="42"/>
      <c r="S159" s="42"/>
      <c r="T159" s="42"/>
      <c r="U159" s="42"/>
      <c r="V159" s="42"/>
      <c r="W159" s="42"/>
      <c r="X159" s="42"/>
      <c r="Y159" s="42"/>
      <c r="Z159" s="42"/>
    </row>
    <row r="160" spans="1:26" ht="15.75" customHeight="1" x14ac:dyDescent="0.2">
      <c r="A160" s="93" t="s">
        <v>454</v>
      </c>
      <c r="B160" s="93" t="s">
        <v>371</v>
      </c>
      <c r="C160" s="93" t="s">
        <v>11</v>
      </c>
      <c r="D160" s="110"/>
      <c r="E160" s="93" t="s">
        <v>778</v>
      </c>
      <c r="F160" s="110"/>
      <c r="G160" s="110"/>
      <c r="H160" s="110"/>
      <c r="I160" s="110"/>
      <c r="J160" s="42"/>
      <c r="K160" s="42"/>
      <c r="L160" s="42"/>
      <c r="M160" s="42"/>
      <c r="N160" s="42"/>
      <c r="O160" s="42"/>
      <c r="P160" s="42"/>
      <c r="Q160" s="42"/>
      <c r="R160" s="42"/>
      <c r="S160" s="42"/>
      <c r="T160" s="42"/>
      <c r="U160" s="42"/>
      <c r="V160" s="42"/>
      <c r="W160" s="42"/>
      <c r="X160" s="42"/>
      <c r="Y160" s="42"/>
      <c r="Z160" s="42"/>
    </row>
    <row r="161" spans="1:26" ht="15.75" customHeight="1" x14ac:dyDescent="0.2">
      <c r="A161" s="93" t="s">
        <v>3</v>
      </c>
      <c r="B161" s="93" t="s">
        <v>488</v>
      </c>
      <c r="C161" s="93" t="s">
        <v>11</v>
      </c>
      <c r="D161" s="93" t="s">
        <v>609</v>
      </c>
      <c r="E161" s="93" t="s">
        <v>664</v>
      </c>
      <c r="F161" s="110"/>
      <c r="G161" s="110"/>
      <c r="H161" s="93" t="s">
        <v>379</v>
      </c>
      <c r="I161" s="93" t="s">
        <v>824</v>
      </c>
      <c r="J161" s="42"/>
      <c r="K161" s="42"/>
      <c r="L161" s="42"/>
      <c r="M161" s="42"/>
      <c r="N161" s="42"/>
      <c r="O161" s="42"/>
      <c r="P161" s="42"/>
      <c r="Q161" s="42"/>
      <c r="R161" s="42"/>
      <c r="S161" s="42"/>
      <c r="T161" s="42"/>
      <c r="U161" s="42"/>
      <c r="V161" s="42"/>
      <c r="W161" s="42"/>
      <c r="X161" s="42"/>
      <c r="Y161" s="42"/>
      <c r="Z161" s="42"/>
    </row>
    <row r="162" spans="1:26" ht="15.75" customHeight="1" x14ac:dyDescent="0.2">
      <c r="A162" s="93" t="s">
        <v>3</v>
      </c>
      <c r="B162" s="93" t="s">
        <v>9</v>
      </c>
      <c r="C162" s="93" t="s">
        <v>11</v>
      </c>
      <c r="D162" s="93" t="s">
        <v>609</v>
      </c>
      <c r="E162" s="93" t="s">
        <v>664</v>
      </c>
      <c r="F162" s="110"/>
      <c r="G162" s="110"/>
      <c r="H162" s="110"/>
      <c r="I162" s="110"/>
      <c r="J162" s="42"/>
      <c r="K162" s="42"/>
      <c r="L162" s="42"/>
      <c r="M162" s="42"/>
      <c r="N162" s="42"/>
      <c r="O162" s="42"/>
      <c r="P162" s="42"/>
      <c r="Q162" s="42"/>
      <c r="R162" s="42"/>
      <c r="S162" s="42"/>
      <c r="T162" s="42"/>
      <c r="U162" s="42"/>
      <c r="V162" s="42"/>
      <c r="W162" s="42"/>
      <c r="X162" s="42"/>
      <c r="Y162" s="42"/>
      <c r="Z162" s="42"/>
    </row>
    <row r="163" spans="1:26" ht="15.75" customHeight="1" x14ac:dyDescent="0.2">
      <c r="A163" s="93" t="s">
        <v>3</v>
      </c>
      <c r="B163" s="93" t="s">
        <v>380</v>
      </c>
      <c r="C163" s="93" t="s">
        <v>11</v>
      </c>
      <c r="D163" s="110"/>
      <c r="E163" s="93" t="s">
        <v>826</v>
      </c>
      <c r="F163" s="110"/>
      <c r="G163" s="110"/>
      <c r="H163" s="93" t="s">
        <v>827</v>
      </c>
      <c r="I163" s="93" t="s">
        <v>828</v>
      </c>
      <c r="J163" s="42"/>
      <c r="K163" s="42"/>
      <c r="L163" s="42"/>
      <c r="M163" s="42"/>
      <c r="N163" s="42"/>
      <c r="O163" s="42"/>
      <c r="P163" s="42"/>
      <c r="Q163" s="42"/>
      <c r="R163" s="42"/>
      <c r="S163" s="42"/>
      <c r="T163" s="42"/>
      <c r="U163" s="42"/>
      <c r="V163" s="42"/>
      <c r="W163" s="42"/>
      <c r="X163" s="42"/>
      <c r="Y163" s="42"/>
      <c r="Z163" s="42"/>
    </row>
    <row r="164" spans="1:26" ht="15.75" customHeight="1" x14ac:dyDescent="0.2">
      <c r="A164" s="93" t="s">
        <v>3</v>
      </c>
      <c r="B164" s="93" t="s">
        <v>18</v>
      </c>
      <c r="C164" s="93" t="s">
        <v>11</v>
      </c>
      <c r="D164" s="93" t="s">
        <v>194</v>
      </c>
      <c r="E164" s="93" t="s">
        <v>754</v>
      </c>
      <c r="F164" s="110"/>
      <c r="G164" s="110"/>
      <c r="H164" s="93" t="s">
        <v>829</v>
      </c>
      <c r="I164" s="110"/>
      <c r="J164" s="42"/>
      <c r="K164" s="42"/>
      <c r="L164" s="42"/>
      <c r="M164" s="42"/>
      <c r="N164" s="42"/>
      <c r="O164" s="42"/>
      <c r="P164" s="42"/>
      <c r="Q164" s="42"/>
      <c r="R164" s="42"/>
      <c r="S164" s="42"/>
      <c r="T164" s="42"/>
      <c r="U164" s="42"/>
      <c r="V164" s="42"/>
      <c r="W164" s="42"/>
      <c r="X164" s="42"/>
      <c r="Y164" s="42"/>
      <c r="Z164" s="42"/>
    </row>
    <row r="165" spans="1:26" ht="15.75" customHeight="1" x14ac:dyDescent="0.2">
      <c r="A165" s="93" t="s">
        <v>3</v>
      </c>
      <c r="B165" s="93" t="s">
        <v>383</v>
      </c>
      <c r="C165" s="93" t="s">
        <v>11</v>
      </c>
      <c r="D165" s="110"/>
      <c r="E165" s="93" t="s">
        <v>664</v>
      </c>
      <c r="F165" s="110"/>
      <c r="G165" s="110"/>
      <c r="H165" s="110"/>
      <c r="I165" s="110"/>
      <c r="J165" s="42"/>
      <c r="K165" s="42"/>
      <c r="L165" s="42"/>
      <c r="M165" s="42"/>
      <c r="N165" s="42"/>
      <c r="O165" s="42"/>
      <c r="P165" s="42"/>
      <c r="Q165" s="42"/>
      <c r="R165" s="42"/>
      <c r="S165" s="42"/>
      <c r="T165" s="42"/>
      <c r="U165" s="42"/>
      <c r="V165" s="42"/>
      <c r="W165" s="42"/>
      <c r="X165" s="42"/>
      <c r="Y165" s="42"/>
      <c r="Z165" s="42"/>
    </row>
    <row r="166" spans="1:26" ht="15.75" customHeight="1" x14ac:dyDescent="0.2">
      <c r="A166" s="93" t="s">
        <v>3</v>
      </c>
      <c r="B166" s="93" t="s">
        <v>25</v>
      </c>
      <c r="C166" s="93" t="s">
        <v>5</v>
      </c>
      <c r="D166" s="110"/>
      <c r="E166" s="93" t="s">
        <v>388</v>
      </c>
      <c r="F166" s="93" t="s">
        <v>221</v>
      </c>
      <c r="G166" s="110"/>
      <c r="H166" s="110"/>
      <c r="I166" s="93" t="s">
        <v>830</v>
      </c>
      <c r="J166" s="42"/>
      <c r="K166" s="42"/>
      <c r="L166" s="42"/>
      <c r="M166" s="42"/>
      <c r="N166" s="42"/>
      <c r="O166" s="42"/>
      <c r="P166" s="42"/>
      <c r="Q166" s="42"/>
      <c r="R166" s="42"/>
      <c r="S166" s="42"/>
      <c r="T166" s="42"/>
      <c r="U166" s="42"/>
      <c r="V166" s="42"/>
      <c r="W166" s="42"/>
      <c r="X166" s="42"/>
      <c r="Y166" s="42"/>
      <c r="Z166" s="42"/>
    </row>
    <row r="167" spans="1:26" ht="15.75" customHeight="1" x14ac:dyDescent="0.2">
      <c r="A167" s="93" t="s">
        <v>3</v>
      </c>
      <c r="B167" s="93" t="s">
        <v>386</v>
      </c>
      <c r="C167" s="93" t="s">
        <v>11</v>
      </c>
      <c r="D167" s="110"/>
      <c r="E167" s="93" t="s">
        <v>832</v>
      </c>
      <c r="F167" s="110"/>
      <c r="G167" s="110"/>
      <c r="H167" s="93" t="s">
        <v>833</v>
      </c>
      <c r="I167" s="110"/>
      <c r="J167" s="42"/>
      <c r="K167" s="42"/>
      <c r="L167" s="42"/>
      <c r="M167" s="42"/>
      <c r="N167" s="42"/>
      <c r="O167" s="42"/>
      <c r="P167" s="42"/>
      <c r="Q167" s="42"/>
      <c r="R167" s="42"/>
      <c r="S167" s="42"/>
      <c r="T167" s="42"/>
      <c r="U167" s="42"/>
      <c r="V167" s="42"/>
      <c r="W167" s="42"/>
      <c r="X167" s="42"/>
      <c r="Y167" s="42"/>
      <c r="Z167" s="42"/>
    </row>
    <row r="168" spans="1:26" ht="15.75" customHeight="1" x14ac:dyDescent="0.2">
      <c r="A168" s="93" t="s">
        <v>3</v>
      </c>
      <c r="B168" s="93" t="s">
        <v>834</v>
      </c>
      <c r="C168" s="93" t="s">
        <v>11</v>
      </c>
      <c r="D168" s="110"/>
      <c r="E168" s="93" t="s">
        <v>664</v>
      </c>
      <c r="F168" s="110"/>
      <c r="G168" s="110"/>
      <c r="H168" s="110"/>
      <c r="I168" s="110"/>
      <c r="J168" s="42"/>
      <c r="K168" s="42"/>
      <c r="L168" s="42"/>
      <c r="M168" s="42"/>
      <c r="N168" s="42"/>
      <c r="O168" s="42"/>
      <c r="P168" s="42"/>
      <c r="Q168" s="42"/>
      <c r="R168" s="42"/>
      <c r="S168" s="42"/>
      <c r="T168" s="42"/>
      <c r="U168" s="42"/>
      <c r="V168" s="42"/>
      <c r="W168" s="42"/>
      <c r="X168" s="42"/>
      <c r="Y168" s="42"/>
      <c r="Z168" s="42"/>
    </row>
    <row r="169" spans="1:26" ht="15.75" customHeight="1" x14ac:dyDescent="0.2">
      <c r="A169" s="93" t="s">
        <v>3</v>
      </c>
      <c r="B169" s="93" t="s">
        <v>389</v>
      </c>
      <c r="C169" s="93" t="s">
        <v>11</v>
      </c>
      <c r="D169" s="110"/>
      <c r="E169" s="93" t="s">
        <v>664</v>
      </c>
      <c r="F169" s="110"/>
      <c r="G169" s="110"/>
      <c r="H169" s="110"/>
      <c r="I169" s="110"/>
      <c r="J169" s="42"/>
      <c r="K169" s="42"/>
      <c r="L169" s="42"/>
      <c r="M169" s="42"/>
      <c r="N169" s="42"/>
      <c r="O169" s="42"/>
      <c r="P169" s="42"/>
      <c r="Q169" s="42"/>
      <c r="R169" s="42"/>
      <c r="S169" s="42"/>
      <c r="T169" s="42"/>
      <c r="U169" s="42"/>
      <c r="V169" s="42"/>
      <c r="W169" s="42"/>
      <c r="X169" s="42"/>
      <c r="Y169" s="42"/>
      <c r="Z169" s="42"/>
    </row>
    <row r="170" spans="1:26" ht="15.75" customHeight="1" x14ac:dyDescent="0.2">
      <c r="A170" s="93" t="s">
        <v>3</v>
      </c>
      <c r="B170" s="93" t="s">
        <v>1160</v>
      </c>
      <c r="C170" s="93" t="s">
        <v>11</v>
      </c>
      <c r="D170" s="110"/>
      <c r="E170" s="93" t="s">
        <v>664</v>
      </c>
      <c r="F170" s="110"/>
      <c r="G170" s="110"/>
      <c r="H170" s="110"/>
      <c r="I170" s="110"/>
      <c r="J170" s="42"/>
      <c r="K170" s="42"/>
      <c r="L170" s="42"/>
      <c r="M170" s="42"/>
      <c r="N170" s="42"/>
      <c r="O170" s="42"/>
      <c r="P170" s="42"/>
      <c r="Q170" s="42"/>
      <c r="R170" s="42"/>
      <c r="S170" s="42"/>
      <c r="T170" s="42"/>
      <c r="U170" s="42"/>
      <c r="V170" s="42"/>
      <c r="W170" s="42"/>
      <c r="X170" s="42"/>
      <c r="Y170" s="42"/>
      <c r="Z170" s="42"/>
    </row>
    <row r="171" spans="1:26" ht="15.75" customHeight="1" x14ac:dyDescent="0.2">
      <c r="A171" s="93" t="s">
        <v>3</v>
      </c>
      <c r="B171" s="93" t="s">
        <v>1123</v>
      </c>
      <c r="C171" s="93" t="s">
        <v>11</v>
      </c>
      <c r="D171" s="110"/>
      <c r="E171" s="93" t="s">
        <v>664</v>
      </c>
      <c r="F171" s="110"/>
      <c r="G171" s="110"/>
      <c r="H171" s="110"/>
      <c r="I171" s="110"/>
      <c r="J171" s="42"/>
      <c r="K171" s="42"/>
      <c r="L171" s="42"/>
      <c r="M171" s="42"/>
      <c r="N171" s="42"/>
      <c r="O171" s="42"/>
      <c r="P171" s="42"/>
      <c r="Q171" s="42"/>
      <c r="R171" s="42"/>
      <c r="S171" s="42"/>
      <c r="T171" s="42"/>
      <c r="U171" s="42"/>
      <c r="V171" s="42"/>
      <c r="W171" s="42"/>
      <c r="X171" s="42"/>
      <c r="Y171" s="42"/>
      <c r="Z171" s="42"/>
    </row>
    <row r="172" spans="1:26" ht="15.75" customHeight="1" x14ac:dyDescent="0.2">
      <c r="A172" s="93" t="s">
        <v>3</v>
      </c>
      <c r="B172" s="93" t="s">
        <v>392</v>
      </c>
      <c r="C172" s="93" t="s">
        <v>11</v>
      </c>
      <c r="D172" s="110"/>
      <c r="E172" s="93" t="s">
        <v>664</v>
      </c>
      <c r="F172" s="110"/>
      <c r="G172" s="110"/>
      <c r="H172" s="93" t="s">
        <v>835</v>
      </c>
      <c r="I172" s="110"/>
      <c r="J172" s="42"/>
      <c r="K172" s="42"/>
      <c r="L172" s="42"/>
      <c r="M172" s="42"/>
      <c r="N172" s="42"/>
      <c r="O172" s="42"/>
      <c r="P172" s="42"/>
      <c r="Q172" s="42"/>
      <c r="R172" s="42"/>
      <c r="S172" s="42"/>
      <c r="T172" s="42"/>
      <c r="U172" s="42"/>
      <c r="V172" s="42"/>
      <c r="W172" s="42"/>
      <c r="X172" s="42"/>
      <c r="Y172" s="42"/>
      <c r="Z172" s="42"/>
    </row>
    <row r="173" spans="1:26" ht="15.75" customHeight="1" x14ac:dyDescent="0.2">
      <c r="A173" s="93" t="s">
        <v>3</v>
      </c>
      <c r="B173" s="93" t="s">
        <v>76</v>
      </c>
      <c r="C173" s="93" t="s">
        <v>11</v>
      </c>
      <c r="D173" s="110"/>
      <c r="E173" s="93" t="s">
        <v>836</v>
      </c>
      <c r="F173" s="110"/>
      <c r="G173" s="110"/>
      <c r="H173" s="110"/>
      <c r="I173" s="110"/>
      <c r="J173" s="42"/>
      <c r="K173" s="42"/>
      <c r="L173" s="42"/>
      <c r="M173" s="42"/>
      <c r="N173" s="42"/>
      <c r="O173" s="42"/>
      <c r="P173" s="42"/>
      <c r="Q173" s="42"/>
      <c r="R173" s="42"/>
      <c r="S173" s="42"/>
      <c r="T173" s="42"/>
      <c r="U173" s="42"/>
      <c r="V173" s="42"/>
      <c r="W173" s="42"/>
      <c r="X173" s="42"/>
      <c r="Y173" s="42"/>
      <c r="Z173" s="42"/>
    </row>
    <row r="174" spans="1:26" ht="15.75" customHeight="1" x14ac:dyDescent="0.2">
      <c r="A174" s="93" t="s">
        <v>3</v>
      </c>
      <c r="B174" s="93" t="s">
        <v>393</v>
      </c>
      <c r="C174" s="93" t="s">
        <v>11</v>
      </c>
      <c r="D174" s="110"/>
      <c r="E174" s="93" t="s">
        <v>837</v>
      </c>
      <c r="F174" s="110"/>
      <c r="G174" s="110"/>
      <c r="H174" s="110"/>
      <c r="I174" s="93" t="s">
        <v>838</v>
      </c>
      <c r="J174" s="42"/>
      <c r="K174" s="42"/>
      <c r="L174" s="42"/>
      <c r="M174" s="42"/>
      <c r="N174" s="42"/>
      <c r="O174" s="42"/>
      <c r="P174" s="42"/>
      <c r="Q174" s="42"/>
      <c r="R174" s="42"/>
      <c r="S174" s="42"/>
      <c r="T174" s="42"/>
      <c r="U174" s="42"/>
      <c r="V174" s="42"/>
      <c r="W174" s="42"/>
      <c r="X174" s="42"/>
      <c r="Y174" s="42"/>
      <c r="Z174" s="42"/>
    </row>
    <row r="175" spans="1:26" ht="15.75" customHeight="1" x14ac:dyDescent="0.2">
      <c r="A175" s="93" t="s">
        <v>3</v>
      </c>
      <c r="B175" s="93" t="s">
        <v>394</v>
      </c>
      <c r="C175" s="93" t="s">
        <v>11</v>
      </c>
      <c r="D175" s="110"/>
      <c r="E175" s="93" t="s">
        <v>388</v>
      </c>
      <c r="F175" s="110"/>
      <c r="G175" s="110"/>
      <c r="H175" s="110"/>
      <c r="I175" s="110"/>
      <c r="J175" s="42"/>
      <c r="K175" s="42"/>
      <c r="L175" s="42"/>
      <c r="M175" s="42"/>
      <c r="N175" s="42"/>
      <c r="O175" s="42"/>
      <c r="P175" s="42"/>
      <c r="Q175" s="42"/>
      <c r="R175" s="42"/>
      <c r="S175" s="42"/>
      <c r="T175" s="42"/>
      <c r="U175" s="42"/>
      <c r="V175" s="42"/>
      <c r="W175" s="42"/>
      <c r="X175" s="42"/>
      <c r="Y175" s="42"/>
      <c r="Z175" s="42"/>
    </row>
    <row r="176" spans="1:26" ht="15.75" customHeight="1" x14ac:dyDescent="0.2">
      <c r="A176" s="93" t="s">
        <v>3</v>
      </c>
      <c r="B176" s="93" t="s">
        <v>516</v>
      </c>
      <c r="C176" s="93" t="s">
        <v>11</v>
      </c>
      <c r="D176" s="110"/>
      <c r="E176" s="93" t="s">
        <v>664</v>
      </c>
      <c r="F176" s="110"/>
      <c r="G176" s="110"/>
      <c r="H176" s="110"/>
      <c r="I176" s="110"/>
      <c r="J176" s="42"/>
      <c r="K176" s="42"/>
      <c r="L176" s="42"/>
      <c r="M176" s="42"/>
      <c r="N176" s="42"/>
      <c r="O176" s="42"/>
      <c r="P176" s="42"/>
      <c r="Q176" s="42"/>
      <c r="R176" s="42"/>
      <c r="S176" s="42"/>
      <c r="T176" s="42"/>
      <c r="U176" s="42"/>
      <c r="V176" s="42"/>
      <c r="W176" s="42"/>
      <c r="X176" s="42"/>
      <c r="Y176" s="42"/>
      <c r="Z176" s="42"/>
    </row>
    <row r="177" spans="1:26" ht="15.75" customHeight="1" x14ac:dyDescent="0.2">
      <c r="A177" s="93" t="s">
        <v>3</v>
      </c>
      <c r="B177" s="93" t="s">
        <v>517</v>
      </c>
      <c r="C177" s="93" t="s">
        <v>11</v>
      </c>
      <c r="D177" s="110"/>
      <c r="E177" s="93" t="s">
        <v>841</v>
      </c>
      <c r="F177" s="110"/>
      <c r="G177" s="110"/>
      <c r="H177" s="110"/>
      <c r="I177" s="110"/>
      <c r="J177" s="42"/>
      <c r="K177" s="42"/>
      <c r="L177" s="42"/>
      <c r="M177" s="42"/>
      <c r="N177" s="42"/>
      <c r="O177" s="42"/>
      <c r="P177" s="42"/>
      <c r="Q177" s="42"/>
      <c r="R177" s="42"/>
      <c r="S177" s="42"/>
      <c r="T177" s="42"/>
      <c r="U177" s="42"/>
      <c r="V177" s="42"/>
      <c r="W177" s="42"/>
      <c r="X177" s="42"/>
      <c r="Y177" s="42"/>
      <c r="Z177" s="42"/>
    </row>
    <row r="178" spans="1:26" ht="15.75" customHeight="1" x14ac:dyDescent="0.2">
      <c r="A178" s="93" t="s">
        <v>3</v>
      </c>
      <c r="B178" s="93" t="s">
        <v>105</v>
      </c>
      <c r="C178" s="93" t="s">
        <v>11</v>
      </c>
      <c r="D178" s="110"/>
      <c r="E178" s="93" t="s">
        <v>664</v>
      </c>
      <c r="F178" s="110"/>
      <c r="G178" s="110"/>
      <c r="H178" s="110"/>
      <c r="I178" s="110"/>
      <c r="J178" s="42"/>
      <c r="K178" s="42"/>
      <c r="L178" s="42"/>
      <c r="M178" s="42"/>
      <c r="N178" s="42"/>
      <c r="O178" s="42"/>
      <c r="P178" s="42"/>
      <c r="Q178" s="42"/>
      <c r="R178" s="42"/>
      <c r="S178" s="42"/>
      <c r="T178" s="42"/>
      <c r="U178" s="42"/>
      <c r="V178" s="42"/>
      <c r="W178" s="42"/>
      <c r="X178" s="42"/>
      <c r="Y178" s="42"/>
      <c r="Z178" s="42"/>
    </row>
    <row r="179" spans="1:26" ht="15.75" customHeight="1" x14ac:dyDescent="0.2">
      <c r="A179" s="93" t="s">
        <v>3</v>
      </c>
      <c r="B179" s="93" t="s">
        <v>109</v>
      </c>
      <c r="C179" s="93" t="s">
        <v>11</v>
      </c>
      <c r="D179" s="110"/>
      <c r="E179" s="93" t="s">
        <v>735</v>
      </c>
      <c r="F179" s="110"/>
      <c r="G179" s="110"/>
      <c r="H179" s="110"/>
      <c r="I179" s="110"/>
      <c r="J179" s="42"/>
      <c r="K179" s="42"/>
      <c r="L179" s="42"/>
      <c r="M179" s="42"/>
      <c r="N179" s="42"/>
      <c r="O179" s="42"/>
      <c r="P179" s="42"/>
      <c r="Q179" s="42"/>
      <c r="R179" s="42"/>
      <c r="S179" s="42"/>
      <c r="T179" s="42"/>
      <c r="U179" s="42"/>
      <c r="V179" s="42"/>
      <c r="W179" s="42"/>
      <c r="X179" s="42"/>
      <c r="Y179" s="42"/>
      <c r="Z179" s="42"/>
    </row>
    <row r="180" spans="1:26" ht="15.75" customHeight="1" x14ac:dyDescent="0.2">
      <c r="A180" s="93" t="s">
        <v>3</v>
      </c>
      <c r="B180" s="93" t="s">
        <v>111</v>
      </c>
      <c r="C180" s="93" t="s">
        <v>11</v>
      </c>
      <c r="D180" s="110"/>
      <c r="E180" s="93" t="s">
        <v>664</v>
      </c>
      <c r="F180" s="110"/>
      <c r="G180" s="110"/>
      <c r="H180" s="110"/>
      <c r="I180" s="110"/>
      <c r="J180" s="42"/>
      <c r="K180" s="42"/>
      <c r="L180" s="42"/>
      <c r="M180" s="42"/>
      <c r="N180" s="42"/>
      <c r="O180" s="42"/>
      <c r="P180" s="42"/>
      <c r="Q180" s="42"/>
      <c r="R180" s="42"/>
      <c r="S180" s="42"/>
      <c r="T180" s="42"/>
      <c r="U180" s="42"/>
      <c r="V180" s="42"/>
      <c r="W180" s="42"/>
      <c r="X180" s="42"/>
      <c r="Y180" s="42"/>
      <c r="Z180" s="42"/>
    </row>
    <row r="181" spans="1:26" ht="15.75" customHeight="1" x14ac:dyDescent="0.2">
      <c r="A181" s="93" t="s">
        <v>3</v>
      </c>
      <c r="B181" s="93" t="s">
        <v>116</v>
      </c>
      <c r="C181" s="93" t="s">
        <v>11</v>
      </c>
      <c r="D181" s="110"/>
      <c r="E181" s="93" t="s">
        <v>612</v>
      </c>
      <c r="F181" s="110"/>
      <c r="G181" s="110"/>
      <c r="H181" s="110"/>
      <c r="I181" s="110"/>
      <c r="J181" s="42"/>
      <c r="K181" s="42"/>
      <c r="L181" s="42"/>
      <c r="M181" s="42"/>
      <c r="N181" s="42"/>
      <c r="O181" s="42"/>
      <c r="P181" s="42"/>
      <c r="Q181" s="42"/>
      <c r="R181" s="42"/>
      <c r="S181" s="42"/>
      <c r="T181" s="42"/>
      <c r="U181" s="42"/>
      <c r="V181" s="42"/>
      <c r="W181" s="42"/>
      <c r="X181" s="42"/>
      <c r="Y181" s="42"/>
      <c r="Z181" s="42"/>
    </row>
    <row r="182" spans="1:26" ht="15.75" customHeight="1" x14ac:dyDescent="0.2">
      <c r="A182" s="93" t="s">
        <v>3</v>
      </c>
      <c r="B182" s="93" t="s">
        <v>117</v>
      </c>
      <c r="C182" s="93" t="s">
        <v>11</v>
      </c>
      <c r="D182" s="110"/>
      <c r="E182" s="93" t="s">
        <v>664</v>
      </c>
      <c r="F182" s="110"/>
      <c r="G182" s="110"/>
      <c r="H182" s="93" t="s">
        <v>842</v>
      </c>
      <c r="I182" s="93" t="s">
        <v>843</v>
      </c>
      <c r="J182" s="42"/>
      <c r="K182" s="42"/>
      <c r="L182" s="42"/>
      <c r="M182" s="42"/>
      <c r="N182" s="42"/>
      <c r="O182" s="42"/>
      <c r="P182" s="42"/>
      <c r="Q182" s="42"/>
      <c r="R182" s="42"/>
      <c r="S182" s="42"/>
      <c r="T182" s="42"/>
      <c r="U182" s="42"/>
      <c r="V182" s="42"/>
      <c r="W182" s="42"/>
      <c r="X182" s="42"/>
      <c r="Y182" s="42"/>
      <c r="Z182" s="42"/>
    </row>
    <row r="183" spans="1:26" ht="15.75" customHeight="1" x14ac:dyDescent="0.2">
      <c r="A183" s="93" t="s">
        <v>3</v>
      </c>
      <c r="B183" s="93" t="s">
        <v>125</v>
      </c>
      <c r="C183" s="93" t="s">
        <v>11</v>
      </c>
      <c r="D183" s="110"/>
      <c r="E183" s="93" t="s">
        <v>664</v>
      </c>
      <c r="F183" s="110"/>
      <c r="G183" s="110"/>
      <c r="H183" s="93" t="s">
        <v>845</v>
      </c>
      <c r="I183" s="110"/>
      <c r="J183" s="42"/>
      <c r="K183" s="42"/>
      <c r="L183" s="42"/>
      <c r="M183" s="42"/>
      <c r="N183" s="42"/>
      <c r="O183" s="42"/>
      <c r="P183" s="42"/>
      <c r="Q183" s="42"/>
      <c r="R183" s="42"/>
      <c r="S183" s="42"/>
      <c r="T183" s="42"/>
      <c r="U183" s="42"/>
      <c r="V183" s="42"/>
      <c r="W183" s="42"/>
      <c r="X183" s="42"/>
      <c r="Y183" s="42"/>
      <c r="Z183" s="42"/>
    </row>
    <row r="184" spans="1:26" ht="15.75" customHeight="1" x14ac:dyDescent="0.2">
      <c r="A184" s="93" t="s">
        <v>3</v>
      </c>
      <c r="B184" s="93" t="s">
        <v>1159</v>
      </c>
      <c r="C184" s="93" t="s">
        <v>11</v>
      </c>
      <c r="D184" s="110"/>
      <c r="E184" s="93" t="s">
        <v>664</v>
      </c>
      <c r="F184" s="110"/>
      <c r="G184" s="110"/>
      <c r="H184" s="110"/>
      <c r="I184" s="110"/>
      <c r="J184" s="42"/>
      <c r="K184" s="42"/>
      <c r="L184" s="42"/>
      <c r="M184" s="42"/>
      <c r="N184" s="42"/>
      <c r="O184" s="42"/>
      <c r="P184" s="42"/>
      <c r="Q184" s="42"/>
      <c r="R184" s="42"/>
      <c r="S184" s="42"/>
      <c r="T184" s="42"/>
      <c r="U184" s="42"/>
      <c r="V184" s="42"/>
      <c r="W184" s="42"/>
      <c r="X184" s="42"/>
      <c r="Y184" s="42"/>
      <c r="Z184" s="42"/>
    </row>
    <row r="185" spans="1:26" ht="15.75" customHeight="1" x14ac:dyDescent="0.2">
      <c r="A185" s="93" t="s">
        <v>3</v>
      </c>
      <c r="B185" s="93" t="s">
        <v>127</v>
      </c>
      <c r="C185" s="93" t="s">
        <v>11</v>
      </c>
      <c r="D185" s="110"/>
      <c r="E185" s="93" t="s">
        <v>664</v>
      </c>
      <c r="F185" s="110"/>
      <c r="G185" s="110"/>
      <c r="H185" s="93" t="s">
        <v>396</v>
      </c>
      <c r="I185" s="110"/>
      <c r="J185" s="42"/>
      <c r="K185" s="42"/>
      <c r="L185" s="42"/>
      <c r="M185" s="42"/>
      <c r="N185" s="42"/>
      <c r="O185" s="42"/>
      <c r="P185" s="42"/>
      <c r="Q185" s="42"/>
      <c r="R185" s="42"/>
      <c r="S185" s="42"/>
      <c r="T185" s="42"/>
      <c r="U185" s="42"/>
      <c r="V185" s="42"/>
      <c r="W185" s="42"/>
      <c r="X185" s="42"/>
      <c r="Y185" s="42"/>
      <c r="Z185" s="42"/>
    </row>
    <row r="186" spans="1:26" ht="15.75" customHeight="1" x14ac:dyDescent="0.2">
      <c r="A186" s="93" t="s">
        <v>3</v>
      </c>
      <c r="B186" s="93" t="s">
        <v>324</v>
      </c>
      <c r="C186" s="93" t="s">
        <v>11</v>
      </c>
      <c r="D186" s="110"/>
      <c r="E186" s="93" t="s">
        <v>662</v>
      </c>
      <c r="F186" s="110"/>
      <c r="G186" s="110"/>
      <c r="H186" s="93" t="s">
        <v>846</v>
      </c>
      <c r="I186" s="110"/>
      <c r="J186" s="42"/>
      <c r="K186" s="42"/>
      <c r="L186" s="42"/>
      <c r="M186" s="42"/>
      <c r="N186" s="42"/>
      <c r="O186" s="42"/>
      <c r="P186" s="42"/>
      <c r="Q186" s="42"/>
      <c r="R186" s="42"/>
      <c r="S186" s="42"/>
      <c r="T186" s="42"/>
      <c r="U186" s="42"/>
      <c r="V186" s="42"/>
      <c r="W186" s="42"/>
      <c r="X186" s="42"/>
      <c r="Y186" s="42"/>
      <c r="Z186" s="42"/>
    </row>
    <row r="187" spans="1:26" ht="15.75" customHeight="1" x14ac:dyDescent="0.2">
      <c r="A187" s="93" t="s">
        <v>3</v>
      </c>
      <c r="B187" s="93" t="s">
        <v>397</v>
      </c>
      <c r="C187" s="93" t="s">
        <v>11</v>
      </c>
      <c r="D187" s="110"/>
      <c r="E187" s="93" t="s">
        <v>664</v>
      </c>
      <c r="F187" s="110"/>
      <c r="G187" s="110"/>
      <c r="H187" s="110"/>
      <c r="I187" s="110"/>
      <c r="J187" s="42"/>
      <c r="K187" s="42"/>
      <c r="L187" s="42"/>
      <c r="M187" s="42"/>
      <c r="N187" s="42"/>
      <c r="O187" s="42"/>
      <c r="P187" s="42"/>
      <c r="Q187" s="42"/>
      <c r="R187" s="42"/>
      <c r="S187" s="42"/>
      <c r="T187" s="42"/>
      <c r="U187" s="42"/>
      <c r="V187" s="42"/>
      <c r="W187" s="42"/>
      <c r="X187" s="42"/>
      <c r="Y187" s="42"/>
      <c r="Z187" s="42"/>
    </row>
    <row r="188" spans="1:26" ht="15.75" customHeight="1" x14ac:dyDescent="0.2">
      <c r="A188" s="93" t="s">
        <v>3</v>
      </c>
      <c r="B188" s="93" t="s">
        <v>134</v>
      </c>
      <c r="C188" s="93" t="s">
        <v>11</v>
      </c>
      <c r="D188" s="110"/>
      <c r="E188" s="93" t="s">
        <v>847</v>
      </c>
      <c r="F188" s="110"/>
      <c r="G188" s="110"/>
      <c r="H188" s="110"/>
      <c r="I188" s="110"/>
      <c r="J188" s="42"/>
      <c r="K188" s="42"/>
      <c r="L188" s="42"/>
      <c r="M188" s="42"/>
      <c r="N188" s="42"/>
      <c r="O188" s="42"/>
      <c r="P188" s="42"/>
      <c r="Q188" s="42"/>
      <c r="R188" s="42"/>
      <c r="S188" s="42"/>
      <c r="T188" s="42"/>
      <c r="U188" s="42"/>
      <c r="V188" s="42"/>
      <c r="W188" s="42"/>
      <c r="X188" s="42"/>
      <c r="Y188" s="42"/>
      <c r="Z188" s="42"/>
    </row>
    <row r="189" spans="1:26" ht="15.75" customHeight="1" x14ac:dyDescent="0.2">
      <c r="A189" s="93" t="s">
        <v>3</v>
      </c>
      <c r="B189" s="93" t="s">
        <v>135</v>
      </c>
      <c r="C189" s="93" t="s">
        <v>11</v>
      </c>
      <c r="D189" s="110"/>
      <c r="E189" s="93" t="s">
        <v>664</v>
      </c>
      <c r="F189" s="110"/>
      <c r="G189" s="110"/>
      <c r="H189" s="93" t="s">
        <v>848</v>
      </c>
      <c r="I189" s="110"/>
      <c r="J189" s="42"/>
      <c r="K189" s="42"/>
      <c r="L189" s="42"/>
      <c r="M189" s="42"/>
      <c r="N189" s="42"/>
      <c r="O189" s="42"/>
      <c r="P189" s="42"/>
      <c r="Q189" s="42"/>
      <c r="R189" s="42"/>
      <c r="S189" s="42"/>
      <c r="T189" s="42"/>
      <c r="U189" s="42"/>
      <c r="V189" s="42"/>
      <c r="W189" s="42"/>
      <c r="X189" s="42"/>
      <c r="Y189" s="42"/>
      <c r="Z189" s="42"/>
    </row>
    <row r="190" spans="1:26" ht="15.75" customHeight="1" x14ac:dyDescent="0.2">
      <c r="A190" s="93" t="s">
        <v>3</v>
      </c>
      <c r="B190" s="93" t="s">
        <v>141</v>
      </c>
      <c r="C190" s="93" t="s">
        <v>11</v>
      </c>
      <c r="D190" s="110"/>
      <c r="E190" s="93" t="s">
        <v>664</v>
      </c>
      <c r="F190" s="110"/>
      <c r="G190" s="110"/>
      <c r="H190" s="110"/>
      <c r="I190" s="110"/>
      <c r="J190" s="42"/>
      <c r="K190" s="42"/>
      <c r="L190" s="42"/>
      <c r="M190" s="42"/>
      <c r="N190" s="42"/>
      <c r="O190" s="42"/>
      <c r="P190" s="42"/>
      <c r="Q190" s="42"/>
      <c r="R190" s="42"/>
      <c r="S190" s="42"/>
      <c r="T190" s="42"/>
      <c r="U190" s="42"/>
      <c r="V190" s="42"/>
      <c r="W190" s="42"/>
      <c r="X190" s="42"/>
      <c r="Y190" s="42"/>
      <c r="Z190" s="42"/>
    </row>
    <row r="191" spans="1:26" ht="15.75" customHeight="1" x14ac:dyDescent="0.2">
      <c r="A191" s="93" t="s">
        <v>3</v>
      </c>
      <c r="B191" s="93" t="s">
        <v>142</v>
      </c>
      <c r="C191" s="93" t="s">
        <v>11</v>
      </c>
      <c r="D191" s="110"/>
      <c r="E191" s="93" t="s">
        <v>664</v>
      </c>
      <c r="F191" s="110"/>
      <c r="G191" s="110"/>
      <c r="H191" s="110"/>
      <c r="I191" s="110"/>
      <c r="J191" s="42"/>
      <c r="K191" s="42"/>
      <c r="L191" s="42"/>
      <c r="M191" s="42"/>
      <c r="N191" s="42"/>
      <c r="O191" s="42"/>
      <c r="P191" s="42"/>
      <c r="Q191" s="42"/>
      <c r="R191" s="42"/>
      <c r="S191" s="42"/>
      <c r="T191" s="42"/>
      <c r="U191" s="42"/>
      <c r="V191" s="42"/>
      <c r="W191" s="42"/>
      <c r="X191" s="42"/>
      <c r="Y191" s="42"/>
      <c r="Z191" s="42"/>
    </row>
    <row r="192" spans="1:26" ht="15.75" customHeight="1" x14ac:dyDescent="0.2">
      <c r="A192" s="118" t="s">
        <v>3</v>
      </c>
      <c r="B192" s="118" t="s">
        <v>849</v>
      </c>
      <c r="C192" s="118" t="s">
        <v>11</v>
      </c>
      <c r="D192" s="122"/>
      <c r="E192" s="118" t="s">
        <v>664</v>
      </c>
      <c r="F192" s="122"/>
      <c r="G192" s="122"/>
      <c r="H192" s="122"/>
      <c r="I192" s="122" t="s">
        <v>850</v>
      </c>
      <c r="J192" s="42"/>
      <c r="K192" s="42"/>
      <c r="L192" s="42"/>
      <c r="M192" s="42"/>
      <c r="N192" s="42"/>
      <c r="O192" s="42"/>
      <c r="P192" s="42"/>
      <c r="Q192" s="42"/>
      <c r="R192" s="42"/>
      <c r="S192" s="42"/>
      <c r="T192" s="42"/>
      <c r="U192" s="42"/>
      <c r="V192" s="42"/>
      <c r="W192" s="42"/>
      <c r="X192" s="42"/>
      <c r="Y192" s="42"/>
      <c r="Z192" s="42"/>
    </row>
    <row r="193" spans="1:26" ht="15.75" customHeight="1" x14ac:dyDescent="0.2">
      <c r="A193" s="93" t="s">
        <v>3</v>
      </c>
      <c r="B193" s="93" t="s">
        <v>165</v>
      </c>
      <c r="C193" s="93" t="s">
        <v>11</v>
      </c>
      <c r="D193" s="110"/>
      <c r="E193" s="93" t="s">
        <v>664</v>
      </c>
      <c r="F193" s="110"/>
      <c r="G193" s="110"/>
      <c r="H193" s="110"/>
      <c r="I193" s="110"/>
      <c r="J193" s="42"/>
      <c r="K193" s="42"/>
      <c r="L193" s="42"/>
      <c r="M193" s="42"/>
      <c r="N193" s="42"/>
      <c r="O193" s="42"/>
      <c r="P193" s="42"/>
      <c r="Q193" s="42"/>
      <c r="R193" s="42"/>
      <c r="S193" s="42"/>
      <c r="T193" s="42"/>
      <c r="U193" s="42"/>
      <c r="V193" s="42"/>
      <c r="W193" s="42"/>
      <c r="X193" s="42"/>
      <c r="Y193" s="42"/>
      <c r="Z193" s="42"/>
    </row>
    <row r="194" spans="1:26" ht="15.75" customHeight="1" x14ac:dyDescent="0.2">
      <c r="A194" s="93" t="s">
        <v>3</v>
      </c>
      <c r="B194" s="93" t="s">
        <v>361</v>
      </c>
      <c r="C194" s="93" t="s">
        <v>11</v>
      </c>
      <c r="D194" s="110"/>
      <c r="E194" s="93" t="s">
        <v>388</v>
      </c>
      <c r="F194" s="110"/>
      <c r="G194" s="110"/>
      <c r="H194" s="110"/>
      <c r="I194" s="93" t="s">
        <v>856</v>
      </c>
      <c r="J194" s="42"/>
      <c r="K194" s="42"/>
      <c r="L194" s="42"/>
      <c r="M194" s="42"/>
      <c r="N194" s="42"/>
      <c r="O194" s="42"/>
      <c r="P194" s="42"/>
      <c r="Q194" s="42"/>
      <c r="R194" s="42"/>
      <c r="S194" s="42"/>
      <c r="T194" s="42"/>
      <c r="U194" s="42"/>
      <c r="V194" s="42"/>
      <c r="W194" s="42"/>
      <c r="X194" s="42"/>
      <c r="Y194" s="42"/>
      <c r="Z194" s="42"/>
    </row>
    <row r="195" spans="1:26" ht="15.75" customHeight="1" x14ac:dyDescent="0.2">
      <c r="A195" s="93" t="s">
        <v>3</v>
      </c>
      <c r="B195" s="93" t="s">
        <v>185</v>
      </c>
      <c r="C195" s="93" t="s">
        <v>11</v>
      </c>
      <c r="D195" s="110"/>
      <c r="E195" s="93" t="s">
        <v>718</v>
      </c>
      <c r="F195" s="110"/>
      <c r="G195" s="110"/>
      <c r="H195" s="110"/>
      <c r="I195" s="93" t="s">
        <v>851</v>
      </c>
      <c r="J195" s="42"/>
      <c r="K195" s="42"/>
      <c r="L195" s="42"/>
      <c r="M195" s="42"/>
      <c r="N195" s="42"/>
      <c r="O195" s="42"/>
      <c r="P195" s="42"/>
      <c r="Q195" s="42"/>
      <c r="R195" s="42"/>
      <c r="S195" s="42"/>
      <c r="T195" s="42"/>
      <c r="U195" s="42"/>
      <c r="V195" s="42"/>
      <c r="W195" s="42"/>
      <c r="X195" s="42"/>
      <c r="Y195" s="42"/>
      <c r="Z195" s="42"/>
    </row>
    <row r="196" spans="1:26" ht="15.75" customHeight="1" x14ac:dyDescent="0.2">
      <c r="A196" s="125" t="s">
        <v>26</v>
      </c>
      <c r="B196" s="126" t="s">
        <v>404</v>
      </c>
      <c r="C196" s="126" t="s">
        <v>84</v>
      </c>
      <c r="D196" s="127"/>
      <c r="E196" s="126" t="s">
        <v>620</v>
      </c>
      <c r="F196" s="126" t="s">
        <v>852</v>
      </c>
      <c r="G196" s="127"/>
      <c r="H196" s="127"/>
      <c r="I196" s="126" t="s">
        <v>853</v>
      </c>
      <c r="J196" s="42"/>
      <c r="K196" s="42"/>
      <c r="L196" s="42"/>
      <c r="M196" s="42"/>
      <c r="N196" s="42"/>
      <c r="O196" s="42"/>
      <c r="P196" s="42"/>
      <c r="Q196" s="42"/>
      <c r="R196" s="42"/>
      <c r="S196" s="42"/>
      <c r="T196" s="42"/>
      <c r="U196" s="42"/>
      <c r="V196" s="42"/>
      <c r="W196" s="42"/>
      <c r="X196" s="42"/>
      <c r="Y196" s="42"/>
      <c r="Z196" s="42"/>
    </row>
    <row r="197" spans="1:26" ht="15.75" customHeight="1" x14ac:dyDescent="0.2">
      <c r="A197" s="125" t="s">
        <v>26</v>
      </c>
      <c r="B197" s="126" t="s">
        <v>406</v>
      </c>
      <c r="C197" s="126" t="s">
        <v>84</v>
      </c>
      <c r="D197" s="127"/>
      <c r="E197" s="126" t="s">
        <v>620</v>
      </c>
      <c r="F197" s="126" t="s">
        <v>855</v>
      </c>
      <c r="G197" s="127"/>
      <c r="H197" s="127"/>
      <c r="I197" s="126" t="s">
        <v>856</v>
      </c>
      <c r="J197" s="42"/>
      <c r="K197" s="42"/>
      <c r="L197" s="42"/>
      <c r="M197" s="42"/>
      <c r="N197" s="42"/>
      <c r="O197" s="42"/>
      <c r="P197" s="42"/>
      <c r="Q197" s="42"/>
      <c r="R197" s="42"/>
      <c r="S197" s="42"/>
      <c r="T197" s="42"/>
      <c r="U197" s="42"/>
      <c r="V197" s="42"/>
      <c r="W197" s="42"/>
      <c r="X197" s="42"/>
      <c r="Y197" s="42"/>
      <c r="Z197" s="42"/>
    </row>
    <row r="198" spans="1:26" ht="15.75" customHeight="1" x14ac:dyDescent="0.2">
      <c r="A198" s="125" t="s">
        <v>26</v>
      </c>
      <c r="B198" s="126" t="s">
        <v>27</v>
      </c>
      <c r="C198" s="126" t="s">
        <v>24</v>
      </c>
      <c r="D198" s="127"/>
      <c r="E198" s="126" t="s">
        <v>620</v>
      </c>
      <c r="F198" s="126" t="s">
        <v>857</v>
      </c>
      <c r="G198" s="127"/>
      <c r="H198" s="127"/>
      <c r="I198" s="126" t="s">
        <v>858</v>
      </c>
      <c r="J198" s="42"/>
      <c r="K198" s="42"/>
      <c r="L198" s="42"/>
      <c r="M198" s="42"/>
      <c r="N198" s="42"/>
      <c r="O198" s="42"/>
      <c r="P198" s="42"/>
      <c r="Q198" s="42"/>
      <c r="R198" s="42"/>
      <c r="S198" s="42"/>
      <c r="T198" s="42"/>
      <c r="U198" s="42"/>
      <c r="V198" s="42"/>
      <c r="W198" s="42"/>
      <c r="X198" s="42"/>
      <c r="Y198" s="42"/>
      <c r="Z198" s="42"/>
    </row>
    <row r="199" spans="1:26" ht="15.75" customHeight="1" x14ac:dyDescent="0.2">
      <c r="A199" s="125" t="s">
        <v>26</v>
      </c>
      <c r="B199" s="126" t="s">
        <v>409</v>
      </c>
      <c r="C199" s="126" t="s">
        <v>84</v>
      </c>
      <c r="D199" s="127"/>
      <c r="E199" s="126" t="s">
        <v>620</v>
      </c>
      <c r="F199" s="126" t="s">
        <v>859</v>
      </c>
      <c r="G199" s="127"/>
      <c r="H199" s="127"/>
      <c r="I199" s="126" t="s">
        <v>860</v>
      </c>
      <c r="J199" s="42"/>
      <c r="K199" s="42"/>
      <c r="L199" s="42"/>
      <c r="M199" s="42"/>
      <c r="N199" s="42"/>
      <c r="O199" s="42"/>
      <c r="P199" s="42"/>
      <c r="Q199" s="42"/>
      <c r="R199" s="42"/>
      <c r="S199" s="42"/>
      <c r="T199" s="42"/>
      <c r="U199" s="42"/>
      <c r="V199" s="42"/>
      <c r="W199" s="42"/>
      <c r="X199" s="42"/>
      <c r="Y199" s="42"/>
      <c r="Z199" s="42"/>
    </row>
    <row r="200" spans="1:26" ht="15.75" customHeight="1" x14ac:dyDescent="0.2">
      <c r="A200" s="125" t="s">
        <v>26</v>
      </c>
      <c r="B200" s="126" t="s">
        <v>40</v>
      </c>
      <c r="C200" s="126" t="s">
        <v>84</v>
      </c>
      <c r="D200" s="127"/>
      <c r="E200" s="126" t="s">
        <v>620</v>
      </c>
      <c r="F200" s="126" t="s">
        <v>757</v>
      </c>
      <c r="G200" s="127"/>
      <c r="H200" s="127"/>
      <c r="I200" s="126" t="s">
        <v>862</v>
      </c>
      <c r="J200" s="42"/>
      <c r="K200" s="42"/>
      <c r="L200" s="42"/>
      <c r="M200" s="42"/>
      <c r="N200" s="42"/>
      <c r="O200" s="42"/>
      <c r="P200" s="42"/>
      <c r="Q200" s="42"/>
      <c r="R200" s="42"/>
      <c r="S200" s="42"/>
      <c r="T200" s="42"/>
      <c r="U200" s="42"/>
      <c r="V200" s="42"/>
      <c r="W200" s="42"/>
      <c r="X200" s="42"/>
      <c r="Y200" s="42"/>
      <c r="Z200" s="42"/>
    </row>
    <row r="201" spans="1:26" ht="15.75" customHeight="1" x14ac:dyDescent="0.2">
      <c r="A201" s="125" t="s">
        <v>26</v>
      </c>
      <c r="B201" s="126" t="s">
        <v>410</v>
      </c>
      <c r="C201" s="126" t="s">
        <v>84</v>
      </c>
      <c r="D201" s="127"/>
      <c r="E201" s="126" t="s">
        <v>620</v>
      </c>
      <c r="F201" s="126" t="s">
        <v>852</v>
      </c>
      <c r="G201" s="127"/>
      <c r="H201" s="127"/>
      <c r="I201" s="126" t="s">
        <v>863</v>
      </c>
      <c r="J201" s="42"/>
      <c r="K201" s="42"/>
      <c r="L201" s="42"/>
      <c r="M201" s="42"/>
      <c r="N201" s="42"/>
      <c r="O201" s="42"/>
      <c r="P201" s="42"/>
      <c r="Q201" s="42"/>
      <c r="R201" s="42"/>
      <c r="S201" s="42"/>
      <c r="T201" s="42"/>
      <c r="U201" s="42"/>
      <c r="V201" s="42"/>
      <c r="W201" s="42"/>
      <c r="X201" s="42"/>
      <c r="Y201" s="42"/>
      <c r="Z201" s="42"/>
    </row>
    <row r="202" spans="1:26" ht="15.75" customHeight="1" x14ac:dyDescent="0.2">
      <c r="A202" s="125" t="s">
        <v>26</v>
      </c>
      <c r="B202" s="126" t="s">
        <v>411</v>
      </c>
      <c r="C202" s="126" t="s">
        <v>84</v>
      </c>
      <c r="D202" s="127"/>
      <c r="E202" s="126" t="s">
        <v>620</v>
      </c>
      <c r="F202" s="126" t="s">
        <v>757</v>
      </c>
      <c r="G202" s="127"/>
      <c r="H202" s="127"/>
      <c r="I202" s="126" t="s">
        <v>678</v>
      </c>
      <c r="J202" s="42"/>
      <c r="K202" s="42"/>
      <c r="L202" s="42"/>
      <c r="M202" s="42"/>
      <c r="N202" s="42"/>
      <c r="O202" s="42"/>
      <c r="P202" s="42"/>
      <c r="Q202" s="42"/>
      <c r="R202" s="42"/>
      <c r="S202" s="42"/>
      <c r="T202" s="42"/>
      <c r="U202" s="42"/>
      <c r="V202" s="42"/>
      <c r="W202" s="42"/>
      <c r="X202" s="42"/>
      <c r="Y202" s="42"/>
      <c r="Z202" s="42"/>
    </row>
    <row r="203" spans="1:26" ht="15.75" customHeight="1" x14ac:dyDescent="0.2">
      <c r="A203" s="125" t="s">
        <v>26</v>
      </c>
      <c r="B203" s="126" t="s">
        <v>864</v>
      </c>
      <c r="C203" s="126" t="s">
        <v>84</v>
      </c>
      <c r="D203" s="127"/>
      <c r="E203" s="126" t="s">
        <v>620</v>
      </c>
      <c r="F203" s="126" t="s">
        <v>757</v>
      </c>
      <c r="G203" s="127"/>
      <c r="H203" s="127"/>
      <c r="I203" s="126" t="s">
        <v>865</v>
      </c>
      <c r="J203" s="42"/>
      <c r="K203" s="42"/>
      <c r="L203" s="42"/>
      <c r="M203" s="42"/>
      <c r="N203" s="42"/>
      <c r="O203" s="42"/>
      <c r="P203" s="42"/>
      <c r="Q203" s="42"/>
      <c r="R203" s="42"/>
      <c r="S203" s="42"/>
      <c r="T203" s="42"/>
      <c r="U203" s="42"/>
      <c r="V203" s="42"/>
      <c r="W203" s="42"/>
      <c r="X203" s="42"/>
      <c r="Y203" s="42"/>
      <c r="Z203" s="42"/>
    </row>
    <row r="204" spans="1:26" ht="15.75" customHeight="1" x14ac:dyDescent="0.2">
      <c r="A204" s="125" t="s">
        <v>26</v>
      </c>
      <c r="B204" s="126" t="s">
        <v>413</v>
      </c>
      <c r="C204" s="126" t="s">
        <v>84</v>
      </c>
      <c r="D204" s="127"/>
      <c r="E204" s="126" t="s">
        <v>620</v>
      </c>
      <c r="F204" s="126" t="s">
        <v>859</v>
      </c>
      <c r="G204" s="127"/>
      <c r="H204" s="127"/>
      <c r="I204" s="126" t="s">
        <v>866</v>
      </c>
      <c r="J204" s="42"/>
      <c r="K204" s="42"/>
      <c r="L204" s="42"/>
      <c r="M204" s="42"/>
      <c r="N204" s="42"/>
      <c r="O204" s="42"/>
      <c r="P204" s="42"/>
      <c r="Q204" s="42"/>
      <c r="R204" s="42"/>
      <c r="S204" s="42"/>
      <c r="T204" s="42"/>
      <c r="U204" s="42"/>
      <c r="V204" s="42"/>
      <c r="W204" s="42"/>
      <c r="X204" s="42"/>
      <c r="Y204" s="42"/>
      <c r="Z204" s="42"/>
    </row>
    <row r="205" spans="1:26" ht="15.75" customHeight="1" x14ac:dyDescent="0.2">
      <c r="A205" s="125" t="s">
        <v>26</v>
      </c>
      <c r="B205" s="126" t="s">
        <v>414</v>
      </c>
      <c r="C205" s="126" t="s">
        <v>84</v>
      </c>
      <c r="D205" s="127"/>
      <c r="E205" s="126" t="s">
        <v>620</v>
      </c>
      <c r="F205" s="126" t="s">
        <v>867</v>
      </c>
      <c r="G205" s="127"/>
      <c r="H205" s="127"/>
      <c r="I205" s="126" t="s">
        <v>868</v>
      </c>
      <c r="J205" s="42"/>
      <c r="K205" s="42"/>
      <c r="L205" s="42"/>
      <c r="M205" s="42"/>
      <c r="N205" s="42"/>
      <c r="O205" s="42"/>
      <c r="P205" s="42"/>
      <c r="Q205" s="42"/>
      <c r="R205" s="42"/>
      <c r="S205" s="42"/>
      <c r="T205" s="42"/>
      <c r="U205" s="42"/>
      <c r="V205" s="42"/>
      <c r="W205" s="42"/>
      <c r="X205" s="42"/>
      <c r="Y205" s="42"/>
      <c r="Z205" s="42"/>
    </row>
    <row r="206" spans="1:26" ht="15.75" customHeight="1" x14ac:dyDescent="0.2">
      <c r="A206" s="125" t="s">
        <v>26</v>
      </c>
      <c r="B206" s="126" t="s">
        <v>417</v>
      </c>
      <c r="C206" s="126" t="s">
        <v>84</v>
      </c>
      <c r="D206" s="127"/>
      <c r="E206" s="126" t="s">
        <v>620</v>
      </c>
      <c r="F206" s="126" t="s">
        <v>869</v>
      </c>
      <c r="G206" s="127"/>
      <c r="H206" s="127"/>
      <c r="I206" s="126" t="s">
        <v>870</v>
      </c>
      <c r="J206" s="42"/>
      <c r="K206" s="42"/>
      <c r="L206" s="42"/>
      <c r="M206" s="42"/>
      <c r="N206" s="42"/>
      <c r="O206" s="42"/>
      <c r="P206" s="42"/>
      <c r="Q206" s="42"/>
      <c r="R206" s="42"/>
      <c r="S206" s="42"/>
      <c r="T206" s="42"/>
      <c r="U206" s="42"/>
      <c r="V206" s="42"/>
      <c r="W206" s="42"/>
      <c r="X206" s="42"/>
      <c r="Y206" s="42"/>
      <c r="Z206" s="42"/>
    </row>
    <row r="207" spans="1:26" ht="15.75" customHeight="1" x14ac:dyDescent="0.2">
      <c r="A207" s="125" t="s">
        <v>26</v>
      </c>
      <c r="B207" s="126" t="s">
        <v>418</v>
      </c>
      <c r="C207" s="126" t="s">
        <v>84</v>
      </c>
      <c r="D207" s="127"/>
      <c r="E207" s="126" t="s">
        <v>620</v>
      </c>
      <c r="F207" s="126" t="s">
        <v>857</v>
      </c>
      <c r="G207" s="127"/>
      <c r="H207" s="127"/>
      <c r="I207" s="126" t="s">
        <v>871</v>
      </c>
      <c r="J207" s="42"/>
      <c r="K207" s="42"/>
      <c r="L207" s="42"/>
      <c r="M207" s="42"/>
      <c r="N207" s="42"/>
      <c r="O207" s="42"/>
      <c r="P207" s="42"/>
      <c r="Q207" s="42"/>
      <c r="R207" s="42"/>
      <c r="S207" s="42"/>
      <c r="T207" s="42"/>
      <c r="U207" s="42"/>
      <c r="V207" s="42"/>
      <c r="W207" s="42"/>
      <c r="X207" s="42"/>
      <c r="Y207" s="42"/>
      <c r="Z207" s="42"/>
    </row>
    <row r="208" spans="1:26" ht="15.75" customHeight="1" x14ac:dyDescent="0.2">
      <c r="A208" s="125" t="s">
        <v>26</v>
      </c>
      <c r="B208" s="126" t="s">
        <v>419</v>
      </c>
      <c r="C208" s="126" t="s">
        <v>84</v>
      </c>
      <c r="D208" s="127"/>
      <c r="E208" s="126" t="s">
        <v>620</v>
      </c>
      <c r="F208" s="126" t="s">
        <v>872</v>
      </c>
      <c r="G208" s="127"/>
      <c r="H208" s="127"/>
      <c r="I208" s="126" t="s">
        <v>873</v>
      </c>
      <c r="J208" s="42"/>
      <c r="K208" s="42"/>
      <c r="L208" s="42"/>
      <c r="M208" s="42"/>
      <c r="N208" s="42"/>
      <c r="O208" s="42"/>
      <c r="P208" s="42"/>
      <c r="Q208" s="42"/>
      <c r="R208" s="42"/>
      <c r="S208" s="42"/>
      <c r="T208" s="42"/>
      <c r="U208" s="42"/>
      <c r="V208" s="42"/>
      <c r="W208" s="42"/>
      <c r="X208" s="42"/>
      <c r="Y208" s="42"/>
      <c r="Z208" s="42"/>
    </row>
    <row r="209" spans="1:26" ht="15.75" customHeight="1" x14ac:dyDescent="0.2">
      <c r="A209" s="125" t="s">
        <v>26</v>
      </c>
      <c r="B209" s="126" t="s">
        <v>420</v>
      </c>
      <c r="C209" s="126" t="s">
        <v>84</v>
      </c>
      <c r="D209" s="127"/>
      <c r="E209" s="126" t="s">
        <v>620</v>
      </c>
      <c r="F209" s="126" t="s">
        <v>852</v>
      </c>
      <c r="G209" s="127"/>
      <c r="H209" s="127"/>
      <c r="I209" s="126" t="s">
        <v>874</v>
      </c>
      <c r="J209" s="42"/>
      <c r="K209" s="42"/>
      <c r="L209" s="42"/>
      <c r="M209" s="42"/>
      <c r="N209" s="42"/>
      <c r="O209" s="42"/>
      <c r="P209" s="42"/>
      <c r="Q209" s="42"/>
      <c r="R209" s="42"/>
      <c r="S209" s="42"/>
      <c r="T209" s="42"/>
      <c r="U209" s="42"/>
      <c r="V209" s="42"/>
      <c r="W209" s="42"/>
      <c r="X209" s="42"/>
      <c r="Y209" s="42"/>
      <c r="Z209" s="42"/>
    </row>
    <row r="210" spans="1:26" ht="15.75" customHeight="1" x14ac:dyDescent="0.2">
      <c r="A210" s="125" t="s">
        <v>26</v>
      </c>
      <c r="B210" s="126" t="s">
        <v>422</v>
      </c>
      <c r="C210" s="126" t="s">
        <v>84</v>
      </c>
      <c r="D210" s="127"/>
      <c r="E210" s="126" t="s">
        <v>620</v>
      </c>
      <c r="F210" s="126" t="s">
        <v>757</v>
      </c>
      <c r="G210" s="127"/>
      <c r="H210" s="127"/>
      <c r="I210" s="126" t="s">
        <v>876</v>
      </c>
      <c r="J210" s="42"/>
      <c r="K210" s="42"/>
      <c r="L210" s="42"/>
      <c r="M210" s="42"/>
      <c r="N210" s="42"/>
      <c r="O210" s="42"/>
      <c r="P210" s="42"/>
      <c r="Q210" s="42"/>
      <c r="R210" s="42"/>
      <c r="S210" s="42"/>
      <c r="T210" s="42"/>
      <c r="U210" s="42"/>
      <c r="V210" s="42"/>
      <c r="W210" s="42"/>
      <c r="X210" s="42"/>
      <c r="Y210" s="42"/>
      <c r="Z210" s="42"/>
    </row>
    <row r="211" spans="1:26" ht="15.75" customHeight="1" x14ac:dyDescent="0.2">
      <c r="A211" s="125" t="s">
        <v>26</v>
      </c>
      <c r="B211" s="126" t="s">
        <v>423</v>
      </c>
      <c r="C211" s="126" t="s">
        <v>84</v>
      </c>
      <c r="D211" s="127"/>
      <c r="E211" s="126" t="s">
        <v>620</v>
      </c>
      <c r="F211" s="126" t="s">
        <v>877</v>
      </c>
      <c r="G211" s="127"/>
      <c r="H211" s="127"/>
      <c r="I211" s="126" t="s">
        <v>878</v>
      </c>
      <c r="J211" s="42"/>
      <c r="K211" s="42"/>
      <c r="L211" s="42"/>
      <c r="M211" s="42"/>
      <c r="N211" s="42"/>
      <c r="O211" s="42"/>
      <c r="P211" s="42"/>
      <c r="Q211" s="42"/>
      <c r="R211" s="42"/>
      <c r="S211" s="42"/>
      <c r="T211" s="42"/>
      <c r="U211" s="42"/>
      <c r="V211" s="42"/>
      <c r="W211" s="42"/>
      <c r="X211" s="42"/>
      <c r="Y211" s="42"/>
      <c r="Z211" s="42"/>
    </row>
    <row r="212" spans="1:26" ht="15.75" customHeight="1" x14ac:dyDescent="0.2">
      <c r="A212" s="125" t="s">
        <v>26</v>
      </c>
      <c r="B212" s="126" t="s">
        <v>424</v>
      </c>
      <c r="C212" s="126" t="s">
        <v>84</v>
      </c>
      <c r="D212" s="127"/>
      <c r="E212" s="126" t="s">
        <v>620</v>
      </c>
      <c r="F212" s="126" t="s">
        <v>879</v>
      </c>
      <c r="G212" s="127"/>
      <c r="H212" s="127"/>
      <c r="I212" s="126" t="s">
        <v>880</v>
      </c>
      <c r="J212" s="42"/>
      <c r="K212" s="42"/>
      <c r="L212" s="42"/>
      <c r="M212" s="42"/>
      <c r="N212" s="42"/>
      <c r="O212" s="42"/>
      <c r="P212" s="42"/>
      <c r="Q212" s="42"/>
      <c r="R212" s="42"/>
      <c r="S212" s="42"/>
      <c r="T212" s="42"/>
      <c r="U212" s="42"/>
      <c r="V212" s="42"/>
      <c r="W212" s="42"/>
      <c r="X212" s="42"/>
      <c r="Y212" s="42"/>
      <c r="Z212" s="42"/>
    </row>
    <row r="213" spans="1:26" ht="15.75" customHeight="1" x14ac:dyDescent="0.2">
      <c r="A213" s="125" t="s">
        <v>26</v>
      </c>
      <c r="B213" s="126" t="s">
        <v>425</v>
      </c>
      <c r="C213" s="126" t="s">
        <v>84</v>
      </c>
      <c r="D213" s="127"/>
      <c r="E213" s="126" t="s">
        <v>620</v>
      </c>
      <c r="F213" s="126" t="s">
        <v>859</v>
      </c>
      <c r="G213" s="127"/>
      <c r="H213" s="126" t="s">
        <v>881</v>
      </c>
      <c r="I213" s="126" t="s">
        <v>882</v>
      </c>
      <c r="J213" s="42"/>
      <c r="K213" s="42"/>
      <c r="L213" s="42"/>
      <c r="M213" s="42"/>
      <c r="N213" s="42"/>
      <c r="O213" s="42"/>
      <c r="P213" s="42"/>
      <c r="Q213" s="42"/>
      <c r="R213" s="42"/>
      <c r="S213" s="42"/>
      <c r="T213" s="42"/>
      <c r="U213" s="42"/>
      <c r="V213" s="42"/>
      <c r="W213" s="42"/>
      <c r="X213" s="42"/>
      <c r="Y213" s="42"/>
      <c r="Z213" s="42"/>
    </row>
    <row r="214" spans="1:26" ht="15.75" customHeight="1" x14ac:dyDescent="0.2">
      <c r="A214" s="125" t="s">
        <v>26</v>
      </c>
      <c r="B214" s="126" t="s">
        <v>883</v>
      </c>
      <c r="C214" s="126" t="s">
        <v>84</v>
      </c>
      <c r="D214" s="127"/>
      <c r="E214" s="126" t="s">
        <v>620</v>
      </c>
      <c r="F214" s="126" t="s">
        <v>884</v>
      </c>
      <c r="G214" s="127"/>
      <c r="H214" s="127"/>
      <c r="I214" s="126" t="s">
        <v>885</v>
      </c>
      <c r="J214" s="42"/>
      <c r="K214" s="42"/>
      <c r="L214" s="42"/>
      <c r="M214" s="42"/>
      <c r="N214" s="42"/>
      <c r="O214" s="42"/>
      <c r="P214" s="42"/>
      <c r="Q214" s="42"/>
      <c r="R214" s="42"/>
      <c r="S214" s="42"/>
      <c r="T214" s="42"/>
      <c r="U214" s="42"/>
      <c r="V214" s="42"/>
      <c r="W214" s="42"/>
      <c r="X214" s="42"/>
      <c r="Y214" s="42"/>
      <c r="Z214" s="42"/>
    </row>
    <row r="215" spans="1:26" ht="15.75" customHeight="1" x14ac:dyDescent="0.2">
      <c r="A215" s="125" t="s">
        <v>26</v>
      </c>
      <c r="B215" s="126" t="s">
        <v>426</v>
      </c>
      <c r="C215" s="126" t="s">
        <v>84</v>
      </c>
      <c r="D215" s="127"/>
      <c r="E215" s="126" t="s">
        <v>620</v>
      </c>
      <c r="F215" s="126" t="s">
        <v>852</v>
      </c>
      <c r="G215" s="127"/>
      <c r="H215" s="127"/>
      <c r="I215" s="126" t="s">
        <v>886</v>
      </c>
      <c r="J215" s="42"/>
      <c r="K215" s="42"/>
      <c r="L215" s="42"/>
      <c r="M215" s="42"/>
      <c r="N215" s="42"/>
      <c r="O215" s="42"/>
      <c r="P215" s="42"/>
      <c r="Q215" s="42"/>
      <c r="R215" s="42"/>
      <c r="S215" s="42"/>
      <c r="T215" s="42"/>
      <c r="U215" s="42"/>
      <c r="V215" s="42"/>
      <c r="W215" s="42"/>
      <c r="X215" s="42"/>
      <c r="Y215" s="42"/>
      <c r="Z215" s="42"/>
    </row>
    <row r="216" spans="1:26" ht="15.75" customHeight="1" x14ac:dyDescent="0.2">
      <c r="A216" s="125" t="s">
        <v>26</v>
      </c>
      <c r="B216" s="126" t="s">
        <v>314</v>
      </c>
      <c r="C216" s="126" t="s">
        <v>84</v>
      </c>
      <c r="D216" s="127"/>
      <c r="E216" s="126" t="s">
        <v>620</v>
      </c>
      <c r="F216" s="126" t="s">
        <v>757</v>
      </c>
      <c r="G216" s="127"/>
      <c r="H216" s="127"/>
      <c r="I216" s="126" t="s">
        <v>887</v>
      </c>
      <c r="J216" s="42"/>
      <c r="K216" s="42"/>
      <c r="L216" s="42"/>
      <c r="M216" s="42"/>
      <c r="N216" s="42"/>
      <c r="O216" s="42"/>
      <c r="P216" s="42"/>
      <c r="Q216" s="42"/>
      <c r="R216" s="42"/>
      <c r="S216" s="42"/>
      <c r="T216" s="42"/>
      <c r="U216" s="42"/>
      <c r="V216" s="42"/>
      <c r="W216" s="42"/>
      <c r="X216" s="42"/>
      <c r="Y216" s="42"/>
      <c r="Z216" s="42"/>
    </row>
    <row r="217" spans="1:26" ht="15.75" customHeight="1" x14ac:dyDescent="0.2">
      <c r="A217" s="125" t="s">
        <v>26</v>
      </c>
      <c r="B217" s="126" t="s">
        <v>427</v>
      </c>
      <c r="C217" s="126" t="s">
        <v>84</v>
      </c>
      <c r="D217" s="127"/>
      <c r="E217" s="126" t="s">
        <v>620</v>
      </c>
      <c r="F217" s="126" t="s">
        <v>888</v>
      </c>
      <c r="G217" s="127"/>
      <c r="H217" s="127"/>
      <c r="I217" s="126" t="s">
        <v>889</v>
      </c>
      <c r="J217" s="42"/>
      <c r="K217" s="42"/>
      <c r="L217" s="42"/>
      <c r="M217" s="42"/>
      <c r="N217" s="42"/>
      <c r="O217" s="42"/>
      <c r="P217" s="42"/>
      <c r="Q217" s="42"/>
      <c r="R217" s="42"/>
      <c r="S217" s="42"/>
      <c r="T217" s="42"/>
      <c r="U217" s="42"/>
      <c r="V217" s="42"/>
      <c r="W217" s="42"/>
      <c r="X217" s="42"/>
      <c r="Y217" s="42"/>
      <c r="Z217" s="42"/>
    </row>
    <row r="218" spans="1:26" ht="15.75" customHeight="1" x14ac:dyDescent="0.2">
      <c r="A218" s="125" t="s">
        <v>26</v>
      </c>
      <c r="B218" s="126" t="s">
        <v>428</v>
      </c>
      <c r="C218" s="126" t="s">
        <v>84</v>
      </c>
      <c r="D218" s="127"/>
      <c r="E218" s="126" t="s">
        <v>620</v>
      </c>
      <c r="F218" s="126" t="s">
        <v>869</v>
      </c>
      <c r="G218" s="127"/>
      <c r="H218" s="127"/>
      <c r="I218" s="126" t="s">
        <v>890</v>
      </c>
      <c r="J218" s="42"/>
      <c r="K218" s="42"/>
      <c r="L218" s="42"/>
      <c r="M218" s="42"/>
      <c r="N218" s="42"/>
      <c r="O218" s="42"/>
      <c r="P218" s="42"/>
      <c r="Q218" s="42"/>
      <c r="R218" s="42"/>
      <c r="S218" s="42"/>
      <c r="T218" s="42"/>
      <c r="U218" s="42"/>
      <c r="V218" s="42"/>
      <c r="W218" s="42"/>
      <c r="X218" s="42"/>
      <c r="Y218" s="42"/>
      <c r="Z218" s="42"/>
    </row>
    <row r="219" spans="1:26" ht="15.75" customHeight="1" x14ac:dyDescent="0.2">
      <c r="A219" s="125" t="s">
        <v>26</v>
      </c>
      <c r="B219" s="126" t="s">
        <v>134</v>
      </c>
      <c r="C219" s="126" t="s">
        <v>224</v>
      </c>
      <c r="D219" s="127"/>
      <c r="E219" s="126" t="s">
        <v>620</v>
      </c>
      <c r="F219" s="127"/>
      <c r="G219" s="127"/>
      <c r="H219" s="127"/>
      <c r="I219" s="126" t="s">
        <v>891</v>
      </c>
      <c r="J219" s="42"/>
      <c r="K219" s="42"/>
      <c r="L219" s="42"/>
      <c r="M219" s="42"/>
      <c r="N219" s="42"/>
      <c r="O219" s="42"/>
      <c r="P219" s="42"/>
      <c r="Q219" s="42"/>
      <c r="R219" s="42"/>
      <c r="S219" s="42"/>
      <c r="T219" s="42"/>
      <c r="U219" s="42"/>
      <c r="V219" s="42"/>
      <c r="W219" s="42"/>
      <c r="X219" s="42"/>
      <c r="Y219" s="42"/>
      <c r="Z219" s="42"/>
    </row>
    <row r="220" spans="1:26" ht="15.75" customHeight="1" x14ac:dyDescent="0.2">
      <c r="A220" s="125" t="s">
        <v>26</v>
      </c>
      <c r="B220" s="126" t="s">
        <v>429</v>
      </c>
      <c r="C220" s="126" t="s">
        <v>84</v>
      </c>
      <c r="D220" s="127"/>
      <c r="E220" s="126" t="s">
        <v>620</v>
      </c>
      <c r="F220" s="126" t="s">
        <v>892</v>
      </c>
      <c r="G220" s="127"/>
      <c r="H220" s="127"/>
      <c r="I220" s="126" t="s">
        <v>893</v>
      </c>
      <c r="J220" s="42"/>
      <c r="K220" s="42"/>
      <c r="L220" s="42"/>
      <c r="M220" s="42"/>
      <c r="N220" s="42"/>
      <c r="O220" s="42"/>
      <c r="P220" s="42"/>
      <c r="Q220" s="42"/>
      <c r="R220" s="42"/>
      <c r="S220" s="42"/>
      <c r="T220" s="42"/>
      <c r="U220" s="42"/>
      <c r="V220" s="42"/>
      <c r="W220" s="42"/>
      <c r="X220" s="42"/>
      <c r="Y220" s="42"/>
      <c r="Z220" s="42"/>
    </row>
    <row r="221" spans="1:26" ht="15.75" customHeight="1" x14ac:dyDescent="0.2">
      <c r="A221" s="125" t="s">
        <v>26</v>
      </c>
      <c r="B221" s="126" t="s">
        <v>430</v>
      </c>
      <c r="C221" s="126" t="s">
        <v>84</v>
      </c>
      <c r="D221" s="127"/>
      <c r="E221" s="126" t="s">
        <v>620</v>
      </c>
      <c r="F221" s="126" t="s">
        <v>867</v>
      </c>
      <c r="G221" s="127"/>
      <c r="H221" s="127"/>
      <c r="I221" s="126" t="s">
        <v>894</v>
      </c>
      <c r="J221" s="42"/>
      <c r="K221" s="42"/>
      <c r="L221" s="42"/>
      <c r="M221" s="42"/>
      <c r="N221" s="42"/>
      <c r="O221" s="42"/>
      <c r="P221" s="42"/>
      <c r="Q221" s="42"/>
      <c r="R221" s="42"/>
      <c r="S221" s="42"/>
      <c r="T221" s="42"/>
      <c r="U221" s="42"/>
      <c r="V221" s="42"/>
      <c r="W221" s="42"/>
      <c r="X221" s="42"/>
      <c r="Y221" s="42"/>
      <c r="Z221" s="42"/>
    </row>
    <row r="222" spans="1:26" ht="15.75" customHeight="1" x14ac:dyDescent="0.2">
      <c r="A222" s="125" t="s">
        <v>26</v>
      </c>
      <c r="B222" s="126" t="s">
        <v>431</v>
      </c>
      <c r="C222" s="126" t="s">
        <v>84</v>
      </c>
      <c r="D222" s="127"/>
      <c r="E222" s="126" t="s">
        <v>620</v>
      </c>
      <c r="F222" s="126" t="s">
        <v>859</v>
      </c>
      <c r="G222" s="127"/>
      <c r="H222" s="127"/>
      <c r="I222" s="126" t="s">
        <v>895</v>
      </c>
      <c r="J222" s="42"/>
      <c r="K222" s="42"/>
      <c r="L222" s="42"/>
      <c r="M222" s="42"/>
      <c r="N222" s="42"/>
      <c r="O222" s="42"/>
      <c r="P222" s="42"/>
      <c r="Q222" s="42"/>
      <c r="R222" s="42"/>
      <c r="S222" s="42"/>
      <c r="T222" s="42"/>
      <c r="U222" s="42"/>
      <c r="V222" s="42"/>
      <c r="W222" s="42"/>
      <c r="X222" s="42"/>
      <c r="Y222" s="42"/>
      <c r="Z222" s="42"/>
    </row>
    <row r="223" spans="1:26" ht="15.75" customHeight="1" x14ac:dyDescent="0.2">
      <c r="A223" s="125" t="s">
        <v>26</v>
      </c>
      <c r="B223" s="126" t="s">
        <v>896</v>
      </c>
      <c r="C223" s="126" t="s">
        <v>84</v>
      </c>
      <c r="D223" s="127"/>
      <c r="E223" s="126" t="s">
        <v>620</v>
      </c>
      <c r="F223" s="126" t="s">
        <v>897</v>
      </c>
      <c r="G223" s="127"/>
      <c r="H223" s="126" t="s">
        <v>898</v>
      </c>
      <c r="I223" s="126" t="s">
        <v>873</v>
      </c>
      <c r="J223" s="42"/>
      <c r="K223" s="42"/>
      <c r="L223" s="42"/>
      <c r="M223" s="42"/>
      <c r="N223" s="42"/>
      <c r="O223" s="42"/>
      <c r="P223" s="42"/>
      <c r="Q223" s="42"/>
      <c r="R223" s="42"/>
      <c r="S223" s="42"/>
      <c r="T223" s="42"/>
      <c r="U223" s="42"/>
      <c r="V223" s="42"/>
      <c r="W223" s="42"/>
      <c r="X223" s="42"/>
      <c r="Y223" s="42"/>
      <c r="Z223" s="42"/>
    </row>
    <row r="224" spans="1:26" ht="15.75" customHeight="1" x14ac:dyDescent="0.2">
      <c r="A224" s="125" t="s">
        <v>26</v>
      </c>
      <c r="B224" s="126" t="s">
        <v>432</v>
      </c>
      <c r="C224" s="126" t="s">
        <v>84</v>
      </c>
      <c r="D224" s="127"/>
      <c r="E224" s="126" t="s">
        <v>620</v>
      </c>
      <c r="F224" s="126" t="s">
        <v>899</v>
      </c>
      <c r="G224" s="127"/>
      <c r="H224" s="127"/>
      <c r="I224" s="126" t="s">
        <v>900</v>
      </c>
      <c r="J224" s="42"/>
      <c r="K224" s="42"/>
      <c r="L224" s="42"/>
      <c r="M224" s="42"/>
      <c r="N224" s="42"/>
      <c r="O224" s="42"/>
      <c r="P224" s="42"/>
      <c r="Q224" s="42"/>
      <c r="R224" s="42"/>
      <c r="S224" s="42"/>
      <c r="T224" s="42"/>
      <c r="U224" s="42"/>
      <c r="V224" s="42"/>
      <c r="W224" s="42"/>
      <c r="X224" s="42"/>
      <c r="Y224" s="42"/>
      <c r="Z224" s="42"/>
    </row>
    <row r="225" spans="1:26" ht="15.75" customHeight="1" x14ac:dyDescent="0.2">
      <c r="A225" s="125" t="s">
        <v>26</v>
      </c>
      <c r="B225" s="126" t="s">
        <v>433</v>
      </c>
      <c r="C225" s="126" t="s">
        <v>84</v>
      </c>
      <c r="D225" s="127"/>
      <c r="E225" s="126" t="s">
        <v>620</v>
      </c>
      <c r="F225" s="126" t="s">
        <v>888</v>
      </c>
      <c r="G225" s="127"/>
      <c r="H225" s="127"/>
      <c r="I225" s="126" t="s">
        <v>901</v>
      </c>
      <c r="J225" s="42"/>
      <c r="K225" s="42"/>
      <c r="L225" s="42"/>
      <c r="M225" s="42"/>
      <c r="N225" s="42"/>
      <c r="O225" s="42"/>
      <c r="P225" s="42"/>
      <c r="Q225" s="42"/>
      <c r="R225" s="42"/>
      <c r="S225" s="42"/>
      <c r="T225" s="42"/>
      <c r="U225" s="42"/>
      <c r="V225" s="42"/>
      <c r="W225" s="42"/>
      <c r="X225" s="42"/>
      <c r="Y225" s="42"/>
      <c r="Z225" s="42"/>
    </row>
    <row r="226" spans="1:26" ht="15.75" customHeight="1" x14ac:dyDescent="0.2">
      <c r="A226" s="125" t="s">
        <v>26</v>
      </c>
      <c r="B226" s="126" t="s">
        <v>434</v>
      </c>
      <c r="C226" s="126" t="s">
        <v>84</v>
      </c>
      <c r="D226" s="127"/>
      <c r="E226" s="126" t="s">
        <v>620</v>
      </c>
      <c r="F226" s="126" t="s">
        <v>859</v>
      </c>
      <c r="G226" s="127"/>
      <c r="H226" s="127"/>
      <c r="I226" s="126" t="s">
        <v>902</v>
      </c>
      <c r="J226" s="42"/>
      <c r="K226" s="42"/>
      <c r="L226" s="42"/>
      <c r="M226" s="42"/>
      <c r="N226" s="42"/>
      <c r="O226" s="42"/>
      <c r="P226" s="42"/>
      <c r="Q226" s="42"/>
      <c r="R226" s="42"/>
      <c r="S226" s="42"/>
      <c r="T226" s="42"/>
      <c r="U226" s="42"/>
      <c r="V226" s="42"/>
      <c r="W226" s="42"/>
      <c r="X226" s="42"/>
      <c r="Y226" s="42"/>
      <c r="Z226" s="42"/>
    </row>
    <row r="227" spans="1:26" ht="15.75" customHeight="1" x14ac:dyDescent="0.2">
      <c r="A227" s="125" t="s">
        <v>26</v>
      </c>
      <c r="B227" s="126" t="s">
        <v>435</v>
      </c>
      <c r="C227" s="126" t="s">
        <v>84</v>
      </c>
      <c r="D227" s="127"/>
      <c r="E227" s="126" t="s">
        <v>620</v>
      </c>
      <c r="F227" s="126" t="s">
        <v>903</v>
      </c>
      <c r="G227" s="127"/>
      <c r="H227" s="127"/>
      <c r="I227" s="126" t="s">
        <v>904</v>
      </c>
      <c r="J227" s="42"/>
      <c r="K227" s="42"/>
      <c r="L227" s="42"/>
      <c r="M227" s="42"/>
      <c r="N227" s="42"/>
      <c r="O227" s="42"/>
      <c r="P227" s="42"/>
      <c r="Q227" s="42"/>
      <c r="R227" s="42"/>
      <c r="S227" s="42"/>
      <c r="T227" s="42"/>
      <c r="U227" s="42"/>
      <c r="V227" s="42"/>
      <c r="W227" s="42"/>
      <c r="X227" s="42"/>
      <c r="Y227" s="42"/>
      <c r="Z227" s="42"/>
    </row>
    <row r="228" spans="1:26" ht="15.75" customHeight="1" x14ac:dyDescent="0.2">
      <c r="A228" s="125" t="s">
        <v>26</v>
      </c>
      <c r="B228" s="126" t="s">
        <v>436</v>
      </c>
      <c r="C228" s="126" t="s">
        <v>84</v>
      </c>
      <c r="D228" s="127"/>
      <c r="E228" s="126" t="s">
        <v>620</v>
      </c>
      <c r="F228" s="126" t="s">
        <v>905</v>
      </c>
      <c r="G228" s="127"/>
      <c r="H228" s="127"/>
      <c r="I228" s="126" t="s">
        <v>906</v>
      </c>
      <c r="J228" s="42"/>
      <c r="K228" s="42"/>
      <c r="L228" s="42"/>
      <c r="M228" s="42"/>
      <c r="N228" s="42"/>
      <c r="O228" s="42"/>
      <c r="P228" s="42"/>
      <c r="Q228" s="42"/>
      <c r="R228" s="42"/>
      <c r="S228" s="42"/>
      <c r="T228" s="42"/>
      <c r="U228" s="42"/>
      <c r="V228" s="42"/>
      <c r="W228" s="42"/>
      <c r="X228" s="42"/>
      <c r="Y228" s="42"/>
      <c r="Z228" s="42"/>
    </row>
    <row r="229" spans="1:26" ht="15.75" customHeight="1" x14ac:dyDescent="0.2">
      <c r="A229" s="125" t="s">
        <v>26</v>
      </c>
      <c r="B229" s="126" t="s">
        <v>438</v>
      </c>
      <c r="C229" s="126" t="s">
        <v>84</v>
      </c>
      <c r="D229" s="127"/>
      <c r="E229" s="126" t="s">
        <v>620</v>
      </c>
      <c r="F229" s="126" t="s">
        <v>859</v>
      </c>
      <c r="G229" s="127"/>
      <c r="H229" s="127"/>
      <c r="I229" s="126" t="s">
        <v>908</v>
      </c>
      <c r="J229" s="42"/>
      <c r="K229" s="42"/>
      <c r="L229" s="42"/>
      <c r="M229" s="42"/>
      <c r="N229" s="42"/>
      <c r="O229" s="42"/>
      <c r="P229" s="42"/>
      <c r="Q229" s="42"/>
      <c r="R229" s="42"/>
      <c r="S229" s="42"/>
      <c r="T229" s="42"/>
      <c r="U229" s="42"/>
      <c r="V229" s="42"/>
      <c r="W229" s="42"/>
      <c r="X229" s="42"/>
      <c r="Y229" s="42"/>
      <c r="Z229" s="42"/>
    </row>
    <row r="230" spans="1:26" ht="15.75" customHeight="1" x14ac:dyDescent="0.2">
      <c r="A230" s="125" t="s">
        <v>26</v>
      </c>
      <c r="B230" s="126" t="s">
        <v>439</v>
      </c>
      <c r="C230" s="126" t="s">
        <v>84</v>
      </c>
      <c r="D230" s="127"/>
      <c r="E230" s="126" t="s">
        <v>620</v>
      </c>
      <c r="F230" s="126" t="s">
        <v>905</v>
      </c>
      <c r="G230" s="127"/>
      <c r="H230" s="127"/>
      <c r="I230" s="126" t="s">
        <v>909</v>
      </c>
      <c r="J230" s="42"/>
      <c r="K230" s="42"/>
      <c r="L230" s="42"/>
      <c r="M230" s="42"/>
      <c r="N230" s="42"/>
      <c r="O230" s="42"/>
      <c r="P230" s="42"/>
      <c r="Q230" s="42"/>
      <c r="R230" s="42"/>
      <c r="S230" s="42"/>
      <c r="T230" s="42"/>
      <c r="U230" s="42"/>
      <c r="V230" s="42"/>
      <c r="W230" s="42"/>
      <c r="X230" s="42"/>
      <c r="Y230" s="42"/>
      <c r="Z230" s="42"/>
    </row>
    <row r="231" spans="1:26" ht="15.75" customHeight="1" x14ac:dyDescent="0.2">
      <c r="A231" s="125" t="s">
        <v>26</v>
      </c>
      <c r="B231" s="126" t="s">
        <v>440</v>
      </c>
      <c r="C231" s="126" t="s">
        <v>84</v>
      </c>
      <c r="D231" s="127"/>
      <c r="E231" s="126" t="s">
        <v>620</v>
      </c>
      <c r="F231" s="126" t="s">
        <v>757</v>
      </c>
      <c r="G231" s="127"/>
      <c r="H231" s="127"/>
      <c r="I231" s="126" t="s">
        <v>910</v>
      </c>
      <c r="J231" s="42"/>
      <c r="K231" s="42"/>
      <c r="L231" s="42"/>
      <c r="M231" s="42"/>
      <c r="N231" s="42"/>
      <c r="O231" s="42"/>
      <c r="P231" s="42"/>
      <c r="Q231" s="42"/>
      <c r="R231" s="42"/>
      <c r="S231" s="42"/>
      <c r="T231" s="42"/>
      <c r="U231" s="42"/>
      <c r="V231" s="42"/>
      <c r="W231" s="42"/>
      <c r="X231" s="42"/>
      <c r="Y231" s="42"/>
      <c r="Z231" s="42"/>
    </row>
    <row r="232" spans="1:26" ht="15.75" customHeight="1" x14ac:dyDescent="0.2">
      <c r="A232" s="125" t="s">
        <v>26</v>
      </c>
      <c r="B232" s="126" t="s">
        <v>441</v>
      </c>
      <c r="C232" s="126" t="s">
        <v>84</v>
      </c>
      <c r="D232" s="127"/>
      <c r="E232" s="126" t="s">
        <v>620</v>
      </c>
      <c r="F232" s="126" t="s">
        <v>859</v>
      </c>
      <c r="G232" s="127"/>
      <c r="H232" s="127"/>
      <c r="I232" s="126" t="s">
        <v>911</v>
      </c>
      <c r="J232" s="42"/>
      <c r="K232" s="42"/>
      <c r="L232" s="42"/>
      <c r="M232" s="42"/>
      <c r="N232" s="42"/>
      <c r="O232" s="42"/>
      <c r="P232" s="42"/>
      <c r="Q232" s="42"/>
      <c r="R232" s="42"/>
      <c r="S232" s="42"/>
      <c r="T232" s="42"/>
      <c r="U232" s="42"/>
      <c r="V232" s="42"/>
      <c r="W232" s="42"/>
      <c r="X232" s="42"/>
      <c r="Y232" s="42"/>
      <c r="Z232" s="42"/>
    </row>
    <row r="233" spans="1:26" ht="15.75" customHeight="1" x14ac:dyDescent="0.2">
      <c r="A233" s="125" t="s">
        <v>26</v>
      </c>
      <c r="B233" s="126" t="s">
        <v>442</v>
      </c>
      <c r="C233" s="126" t="s">
        <v>84</v>
      </c>
      <c r="D233" s="127"/>
      <c r="E233" s="126" t="s">
        <v>620</v>
      </c>
      <c r="F233" s="126" t="s">
        <v>852</v>
      </c>
      <c r="G233" s="127"/>
      <c r="H233" s="127"/>
      <c r="I233" s="126" t="s">
        <v>912</v>
      </c>
      <c r="J233" s="42"/>
      <c r="K233" s="42"/>
      <c r="L233" s="42"/>
      <c r="M233" s="42"/>
      <c r="N233" s="42"/>
      <c r="O233" s="42"/>
      <c r="P233" s="42"/>
      <c r="Q233" s="42"/>
      <c r="R233" s="42"/>
      <c r="S233" s="42"/>
      <c r="T233" s="42"/>
      <c r="U233" s="42"/>
      <c r="V233" s="42"/>
      <c r="W233" s="42"/>
      <c r="X233" s="42"/>
      <c r="Y233" s="42"/>
      <c r="Z233" s="42"/>
    </row>
    <row r="234" spans="1:26" ht="15.75" customHeight="1" x14ac:dyDescent="0.2">
      <c r="A234" s="125" t="s">
        <v>26</v>
      </c>
      <c r="B234" s="126" t="s">
        <v>445</v>
      </c>
      <c r="C234" s="126" t="s">
        <v>84</v>
      </c>
      <c r="D234" s="127"/>
      <c r="E234" s="126" t="s">
        <v>620</v>
      </c>
      <c r="F234" s="126" t="s">
        <v>888</v>
      </c>
      <c r="G234" s="127"/>
      <c r="H234" s="127"/>
      <c r="I234" s="126" t="s">
        <v>915</v>
      </c>
      <c r="J234" s="42"/>
      <c r="K234" s="42"/>
      <c r="L234" s="42"/>
      <c r="M234" s="42"/>
      <c r="N234" s="42"/>
      <c r="O234" s="42"/>
      <c r="P234" s="42"/>
      <c r="Q234" s="42"/>
      <c r="R234" s="42"/>
      <c r="S234" s="42"/>
      <c r="T234" s="42"/>
      <c r="U234" s="42"/>
      <c r="V234" s="42"/>
      <c r="W234" s="42"/>
      <c r="X234" s="42"/>
      <c r="Y234" s="42"/>
      <c r="Z234" s="42"/>
    </row>
    <row r="235" spans="1:26" ht="15.75" customHeight="1" x14ac:dyDescent="0.2">
      <c r="A235" s="125" t="s">
        <v>26</v>
      </c>
      <c r="B235" s="126" t="s">
        <v>446</v>
      </c>
      <c r="C235" s="126" t="s">
        <v>84</v>
      </c>
      <c r="D235" s="127"/>
      <c r="E235" s="126" t="s">
        <v>620</v>
      </c>
      <c r="F235" s="126" t="s">
        <v>888</v>
      </c>
      <c r="G235" s="127"/>
      <c r="H235" s="127"/>
      <c r="I235" s="126" t="s">
        <v>916</v>
      </c>
      <c r="J235" s="42"/>
      <c r="K235" s="42"/>
      <c r="L235" s="42"/>
      <c r="M235" s="42"/>
      <c r="N235" s="42"/>
      <c r="O235" s="42"/>
      <c r="P235" s="42"/>
      <c r="Q235" s="42"/>
      <c r="R235" s="42"/>
      <c r="S235" s="42"/>
      <c r="T235" s="42"/>
      <c r="U235" s="42"/>
      <c r="V235" s="42"/>
      <c r="W235" s="42"/>
      <c r="X235" s="42"/>
      <c r="Y235" s="42"/>
      <c r="Z235" s="42"/>
    </row>
    <row r="236" spans="1:26" ht="15.75" customHeight="1" x14ac:dyDescent="0.2">
      <c r="A236" s="125" t="s">
        <v>26</v>
      </c>
      <c r="B236" s="126" t="s">
        <v>190</v>
      </c>
      <c r="C236" s="126" t="s">
        <v>84</v>
      </c>
      <c r="D236" s="127"/>
      <c r="E236" s="126" t="s">
        <v>620</v>
      </c>
      <c r="F236" s="127"/>
      <c r="G236" s="127"/>
      <c r="H236" s="127"/>
      <c r="I236" s="126" t="s">
        <v>917</v>
      </c>
      <c r="J236" s="42"/>
      <c r="K236" s="42"/>
      <c r="L236" s="42"/>
      <c r="M236" s="42"/>
      <c r="N236" s="42"/>
      <c r="O236" s="42"/>
      <c r="P236" s="42"/>
      <c r="Q236" s="42"/>
      <c r="R236" s="42"/>
      <c r="S236" s="42"/>
      <c r="T236" s="42"/>
      <c r="U236" s="42"/>
      <c r="V236" s="42"/>
      <c r="W236" s="42"/>
      <c r="X236" s="42"/>
      <c r="Y236" s="42"/>
      <c r="Z236" s="42"/>
    </row>
    <row r="237" spans="1:26" ht="15.75" customHeight="1" x14ac:dyDescent="0.2">
      <c r="A237" s="125" t="s">
        <v>26</v>
      </c>
      <c r="B237" s="126" t="s">
        <v>918</v>
      </c>
      <c r="C237" s="126" t="s">
        <v>84</v>
      </c>
      <c r="D237" s="127"/>
      <c r="E237" s="126" t="s">
        <v>620</v>
      </c>
      <c r="F237" s="126" t="s">
        <v>888</v>
      </c>
      <c r="G237" s="127"/>
      <c r="H237" s="127"/>
      <c r="I237" s="126" t="s">
        <v>919</v>
      </c>
      <c r="J237" s="42"/>
      <c r="K237" s="42"/>
      <c r="L237" s="42"/>
      <c r="M237" s="42"/>
      <c r="N237" s="42"/>
      <c r="O237" s="42"/>
      <c r="P237" s="42"/>
      <c r="Q237" s="42"/>
      <c r="R237" s="42"/>
      <c r="S237" s="42"/>
      <c r="T237" s="42"/>
      <c r="U237" s="42"/>
      <c r="V237" s="42"/>
      <c r="W237" s="42"/>
      <c r="X237" s="42"/>
      <c r="Y237" s="42"/>
      <c r="Z237" s="42"/>
    </row>
    <row r="238" spans="1:26" ht="15.75" customHeight="1" x14ac:dyDescent="0.2">
      <c r="A238" s="125" t="s">
        <v>33</v>
      </c>
      <c r="B238" s="126" t="s">
        <v>373</v>
      </c>
      <c r="C238" s="126" t="s">
        <v>84</v>
      </c>
      <c r="D238" s="127"/>
      <c r="E238" s="126" t="s">
        <v>819</v>
      </c>
      <c r="F238" s="127"/>
      <c r="G238" s="127"/>
      <c r="H238" s="127"/>
      <c r="I238" s="127"/>
      <c r="J238" s="42"/>
      <c r="K238" s="42"/>
      <c r="L238" s="42"/>
      <c r="M238" s="42"/>
      <c r="N238" s="42"/>
      <c r="O238" s="42"/>
      <c r="P238" s="42"/>
      <c r="Q238" s="42"/>
      <c r="R238" s="42"/>
      <c r="S238" s="42"/>
      <c r="T238" s="42"/>
      <c r="U238" s="42"/>
      <c r="V238" s="42"/>
      <c r="W238" s="42"/>
      <c r="X238" s="42"/>
      <c r="Y238" s="42"/>
      <c r="Z238" s="42"/>
    </row>
    <row r="239" spans="1:26" ht="15.75" customHeight="1" x14ac:dyDescent="0.2">
      <c r="A239" s="125" t="s">
        <v>33</v>
      </c>
      <c r="B239" s="126" t="s">
        <v>34</v>
      </c>
      <c r="C239" s="126" t="s">
        <v>84</v>
      </c>
      <c r="D239" s="127"/>
      <c r="E239" s="126" t="s">
        <v>819</v>
      </c>
      <c r="F239" s="127"/>
      <c r="G239" s="127"/>
      <c r="H239" s="127"/>
      <c r="I239" s="127"/>
      <c r="J239" s="42"/>
      <c r="K239" s="42"/>
      <c r="L239" s="42"/>
      <c r="M239" s="42"/>
      <c r="N239" s="42"/>
      <c r="O239" s="42"/>
      <c r="P239" s="42"/>
      <c r="Q239" s="42"/>
      <c r="R239" s="42"/>
      <c r="S239" s="42"/>
      <c r="T239" s="42"/>
      <c r="U239" s="42"/>
      <c r="V239" s="42"/>
      <c r="W239" s="42"/>
      <c r="X239" s="42"/>
      <c r="Y239" s="42"/>
      <c r="Z239" s="42"/>
    </row>
    <row r="240" spans="1:26" ht="15.75" customHeight="1" x14ac:dyDescent="0.2">
      <c r="A240" s="125" t="s">
        <v>33</v>
      </c>
      <c r="B240" s="126" t="s">
        <v>375</v>
      </c>
      <c r="C240" s="126" t="s">
        <v>84</v>
      </c>
      <c r="D240" s="127"/>
      <c r="E240" s="126" t="s">
        <v>819</v>
      </c>
      <c r="F240" s="127"/>
      <c r="G240" s="127"/>
      <c r="H240" s="127"/>
      <c r="I240" s="127"/>
      <c r="J240" s="42"/>
      <c r="K240" s="42"/>
      <c r="L240" s="42"/>
      <c r="M240" s="42"/>
      <c r="N240" s="42"/>
      <c r="O240" s="42"/>
      <c r="P240" s="42"/>
      <c r="Q240" s="42"/>
      <c r="R240" s="42"/>
      <c r="S240" s="42"/>
      <c r="T240" s="42"/>
      <c r="U240" s="42"/>
      <c r="V240" s="42"/>
      <c r="W240" s="42"/>
      <c r="X240" s="42"/>
      <c r="Y240" s="42"/>
      <c r="Z240" s="42"/>
    </row>
    <row r="241" spans="1:26" ht="15.75" customHeight="1" x14ac:dyDescent="0.2">
      <c r="A241" s="125" t="s">
        <v>33</v>
      </c>
      <c r="B241" s="126" t="s">
        <v>64</v>
      </c>
      <c r="C241" s="126" t="s">
        <v>84</v>
      </c>
      <c r="D241" s="126" t="s">
        <v>821</v>
      </c>
      <c r="E241" s="126" t="s">
        <v>819</v>
      </c>
      <c r="F241" s="127"/>
      <c r="G241" s="127"/>
      <c r="H241" s="126" t="s">
        <v>822</v>
      </c>
      <c r="I241" s="127"/>
      <c r="J241" s="42"/>
      <c r="K241" s="42"/>
      <c r="L241" s="42"/>
      <c r="M241" s="42"/>
      <c r="N241" s="42"/>
      <c r="O241" s="42"/>
      <c r="P241" s="42"/>
      <c r="Q241" s="42"/>
      <c r="R241" s="42"/>
      <c r="S241" s="42"/>
      <c r="T241" s="42"/>
      <c r="U241" s="42"/>
      <c r="V241" s="42"/>
      <c r="W241" s="42"/>
      <c r="X241" s="42"/>
      <c r="Y241" s="42"/>
      <c r="Z241" s="42"/>
    </row>
    <row r="242" spans="1:26" ht="15.75" customHeight="1" x14ac:dyDescent="0.2">
      <c r="A242" s="125" t="s">
        <v>33</v>
      </c>
      <c r="B242" s="126" t="s">
        <v>589</v>
      </c>
      <c r="C242" s="126" t="s">
        <v>84</v>
      </c>
      <c r="D242" s="127"/>
      <c r="E242" s="126" t="s">
        <v>819</v>
      </c>
      <c r="F242" s="127"/>
      <c r="G242" s="127"/>
      <c r="H242" s="127"/>
      <c r="I242" s="127"/>
      <c r="J242" s="42"/>
      <c r="K242" s="42"/>
      <c r="L242" s="42"/>
      <c r="M242" s="42"/>
      <c r="N242" s="42"/>
      <c r="O242" s="42"/>
      <c r="P242" s="42"/>
      <c r="Q242" s="42"/>
      <c r="R242" s="42"/>
      <c r="S242" s="42"/>
      <c r="T242" s="42"/>
      <c r="U242" s="42"/>
      <c r="V242" s="42"/>
      <c r="W242" s="42"/>
      <c r="X242" s="42"/>
      <c r="Y242" s="42"/>
      <c r="Z242" s="42"/>
    </row>
    <row r="243" spans="1:26" ht="15.75" customHeight="1" x14ac:dyDescent="0.2">
      <c r="A243" s="125" t="s">
        <v>33</v>
      </c>
      <c r="B243" s="126" t="s">
        <v>153</v>
      </c>
      <c r="C243" s="126" t="s">
        <v>84</v>
      </c>
      <c r="D243" s="127"/>
      <c r="E243" s="126" t="s">
        <v>819</v>
      </c>
      <c r="F243" s="127"/>
      <c r="G243" s="127"/>
      <c r="H243" s="127"/>
      <c r="I243" s="127"/>
      <c r="J243" s="42"/>
      <c r="K243" s="42"/>
      <c r="L243" s="42"/>
      <c r="M243" s="42"/>
      <c r="N243" s="42"/>
      <c r="O243" s="42"/>
      <c r="P243" s="42"/>
      <c r="Q243" s="42"/>
      <c r="R243" s="42"/>
      <c r="S243" s="42"/>
      <c r="T243" s="42"/>
      <c r="U243" s="42"/>
      <c r="V243" s="42"/>
      <c r="W243" s="42"/>
      <c r="X243" s="42"/>
      <c r="Y243" s="42"/>
      <c r="Z243" s="42"/>
    </row>
    <row r="244" spans="1:26" ht="15.75" customHeight="1" x14ac:dyDescent="0.2">
      <c r="A244" s="125" t="s">
        <v>33</v>
      </c>
      <c r="B244" s="126" t="s">
        <v>378</v>
      </c>
      <c r="C244" s="126" t="s">
        <v>84</v>
      </c>
      <c r="D244" s="127"/>
      <c r="E244" s="126" t="s">
        <v>819</v>
      </c>
      <c r="F244" s="127"/>
      <c r="G244" s="127"/>
      <c r="H244" s="127"/>
      <c r="I244" s="127"/>
      <c r="J244" s="42"/>
      <c r="K244" s="42"/>
      <c r="L244" s="42"/>
      <c r="M244" s="42"/>
      <c r="N244" s="42"/>
      <c r="O244" s="42"/>
      <c r="P244" s="42"/>
      <c r="Q244" s="42"/>
      <c r="R244" s="42"/>
      <c r="S244" s="42"/>
      <c r="T244" s="42"/>
      <c r="U244" s="42"/>
      <c r="V244" s="42"/>
      <c r="W244" s="42"/>
      <c r="X244" s="42"/>
      <c r="Y244" s="42"/>
      <c r="Z244" s="42"/>
    </row>
    <row r="245" spans="1:26" ht="15.75" customHeight="1" x14ac:dyDescent="0.15">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spans="1:26" ht="15.75" customHeight="1" x14ac:dyDescent="0.15">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spans="1:26" ht="15.75" customHeight="1" x14ac:dyDescent="0.15">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spans="1:26" ht="15.75" customHeight="1" x14ac:dyDescent="0.15">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spans="1:26" ht="15.75" customHeight="1" x14ac:dyDescent="0.15">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spans="1:26" ht="15.75" customHeight="1" x14ac:dyDescent="0.15">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spans="1:26" ht="15.75" customHeight="1" x14ac:dyDescent="0.15">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spans="1:26" ht="15.75" customHeight="1" x14ac:dyDescent="0.15">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spans="1:26" ht="15.75" customHeight="1" x14ac:dyDescent="0.15">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spans="1:26" ht="15.75" customHeight="1" x14ac:dyDescent="0.15">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spans="1:26" ht="15.75" customHeight="1" x14ac:dyDescent="0.15">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spans="1:26" ht="15.75" customHeight="1" x14ac:dyDescent="0.15">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spans="1:26" ht="15.75" customHeight="1" x14ac:dyDescent="0.15">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spans="1:26" ht="15.75" customHeight="1" x14ac:dyDescent="0.15">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spans="1:26" ht="15.75" customHeight="1" x14ac:dyDescent="0.15">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spans="1:26" ht="15.75" customHeight="1" x14ac:dyDescent="0.15">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spans="1:26" ht="15.75" customHeight="1" x14ac:dyDescent="0.15">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spans="1:26" ht="15.75" customHeight="1" x14ac:dyDescent="0.15">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spans="1:26" ht="15.75" customHeight="1" x14ac:dyDescent="0.15">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spans="1:26" ht="15.75" customHeight="1" x14ac:dyDescent="0.15">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spans="1:26" ht="15.75" customHeight="1" x14ac:dyDescent="0.15">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spans="1:26" ht="15.75" customHeight="1" x14ac:dyDescent="0.15">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spans="1:26" ht="15.75" customHeight="1" x14ac:dyDescent="0.15">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spans="1:26" ht="15.75" customHeight="1" x14ac:dyDescent="0.15">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spans="1:26" ht="15.75" customHeight="1" x14ac:dyDescent="0.15">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spans="1:26" ht="15.75" customHeight="1" x14ac:dyDescent="0.15">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spans="1:26" ht="15.75" customHeight="1" x14ac:dyDescent="0.15">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spans="1:26" ht="15.75" customHeight="1" x14ac:dyDescent="0.15">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spans="1:26" ht="15.75" customHeight="1" x14ac:dyDescent="0.15">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spans="1:26" ht="15.75" customHeight="1" x14ac:dyDescent="0.15">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spans="1:26" ht="15.75" customHeight="1" x14ac:dyDescent="0.15">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spans="1:26" ht="15.75" customHeight="1" x14ac:dyDescent="0.15">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spans="1:26" ht="15.75" customHeight="1" x14ac:dyDescent="0.15">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spans="1:26" ht="15.75" customHeight="1" x14ac:dyDescent="0.15">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spans="1:26" ht="15.75" customHeight="1" x14ac:dyDescent="0.15">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spans="1:26" ht="15.75" customHeight="1" x14ac:dyDescent="0.15">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spans="1:26" ht="15.75" customHeight="1" x14ac:dyDescent="0.15">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spans="1:26" ht="15.75" customHeight="1" x14ac:dyDescent="0.15">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spans="1:26" ht="15.75" customHeight="1" x14ac:dyDescent="0.15">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spans="1:26" ht="15.75" customHeight="1" x14ac:dyDescent="0.15">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spans="1:26" ht="15.75" customHeight="1" x14ac:dyDescent="0.15">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spans="1:26" ht="15.75" customHeight="1" x14ac:dyDescent="0.15">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spans="1:26" ht="15.75" customHeight="1" x14ac:dyDescent="0.15">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spans="1:26" ht="15.75" customHeight="1" x14ac:dyDescent="0.15">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spans="1:26" ht="15.75" customHeight="1" x14ac:dyDescent="0.15">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spans="1:26" ht="15.75" customHeight="1" x14ac:dyDescent="0.15">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spans="1:26" ht="15.75" customHeight="1" x14ac:dyDescent="0.15">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spans="1:26" ht="15.75" customHeight="1" x14ac:dyDescent="0.15">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spans="1:26" ht="15.75" customHeight="1" x14ac:dyDescent="0.15">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spans="1:26" ht="15.75" customHeight="1" x14ac:dyDescent="0.15">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spans="1:26" ht="15.75" customHeight="1" x14ac:dyDescent="0.15">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spans="1:26" ht="15.75" customHeight="1" x14ac:dyDescent="0.15">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spans="1:26" ht="15.75" customHeight="1" x14ac:dyDescent="0.15">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spans="1:26" ht="15.75" customHeight="1" x14ac:dyDescent="0.15">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spans="1:26" ht="15.75" customHeight="1" x14ac:dyDescent="0.15">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spans="1:26" ht="15.75" customHeight="1" x14ac:dyDescent="0.15">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spans="1:26" ht="15.75" customHeight="1" x14ac:dyDescent="0.15">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spans="1:26" ht="15.75" customHeight="1" x14ac:dyDescent="0.15">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spans="1:26" ht="15.75" customHeight="1" x14ac:dyDescent="0.15">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spans="1:26" ht="15.75" customHeight="1" x14ac:dyDescent="0.15">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spans="1:26" ht="15.75" customHeight="1" x14ac:dyDescent="0.15">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spans="1:26" ht="15.75" customHeight="1" x14ac:dyDescent="0.15">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spans="1:26" ht="15.75" customHeight="1" x14ac:dyDescent="0.15">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spans="1:26" ht="15.75" customHeight="1" x14ac:dyDescent="0.15">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spans="1:26" ht="15.75" customHeight="1" x14ac:dyDescent="0.15">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spans="1:26" ht="15.75" customHeight="1" x14ac:dyDescent="0.15">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spans="1:26" ht="15.75" customHeight="1" x14ac:dyDescent="0.15">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spans="1:26" ht="15.75" customHeight="1" x14ac:dyDescent="0.15">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spans="1:26" ht="15.75" customHeight="1" x14ac:dyDescent="0.15">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spans="1:26" ht="15.75" customHeight="1" x14ac:dyDescent="0.15">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spans="1:26" ht="15.75" customHeight="1" x14ac:dyDescent="0.15">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spans="1:26" ht="15.75" customHeight="1" x14ac:dyDescent="0.15">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spans="1:26" ht="15.75" customHeight="1" x14ac:dyDescent="0.15">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spans="1:26" ht="15.75" customHeight="1" x14ac:dyDescent="0.15">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spans="1:26" ht="15.75" customHeight="1" x14ac:dyDescent="0.15">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spans="1:26" ht="15.75" customHeight="1" x14ac:dyDescent="0.15">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spans="1:26" ht="15.75" customHeight="1" x14ac:dyDescent="0.15">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spans="1:26" ht="15.75" customHeight="1" x14ac:dyDescent="0.15">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spans="1:26" ht="15.75" customHeight="1" x14ac:dyDescent="0.15">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spans="1:26" ht="15.75" customHeight="1" x14ac:dyDescent="0.15">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spans="1:26" ht="15.75" customHeight="1" x14ac:dyDescent="0.15">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spans="1:26" ht="15.75" customHeight="1" x14ac:dyDescent="0.15">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spans="1:26" ht="15.75" customHeight="1" x14ac:dyDescent="0.15">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spans="1:26" ht="15.75" customHeight="1" x14ac:dyDescent="0.15">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spans="1:26" ht="15.75" customHeight="1" x14ac:dyDescent="0.15">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5.75" customHeight="1" x14ac:dyDescent="0.15">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5.75" customHeight="1" x14ac:dyDescent="0.15">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5.75" customHeight="1" x14ac:dyDescent="0.15">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5.75" customHeight="1" x14ac:dyDescent="0.15">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5.75" customHeight="1" x14ac:dyDescent="0.15">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5.75" customHeight="1" x14ac:dyDescent="0.15">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5.75" customHeight="1" x14ac:dyDescent="0.15">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5.75" customHeight="1" x14ac:dyDescent="0.15">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5.75" customHeight="1" x14ac:dyDescent="0.15">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5.75" customHeight="1" x14ac:dyDescent="0.15">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5.75" customHeight="1" x14ac:dyDescent="0.15">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5.75" customHeight="1" x14ac:dyDescent="0.15">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5.75" customHeight="1" x14ac:dyDescent="0.15">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5.75" customHeight="1" x14ac:dyDescent="0.15">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5.75" customHeight="1" x14ac:dyDescent="0.15">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5.75" customHeight="1" x14ac:dyDescent="0.15">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5.75" customHeight="1" x14ac:dyDescent="0.15">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5.75" customHeight="1" x14ac:dyDescent="0.15">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5.75" customHeight="1" x14ac:dyDescent="0.15">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5.75" customHeight="1" x14ac:dyDescent="0.15">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5.75" customHeight="1" x14ac:dyDescent="0.15">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5.75" customHeight="1" x14ac:dyDescent="0.15">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5.75" customHeight="1" x14ac:dyDescent="0.15">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5.75" customHeight="1" x14ac:dyDescent="0.15">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5.75" customHeight="1" x14ac:dyDescent="0.15">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5.75" customHeight="1" x14ac:dyDescent="0.15">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5.75" customHeight="1" x14ac:dyDescent="0.15">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5.75" customHeight="1" x14ac:dyDescent="0.15">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5.75" customHeight="1" x14ac:dyDescent="0.15">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5.75" customHeight="1" x14ac:dyDescent="0.15">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5.75" customHeight="1" x14ac:dyDescent="0.15">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5.75" customHeight="1" x14ac:dyDescent="0.15">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5.75" customHeight="1" x14ac:dyDescent="0.15">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5.75" customHeight="1" x14ac:dyDescent="0.15">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5.75" customHeight="1" x14ac:dyDescent="0.15">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5.75" customHeight="1" x14ac:dyDescent="0.15">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5.75" customHeight="1" x14ac:dyDescent="0.15">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5.75" customHeight="1" x14ac:dyDescent="0.15">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5.75" customHeight="1" x14ac:dyDescent="0.15">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5.75" customHeight="1" x14ac:dyDescent="0.15">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5.75" customHeight="1" x14ac:dyDescent="0.15">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5.75" customHeight="1" x14ac:dyDescent="0.15">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5.75" customHeight="1" x14ac:dyDescent="0.15">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5.75" customHeight="1" x14ac:dyDescent="0.15">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5.75" customHeight="1" x14ac:dyDescent="0.15">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5.75" customHeight="1" x14ac:dyDescent="0.15">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5.75" customHeight="1" x14ac:dyDescent="0.15">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5.75" customHeight="1" x14ac:dyDescent="0.15">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5.75" customHeight="1" x14ac:dyDescent="0.15">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5.75" customHeight="1" x14ac:dyDescent="0.15">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5.75" customHeight="1" x14ac:dyDescent="0.15">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5.75" customHeight="1" x14ac:dyDescent="0.15">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5.75" customHeight="1" x14ac:dyDescent="0.15">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5.75" customHeight="1" x14ac:dyDescent="0.15">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5.75" customHeight="1" x14ac:dyDescent="0.15">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5.75" customHeight="1" x14ac:dyDescent="0.15">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5.75" customHeight="1" x14ac:dyDescent="0.15">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5.75" customHeight="1" x14ac:dyDescent="0.15">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5.75" customHeight="1" x14ac:dyDescent="0.15">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5.75" customHeight="1" x14ac:dyDescent="0.15">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5.75" customHeight="1" x14ac:dyDescent="0.15">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5.75" customHeight="1" x14ac:dyDescent="0.15">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5.75" customHeight="1" x14ac:dyDescent="0.15">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5.75" customHeight="1" x14ac:dyDescent="0.15">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5.75" customHeight="1" x14ac:dyDescent="0.15">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5.75" customHeight="1" x14ac:dyDescent="0.15">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5.75" customHeight="1" x14ac:dyDescent="0.15">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5.75" customHeight="1" x14ac:dyDescent="0.15">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5.75" customHeight="1" x14ac:dyDescent="0.15">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5.75" customHeight="1" x14ac:dyDescent="0.15">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5.75" customHeight="1" x14ac:dyDescent="0.15">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5.75" customHeight="1" x14ac:dyDescent="0.15">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5.75" customHeight="1" x14ac:dyDescent="0.15">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5.75" customHeight="1" x14ac:dyDescent="0.15">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5.75" customHeight="1" x14ac:dyDescent="0.15">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5.75" customHeight="1" x14ac:dyDescent="0.15">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5.75" customHeight="1" x14ac:dyDescent="0.15">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5.75" customHeight="1" x14ac:dyDescent="0.15">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5.75" customHeight="1" x14ac:dyDescent="0.15">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5.75" customHeight="1" x14ac:dyDescent="0.15">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5.75" customHeight="1" x14ac:dyDescent="0.15">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5.75" customHeight="1" x14ac:dyDescent="0.15">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5.75" customHeight="1" x14ac:dyDescent="0.15">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5.75" customHeight="1" x14ac:dyDescent="0.15">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5.75" customHeight="1" x14ac:dyDescent="0.15">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5.75" customHeight="1" x14ac:dyDescent="0.15">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5.75" customHeight="1" x14ac:dyDescent="0.15">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5.75" customHeight="1" x14ac:dyDescent="0.15">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5.75" customHeight="1" x14ac:dyDescent="0.15">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5.75" customHeight="1" x14ac:dyDescent="0.15">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5.75" customHeight="1" x14ac:dyDescent="0.15">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5.75" customHeight="1" x14ac:dyDescent="0.15">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5.75" customHeight="1" x14ac:dyDescent="0.15">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5.75" customHeight="1" x14ac:dyDescent="0.15">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5.75" customHeight="1" x14ac:dyDescent="0.15">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5.75" customHeight="1" x14ac:dyDescent="0.15">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5.75" customHeight="1" x14ac:dyDescent="0.15">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5.75" customHeight="1" x14ac:dyDescent="0.15">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5.75" customHeight="1" x14ac:dyDescent="0.15">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5.75" customHeight="1" x14ac:dyDescent="0.15">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5.75" customHeight="1" x14ac:dyDescent="0.15">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5.75" customHeight="1" x14ac:dyDescent="0.15">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5.75" customHeight="1" x14ac:dyDescent="0.15">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5.75" customHeight="1" x14ac:dyDescent="0.15">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5.75" customHeight="1" x14ac:dyDescent="0.15">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5.75" customHeight="1" x14ac:dyDescent="0.15">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5.75" customHeight="1" x14ac:dyDescent="0.15">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5.75" customHeight="1" x14ac:dyDescent="0.15">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5.75" customHeight="1" x14ac:dyDescent="0.15">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5.75" customHeight="1" x14ac:dyDescent="0.15">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5.75" customHeight="1" x14ac:dyDescent="0.15">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5.75" customHeight="1" x14ac:dyDescent="0.15">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5.75" customHeight="1" x14ac:dyDescent="0.15">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5.75" customHeight="1" x14ac:dyDescent="0.15">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5.75" customHeight="1" x14ac:dyDescent="0.15">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5.75" customHeight="1" x14ac:dyDescent="0.15"/>
    <row r="446" spans="1:26" ht="15.75" customHeight="1" x14ac:dyDescent="0.15"/>
    <row r="447" spans="1:26" ht="15.75" customHeight="1" x14ac:dyDescent="0.15"/>
    <row r="448" spans="1:26"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I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2.6640625" customWidth="1"/>
    <col min="2" max="2" width="25.1640625" customWidth="1"/>
    <col min="3" max="3" width="12.6640625" customWidth="1"/>
    <col min="4" max="4" width="18" customWidth="1"/>
    <col min="5" max="5" width="22.6640625" customWidth="1"/>
    <col min="6" max="6" width="16" customWidth="1"/>
    <col min="7" max="7" width="17" customWidth="1"/>
    <col min="8" max="8" width="44.6640625" customWidth="1"/>
    <col min="9" max="9" width="30.6640625" customWidth="1"/>
  </cols>
  <sheetData>
    <row r="1" spans="1:9" ht="15.75" customHeight="1" x14ac:dyDescent="0.2">
      <c r="A1" s="121" t="s">
        <v>483</v>
      </c>
      <c r="B1" s="128" t="s">
        <v>1</v>
      </c>
      <c r="C1" s="128" t="s">
        <v>485</v>
      </c>
      <c r="D1" s="128" t="s">
        <v>604</v>
      </c>
      <c r="E1" s="128" t="s">
        <v>605</v>
      </c>
      <c r="F1" s="128" t="s">
        <v>520</v>
      </c>
      <c r="G1" s="128" t="s">
        <v>1180</v>
      </c>
      <c r="H1" s="128" t="s">
        <v>606</v>
      </c>
      <c r="I1" s="128" t="s">
        <v>607</v>
      </c>
    </row>
    <row r="2" spans="1:9" ht="15.75" customHeight="1" x14ac:dyDescent="0.2">
      <c r="A2" s="125" t="s">
        <v>454</v>
      </c>
      <c r="B2" s="126" t="s">
        <v>7</v>
      </c>
      <c r="C2" s="126" t="s">
        <v>11</v>
      </c>
      <c r="D2" s="126" t="s">
        <v>609</v>
      </c>
      <c r="E2" s="126" t="s">
        <v>610</v>
      </c>
      <c r="F2" s="127"/>
      <c r="G2" s="127"/>
      <c r="H2" s="127"/>
      <c r="I2" s="127"/>
    </row>
    <row r="3" spans="1:9" ht="15.75" customHeight="1" x14ac:dyDescent="0.2">
      <c r="A3" s="125" t="s">
        <v>454</v>
      </c>
      <c r="B3" s="126" t="s">
        <v>10</v>
      </c>
      <c r="C3" s="126" t="s">
        <v>11</v>
      </c>
      <c r="D3" s="126" t="s">
        <v>609</v>
      </c>
      <c r="E3" s="126" t="s">
        <v>612</v>
      </c>
      <c r="F3" s="127"/>
      <c r="G3" s="127"/>
      <c r="H3" s="127"/>
      <c r="I3" s="127"/>
    </row>
    <row r="4" spans="1:9" ht="15.75" customHeight="1" x14ac:dyDescent="0.2">
      <c r="A4" s="125" t="s">
        <v>454</v>
      </c>
      <c r="B4" s="126" t="s">
        <v>13</v>
      </c>
      <c r="C4" s="126" t="s">
        <v>11</v>
      </c>
      <c r="D4" s="127"/>
      <c r="E4" s="126" t="s">
        <v>614</v>
      </c>
      <c r="F4" s="127"/>
      <c r="G4" s="127"/>
      <c r="H4" s="126" t="s">
        <v>615</v>
      </c>
      <c r="I4" s="127"/>
    </row>
    <row r="5" spans="1:9" ht="15.75" customHeight="1" x14ac:dyDescent="0.2">
      <c r="A5" s="125" t="s">
        <v>454</v>
      </c>
      <c r="B5" s="126" t="s">
        <v>13</v>
      </c>
      <c r="C5" s="126" t="s">
        <v>5</v>
      </c>
      <c r="D5" s="126" t="s">
        <v>609</v>
      </c>
      <c r="E5" s="126" t="s">
        <v>610</v>
      </c>
      <c r="F5" s="126" t="s">
        <v>617</v>
      </c>
      <c r="G5" s="127"/>
      <c r="H5" s="126" t="s">
        <v>615</v>
      </c>
      <c r="I5" s="126" t="s">
        <v>1181</v>
      </c>
    </row>
    <row r="6" spans="1:9" ht="15.75" customHeight="1" x14ac:dyDescent="0.2">
      <c r="A6" s="125" t="s">
        <v>454</v>
      </c>
      <c r="B6" s="126" t="s">
        <v>15</v>
      </c>
      <c r="C6" s="126" t="s">
        <v>11</v>
      </c>
      <c r="D6" s="127"/>
      <c r="E6" s="126" t="s">
        <v>620</v>
      </c>
      <c r="F6" s="127"/>
      <c r="G6" s="127"/>
      <c r="H6" s="126" t="s">
        <v>621</v>
      </c>
      <c r="I6" s="126" t="s">
        <v>622</v>
      </c>
    </row>
    <row r="7" spans="1:9" ht="15.75" customHeight="1" x14ac:dyDescent="0.2">
      <c r="A7" s="125" t="s">
        <v>454</v>
      </c>
      <c r="B7" s="126" t="s">
        <v>16</v>
      </c>
      <c r="C7" s="126" t="s">
        <v>11</v>
      </c>
      <c r="D7" s="127"/>
      <c r="E7" s="126" t="s">
        <v>623</v>
      </c>
      <c r="F7" s="127"/>
      <c r="G7" s="127"/>
      <c r="H7" s="126" t="s">
        <v>624</v>
      </c>
      <c r="I7" s="127"/>
    </row>
    <row r="8" spans="1:9" ht="15.75" customHeight="1" x14ac:dyDescent="0.2">
      <c r="A8" s="125" t="s">
        <v>454</v>
      </c>
      <c r="B8" s="126" t="s">
        <v>16</v>
      </c>
      <c r="C8" s="126" t="s">
        <v>5</v>
      </c>
      <c r="D8" s="126" t="s">
        <v>609</v>
      </c>
      <c r="E8" s="126" t="s">
        <v>625</v>
      </c>
      <c r="F8" s="126" t="s">
        <v>626</v>
      </c>
      <c r="G8" s="127"/>
      <c r="H8" s="126" t="s">
        <v>624</v>
      </c>
      <c r="I8" s="126" t="s">
        <v>1182</v>
      </c>
    </row>
    <row r="9" spans="1:9" ht="15.75" customHeight="1" x14ac:dyDescent="0.2">
      <c r="A9" s="125" t="s">
        <v>454</v>
      </c>
      <c r="B9" s="126" t="s">
        <v>222</v>
      </c>
      <c r="C9" s="126" t="s">
        <v>11</v>
      </c>
      <c r="D9" s="127"/>
      <c r="E9" s="126" t="s">
        <v>628</v>
      </c>
      <c r="F9" s="127"/>
      <c r="G9" s="127"/>
      <c r="H9" s="126" t="s">
        <v>629</v>
      </c>
      <c r="I9" s="127"/>
    </row>
    <row r="10" spans="1:9" ht="15.75" customHeight="1" x14ac:dyDescent="0.2">
      <c r="A10" s="125" t="s">
        <v>454</v>
      </c>
      <c r="B10" s="126" t="s">
        <v>18</v>
      </c>
      <c r="C10" s="126" t="s">
        <v>11</v>
      </c>
      <c r="D10" s="126" t="s">
        <v>194</v>
      </c>
      <c r="E10" s="126" t="s">
        <v>631</v>
      </c>
      <c r="F10" s="127"/>
      <c r="G10" s="127"/>
      <c r="H10" s="126" t="s">
        <v>632</v>
      </c>
      <c r="I10" s="127"/>
    </row>
    <row r="11" spans="1:9" ht="15.75" customHeight="1" x14ac:dyDescent="0.2">
      <c r="A11" s="125" t="s">
        <v>454</v>
      </c>
      <c r="B11" s="126" t="s">
        <v>19</v>
      </c>
      <c r="C11" s="126" t="s">
        <v>11</v>
      </c>
      <c r="D11" s="127"/>
      <c r="E11" s="126" t="s">
        <v>633</v>
      </c>
      <c r="F11" s="127"/>
      <c r="G11" s="127"/>
      <c r="H11" s="127"/>
      <c r="I11" s="127"/>
    </row>
    <row r="12" spans="1:9" ht="15.75" customHeight="1" x14ac:dyDescent="0.2">
      <c r="A12" s="125" t="s">
        <v>454</v>
      </c>
      <c r="B12" s="126" t="s">
        <v>20</v>
      </c>
      <c r="C12" s="126" t="s">
        <v>224</v>
      </c>
      <c r="D12" s="127"/>
      <c r="E12" s="126" t="s">
        <v>634</v>
      </c>
      <c r="F12" s="127"/>
      <c r="G12" s="127"/>
      <c r="H12" s="127"/>
      <c r="I12" s="126" t="s">
        <v>635</v>
      </c>
    </row>
    <row r="13" spans="1:9" ht="15.75" customHeight="1" x14ac:dyDescent="0.2">
      <c r="A13" s="125" t="s">
        <v>454</v>
      </c>
      <c r="B13" s="126" t="s">
        <v>227</v>
      </c>
      <c r="C13" s="126" t="s">
        <v>11</v>
      </c>
      <c r="D13" s="127"/>
      <c r="E13" s="126" t="s">
        <v>636</v>
      </c>
      <c r="F13" s="127"/>
      <c r="G13" s="127"/>
      <c r="H13" s="126" t="s">
        <v>229</v>
      </c>
      <c r="I13" s="127"/>
    </row>
    <row r="14" spans="1:9" ht="15.75" customHeight="1" x14ac:dyDescent="0.2">
      <c r="A14" s="129" t="s">
        <v>454</v>
      </c>
      <c r="B14" s="89" t="s">
        <v>227</v>
      </c>
      <c r="C14" s="89" t="s">
        <v>5</v>
      </c>
      <c r="D14" s="127"/>
      <c r="E14" s="126" t="s">
        <v>634</v>
      </c>
      <c r="F14" s="126" t="s">
        <v>206</v>
      </c>
      <c r="G14" s="127"/>
      <c r="H14" s="126" t="s">
        <v>229</v>
      </c>
      <c r="I14" s="126" t="s">
        <v>638</v>
      </c>
    </row>
    <row r="15" spans="1:9" ht="15.75" customHeight="1" x14ac:dyDescent="0.2">
      <c r="A15" s="125" t="s">
        <v>454</v>
      </c>
      <c r="B15" s="126" t="s">
        <v>639</v>
      </c>
      <c r="C15" s="126" t="s">
        <v>24</v>
      </c>
      <c r="D15" s="127"/>
      <c r="E15" s="126" t="s">
        <v>640</v>
      </c>
      <c r="F15" s="126" t="s">
        <v>641</v>
      </c>
      <c r="G15" s="127"/>
      <c r="H15" s="126" t="s">
        <v>642</v>
      </c>
      <c r="I15" s="126" t="s">
        <v>705</v>
      </c>
    </row>
    <row r="16" spans="1:9" ht="15.75" customHeight="1" x14ac:dyDescent="0.2">
      <c r="A16" s="125" t="s">
        <v>454</v>
      </c>
      <c r="B16" s="126" t="s">
        <v>238</v>
      </c>
      <c r="C16" s="126" t="s">
        <v>24</v>
      </c>
      <c r="D16" s="127"/>
      <c r="E16" s="126" t="s">
        <v>645</v>
      </c>
      <c r="F16" s="126" t="s">
        <v>646</v>
      </c>
      <c r="G16" s="127"/>
      <c r="H16" s="89" t="s">
        <v>647</v>
      </c>
      <c r="I16" s="126" t="s">
        <v>648</v>
      </c>
    </row>
    <row r="17" spans="1:9" ht="15.75" customHeight="1" x14ac:dyDescent="0.2">
      <c r="A17" s="125" t="s">
        <v>454</v>
      </c>
      <c r="B17" s="126" t="s">
        <v>245</v>
      </c>
      <c r="C17" s="126" t="s">
        <v>11</v>
      </c>
      <c r="D17" s="127"/>
      <c r="E17" s="126" t="s">
        <v>649</v>
      </c>
      <c r="F17" s="127"/>
      <c r="G17" s="127"/>
      <c r="H17" s="126" t="s">
        <v>650</v>
      </c>
      <c r="I17" s="126" t="s">
        <v>651</v>
      </c>
    </row>
    <row r="18" spans="1:9" ht="15.75" customHeight="1" x14ac:dyDescent="0.2">
      <c r="A18" s="125" t="s">
        <v>454</v>
      </c>
      <c r="B18" s="126" t="s">
        <v>31</v>
      </c>
      <c r="C18" s="126" t="s">
        <v>11</v>
      </c>
      <c r="D18" s="127"/>
      <c r="E18" s="126" t="s">
        <v>652</v>
      </c>
      <c r="F18" s="127"/>
      <c r="G18" s="127"/>
      <c r="H18" s="126" t="s">
        <v>653</v>
      </c>
      <c r="I18" s="127"/>
    </row>
    <row r="19" spans="1:9" ht="15.75" customHeight="1" x14ac:dyDescent="0.2">
      <c r="A19" s="125" t="s">
        <v>454</v>
      </c>
      <c r="B19" s="126" t="s">
        <v>31</v>
      </c>
      <c r="C19" s="126" t="s">
        <v>24</v>
      </c>
      <c r="D19" s="127"/>
      <c r="E19" s="126" t="s">
        <v>655</v>
      </c>
      <c r="F19" s="126" t="s">
        <v>656</v>
      </c>
      <c r="G19" s="127"/>
      <c r="H19" s="126" t="s">
        <v>653</v>
      </c>
      <c r="I19" s="126" t="s">
        <v>1183</v>
      </c>
    </row>
    <row r="20" spans="1:9" ht="15.75" customHeight="1" x14ac:dyDescent="0.2">
      <c r="A20" s="125" t="s">
        <v>454</v>
      </c>
      <c r="B20" s="126" t="s">
        <v>32</v>
      </c>
      <c r="C20" s="126" t="s">
        <v>24</v>
      </c>
      <c r="D20" s="127"/>
      <c r="E20" s="93" t="s">
        <v>659</v>
      </c>
      <c r="F20" s="126" t="s">
        <v>660</v>
      </c>
      <c r="G20" s="127"/>
      <c r="H20" s="127"/>
      <c r="I20" s="126" t="s">
        <v>661</v>
      </c>
    </row>
    <row r="21" spans="1:9" ht="15.75" customHeight="1" x14ac:dyDescent="0.2">
      <c r="A21" s="125" t="s">
        <v>454</v>
      </c>
      <c r="B21" s="126" t="s">
        <v>37</v>
      </c>
      <c r="C21" s="126" t="s">
        <v>11</v>
      </c>
      <c r="D21" s="127"/>
      <c r="E21" s="126" t="s">
        <v>662</v>
      </c>
      <c r="F21" s="127"/>
      <c r="G21" s="127"/>
      <c r="H21" s="126" t="s">
        <v>253</v>
      </c>
      <c r="I21" s="127"/>
    </row>
    <row r="22" spans="1:9" ht="15.75" customHeight="1" x14ac:dyDescent="0.2">
      <c r="A22" s="125" t="s">
        <v>454</v>
      </c>
      <c r="B22" s="126" t="s">
        <v>254</v>
      </c>
      <c r="C22" s="126" t="s">
        <v>11</v>
      </c>
      <c r="D22" s="127"/>
      <c r="E22" s="126" t="s">
        <v>610</v>
      </c>
      <c r="F22" s="127"/>
      <c r="G22" s="127"/>
      <c r="H22" s="126" t="s">
        <v>663</v>
      </c>
      <c r="I22" s="127"/>
    </row>
    <row r="23" spans="1:9" ht="15.75" customHeight="1" x14ac:dyDescent="0.2">
      <c r="A23" s="125" t="s">
        <v>454</v>
      </c>
      <c r="B23" s="126" t="s">
        <v>38</v>
      </c>
      <c r="C23" s="126" t="s">
        <v>11</v>
      </c>
      <c r="D23" s="127"/>
      <c r="E23" s="126" t="s">
        <v>664</v>
      </c>
      <c r="F23" s="127"/>
      <c r="G23" s="127"/>
      <c r="H23" s="127"/>
      <c r="I23" s="126" t="s">
        <v>665</v>
      </c>
    </row>
    <row r="24" spans="1:9" ht="15.75" customHeight="1" x14ac:dyDescent="0.2">
      <c r="A24" s="125" t="s">
        <v>454</v>
      </c>
      <c r="B24" s="126" t="s">
        <v>38</v>
      </c>
      <c r="C24" s="126" t="s">
        <v>24</v>
      </c>
      <c r="D24" s="127"/>
      <c r="E24" s="126" t="s">
        <v>388</v>
      </c>
      <c r="F24" s="126" t="s">
        <v>666</v>
      </c>
      <c r="G24" s="127"/>
      <c r="H24" s="126" t="s">
        <v>667</v>
      </c>
      <c r="I24" s="126" t="s">
        <v>668</v>
      </c>
    </row>
    <row r="25" spans="1:9" ht="15.75" customHeight="1" x14ac:dyDescent="0.2">
      <c r="A25" s="125" t="s">
        <v>454</v>
      </c>
      <c r="B25" s="126" t="s">
        <v>39</v>
      </c>
      <c r="C25" s="126" t="s">
        <v>11</v>
      </c>
      <c r="D25" s="127"/>
      <c r="E25" s="126" t="s">
        <v>669</v>
      </c>
      <c r="F25" s="127"/>
      <c r="G25" s="127"/>
      <c r="H25" s="127"/>
      <c r="I25" s="127"/>
    </row>
    <row r="26" spans="1:9" ht="15.75" customHeight="1" x14ac:dyDescent="0.2">
      <c r="A26" s="125" t="s">
        <v>454</v>
      </c>
      <c r="B26" s="126" t="s">
        <v>257</v>
      </c>
      <c r="C26" s="126" t="s">
        <v>24</v>
      </c>
      <c r="D26" s="127"/>
      <c r="E26" s="126" t="s">
        <v>664</v>
      </c>
      <c r="F26" s="126" t="s">
        <v>1184</v>
      </c>
      <c r="G26" s="127"/>
      <c r="H26" s="127"/>
      <c r="I26" s="126" t="s">
        <v>1185</v>
      </c>
    </row>
    <row r="27" spans="1:9" ht="15.75" customHeight="1" x14ac:dyDescent="0.2">
      <c r="A27" s="125" t="s">
        <v>454</v>
      </c>
      <c r="B27" s="126" t="s">
        <v>492</v>
      </c>
      <c r="C27" s="126" t="s">
        <v>24</v>
      </c>
      <c r="D27" s="127"/>
      <c r="E27" s="126" t="s">
        <v>620</v>
      </c>
      <c r="F27" s="126" t="s">
        <v>670</v>
      </c>
      <c r="G27" s="127"/>
      <c r="H27" s="126" t="s">
        <v>671</v>
      </c>
      <c r="I27" s="126" t="s">
        <v>672</v>
      </c>
    </row>
    <row r="28" spans="1:9" ht="15.75" customHeight="1" x14ac:dyDescent="0.2">
      <c r="A28" s="125" t="s">
        <v>454</v>
      </c>
      <c r="B28" s="126" t="s">
        <v>389</v>
      </c>
      <c r="C28" s="126" t="s">
        <v>11</v>
      </c>
      <c r="D28" s="127"/>
      <c r="E28" s="126" t="s">
        <v>673</v>
      </c>
      <c r="F28" s="127"/>
      <c r="G28" s="127"/>
      <c r="H28" s="126" t="s">
        <v>674</v>
      </c>
      <c r="I28" s="127"/>
    </row>
    <row r="29" spans="1:9" ht="15.75" customHeight="1" x14ac:dyDescent="0.2">
      <c r="A29" s="125" t="s">
        <v>454</v>
      </c>
      <c r="B29" s="126" t="s">
        <v>43</v>
      </c>
      <c r="C29" s="126" t="s">
        <v>11</v>
      </c>
      <c r="D29" s="127"/>
      <c r="E29" s="126" t="s">
        <v>664</v>
      </c>
      <c r="F29" s="127"/>
      <c r="G29" s="127"/>
      <c r="H29" s="127"/>
      <c r="I29" s="126" t="s">
        <v>675</v>
      </c>
    </row>
    <row r="30" spans="1:9" ht="15.75" customHeight="1" x14ac:dyDescent="0.2">
      <c r="A30" s="125" t="s">
        <v>454</v>
      </c>
      <c r="B30" s="126" t="s">
        <v>45</v>
      </c>
      <c r="C30" s="126" t="s">
        <v>24</v>
      </c>
      <c r="D30" s="127"/>
      <c r="E30" s="126" t="s">
        <v>664</v>
      </c>
      <c r="F30" s="126" t="s">
        <v>677</v>
      </c>
      <c r="G30" s="127"/>
      <c r="H30" s="127"/>
      <c r="I30" s="126" t="s">
        <v>678</v>
      </c>
    </row>
    <row r="31" spans="1:9" ht="15.75" customHeight="1" x14ac:dyDescent="0.2">
      <c r="A31" s="125" t="s">
        <v>454</v>
      </c>
      <c r="B31" s="126" t="s">
        <v>46</v>
      </c>
      <c r="C31" s="126" t="s">
        <v>24</v>
      </c>
      <c r="D31" s="127"/>
      <c r="E31" s="126" t="s">
        <v>664</v>
      </c>
      <c r="F31" s="126" t="s">
        <v>680</v>
      </c>
      <c r="G31" s="127"/>
      <c r="H31" s="127"/>
      <c r="I31" s="126" t="s">
        <v>678</v>
      </c>
    </row>
    <row r="32" spans="1:9" ht="15.75" customHeight="1" x14ac:dyDescent="0.2">
      <c r="A32" s="125" t="s">
        <v>454</v>
      </c>
      <c r="B32" s="126" t="s">
        <v>47</v>
      </c>
      <c r="C32" s="126" t="s">
        <v>84</v>
      </c>
      <c r="D32" s="127"/>
      <c r="E32" s="126" t="s">
        <v>388</v>
      </c>
      <c r="F32" s="127"/>
      <c r="G32" s="127"/>
      <c r="H32" s="127"/>
      <c r="I32" s="126" t="s">
        <v>1196</v>
      </c>
    </row>
    <row r="33" spans="1:9" ht="15.75" customHeight="1" x14ac:dyDescent="0.2">
      <c r="A33" s="125" t="s">
        <v>454</v>
      </c>
      <c r="B33" s="126" t="s">
        <v>264</v>
      </c>
      <c r="C33" s="126" t="s">
        <v>11</v>
      </c>
      <c r="D33" s="127"/>
      <c r="E33" s="126" t="s">
        <v>837</v>
      </c>
      <c r="F33" s="127"/>
      <c r="G33" s="127"/>
      <c r="H33" s="127"/>
      <c r="I33" s="127"/>
    </row>
    <row r="34" spans="1:9" ht="15.75" customHeight="1" x14ac:dyDescent="0.2">
      <c r="A34" s="125" t="s">
        <v>454</v>
      </c>
      <c r="B34" s="126" t="s">
        <v>265</v>
      </c>
      <c r="C34" s="126" t="s">
        <v>11</v>
      </c>
      <c r="D34" s="127"/>
      <c r="E34" s="126" t="s">
        <v>778</v>
      </c>
      <c r="F34" s="127"/>
      <c r="G34" s="127"/>
      <c r="H34" s="127"/>
      <c r="I34" s="127"/>
    </row>
    <row r="35" spans="1:9" ht="15.75" customHeight="1" x14ac:dyDescent="0.2">
      <c r="A35" s="125" t="s">
        <v>454</v>
      </c>
      <c r="B35" s="126" t="s">
        <v>50</v>
      </c>
      <c r="C35" s="126" t="s">
        <v>11</v>
      </c>
      <c r="D35" s="127"/>
      <c r="E35" s="126" t="s">
        <v>681</v>
      </c>
      <c r="F35" s="127"/>
      <c r="G35" s="127"/>
      <c r="H35" s="126" t="s">
        <v>682</v>
      </c>
      <c r="I35" s="127"/>
    </row>
    <row r="36" spans="1:9" ht="15.75" customHeight="1" x14ac:dyDescent="0.2">
      <c r="A36" s="125" t="s">
        <v>454</v>
      </c>
      <c r="B36" s="126" t="s">
        <v>541</v>
      </c>
      <c r="C36" s="126" t="s">
        <v>5</v>
      </c>
      <c r="D36" s="126" t="s">
        <v>609</v>
      </c>
      <c r="E36" s="126" t="s">
        <v>1201</v>
      </c>
      <c r="F36" s="126" t="s">
        <v>684</v>
      </c>
      <c r="G36" s="127"/>
      <c r="H36" s="126" t="s">
        <v>685</v>
      </c>
      <c r="I36" s="126" t="s">
        <v>686</v>
      </c>
    </row>
    <row r="37" spans="1:9" ht="15.75" customHeight="1" x14ac:dyDescent="0.2">
      <c r="A37" s="125" t="s">
        <v>454</v>
      </c>
      <c r="B37" s="126" t="s">
        <v>53</v>
      </c>
      <c r="C37" s="126" t="s">
        <v>11</v>
      </c>
      <c r="D37" s="127"/>
      <c r="E37" s="126" t="s">
        <v>628</v>
      </c>
      <c r="F37" s="127"/>
      <c r="G37" s="127"/>
      <c r="H37" s="127"/>
      <c r="I37" s="127"/>
    </row>
    <row r="38" spans="1:9" ht="15.75" customHeight="1" x14ac:dyDescent="0.2">
      <c r="A38" s="125" t="s">
        <v>454</v>
      </c>
      <c r="B38" s="126" t="s">
        <v>55</v>
      </c>
      <c r="C38" s="126" t="s">
        <v>11</v>
      </c>
      <c r="D38" s="126" t="s">
        <v>194</v>
      </c>
      <c r="E38" s="126" t="s">
        <v>689</v>
      </c>
      <c r="F38" s="127"/>
      <c r="G38" s="127"/>
      <c r="H38" s="127"/>
      <c r="I38" s="127"/>
    </row>
    <row r="39" spans="1:9" ht="15.75" customHeight="1" x14ac:dyDescent="0.2">
      <c r="A39" s="125" t="s">
        <v>454</v>
      </c>
      <c r="B39" s="126" t="s">
        <v>56</v>
      </c>
      <c r="C39" s="126" t="s">
        <v>11</v>
      </c>
      <c r="D39" s="126" t="s">
        <v>194</v>
      </c>
      <c r="E39" s="126" t="s">
        <v>689</v>
      </c>
      <c r="F39" s="127"/>
      <c r="G39" s="127"/>
      <c r="H39" s="126" t="s">
        <v>690</v>
      </c>
      <c r="I39" s="127"/>
    </row>
    <row r="40" spans="1:9" ht="15.75" customHeight="1" x14ac:dyDescent="0.2">
      <c r="A40" s="129" t="s">
        <v>454</v>
      </c>
      <c r="B40" s="89" t="s">
        <v>57</v>
      </c>
      <c r="C40" s="89" t="s">
        <v>224</v>
      </c>
      <c r="D40" s="127"/>
      <c r="E40" s="126" t="s">
        <v>691</v>
      </c>
      <c r="F40" s="127"/>
      <c r="G40" s="127"/>
      <c r="H40" s="127"/>
      <c r="I40" s="127"/>
    </row>
    <row r="41" spans="1:9" ht="15.75" customHeight="1" x14ac:dyDescent="0.2">
      <c r="A41" s="125" t="s">
        <v>454</v>
      </c>
      <c r="B41" s="126" t="s">
        <v>58</v>
      </c>
      <c r="C41" s="126" t="s">
        <v>11</v>
      </c>
      <c r="D41" s="126" t="s">
        <v>194</v>
      </c>
      <c r="E41" s="126" t="s">
        <v>689</v>
      </c>
      <c r="F41" s="127"/>
      <c r="G41" s="127"/>
      <c r="H41" s="127"/>
      <c r="I41" s="127"/>
    </row>
    <row r="42" spans="1:9" ht="15.75" customHeight="1" x14ac:dyDescent="0.2">
      <c r="A42" s="125" t="s">
        <v>454</v>
      </c>
      <c r="B42" s="126" t="s">
        <v>59</v>
      </c>
      <c r="C42" s="126" t="s">
        <v>11</v>
      </c>
      <c r="D42" s="126" t="s">
        <v>194</v>
      </c>
      <c r="E42" s="126" t="s">
        <v>1205</v>
      </c>
      <c r="F42" s="127"/>
      <c r="G42" s="127"/>
      <c r="H42" s="126" t="s">
        <v>694</v>
      </c>
      <c r="I42" s="127"/>
    </row>
    <row r="43" spans="1:9" ht="15.75" customHeight="1" x14ac:dyDescent="0.2">
      <c r="A43" s="125" t="s">
        <v>454</v>
      </c>
      <c r="B43" s="126" t="s">
        <v>60</v>
      </c>
      <c r="C43" s="126" t="s">
        <v>11</v>
      </c>
      <c r="D43" s="126" t="s">
        <v>194</v>
      </c>
      <c r="E43" s="126" t="s">
        <v>695</v>
      </c>
      <c r="F43" s="127"/>
      <c r="G43" s="127"/>
      <c r="H43" s="126" t="s">
        <v>692</v>
      </c>
      <c r="I43" s="127"/>
    </row>
    <row r="44" spans="1:9" ht="15.75" customHeight="1" x14ac:dyDescent="0.2">
      <c r="A44" s="125" t="s">
        <v>454</v>
      </c>
      <c r="B44" s="126" t="s">
        <v>61</v>
      </c>
      <c r="C44" s="126" t="s">
        <v>11</v>
      </c>
      <c r="D44" s="127"/>
      <c r="E44" s="126" t="s">
        <v>610</v>
      </c>
      <c r="F44" s="127"/>
      <c r="G44" s="127"/>
      <c r="H44" s="127"/>
      <c r="I44" s="127"/>
    </row>
    <row r="45" spans="1:9" ht="15.75" customHeight="1" x14ac:dyDescent="0.2">
      <c r="A45" s="125" t="s">
        <v>454</v>
      </c>
      <c r="B45" s="126" t="s">
        <v>1083</v>
      </c>
      <c r="C45" s="126" t="s">
        <v>24</v>
      </c>
      <c r="D45" s="127"/>
      <c r="E45" s="126" t="s">
        <v>620</v>
      </c>
      <c r="F45" s="127" t="s">
        <v>1186</v>
      </c>
      <c r="G45" s="127"/>
      <c r="H45" s="127"/>
      <c r="I45" s="127" t="s">
        <v>697</v>
      </c>
    </row>
    <row r="46" spans="1:9" ht="15.75" customHeight="1" x14ac:dyDescent="0.2">
      <c r="A46" s="125" t="s">
        <v>454</v>
      </c>
      <c r="B46" s="126" t="s">
        <v>273</v>
      </c>
      <c r="C46" s="126" t="s">
        <v>11</v>
      </c>
      <c r="D46" s="127"/>
      <c r="E46" s="126" t="s">
        <v>620</v>
      </c>
      <c r="F46" s="127"/>
      <c r="G46" s="127"/>
      <c r="H46" s="126" t="s">
        <v>696</v>
      </c>
      <c r="I46" s="127"/>
    </row>
    <row r="47" spans="1:9" ht="15.75" customHeight="1" x14ac:dyDescent="0.2">
      <c r="A47" s="125" t="s">
        <v>454</v>
      </c>
      <c r="B47" s="126" t="s">
        <v>62</v>
      </c>
      <c r="C47" s="126" t="s">
        <v>11</v>
      </c>
      <c r="D47" s="127"/>
      <c r="E47" s="126" t="s">
        <v>664</v>
      </c>
      <c r="F47" s="127"/>
      <c r="G47" s="127"/>
      <c r="H47" s="126" t="s">
        <v>698</v>
      </c>
      <c r="I47" s="127"/>
    </row>
    <row r="48" spans="1:9" ht="15.75" customHeight="1" x14ac:dyDescent="0.2">
      <c r="A48" s="125" t="s">
        <v>454</v>
      </c>
      <c r="B48" s="126" t="s">
        <v>63</v>
      </c>
      <c r="C48" s="126" t="s">
        <v>11</v>
      </c>
      <c r="D48" s="126" t="s">
        <v>194</v>
      </c>
      <c r="E48" s="126" t="s">
        <v>699</v>
      </c>
      <c r="F48" s="127"/>
      <c r="G48" s="127"/>
      <c r="H48" s="127"/>
      <c r="I48" s="127"/>
    </row>
    <row r="49" spans="1:9" ht="15.75" customHeight="1" x14ac:dyDescent="0.2">
      <c r="A49" s="125" t="s">
        <v>454</v>
      </c>
      <c r="B49" s="126" t="s">
        <v>63</v>
      </c>
      <c r="C49" s="126" t="s">
        <v>24</v>
      </c>
      <c r="D49" s="127"/>
      <c r="E49" s="126" t="s">
        <v>610</v>
      </c>
      <c r="F49" s="126" t="s">
        <v>789</v>
      </c>
      <c r="G49" s="127"/>
      <c r="H49" s="127"/>
      <c r="I49" s="127"/>
    </row>
    <row r="50" spans="1:9" ht="15.75" customHeight="1" x14ac:dyDescent="0.2">
      <c r="A50" s="125" t="s">
        <v>454</v>
      </c>
      <c r="B50" s="126" t="s">
        <v>550</v>
      </c>
      <c r="C50" s="126" t="s">
        <v>11</v>
      </c>
      <c r="D50" s="127" t="s">
        <v>700</v>
      </c>
      <c r="E50" s="126" t="s">
        <v>701</v>
      </c>
      <c r="F50" s="127"/>
      <c r="G50" s="127"/>
      <c r="H50" s="126" t="s">
        <v>702</v>
      </c>
      <c r="I50" s="126" t="s">
        <v>705</v>
      </c>
    </row>
    <row r="51" spans="1:9" ht="15.75" customHeight="1" x14ac:dyDescent="0.2">
      <c r="A51" s="125" t="s">
        <v>454</v>
      </c>
      <c r="B51" s="126" t="s">
        <v>550</v>
      </c>
      <c r="C51" s="126" t="s">
        <v>5</v>
      </c>
      <c r="D51" s="126" t="s">
        <v>609</v>
      </c>
      <c r="E51" s="126" t="s">
        <v>703</v>
      </c>
      <c r="F51" s="126" t="s">
        <v>704</v>
      </c>
      <c r="G51" s="127"/>
      <c r="H51" s="127"/>
      <c r="I51" s="127"/>
    </row>
    <row r="52" spans="1:9" ht="15.75" customHeight="1" x14ac:dyDescent="0.2">
      <c r="A52" s="125" t="s">
        <v>454</v>
      </c>
      <c r="B52" s="126" t="s">
        <v>282</v>
      </c>
      <c r="C52" s="126" t="s">
        <v>11</v>
      </c>
      <c r="D52" s="127"/>
      <c r="E52" s="126" t="s">
        <v>706</v>
      </c>
      <c r="F52" s="127"/>
      <c r="G52" s="127"/>
      <c r="H52" s="126" t="s">
        <v>707</v>
      </c>
      <c r="I52" s="127"/>
    </row>
    <row r="53" spans="1:9" ht="15.75" customHeight="1" x14ac:dyDescent="0.2">
      <c r="A53" s="93" t="s">
        <v>454</v>
      </c>
      <c r="B53" s="93" t="s">
        <v>67</v>
      </c>
      <c r="C53" s="93" t="s">
        <v>224</v>
      </c>
      <c r="D53" s="127"/>
      <c r="E53" s="93" t="s">
        <v>620</v>
      </c>
      <c r="F53" s="127"/>
      <c r="G53" s="127"/>
      <c r="H53" s="126"/>
      <c r="I53" s="127" t="s">
        <v>1210</v>
      </c>
    </row>
    <row r="54" spans="1:9" ht="15.75" customHeight="1" x14ac:dyDescent="0.2">
      <c r="A54" s="125" t="s">
        <v>454</v>
      </c>
      <c r="B54" s="126" t="s">
        <v>69</v>
      </c>
      <c r="C54" s="126" t="s">
        <v>11</v>
      </c>
      <c r="D54" s="127"/>
      <c r="E54" s="126" t="s">
        <v>664</v>
      </c>
      <c r="F54" s="127"/>
      <c r="G54" s="127"/>
      <c r="H54" s="127"/>
      <c r="I54" s="127"/>
    </row>
    <row r="55" spans="1:9" ht="15.75" customHeight="1" x14ac:dyDescent="0.2">
      <c r="A55" s="125" t="s">
        <v>454</v>
      </c>
      <c r="B55" s="126" t="s">
        <v>284</v>
      </c>
      <c r="C55" s="126" t="s">
        <v>11</v>
      </c>
      <c r="D55" s="127"/>
      <c r="E55" s="126" t="s">
        <v>1072</v>
      </c>
      <c r="F55" s="127"/>
      <c r="G55" s="127"/>
      <c r="H55" s="127"/>
      <c r="I55" s="127"/>
    </row>
    <row r="56" spans="1:9" ht="15.75" customHeight="1" x14ac:dyDescent="0.2">
      <c r="A56" s="125" t="s">
        <v>454</v>
      </c>
      <c r="B56" s="126" t="s">
        <v>495</v>
      </c>
      <c r="C56" s="126" t="s">
        <v>11</v>
      </c>
      <c r="D56" s="127"/>
      <c r="E56" s="126" t="s">
        <v>709</v>
      </c>
      <c r="F56" s="127"/>
      <c r="G56" s="127"/>
      <c r="H56" s="127"/>
      <c r="I56" s="127"/>
    </row>
    <row r="57" spans="1:9" ht="15.75" customHeight="1" x14ac:dyDescent="0.2">
      <c r="A57" s="125" t="s">
        <v>454</v>
      </c>
      <c r="B57" s="126" t="s">
        <v>72</v>
      </c>
      <c r="C57" s="126" t="s">
        <v>11</v>
      </c>
      <c r="D57" s="127"/>
      <c r="E57" s="126" t="s">
        <v>710</v>
      </c>
      <c r="F57" s="127"/>
      <c r="G57" s="127"/>
      <c r="H57" s="127"/>
      <c r="I57" s="127"/>
    </row>
    <row r="58" spans="1:9" ht="15.75" customHeight="1" x14ac:dyDescent="0.2">
      <c r="A58" s="125" t="s">
        <v>454</v>
      </c>
      <c r="B58" s="126" t="s">
        <v>73</v>
      </c>
      <c r="C58" s="126" t="s">
        <v>11</v>
      </c>
      <c r="D58" s="127"/>
      <c r="E58" s="126" t="s">
        <v>711</v>
      </c>
      <c r="F58" s="127"/>
      <c r="G58" s="127"/>
      <c r="H58" s="126" t="s">
        <v>712</v>
      </c>
      <c r="I58" s="127"/>
    </row>
    <row r="59" spans="1:9" ht="15.75" customHeight="1" x14ac:dyDescent="0.2">
      <c r="A59" s="125" t="s">
        <v>454</v>
      </c>
      <c r="B59" s="126" t="s">
        <v>74</v>
      </c>
      <c r="C59" s="126" t="s">
        <v>11</v>
      </c>
      <c r="D59" s="127"/>
      <c r="E59" s="126" t="s">
        <v>664</v>
      </c>
      <c r="F59" s="127"/>
      <c r="G59" s="127"/>
      <c r="H59" s="126" t="s">
        <v>713</v>
      </c>
      <c r="I59" s="127"/>
    </row>
    <row r="60" spans="1:9" ht="15.75" customHeight="1" x14ac:dyDescent="0.2">
      <c r="A60" s="125" t="s">
        <v>454</v>
      </c>
      <c r="B60" s="126" t="s">
        <v>496</v>
      </c>
      <c r="C60" s="126" t="s">
        <v>224</v>
      </c>
      <c r="D60" s="127"/>
      <c r="E60" s="126" t="s">
        <v>714</v>
      </c>
      <c r="F60" s="127"/>
      <c r="G60" s="127"/>
      <c r="H60" s="127"/>
      <c r="I60" s="127"/>
    </row>
    <row r="61" spans="1:9" ht="15.75" customHeight="1" x14ac:dyDescent="0.2">
      <c r="A61" s="125" t="s">
        <v>454</v>
      </c>
      <c r="B61" s="126" t="s">
        <v>76</v>
      </c>
      <c r="C61" s="126" t="s">
        <v>11</v>
      </c>
      <c r="D61" s="127"/>
      <c r="E61" s="126" t="s">
        <v>715</v>
      </c>
      <c r="F61" s="127"/>
      <c r="G61" s="127"/>
      <c r="H61" s="127"/>
      <c r="I61" s="126" t="s">
        <v>294</v>
      </c>
    </row>
    <row r="62" spans="1:9" ht="15.75" customHeight="1" x14ac:dyDescent="0.2">
      <c r="A62" s="125" t="s">
        <v>454</v>
      </c>
      <c r="B62" s="126" t="s">
        <v>76</v>
      </c>
      <c r="C62" s="126" t="s">
        <v>5</v>
      </c>
      <c r="D62" s="126" t="s">
        <v>609</v>
      </c>
      <c r="E62" s="126" t="s">
        <v>625</v>
      </c>
      <c r="F62" s="126" t="s">
        <v>716</v>
      </c>
      <c r="G62" s="126" t="s">
        <v>1187</v>
      </c>
      <c r="H62" s="127"/>
      <c r="I62" s="127"/>
    </row>
    <row r="63" spans="1:9" ht="15.75" customHeight="1" x14ac:dyDescent="0.2">
      <c r="A63" s="125" t="s">
        <v>454</v>
      </c>
      <c r="B63" s="126" t="s">
        <v>77</v>
      </c>
      <c r="C63" s="126" t="s">
        <v>11</v>
      </c>
      <c r="D63" s="127"/>
      <c r="E63" s="126" t="s">
        <v>610</v>
      </c>
      <c r="F63" s="127"/>
      <c r="G63" s="127"/>
      <c r="H63" s="127"/>
      <c r="I63" s="126" t="s">
        <v>717</v>
      </c>
    </row>
    <row r="64" spans="1:9" ht="15.75" customHeight="1" x14ac:dyDescent="0.2">
      <c r="A64" s="125" t="s">
        <v>454</v>
      </c>
      <c r="B64" s="130" t="s">
        <v>296</v>
      </c>
      <c r="C64" s="126" t="s">
        <v>11</v>
      </c>
      <c r="D64" s="127"/>
      <c r="E64" s="126" t="s">
        <v>718</v>
      </c>
      <c r="F64" s="127"/>
      <c r="G64" s="127"/>
      <c r="H64" s="127"/>
      <c r="I64" s="126" t="s">
        <v>719</v>
      </c>
    </row>
    <row r="65" spans="1:9" ht="15.75" customHeight="1" x14ac:dyDescent="0.2">
      <c r="A65" s="93" t="s">
        <v>454</v>
      </c>
      <c r="B65" s="93" t="s">
        <v>1108</v>
      </c>
      <c r="C65" s="93" t="s">
        <v>8</v>
      </c>
      <c r="D65" s="110"/>
      <c r="E65" s="93" t="s">
        <v>754</v>
      </c>
      <c r="F65" s="110"/>
      <c r="G65" s="110"/>
      <c r="H65" s="110"/>
      <c r="I65" s="110" t="s">
        <v>1211</v>
      </c>
    </row>
    <row r="66" spans="1:9" ht="15.75" customHeight="1" x14ac:dyDescent="0.2">
      <c r="A66" s="125" t="s">
        <v>454</v>
      </c>
      <c r="B66" s="126" t="s">
        <v>297</v>
      </c>
      <c r="C66" s="126" t="s">
        <v>11</v>
      </c>
      <c r="D66" s="127"/>
      <c r="E66" s="126" t="s">
        <v>722</v>
      </c>
      <c r="F66" s="127"/>
      <c r="G66" s="127"/>
      <c r="H66" s="127"/>
      <c r="I66" s="127"/>
    </row>
    <row r="67" spans="1:9" ht="15.75" customHeight="1" x14ac:dyDescent="0.2">
      <c r="A67" s="125" t="s">
        <v>454</v>
      </c>
      <c r="B67" s="126" t="s">
        <v>81</v>
      </c>
      <c r="C67" s="126" t="s">
        <v>11</v>
      </c>
      <c r="D67" s="127"/>
      <c r="E67" s="126" t="s">
        <v>723</v>
      </c>
      <c r="F67" s="127"/>
      <c r="G67" s="127"/>
      <c r="H67" s="126" t="s">
        <v>724</v>
      </c>
      <c r="I67" s="127"/>
    </row>
    <row r="68" spans="1:9" ht="15.75" customHeight="1" x14ac:dyDescent="0.2">
      <c r="A68" s="125" t="s">
        <v>454</v>
      </c>
      <c r="B68" s="126" t="s">
        <v>394</v>
      </c>
      <c r="C68" s="126" t="s">
        <v>11</v>
      </c>
      <c r="D68" s="127"/>
      <c r="E68" s="126" t="s">
        <v>725</v>
      </c>
      <c r="F68" s="127"/>
      <c r="G68" s="127"/>
      <c r="H68" s="126" t="s">
        <v>726</v>
      </c>
      <c r="I68" s="127"/>
    </row>
    <row r="69" spans="1:9" ht="15.75" customHeight="1" x14ac:dyDescent="0.2">
      <c r="A69" s="125" t="s">
        <v>454</v>
      </c>
      <c r="B69" s="126" t="s">
        <v>394</v>
      </c>
      <c r="C69" s="126" t="s">
        <v>84</v>
      </c>
      <c r="D69" s="127"/>
      <c r="E69" s="126" t="s">
        <v>727</v>
      </c>
      <c r="F69" s="127"/>
      <c r="G69" s="127"/>
      <c r="H69" s="127"/>
      <c r="I69" s="127"/>
    </row>
    <row r="70" spans="1:9" ht="15.75" customHeight="1" x14ac:dyDescent="0.2">
      <c r="A70" s="125" t="s">
        <v>454</v>
      </c>
      <c r="B70" s="126" t="s">
        <v>1206</v>
      </c>
      <c r="C70" s="126" t="s">
        <v>84</v>
      </c>
      <c r="D70" s="127"/>
      <c r="E70" s="126" t="s">
        <v>388</v>
      </c>
      <c r="F70" s="127"/>
      <c r="G70" s="127"/>
      <c r="H70" s="127"/>
      <c r="I70" s="126" t="s">
        <v>1212</v>
      </c>
    </row>
    <row r="71" spans="1:9" ht="15.75" customHeight="1" x14ac:dyDescent="0.2">
      <c r="A71" s="125" t="s">
        <v>454</v>
      </c>
      <c r="B71" s="126" t="s">
        <v>85</v>
      </c>
      <c r="C71" s="126" t="s">
        <v>11</v>
      </c>
      <c r="D71" s="127"/>
      <c r="E71" s="126" t="s">
        <v>664</v>
      </c>
      <c r="F71" s="127"/>
      <c r="G71" s="127"/>
      <c r="H71" s="127"/>
      <c r="I71" s="127"/>
    </row>
    <row r="72" spans="1:9" ht="15.75" customHeight="1" x14ac:dyDescent="0.2">
      <c r="A72" s="125" t="s">
        <v>454</v>
      </c>
      <c r="B72" s="126" t="s">
        <v>497</v>
      </c>
      <c r="C72" s="126" t="s">
        <v>11</v>
      </c>
      <c r="D72" s="127"/>
      <c r="E72" s="126" t="s">
        <v>664</v>
      </c>
      <c r="F72" s="127"/>
      <c r="G72" s="127"/>
      <c r="H72" s="126" t="s">
        <v>728</v>
      </c>
      <c r="I72" s="127"/>
    </row>
    <row r="73" spans="1:9" ht="15.75" customHeight="1" x14ac:dyDescent="0.2">
      <c r="A73" s="125" t="s">
        <v>454</v>
      </c>
      <c r="B73" s="126" t="s">
        <v>91</v>
      </c>
      <c r="C73" s="126" t="s">
        <v>11</v>
      </c>
      <c r="D73" s="127"/>
      <c r="E73" s="126" t="s">
        <v>710</v>
      </c>
      <c r="F73" s="127"/>
      <c r="G73" s="127"/>
      <c r="H73" s="126" t="s">
        <v>729</v>
      </c>
      <c r="I73" s="127"/>
    </row>
    <row r="74" spans="1:9" ht="15.75" customHeight="1" x14ac:dyDescent="0.2">
      <c r="A74" s="125" t="s">
        <v>454</v>
      </c>
      <c r="B74" s="126" t="s">
        <v>92</v>
      </c>
      <c r="C74" s="126" t="s">
        <v>11</v>
      </c>
      <c r="D74" s="127"/>
      <c r="E74" s="126" t="s">
        <v>730</v>
      </c>
      <c r="F74" s="127"/>
      <c r="G74" s="127"/>
      <c r="H74" s="127"/>
      <c r="I74" s="127"/>
    </row>
    <row r="75" spans="1:9" ht="15.75" customHeight="1" x14ac:dyDescent="0.2">
      <c r="A75" s="125" t="s">
        <v>454</v>
      </c>
      <c r="B75" s="126" t="s">
        <v>306</v>
      </c>
      <c r="C75" s="126" t="s">
        <v>224</v>
      </c>
      <c r="D75" s="127"/>
      <c r="E75" s="126" t="s">
        <v>711</v>
      </c>
      <c r="F75" s="127"/>
      <c r="G75" s="127"/>
      <c r="H75" s="127"/>
      <c r="I75" s="127"/>
    </row>
    <row r="76" spans="1:9" ht="15.75" customHeight="1" x14ac:dyDescent="0.2">
      <c r="A76" s="125" t="s">
        <v>454</v>
      </c>
      <c r="B76" s="126" t="s">
        <v>94</v>
      </c>
      <c r="C76" s="126" t="s">
        <v>11</v>
      </c>
      <c r="D76" s="127"/>
      <c r="E76" s="126" t="s">
        <v>706</v>
      </c>
      <c r="F76" s="127"/>
      <c r="G76" s="127"/>
      <c r="H76" s="127"/>
      <c r="I76" s="127"/>
    </row>
    <row r="77" spans="1:9" ht="15.75" customHeight="1" x14ac:dyDescent="0.2">
      <c r="A77" s="125" t="s">
        <v>454</v>
      </c>
      <c r="B77" s="126" t="s">
        <v>95</v>
      </c>
      <c r="C77" s="126" t="s">
        <v>11</v>
      </c>
      <c r="D77" s="127"/>
      <c r="E77" s="126" t="s">
        <v>735</v>
      </c>
      <c r="F77" s="127"/>
      <c r="G77" s="127"/>
      <c r="H77" s="127"/>
      <c r="I77" s="126" t="s">
        <v>678</v>
      </c>
    </row>
    <row r="78" spans="1:9" ht="15.75" customHeight="1" x14ac:dyDescent="0.2">
      <c r="A78" s="125" t="s">
        <v>454</v>
      </c>
      <c r="B78" s="126" t="s">
        <v>95</v>
      </c>
      <c r="C78" s="126" t="s">
        <v>24</v>
      </c>
      <c r="D78" s="127"/>
      <c r="E78" s="126" t="s">
        <v>664</v>
      </c>
      <c r="F78" s="126" t="s">
        <v>677</v>
      </c>
      <c r="G78" s="127"/>
      <c r="H78" s="127"/>
      <c r="I78" s="127"/>
    </row>
    <row r="79" spans="1:9" ht="15.75" customHeight="1" x14ac:dyDescent="0.2">
      <c r="A79" s="125" t="s">
        <v>454</v>
      </c>
      <c r="B79" s="126" t="s">
        <v>732</v>
      </c>
      <c r="C79" s="126" t="s">
        <v>11</v>
      </c>
      <c r="D79" s="127"/>
      <c r="E79" s="126" t="s">
        <v>733</v>
      </c>
      <c r="F79" s="127"/>
      <c r="G79" s="127"/>
      <c r="H79" s="126" t="s">
        <v>734</v>
      </c>
      <c r="I79" s="127"/>
    </row>
    <row r="80" spans="1:9" ht="15.75" customHeight="1" x14ac:dyDescent="0.2">
      <c r="A80" s="125" t="s">
        <v>454</v>
      </c>
      <c r="B80" s="126" t="s">
        <v>98</v>
      </c>
      <c r="C80" s="126" t="s">
        <v>11</v>
      </c>
      <c r="D80" s="127"/>
      <c r="E80" s="126" t="s">
        <v>664</v>
      </c>
      <c r="F80" s="127"/>
      <c r="G80" s="127"/>
      <c r="H80" s="127"/>
      <c r="I80" s="127"/>
    </row>
    <row r="81" spans="1:9" ht="15.75" customHeight="1" x14ac:dyDescent="0.2">
      <c r="A81" s="125" t="s">
        <v>454</v>
      </c>
      <c r="B81" s="126" t="s">
        <v>99</v>
      </c>
      <c r="C81" s="126" t="s">
        <v>11</v>
      </c>
      <c r="D81" s="127"/>
      <c r="E81" s="126" t="s">
        <v>735</v>
      </c>
      <c r="F81" s="127"/>
      <c r="G81" s="127"/>
      <c r="H81" s="126" t="s">
        <v>736</v>
      </c>
      <c r="I81" s="126" t="s">
        <v>737</v>
      </c>
    </row>
    <row r="82" spans="1:9" ht="15.75" customHeight="1" x14ac:dyDescent="0.2">
      <c r="A82" s="125" t="s">
        <v>454</v>
      </c>
      <c r="B82" s="126" t="s">
        <v>102</v>
      </c>
      <c r="C82" s="126" t="s">
        <v>11</v>
      </c>
      <c r="D82" s="127"/>
      <c r="E82" s="126" t="s">
        <v>664</v>
      </c>
      <c r="F82" s="127"/>
      <c r="G82" s="127"/>
      <c r="H82" s="126" t="s">
        <v>738</v>
      </c>
      <c r="I82" s="127"/>
    </row>
    <row r="83" spans="1:9" ht="15.75" customHeight="1" x14ac:dyDescent="0.2">
      <c r="A83" s="125" t="s">
        <v>454</v>
      </c>
      <c r="B83" s="126" t="s">
        <v>103</v>
      </c>
      <c r="C83" s="126" t="s">
        <v>11</v>
      </c>
      <c r="D83" s="127"/>
      <c r="E83" s="126" t="s">
        <v>664</v>
      </c>
      <c r="F83" s="127"/>
      <c r="G83" s="127"/>
      <c r="H83" s="127"/>
      <c r="I83" s="127"/>
    </row>
    <row r="84" spans="1:9" ht="15.75" customHeight="1" x14ac:dyDescent="0.2">
      <c r="A84" s="125" t="s">
        <v>454</v>
      </c>
      <c r="B84" s="126" t="s">
        <v>1213</v>
      </c>
      <c r="C84" s="126" t="s">
        <v>11</v>
      </c>
      <c r="D84" s="127"/>
      <c r="E84" s="126" t="s">
        <v>1214</v>
      </c>
      <c r="F84" s="127"/>
      <c r="G84" s="127"/>
      <c r="H84" s="126" t="s">
        <v>1215</v>
      </c>
      <c r="I84" s="127"/>
    </row>
    <row r="85" spans="1:9" ht="15.75" customHeight="1" x14ac:dyDescent="0.2">
      <c r="A85" s="125" t="s">
        <v>454</v>
      </c>
      <c r="B85" s="126" t="s">
        <v>104</v>
      </c>
      <c r="C85" s="126" t="s">
        <v>11</v>
      </c>
      <c r="D85" s="127"/>
      <c r="E85" s="126" t="s">
        <v>739</v>
      </c>
      <c r="F85" s="127"/>
      <c r="G85" s="127"/>
      <c r="H85" s="127"/>
      <c r="I85" s="127"/>
    </row>
    <row r="86" spans="1:9" ht="15.75" customHeight="1" x14ac:dyDescent="0.2">
      <c r="A86" s="125" t="s">
        <v>454</v>
      </c>
      <c r="B86" s="126" t="s">
        <v>105</v>
      </c>
      <c r="C86" s="126" t="s">
        <v>11</v>
      </c>
      <c r="D86" s="127"/>
      <c r="E86" s="126" t="s">
        <v>710</v>
      </c>
      <c r="F86" s="127"/>
      <c r="G86" s="127"/>
      <c r="H86" s="127"/>
      <c r="I86" s="127"/>
    </row>
    <row r="87" spans="1:9" ht="15.75" customHeight="1" x14ac:dyDescent="0.2">
      <c r="A87" s="125" t="s">
        <v>454</v>
      </c>
      <c r="B87" s="126" t="s">
        <v>498</v>
      </c>
      <c r="C87" s="126" t="s">
        <v>11</v>
      </c>
      <c r="D87" s="127"/>
      <c r="E87" s="126" t="s">
        <v>740</v>
      </c>
      <c r="F87" s="127"/>
      <c r="G87" s="127"/>
      <c r="H87" s="127"/>
      <c r="I87" s="127"/>
    </row>
    <row r="88" spans="1:9" ht="15.75" customHeight="1" x14ac:dyDescent="0.2">
      <c r="A88" s="125" t="s">
        <v>454</v>
      </c>
      <c r="B88" s="126" t="s">
        <v>107</v>
      </c>
      <c r="C88" s="126" t="s">
        <v>11</v>
      </c>
      <c r="D88" s="127"/>
      <c r="E88" s="126" t="s">
        <v>664</v>
      </c>
      <c r="F88" s="127"/>
      <c r="G88" s="127"/>
      <c r="H88" s="127"/>
      <c r="I88" s="126" t="s">
        <v>741</v>
      </c>
    </row>
    <row r="89" spans="1:9" ht="15.75" customHeight="1" x14ac:dyDescent="0.2">
      <c r="A89" s="125" t="s">
        <v>454</v>
      </c>
      <c r="B89" s="126" t="s">
        <v>314</v>
      </c>
      <c r="C89" s="126" t="s">
        <v>11</v>
      </c>
      <c r="D89" s="127"/>
      <c r="E89" s="126" t="s">
        <v>620</v>
      </c>
      <c r="F89" s="127"/>
      <c r="G89" s="127"/>
      <c r="H89" s="127"/>
      <c r="I89" s="127"/>
    </row>
    <row r="90" spans="1:9" ht="15.75" customHeight="1" x14ac:dyDescent="0.2">
      <c r="A90" s="125" t="s">
        <v>454</v>
      </c>
      <c r="B90" s="126" t="s">
        <v>109</v>
      </c>
      <c r="C90" s="126" t="s">
        <v>11</v>
      </c>
      <c r="D90" s="127"/>
      <c r="E90" s="126" t="s">
        <v>742</v>
      </c>
      <c r="F90" s="127"/>
      <c r="G90" s="127"/>
      <c r="H90" s="127"/>
      <c r="I90" s="127"/>
    </row>
    <row r="91" spans="1:9" ht="15.75" customHeight="1" x14ac:dyDescent="0.2">
      <c r="A91" s="125" t="s">
        <v>454</v>
      </c>
      <c r="B91" s="126" t="s">
        <v>743</v>
      </c>
      <c r="C91" s="126" t="s">
        <v>11</v>
      </c>
      <c r="D91" s="127"/>
      <c r="E91" s="126" t="s">
        <v>664</v>
      </c>
      <c r="F91" s="127"/>
      <c r="G91" s="127"/>
      <c r="H91" s="126" t="s">
        <v>744</v>
      </c>
      <c r="I91" s="127"/>
    </row>
    <row r="92" spans="1:9" ht="15.75" customHeight="1" x14ac:dyDescent="0.2">
      <c r="A92" s="125" t="s">
        <v>454</v>
      </c>
      <c r="B92" s="126" t="s">
        <v>110</v>
      </c>
      <c r="C92" s="126" t="s">
        <v>11</v>
      </c>
      <c r="D92" s="127"/>
      <c r="E92" s="126" t="s">
        <v>711</v>
      </c>
      <c r="F92" s="127"/>
      <c r="G92" s="127"/>
      <c r="H92" s="127"/>
      <c r="I92" s="127"/>
    </row>
    <row r="93" spans="1:9" ht="15.75" customHeight="1" x14ac:dyDescent="0.2">
      <c r="A93" s="125" t="s">
        <v>454</v>
      </c>
      <c r="B93" s="126" t="s">
        <v>111</v>
      </c>
      <c r="C93" s="126" t="s">
        <v>11</v>
      </c>
      <c r="D93" s="127"/>
      <c r="E93" s="126" t="s">
        <v>745</v>
      </c>
      <c r="F93" s="127"/>
      <c r="G93" s="127"/>
      <c r="H93" s="127"/>
      <c r="I93" s="126" t="s">
        <v>717</v>
      </c>
    </row>
    <row r="94" spans="1:9" ht="15.75" customHeight="1" x14ac:dyDescent="0.2">
      <c r="A94" s="125" t="s">
        <v>454</v>
      </c>
      <c r="B94" s="126" t="s">
        <v>114</v>
      </c>
      <c r="C94" s="126" t="s">
        <v>84</v>
      </c>
      <c r="D94" s="127"/>
      <c r="E94" s="126" t="s">
        <v>634</v>
      </c>
      <c r="F94" s="127"/>
      <c r="G94" s="127"/>
      <c r="H94" s="127"/>
      <c r="I94" s="126" t="s">
        <v>746</v>
      </c>
    </row>
    <row r="95" spans="1:9" ht="15.75" customHeight="1" x14ac:dyDescent="0.2">
      <c r="A95" s="129" t="s">
        <v>454</v>
      </c>
      <c r="B95" s="89" t="s">
        <v>115</v>
      </c>
      <c r="C95" s="89" t="s">
        <v>224</v>
      </c>
      <c r="D95" s="127"/>
      <c r="E95" s="126" t="s">
        <v>1188</v>
      </c>
      <c r="F95" s="127"/>
      <c r="G95" s="127"/>
      <c r="H95" s="127"/>
      <c r="I95" s="126" t="s">
        <v>1216</v>
      </c>
    </row>
    <row r="96" spans="1:9" ht="15.75" customHeight="1" x14ac:dyDescent="0.2">
      <c r="A96" s="125" t="s">
        <v>454</v>
      </c>
      <c r="B96" s="126" t="s">
        <v>115</v>
      </c>
      <c r="C96" s="126" t="s">
        <v>24</v>
      </c>
      <c r="D96" s="127"/>
      <c r="E96" s="126" t="s">
        <v>1202</v>
      </c>
      <c r="F96" s="126" t="s">
        <v>748</v>
      </c>
      <c r="G96" s="127"/>
      <c r="H96" s="126" t="s">
        <v>500</v>
      </c>
      <c r="I96" s="127"/>
    </row>
    <row r="97" spans="1:9" ht="15.75" customHeight="1" x14ac:dyDescent="0.2">
      <c r="A97" s="125" t="s">
        <v>454</v>
      </c>
      <c r="B97" s="126" t="s">
        <v>116</v>
      </c>
      <c r="C97" s="126" t="s">
        <v>11</v>
      </c>
      <c r="D97" s="127"/>
      <c r="E97" s="126" t="s">
        <v>664</v>
      </c>
      <c r="F97" s="127"/>
      <c r="G97" s="127"/>
      <c r="H97" s="127"/>
      <c r="I97" s="127"/>
    </row>
    <row r="98" spans="1:9" ht="15.75" customHeight="1" x14ac:dyDescent="0.2">
      <c r="A98" s="125" t="s">
        <v>454</v>
      </c>
      <c r="B98" s="126" t="s">
        <v>117</v>
      </c>
      <c r="C98" s="126" t="s">
        <v>11</v>
      </c>
      <c r="D98" s="127"/>
      <c r="E98" s="126" t="s">
        <v>710</v>
      </c>
      <c r="F98" s="127"/>
      <c r="G98" s="127"/>
      <c r="H98" s="126" t="s">
        <v>749</v>
      </c>
      <c r="I98" s="127"/>
    </row>
    <row r="99" spans="1:9" ht="15.75" customHeight="1" x14ac:dyDescent="0.2">
      <c r="A99" s="125" t="s">
        <v>454</v>
      </c>
      <c r="B99" s="126" t="s">
        <v>122</v>
      </c>
      <c r="C99" s="126" t="s">
        <v>11</v>
      </c>
      <c r="D99" s="127"/>
      <c r="E99" s="126" t="s">
        <v>620</v>
      </c>
      <c r="F99" s="127"/>
      <c r="G99" s="127"/>
      <c r="H99" s="127"/>
      <c r="I99" s="127"/>
    </row>
    <row r="100" spans="1:9" ht="15.75" customHeight="1" x14ac:dyDescent="0.2">
      <c r="A100" s="125" t="s">
        <v>454</v>
      </c>
      <c r="B100" s="126" t="s">
        <v>126</v>
      </c>
      <c r="C100" s="126" t="s">
        <v>11</v>
      </c>
      <c r="D100" s="127"/>
      <c r="E100" s="126" t="s">
        <v>750</v>
      </c>
      <c r="F100" s="127"/>
      <c r="G100" s="127"/>
      <c r="H100" s="127"/>
      <c r="I100" s="127"/>
    </row>
    <row r="101" spans="1:9" ht="15.75" customHeight="1" x14ac:dyDescent="0.2">
      <c r="A101" s="125" t="s">
        <v>454</v>
      </c>
      <c r="B101" s="126" t="s">
        <v>127</v>
      </c>
      <c r="C101" s="126" t="s">
        <v>11</v>
      </c>
      <c r="D101" s="127"/>
      <c r="E101" s="126" t="s">
        <v>751</v>
      </c>
      <c r="F101" s="127"/>
      <c r="G101" s="127"/>
      <c r="H101" s="127"/>
      <c r="I101" s="127"/>
    </row>
    <row r="102" spans="1:9" ht="15.75" customHeight="1" x14ac:dyDescent="0.2">
      <c r="A102" s="125" t="s">
        <v>454</v>
      </c>
      <c r="B102" s="126" t="s">
        <v>324</v>
      </c>
      <c r="C102" s="126" t="s">
        <v>11</v>
      </c>
      <c r="D102" s="126" t="s">
        <v>194</v>
      </c>
      <c r="E102" s="126" t="s">
        <v>752</v>
      </c>
      <c r="F102" s="127"/>
      <c r="G102" s="127"/>
      <c r="H102" s="126" t="s">
        <v>753</v>
      </c>
      <c r="I102" s="127"/>
    </row>
    <row r="103" spans="1:9" ht="15.75" customHeight="1" x14ac:dyDescent="0.2">
      <c r="A103" s="125" t="s">
        <v>454</v>
      </c>
      <c r="B103" s="126" t="s">
        <v>128</v>
      </c>
      <c r="C103" s="126" t="s">
        <v>11</v>
      </c>
      <c r="D103" s="126" t="s">
        <v>194</v>
      </c>
      <c r="E103" s="126" t="s">
        <v>754</v>
      </c>
      <c r="F103" s="127"/>
      <c r="G103" s="127"/>
      <c r="H103" s="127"/>
      <c r="I103" s="127"/>
    </row>
    <row r="104" spans="1:9" ht="15.75" customHeight="1" x14ac:dyDescent="0.2">
      <c r="A104" s="125" t="s">
        <v>454</v>
      </c>
      <c r="B104" s="126" t="s">
        <v>129</v>
      </c>
      <c r="C104" s="126" t="s">
        <v>11</v>
      </c>
      <c r="D104" s="127"/>
      <c r="E104" s="126" t="s">
        <v>755</v>
      </c>
      <c r="F104" s="127"/>
      <c r="G104" s="127"/>
      <c r="H104" s="127"/>
      <c r="I104" s="126" t="s">
        <v>759</v>
      </c>
    </row>
    <row r="105" spans="1:9" ht="15.75" customHeight="1" x14ac:dyDescent="0.2">
      <c r="A105" s="125" t="s">
        <v>454</v>
      </c>
      <c r="B105" s="126" t="s">
        <v>129</v>
      </c>
      <c r="C105" s="126" t="s">
        <v>5</v>
      </c>
      <c r="D105" s="127"/>
      <c r="E105" s="126" t="s">
        <v>756</v>
      </c>
      <c r="F105" s="126" t="s">
        <v>757</v>
      </c>
      <c r="G105" s="127"/>
      <c r="H105" s="126" t="s">
        <v>758</v>
      </c>
      <c r="I105" s="127"/>
    </row>
    <row r="106" spans="1:9" ht="15.75" customHeight="1" x14ac:dyDescent="0.2">
      <c r="A106" s="125" t="s">
        <v>454</v>
      </c>
      <c r="B106" s="126" t="s">
        <v>130</v>
      </c>
      <c r="C106" s="126" t="s">
        <v>11</v>
      </c>
      <c r="D106" s="127"/>
      <c r="E106" s="126" t="s">
        <v>610</v>
      </c>
      <c r="F106" s="127"/>
      <c r="G106" s="127"/>
      <c r="H106" s="127"/>
      <c r="I106" s="127"/>
    </row>
    <row r="107" spans="1:9" ht="15.75" customHeight="1" x14ac:dyDescent="0.2">
      <c r="A107" s="125" t="s">
        <v>454</v>
      </c>
      <c r="B107" s="126" t="s">
        <v>132</v>
      </c>
      <c r="C107" s="126" t="s">
        <v>11</v>
      </c>
      <c r="D107" s="127"/>
      <c r="E107" s="126" t="s">
        <v>388</v>
      </c>
      <c r="F107" s="127"/>
      <c r="G107" s="127"/>
      <c r="H107" s="127"/>
      <c r="I107" s="127"/>
    </row>
    <row r="108" spans="1:9" ht="15.75" customHeight="1" x14ac:dyDescent="0.2">
      <c r="A108" s="125" t="s">
        <v>454</v>
      </c>
      <c r="B108" s="126" t="s">
        <v>133</v>
      </c>
      <c r="C108" s="126" t="s">
        <v>11</v>
      </c>
      <c r="D108" s="127"/>
      <c r="E108" s="126" t="s">
        <v>628</v>
      </c>
      <c r="F108" s="127"/>
      <c r="G108" s="127"/>
      <c r="H108" s="126" t="s">
        <v>329</v>
      </c>
      <c r="I108" s="127"/>
    </row>
    <row r="109" spans="1:9" ht="15.75" customHeight="1" x14ac:dyDescent="0.2">
      <c r="A109" s="125" t="s">
        <v>454</v>
      </c>
      <c r="B109" s="126" t="s">
        <v>134</v>
      </c>
      <c r="C109" s="126" t="s">
        <v>11</v>
      </c>
      <c r="D109" s="127"/>
      <c r="E109" s="126" t="s">
        <v>762</v>
      </c>
      <c r="F109" s="127"/>
      <c r="G109" s="127"/>
      <c r="H109" s="127"/>
      <c r="I109" s="127"/>
    </row>
    <row r="110" spans="1:9" ht="15.75" customHeight="1" x14ac:dyDescent="0.2">
      <c r="A110" s="125" t="s">
        <v>454</v>
      </c>
      <c r="B110" s="126" t="s">
        <v>501</v>
      </c>
      <c r="C110" s="126" t="s">
        <v>24</v>
      </c>
      <c r="D110" s="127"/>
      <c r="E110" s="126" t="s">
        <v>664</v>
      </c>
      <c r="F110" s="126" t="s">
        <v>763</v>
      </c>
      <c r="G110" s="127"/>
      <c r="H110" s="126" t="s">
        <v>764</v>
      </c>
      <c r="I110" s="127"/>
    </row>
    <row r="111" spans="1:9" ht="15.75" customHeight="1" x14ac:dyDescent="0.2">
      <c r="A111" s="125" t="s">
        <v>454</v>
      </c>
      <c r="B111" s="126" t="s">
        <v>137</v>
      </c>
      <c r="C111" s="126" t="s">
        <v>11</v>
      </c>
      <c r="D111" s="127"/>
      <c r="E111" s="126" t="s">
        <v>765</v>
      </c>
      <c r="F111" s="127"/>
      <c r="G111" s="127"/>
      <c r="H111" s="127"/>
      <c r="I111" s="126" t="s">
        <v>294</v>
      </c>
    </row>
    <row r="112" spans="1:9" ht="15.75" customHeight="1" x14ac:dyDescent="0.2">
      <c r="A112" s="125" t="s">
        <v>454</v>
      </c>
      <c r="B112" s="126" t="s">
        <v>137</v>
      </c>
      <c r="C112" s="126" t="s">
        <v>5</v>
      </c>
      <c r="D112" s="126" t="s">
        <v>609</v>
      </c>
      <c r="E112" s="126" t="s">
        <v>727</v>
      </c>
      <c r="F112" s="126" t="s">
        <v>766</v>
      </c>
      <c r="G112" s="127"/>
      <c r="H112" s="126" t="s">
        <v>767</v>
      </c>
      <c r="I112" s="127"/>
    </row>
    <row r="113" spans="1:9" ht="15.75" customHeight="1" x14ac:dyDescent="0.2">
      <c r="A113" s="129" t="s">
        <v>454</v>
      </c>
      <c r="B113" s="89" t="s">
        <v>332</v>
      </c>
      <c r="C113" s="89" t="s">
        <v>224</v>
      </c>
      <c r="D113" s="127"/>
      <c r="E113" s="126" t="s">
        <v>634</v>
      </c>
      <c r="F113" s="127"/>
      <c r="G113" s="127"/>
      <c r="H113" s="127"/>
      <c r="I113" s="126" t="s">
        <v>768</v>
      </c>
    </row>
    <row r="114" spans="1:9" ht="15.75" customHeight="1" x14ac:dyDescent="0.2">
      <c r="A114" s="125" t="s">
        <v>454</v>
      </c>
      <c r="B114" s="126" t="s">
        <v>138</v>
      </c>
      <c r="C114" s="126" t="s">
        <v>11</v>
      </c>
      <c r="D114" s="127"/>
      <c r="E114" s="126" t="s">
        <v>664</v>
      </c>
      <c r="F114" s="127"/>
      <c r="G114" s="127"/>
      <c r="H114" s="127"/>
      <c r="I114" s="127"/>
    </row>
    <row r="115" spans="1:9" ht="15.75" customHeight="1" x14ac:dyDescent="0.2">
      <c r="A115" s="125" t="s">
        <v>454</v>
      </c>
      <c r="B115" s="126" t="s">
        <v>140</v>
      </c>
      <c r="C115" s="126" t="s">
        <v>11</v>
      </c>
      <c r="D115" s="127"/>
      <c r="E115" s="126" t="s">
        <v>664</v>
      </c>
      <c r="F115" s="127"/>
      <c r="G115" s="127"/>
      <c r="H115" s="127"/>
      <c r="I115" s="127"/>
    </row>
    <row r="116" spans="1:9" ht="15.75" customHeight="1" x14ac:dyDescent="0.2">
      <c r="A116" s="125" t="s">
        <v>454</v>
      </c>
      <c r="B116" s="126" t="s">
        <v>333</v>
      </c>
      <c r="C116" s="126" t="s">
        <v>11</v>
      </c>
      <c r="D116" s="127"/>
      <c r="E116" s="126" t="s">
        <v>754</v>
      </c>
      <c r="F116" s="127"/>
      <c r="G116" s="127"/>
      <c r="H116" s="127"/>
      <c r="I116" s="127"/>
    </row>
    <row r="117" spans="1:9" ht="15.75" customHeight="1" x14ac:dyDescent="0.2">
      <c r="A117" s="125" t="s">
        <v>454</v>
      </c>
      <c r="B117" s="126" t="s">
        <v>141</v>
      </c>
      <c r="C117" s="126" t="s">
        <v>11</v>
      </c>
      <c r="D117" s="127"/>
      <c r="E117" s="126" t="s">
        <v>769</v>
      </c>
      <c r="F117" s="127"/>
      <c r="G117" s="127"/>
      <c r="H117" s="126" t="s">
        <v>770</v>
      </c>
      <c r="I117" s="127"/>
    </row>
    <row r="118" spans="1:9" ht="15.75" customHeight="1" x14ac:dyDescent="0.2">
      <c r="A118" s="125" t="s">
        <v>454</v>
      </c>
      <c r="B118" s="126" t="s">
        <v>142</v>
      </c>
      <c r="C118" s="126" t="s">
        <v>11</v>
      </c>
      <c r="D118" s="127"/>
      <c r="E118" s="126" t="s">
        <v>1207</v>
      </c>
      <c r="F118" s="127"/>
      <c r="G118" s="127"/>
      <c r="H118" s="126" t="s">
        <v>771</v>
      </c>
      <c r="I118" s="127"/>
    </row>
    <row r="119" spans="1:9" ht="15.75" customHeight="1" x14ac:dyDescent="0.2">
      <c r="A119" s="125" t="s">
        <v>454</v>
      </c>
      <c r="B119" s="126" t="s">
        <v>142</v>
      </c>
      <c r="C119" s="126" t="s">
        <v>24</v>
      </c>
      <c r="D119" s="127"/>
      <c r="E119" s="126" t="s">
        <v>735</v>
      </c>
      <c r="F119" s="126" t="s">
        <v>772</v>
      </c>
      <c r="G119" s="127"/>
      <c r="H119" s="127"/>
      <c r="I119" s="127"/>
    </row>
    <row r="120" spans="1:9" ht="15.75" customHeight="1" x14ac:dyDescent="0.2">
      <c r="A120" s="129" t="s">
        <v>454</v>
      </c>
      <c r="B120" s="89" t="s">
        <v>144</v>
      </c>
      <c r="C120" s="89" t="s">
        <v>5</v>
      </c>
      <c r="D120" s="127"/>
      <c r="E120" s="126" t="s">
        <v>634</v>
      </c>
      <c r="F120" s="126" t="s">
        <v>206</v>
      </c>
      <c r="G120" s="127"/>
      <c r="H120" s="126" t="s">
        <v>1190</v>
      </c>
      <c r="I120" s="126" t="s">
        <v>1208</v>
      </c>
    </row>
    <row r="121" spans="1:9" ht="15.75" customHeight="1" x14ac:dyDescent="0.2">
      <c r="A121" s="125" t="s">
        <v>454</v>
      </c>
      <c r="B121" s="126" t="s">
        <v>340</v>
      </c>
      <c r="C121" s="126" t="s">
        <v>11</v>
      </c>
      <c r="D121" s="127"/>
      <c r="E121" s="126" t="s">
        <v>778</v>
      </c>
      <c r="F121" s="127"/>
      <c r="G121" s="127"/>
      <c r="H121" s="127"/>
      <c r="I121" s="127"/>
    </row>
    <row r="122" spans="1:9" ht="15.75" customHeight="1" x14ac:dyDescent="0.2">
      <c r="A122" s="125" t="s">
        <v>454</v>
      </c>
      <c r="B122" s="126" t="s">
        <v>341</v>
      </c>
      <c r="C122" s="126" t="s">
        <v>11</v>
      </c>
      <c r="D122" s="127"/>
      <c r="E122" s="126" t="s">
        <v>610</v>
      </c>
      <c r="F122" s="127"/>
      <c r="G122" s="127"/>
      <c r="H122" s="127"/>
      <c r="I122" s="127"/>
    </row>
    <row r="123" spans="1:9" ht="15.75" customHeight="1" x14ac:dyDescent="0.2">
      <c r="A123" s="125" t="s">
        <v>454</v>
      </c>
      <c r="B123" s="126" t="s">
        <v>151</v>
      </c>
      <c r="C123" s="126" t="s">
        <v>11</v>
      </c>
      <c r="D123" s="127"/>
      <c r="E123" s="126" t="s">
        <v>664</v>
      </c>
      <c r="F123" s="127"/>
      <c r="G123" s="127"/>
      <c r="H123" s="126" t="s">
        <v>343</v>
      </c>
      <c r="I123" s="127"/>
    </row>
    <row r="124" spans="1:9" ht="15.75" customHeight="1" x14ac:dyDescent="0.2">
      <c r="A124" s="125" t="s">
        <v>454</v>
      </c>
      <c r="B124" s="126" t="s">
        <v>504</v>
      </c>
      <c r="C124" s="126" t="s">
        <v>11</v>
      </c>
      <c r="D124" s="127"/>
      <c r="E124" s="126" t="s">
        <v>620</v>
      </c>
      <c r="F124" s="127"/>
      <c r="G124" s="127"/>
      <c r="H124" s="126" t="s">
        <v>781</v>
      </c>
      <c r="I124" s="127"/>
    </row>
    <row r="125" spans="1:9" ht="15.75" customHeight="1" x14ac:dyDescent="0.2">
      <c r="A125" s="125" t="s">
        <v>454</v>
      </c>
      <c r="B125" s="126" t="s">
        <v>345</v>
      </c>
      <c r="C125" s="126" t="s">
        <v>11</v>
      </c>
      <c r="D125" s="127"/>
      <c r="E125" s="126" t="s">
        <v>664</v>
      </c>
      <c r="F125" s="127"/>
      <c r="G125" s="127"/>
      <c r="H125" s="126" t="s">
        <v>346</v>
      </c>
      <c r="I125" s="127"/>
    </row>
    <row r="126" spans="1:9" ht="15.75" customHeight="1" x14ac:dyDescent="0.2">
      <c r="A126" s="125" t="s">
        <v>454</v>
      </c>
      <c r="B126" s="126" t="s">
        <v>347</v>
      </c>
      <c r="C126" s="126" t="s">
        <v>11</v>
      </c>
      <c r="D126" s="127"/>
      <c r="E126" s="126" t="s">
        <v>718</v>
      </c>
      <c r="F126" s="127"/>
      <c r="G126" s="127"/>
      <c r="H126" s="127"/>
      <c r="I126" s="127"/>
    </row>
    <row r="127" spans="1:9" ht="15.75" customHeight="1" x14ac:dyDescent="0.2">
      <c r="A127" s="93" t="s">
        <v>454</v>
      </c>
      <c r="B127" s="131" t="s">
        <v>157</v>
      </c>
      <c r="C127" s="131" t="s">
        <v>11</v>
      </c>
      <c r="D127" s="132"/>
      <c r="E127" s="131" t="s">
        <v>628</v>
      </c>
      <c r="F127" s="132"/>
      <c r="G127" s="132"/>
      <c r="H127" s="132"/>
      <c r="I127" s="132" t="s">
        <v>1217</v>
      </c>
    </row>
    <row r="128" spans="1:9" ht="15.75" customHeight="1" x14ac:dyDescent="0.2">
      <c r="A128" s="125" t="s">
        <v>454</v>
      </c>
      <c r="B128" s="126" t="s">
        <v>158</v>
      </c>
      <c r="C128" s="126" t="s">
        <v>11</v>
      </c>
      <c r="D128" s="127"/>
      <c r="E128" s="126" t="s">
        <v>620</v>
      </c>
      <c r="F128" s="127"/>
      <c r="G128" s="127"/>
      <c r="H128" s="127"/>
      <c r="I128" s="127"/>
    </row>
    <row r="129" spans="1:9" ht="15.75" customHeight="1" x14ac:dyDescent="0.2">
      <c r="A129" s="125" t="s">
        <v>454</v>
      </c>
      <c r="B129" s="126" t="s">
        <v>1218</v>
      </c>
      <c r="C129" s="126" t="s">
        <v>11</v>
      </c>
      <c r="D129" s="127"/>
      <c r="E129" s="126" t="s">
        <v>1214</v>
      </c>
      <c r="F129" s="127"/>
      <c r="G129" s="127"/>
      <c r="H129" s="126" t="s">
        <v>1219</v>
      </c>
      <c r="I129" s="126" t="s">
        <v>1220</v>
      </c>
    </row>
    <row r="130" spans="1:9" ht="15.75" customHeight="1" x14ac:dyDescent="0.2">
      <c r="A130" s="125" t="s">
        <v>454</v>
      </c>
      <c r="B130" s="126" t="s">
        <v>159</v>
      </c>
      <c r="C130" s="126" t="s">
        <v>11</v>
      </c>
      <c r="D130" s="127"/>
      <c r="E130" s="126" t="s">
        <v>388</v>
      </c>
      <c r="F130" s="127"/>
      <c r="G130" s="127"/>
      <c r="H130" s="127" t="s">
        <v>782</v>
      </c>
      <c r="I130" s="126" t="s">
        <v>783</v>
      </c>
    </row>
    <row r="131" spans="1:9" ht="15.75" customHeight="1" x14ac:dyDescent="0.2">
      <c r="A131" s="125" t="s">
        <v>454</v>
      </c>
      <c r="B131" s="126" t="s">
        <v>159</v>
      </c>
      <c r="C131" s="126" t="s">
        <v>5</v>
      </c>
      <c r="D131" s="126" t="s">
        <v>609</v>
      </c>
      <c r="E131" s="126" t="s">
        <v>784</v>
      </c>
      <c r="F131" s="126" t="s">
        <v>785</v>
      </c>
      <c r="G131" s="127"/>
      <c r="H131" s="126" t="s">
        <v>786</v>
      </c>
      <c r="I131" s="127"/>
    </row>
    <row r="132" spans="1:9" ht="15.75" customHeight="1" x14ac:dyDescent="0.2">
      <c r="A132" s="125" t="s">
        <v>454</v>
      </c>
      <c r="B132" s="126" t="s">
        <v>160</v>
      </c>
      <c r="C132" s="126" t="s">
        <v>11</v>
      </c>
      <c r="D132" s="127"/>
      <c r="E132" s="126" t="s">
        <v>711</v>
      </c>
      <c r="F132" s="127"/>
      <c r="G132" s="127"/>
      <c r="H132" s="127"/>
      <c r="I132" s="127"/>
    </row>
    <row r="133" spans="1:9" ht="15.75" customHeight="1" x14ac:dyDescent="0.2">
      <c r="A133" s="125" t="s">
        <v>454</v>
      </c>
      <c r="B133" s="126" t="s">
        <v>505</v>
      </c>
      <c r="C133" s="126" t="s">
        <v>11</v>
      </c>
      <c r="D133" s="127"/>
      <c r="E133" s="126" t="s">
        <v>787</v>
      </c>
      <c r="F133" s="127"/>
      <c r="G133" s="127"/>
      <c r="H133" s="126" t="s">
        <v>788</v>
      </c>
      <c r="I133" s="127"/>
    </row>
    <row r="134" spans="1:9" ht="15.75" customHeight="1" x14ac:dyDescent="0.2">
      <c r="A134" s="125" t="s">
        <v>454</v>
      </c>
      <c r="B134" s="126" t="s">
        <v>162</v>
      </c>
      <c r="C134" s="126" t="s">
        <v>24</v>
      </c>
      <c r="D134" s="127"/>
      <c r="E134" s="126" t="s">
        <v>610</v>
      </c>
      <c r="F134" s="126" t="s">
        <v>789</v>
      </c>
      <c r="G134" s="127"/>
      <c r="H134" s="127"/>
      <c r="I134" s="133"/>
    </row>
    <row r="135" spans="1:9" ht="15.75" customHeight="1" x14ac:dyDescent="0.2">
      <c r="A135" s="125" t="s">
        <v>454</v>
      </c>
      <c r="B135" s="126" t="s">
        <v>163</v>
      </c>
      <c r="C135" s="126" t="s">
        <v>11</v>
      </c>
      <c r="D135" s="127"/>
      <c r="E135" s="126" t="s">
        <v>790</v>
      </c>
      <c r="F135" s="127"/>
      <c r="G135" s="127"/>
      <c r="H135" s="127"/>
      <c r="I135" s="134"/>
    </row>
    <row r="136" spans="1:9" ht="15.75" customHeight="1" x14ac:dyDescent="0.2">
      <c r="A136" s="125" t="s">
        <v>454</v>
      </c>
      <c r="B136" s="126" t="s">
        <v>164</v>
      </c>
      <c r="C136" s="126" t="s">
        <v>224</v>
      </c>
      <c r="D136" s="127"/>
      <c r="E136" s="126" t="s">
        <v>711</v>
      </c>
      <c r="F136" s="127"/>
      <c r="G136" s="127"/>
      <c r="H136" s="127"/>
      <c r="I136" s="127"/>
    </row>
    <row r="137" spans="1:9" ht="15.75" customHeight="1" x14ac:dyDescent="0.2">
      <c r="A137" s="125" t="s">
        <v>454</v>
      </c>
      <c r="B137" s="126" t="s">
        <v>166</v>
      </c>
      <c r="C137" s="126" t="s">
        <v>11</v>
      </c>
      <c r="D137" s="127"/>
      <c r="E137" s="126" t="s">
        <v>612</v>
      </c>
      <c r="F137" s="127"/>
      <c r="G137" s="127"/>
      <c r="H137" s="126" t="s">
        <v>791</v>
      </c>
      <c r="I137" s="126" t="s">
        <v>672</v>
      </c>
    </row>
    <row r="138" spans="1:9" ht="15.75" customHeight="1" x14ac:dyDescent="0.2">
      <c r="A138" s="125" t="s">
        <v>454</v>
      </c>
      <c r="B138" s="126" t="s">
        <v>166</v>
      </c>
      <c r="C138" s="89" t="s">
        <v>24</v>
      </c>
      <c r="D138" s="127"/>
      <c r="E138" s="126" t="s">
        <v>634</v>
      </c>
      <c r="F138" s="126" t="s">
        <v>206</v>
      </c>
      <c r="G138" s="127"/>
      <c r="H138" s="126" t="s">
        <v>792</v>
      </c>
      <c r="I138" s="127"/>
    </row>
    <row r="139" spans="1:9" ht="15.75" customHeight="1" x14ac:dyDescent="0.2">
      <c r="A139" s="125" t="s">
        <v>454</v>
      </c>
      <c r="B139" s="126" t="s">
        <v>506</v>
      </c>
      <c r="C139" s="126" t="s">
        <v>11</v>
      </c>
      <c r="D139" s="127"/>
      <c r="E139" s="126" t="s">
        <v>727</v>
      </c>
      <c r="F139" s="127"/>
      <c r="G139" s="127"/>
      <c r="H139" s="126" t="s">
        <v>793</v>
      </c>
      <c r="I139" s="127"/>
    </row>
    <row r="140" spans="1:9" ht="15.75" customHeight="1" x14ac:dyDescent="0.2">
      <c r="A140" s="125" t="s">
        <v>454</v>
      </c>
      <c r="B140" s="126" t="s">
        <v>580</v>
      </c>
      <c r="C140" s="126" t="s">
        <v>11</v>
      </c>
      <c r="D140" s="127"/>
      <c r="E140" s="126" t="s">
        <v>388</v>
      </c>
      <c r="F140" s="127"/>
      <c r="G140" s="127"/>
      <c r="H140" s="126" t="s">
        <v>794</v>
      </c>
      <c r="I140" s="127"/>
    </row>
    <row r="141" spans="1:9" ht="15.75" customHeight="1" x14ac:dyDescent="0.2">
      <c r="A141" s="125" t="s">
        <v>454</v>
      </c>
      <c r="B141" s="126" t="s">
        <v>1112</v>
      </c>
      <c r="C141" s="126" t="s">
        <v>11</v>
      </c>
      <c r="D141" s="127"/>
      <c r="E141" s="126" t="s">
        <v>388</v>
      </c>
      <c r="F141" s="127"/>
      <c r="G141" s="127"/>
      <c r="H141" s="126" t="s">
        <v>1197</v>
      </c>
      <c r="I141" s="127"/>
    </row>
    <row r="142" spans="1:9" ht="15.75" customHeight="1" x14ac:dyDescent="0.2">
      <c r="A142" s="125" t="s">
        <v>454</v>
      </c>
      <c r="B142" s="126" t="s">
        <v>1198</v>
      </c>
      <c r="C142" s="126" t="s">
        <v>11</v>
      </c>
      <c r="D142" s="127"/>
      <c r="E142" s="126" t="s">
        <v>1199</v>
      </c>
      <c r="F142" s="127"/>
      <c r="G142" s="127"/>
      <c r="H142" s="127"/>
      <c r="I142" s="127"/>
    </row>
    <row r="143" spans="1:9" ht="15.75" customHeight="1" x14ac:dyDescent="0.2">
      <c r="A143" s="125" t="s">
        <v>454</v>
      </c>
      <c r="B143" s="126" t="s">
        <v>1221</v>
      </c>
      <c r="C143" s="126" t="s">
        <v>11</v>
      </c>
      <c r="D143" s="127"/>
      <c r="E143" s="126" t="s">
        <v>795</v>
      </c>
      <c r="F143" s="127"/>
      <c r="G143" s="127"/>
      <c r="H143" s="126" t="s">
        <v>796</v>
      </c>
      <c r="I143" s="127"/>
    </row>
    <row r="144" spans="1:9" ht="15.75" customHeight="1" x14ac:dyDescent="0.2">
      <c r="A144" s="125" t="s">
        <v>454</v>
      </c>
      <c r="B144" s="126" t="s">
        <v>172</v>
      </c>
      <c r="C144" s="126" t="s">
        <v>11</v>
      </c>
      <c r="D144" s="127"/>
      <c r="E144" s="126" t="s">
        <v>388</v>
      </c>
      <c r="F144" s="127"/>
      <c r="G144" s="127"/>
      <c r="H144" s="127"/>
      <c r="I144" s="127"/>
    </row>
    <row r="145" spans="1:9" ht="15.75" customHeight="1" x14ac:dyDescent="0.2">
      <c r="A145" s="125" t="s">
        <v>454</v>
      </c>
      <c r="B145" s="126" t="s">
        <v>1115</v>
      </c>
      <c r="C145" s="126" t="s">
        <v>11</v>
      </c>
      <c r="D145" s="127"/>
      <c r="E145" s="126" t="s">
        <v>664</v>
      </c>
      <c r="F145" s="127"/>
      <c r="G145" s="127"/>
      <c r="H145" s="127"/>
      <c r="I145" s="127"/>
    </row>
    <row r="146" spans="1:9" ht="15.75" customHeight="1" x14ac:dyDescent="0.2">
      <c r="A146" s="125" t="s">
        <v>454</v>
      </c>
      <c r="B146" s="126" t="s">
        <v>175</v>
      </c>
      <c r="C146" s="126" t="s">
        <v>11</v>
      </c>
      <c r="D146" s="127"/>
      <c r="E146" s="126" t="s">
        <v>733</v>
      </c>
      <c r="F146" s="127"/>
      <c r="G146" s="127"/>
      <c r="H146" s="127"/>
      <c r="I146" s="127"/>
    </row>
    <row r="147" spans="1:9" ht="15.75" customHeight="1" x14ac:dyDescent="0.2">
      <c r="A147" s="125" t="s">
        <v>454</v>
      </c>
      <c r="B147" s="126" t="s">
        <v>361</v>
      </c>
      <c r="C147" s="126" t="s">
        <v>11</v>
      </c>
      <c r="D147" s="127"/>
      <c r="E147" s="126" t="s">
        <v>799</v>
      </c>
      <c r="F147" s="127"/>
      <c r="G147" s="127"/>
      <c r="H147" s="126" t="s">
        <v>800</v>
      </c>
      <c r="I147" s="127"/>
    </row>
    <row r="148" spans="1:9" ht="15.75" customHeight="1" x14ac:dyDescent="0.2">
      <c r="A148" s="125" t="s">
        <v>454</v>
      </c>
      <c r="B148" s="126" t="s">
        <v>1106</v>
      </c>
      <c r="C148" s="126" t="s">
        <v>224</v>
      </c>
      <c r="D148" s="127"/>
      <c r="E148" s="126" t="s">
        <v>620</v>
      </c>
      <c r="F148" s="127"/>
      <c r="G148" s="127"/>
      <c r="H148" s="127"/>
      <c r="I148" s="126" t="s">
        <v>1209</v>
      </c>
    </row>
    <row r="149" spans="1:9" ht="15.75" customHeight="1" x14ac:dyDescent="0.2">
      <c r="A149" s="125" t="s">
        <v>454</v>
      </c>
      <c r="B149" s="126" t="s">
        <v>1200</v>
      </c>
      <c r="C149" s="126" t="s">
        <v>11</v>
      </c>
      <c r="D149" s="127"/>
      <c r="E149" s="126" t="s">
        <v>745</v>
      </c>
      <c r="F149" s="127"/>
      <c r="G149" s="127"/>
      <c r="H149" s="126" t="s">
        <v>801</v>
      </c>
      <c r="I149" s="127"/>
    </row>
    <row r="150" spans="1:9" ht="15.75" customHeight="1" x14ac:dyDescent="0.2">
      <c r="A150" s="125" t="s">
        <v>454</v>
      </c>
      <c r="B150" s="126" t="s">
        <v>178</v>
      </c>
      <c r="C150" s="126" t="s">
        <v>11</v>
      </c>
      <c r="D150" s="127"/>
      <c r="E150" s="126" t="s">
        <v>620</v>
      </c>
      <c r="F150" s="127"/>
      <c r="G150" s="127"/>
      <c r="H150" s="127"/>
      <c r="I150" s="127"/>
    </row>
    <row r="151" spans="1:9" ht="15.75" customHeight="1" x14ac:dyDescent="0.2">
      <c r="A151" s="125" t="s">
        <v>454</v>
      </c>
      <c r="B151" s="126" t="s">
        <v>181</v>
      </c>
      <c r="C151" s="126" t="s">
        <v>11</v>
      </c>
      <c r="D151" s="127"/>
      <c r="E151" s="126" t="s">
        <v>388</v>
      </c>
      <c r="F151" s="127"/>
      <c r="G151" s="127"/>
      <c r="H151" s="126" t="s">
        <v>809</v>
      </c>
      <c r="I151" s="126" t="s">
        <v>810</v>
      </c>
    </row>
    <row r="152" spans="1:9" ht="15.75" customHeight="1" x14ac:dyDescent="0.2">
      <c r="A152" s="125" t="s">
        <v>454</v>
      </c>
      <c r="B152" s="126" t="s">
        <v>182</v>
      </c>
      <c r="C152" s="126" t="s">
        <v>11</v>
      </c>
      <c r="D152" s="127"/>
      <c r="E152" s="126" t="s">
        <v>811</v>
      </c>
      <c r="F152" s="127"/>
      <c r="G152" s="127"/>
      <c r="H152" s="126" t="s">
        <v>812</v>
      </c>
      <c r="I152" s="127"/>
    </row>
    <row r="153" spans="1:9" ht="15.75" customHeight="1" x14ac:dyDescent="0.2">
      <c r="A153" s="125" t="s">
        <v>454</v>
      </c>
      <c r="B153" s="126" t="s">
        <v>183</v>
      </c>
      <c r="C153" s="126" t="s">
        <v>11</v>
      </c>
      <c r="D153" s="127"/>
      <c r="E153" s="126" t="s">
        <v>727</v>
      </c>
      <c r="F153" s="127"/>
      <c r="G153" s="127"/>
      <c r="H153" s="126" t="s">
        <v>813</v>
      </c>
      <c r="I153" s="127"/>
    </row>
    <row r="154" spans="1:9" ht="15.75" customHeight="1" x14ac:dyDescent="0.2">
      <c r="A154" s="125" t="s">
        <v>454</v>
      </c>
      <c r="B154" s="126" t="s">
        <v>184</v>
      </c>
      <c r="C154" s="126" t="s">
        <v>11</v>
      </c>
      <c r="D154" s="127"/>
      <c r="E154" s="126" t="s">
        <v>706</v>
      </c>
      <c r="F154" s="127"/>
      <c r="G154" s="127"/>
      <c r="H154" s="127"/>
      <c r="I154" s="127"/>
    </row>
    <row r="155" spans="1:9" ht="15.75" customHeight="1" x14ac:dyDescent="0.2">
      <c r="A155" s="125" t="s">
        <v>454</v>
      </c>
      <c r="B155" s="126" t="s">
        <v>185</v>
      </c>
      <c r="C155" s="126" t="s">
        <v>11</v>
      </c>
      <c r="D155" s="127"/>
      <c r="E155" s="126" t="s">
        <v>765</v>
      </c>
      <c r="F155" s="127"/>
      <c r="G155" s="127"/>
      <c r="H155" s="127"/>
      <c r="I155" s="127"/>
    </row>
    <row r="156" spans="1:9" ht="15.75" customHeight="1" x14ac:dyDescent="0.2">
      <c r="A156" s="125" t="s">
        <v>454</v>
      </c>
      <c r="B156" s="126" t="s">
        <v>186</v>
      </c>
      <c r="C156" s="126" t="s">
        <v>11</v>
      </c>
      <c r="D156" s="127"/>
      <c r="E156" s="126" t="s">
        <v>664</v>
      </c>
      <c r="F156" s="127"/>
      <c r="G156" s="127"/>
      <c r="H156" s="127"/>
      <c r="I156" s="127"/>
    </row>
    <row r="157" spans="1:9" ht="15.75" customHeight="1" x14ac:dyDescent="0.2">
      <c r="A157" s="125" t="s">
        <v>454</v>
      </c>
      <c r="B157" s="126" t="s">
        <v>187</v>
      </c>
      <c r="C157" s="126" t="s">
        <v>11</v>
      </c>
      <c r="D157" s="127"/>
      <c r="E157" s="126" t="s">
        <v>710</v>
      </c>
      <c r="F157" s="127"/>
      <c r="G157" s="127"/>
      <c r="H157" s="127"/>
      <c r="I157" s="126" t="s">
        <v>815</v>
      </c>
    </row>
    <row r="158" spans="1:9" ht="15.75" customHeight="1" x14ac:dyDescent="0.2">
      <c r="A158" s="125" t="s">
        <v>454</v>
      </c>
      <c r="B158" s="126" t="s">
        <v>188</v>
      </c>
      <c r="C158" s="126" t="s">
        <v>24</v>
      </c>
      <c r="D158" s="127"/>
      <c r="E158" s="126" t="s">
        <v>628</v>
      </c>
      <c r="F158" s="126" t="s">
        <v>814</v>
      </c>
      <c r="G158" s="127"/>
      <c r="H158" s="127"/>
      <c r="I158" s="126" t="s">
        <v>817</v>
      </c>
    </row>
    <row r="159" spans="1:9" ht="15.75" customHeight="1" x14ac:dyDescent="0.2">
      <c r="A159" s="125" t="s">
        <v>454</v>
      </c>
      <c r="B159" s="126" t="s">
        <v>189</v>
      </c>
      <c r="C159" s="89" t="s">
        <v>5</v>
      </c>
      <c r="D159" s="127"/>
      <c r="E159" s="126" t="s">
        <v>634</v>
      </c>
      <c r="F159" s="126" t="s">
        <v>816</v>
      </c>
      <c r="G159" s="127"/>
      <c r="H159" s="127"/>
      <c r="I159" s="126" t="s">
        <v>759</v>
      </c>
    </row>
    <row r="160" spans="1:9" ht="15.75" customHeight="1" x14ac:dyDescent="0.2">
      <c r="A160" s="135" t="s">
        <v>454</v>
      </c>
      <c r="B160" s="136" t="s">
        <v>190</v>
      </c>
      <c r="C160" s="136" t="s">
        <v>5</v>
      </c>
      <c r="D160" s="133"/>
      <c r="E160" s="136" t="s">
        <v>620</v>
      </c>
      <c r="F160" s="136" t="s">
        <v>818</v>
      </c>
      <c r="G160" s="133"/>
      <c r="H160" s="133"/>
      <c r="I160" s="133"/>
    </row>
    <row r="161" spans="1:9" ht="15.75" customHeight="1" x14ac:dyDescent="0.2">
      <c r="A161" s="125" t="s">
        <v>454</v>
      </c>
      <c r="B161" s="126" t="s">
        <v>371</v>
      </c>
      <c r="C161" s="126" t="s">
        <v>11</v>
      </c>
      <c r="D161" s="127"/>
      <c r="E161" s="126" t="s">
        <v>778</v>
      </c>
      <c r="F161" s="127"/>
      <c r="G161" s="127"/>
      <c r="H161" s="127"/>
      <c r="I161" s="127"/>
    </row>
    <row r="162" spans="1:9" ht="15.75" customHeight="1" x14ac:dyDescent="0.2">
      <c r="A162" s="125" t="s">
        <v>3</v>
      </c>
      <c r="B162" s="137" t="s">
        <v>488</v>
      </c>
      <c r="C162" s="126" t="s">
        <v>11</v>
      </c>
      <c r="D162" s="126" t="s">
        <v>609</v>
      </c>
      <c r="E162" s="126" t="s">
        <v>664</v>
      </c>
      <c r="F162" s="127"/>
      <c r="G162" s="127"/>
      <c r="H162" s="126" t="s">
        <v>379</v>
      </c>
      <c r="I162" s="126" t="s">
        <v>824</v>
      </c>
    </row>
    <row r="163" spans="1:9" ht="15.75" customHeight="1" x14ac:dyDescent="0.2">
      <c r="A163" s="125" t="s">
        <v>3</v>
      </c>
      <c r="B163" s="126" t="s">
        <v>9</v>
      </c>
      <c r="C163" s="126" t="s">
        <v>11</v>
      </c>
      <c r="D163" s="126" t="s">
        <v>609</v>
      </c>
      <c r="E163" s="126" t="s">
        <v>664</v>
      </c>
      <c r="F163" s="127"/>
      <c r="G163" s="127"/>
      <c r="H163" s="127"/>
      <c r="I163" s="127"/>
    </row>
    <row r="164" spans="1:9" ht="15.75" customHeight="1" x14ac:dyDescent="0.2">
      <c r="A164" s="125" t="s">
        <v>3</v>
      </c>
      <c r="B164" s="126" t="s">
        <v>380</v>
      </c>
      <c r="C164" s="126" t="s">
        <v>11</v>
      </c>
      <c r="D164" s="127"/>
      <c r="E164" s="126" t="s">
        <v>826</v>
      </c>
      <c r="F164" s="127"/>
      <c r="G164" s="127"/>
      <c r="H164" s="126" t="s">
        <v>827</v>
      </c>
      <c r="I164" s="126" t="s">
        <v>828</v>
      </c>
    </row>
    <row r="165" spans="1:9" ht="15.75" customHeight="1" x14ac:dyDescent="0.2">
      <c r="A165" s="125" t="s">
        <v>3</v>
      </c>
      <c r="B165" s="126" t="s">
        <v>18</v>
      </c>
      <c r="C165" s="126" t="s">
        <v>11</v>
      </c>
      <c r="D165" s="126" t="s">
        <v>194</v>
      </c>
      <c r="E165" s="126" t="s">
        <v>754</v>
      </c>
      <c r="F165" s="127"/>
      <c r="G165" s="127"/>
      <c r="H165" s="126" t="s">
        <v>829</v>
      </c>
      <c r="I165" s="127"/>
    </row>
    <row r="166" spans="1:9" ht="15.75" customHeight="1" x14ac:dyDescent="0.2">
      <c r="A166" s="125" t="s">
        <v>3</v>
      </c>
      <c r="B166" s="126" t="s">
        <v>383</v>
      </c>
      <c r="C166" s="126" t="s">
        <v>11</v>
      </c>
      <c r="D166" s="127"/>
      <c r="E166" s="126" t="s">
        <v>664</v>
      </c>
      <c r="F166" s="127"/>
      <c r="G166" s="127"/>
      <c r="H166" s="127"/>
      <c r="I166" s="127"/>
    </row>
    <row r="167" spans="1:9" ht="15.75" customHeight="1" x14ac:dyDescent="0.2">
      <c r="A167" s="125" t="s">
        <v>3</v>
      </c>
      <c r="B167" s="126" t="s">
        <v>25</v>
      </c>
      <c r="C167" s="126" t="s">
        <v>5</v>
      </c>
      <c r="D167" s="127"/>
      <c r="E167" s="126" t="s">
        <v>388</v>
      </c>
      <c r="F167" s="126" t="s">
        <v>221</v>
      </c>
      <c r="G167" s="127"/>
      <c r="H167" s="127"/>
      <c r="I167" s="126" t="s">
        <v>830</v>
      </c>
    </row>
    <row r="168" spans="1:9" ht="15.75" customHeight="1" x14ac:dyDescent="0.2">
      <c r="A168" s="125" t="s">
        <v>3</v>
      </c>
      <c r="B168" s="126" t="s">
        <v>386</v>
      </c>
      <c r="C168" s="126" t="s">
        <v>11</v>
      </c>
      <c r="D168" s="127"/>
      <c r="E168" s="126" t="s">
        <v>832</v>
      </c>
      <c r="F168" s="127"/>
      <c r="G168" s="127"/>
      <c r="H168" s="126" t="s">
        <v>833</v>
      </c>
      <c r="I168" s="127"/>
    </row>
    <row r="169" spans="1:9" ht="15.75" customHeight="1" x14ac:dyDescent="0.2">
      <c r="A169" s="125" t="s">
        <v>3</v>
      </c>
      <c r="B169" s="126" t="s">
        <v>834</v>
      </c>
      <c r="C169" s="126" t="s">
        <v>11</v>
      </c>
      <c r="D169" s="127"/>
      <c r="E169" s="126" t="s">
        <v>664</v>
      </c>
      <c r="F169" s="127"/>
      <c r="G169" s="127"/>
      <c r="H169" s="127"/>
      <c r="I169" s="127"/>
    </row>
    <row r="170" spans="1:9" ht="15.75" customHeight="1" x14ac:dyDescent="0.2">
      <c r="A170" s="125" t="s">
        <v>3</v>
      </c>
      <c r="B170" s="126" t="s">
        <v>389</v>
      </c>
      <c r="C170" s="126" t="s">
        <v>11</v>
      </c>
      <c r="D170" s="127"/>
      <c r="E170" s="126" t="s">
        <v>664</v>
      </c>
      <c r="F170" s="127"/>
      <c r="G170" s="127"/>
      <c r="H170" s="127"/>
      <c r="I170" s="127"/>
    </row>
    <row r="171" spans="1:9" ht="15.75" customHeight="1" x14ac:dyDescent="0.2">
      <c r="A171" s="125" t="s">
        <v>3</v>
      </c>
      <c r="B171" s="126" t="s">
        <v>1160</v>
      </c>
      <c r="C171" s="126" t="s">
        <v>11</v>
      </c>
      <c r="D171" s="127"/>
      <c r="E171" s="126" t="s">
        <v>664</v>
      </c>
      <c r="F171" s="127"/>
      <c r="G171" s="127"/>
      <c r="H171" s="127"/>
      <c r="I171" s="127"/>
    </row>
    <row r="172" spans="1:9" ht="15.75" customHeight="1" x14ac:dyDescent="0.2">
      <c r="A172" s="125" t="s">
        <v>3</v>
      </c>
      <c r="B172" s="126" t="s">
        <v>1123</v>
      </c>
      <c r="C172" s="126" t="s">
        <v>11</v>
      </c>
      <c r="D172" s="127"/>
      <c r="E172" s="126" t="s">
        <v>664</v>
      </c>
      <c r="F172" s="127"/>
      <c r="G172" s="127"/>
      <c r="H172" s="127"/>
      <c r="I172" s="127"/>
    </row>
    <row r="173" spans="1:9" ht="15.75" customHeight="1" x14ac:dyDescent="0.2">
      <c r="A173" s="125" t="s">
        <v>3</v>
      </c>
      <c r="B173" s="126" t="s">
        <v>1157</v>
      </c>
      <c r="C173" s="126" t="s">
        <v>11</v>
      </c>
      <c r="D173" s="127"/>
      <c r="E173" s="126" t="s">
        <v>634</v>
      </c>
      <c r="F173" s="127"/>
      <c r="G173" s="127"/>
      <c r="H173" s="126"/>
      <c r="I173" s="127" t="s">
        <v>1222</v>
      </c>
    </row>
    <row r="174" spans="1:9" ht="15.75" customHeight="1" x14ac:dyDescent="0.2">
      <c r="A174" s="125" t="s">
        <v>3</v>
      </c>
      <c r="B174" s="126" t="s">
        <v>392</v>
      </c>
      <c r="C174" s="126" t="s">
        <v>11</v>
      </c>
      <c r="D174" s="127"/>
      <c r="E174" s="126" t="s">
        <v>664</v>
      </c>
      <c r="F174" s="127"/>
      <c r="G174" s="127"/>
      <c r="H174" s="126" t="s">
        <v>835</v>
      </c>
      <c r="I174" s="127"/>
    </row>
    <row r="175" spans="1:9" ht="15.75" customHeight="1" x14ac:dyDescent="0.2">
      <c r="A175" s="125" t="s">
        <v>3</v>
      </c>
      <c r="B175" s="126" t="s">
        <v>76</v>
      </c>
      <c r="C175" s="126" t="s">
        <v>11</v>
      </c>
      <c r="D175" s="127"/>
      <c r="E175" s="126" t="s">
        <v>836</v>
      </c>
      <c r="F175" s="127"/>
      <c r="G175" s="127"/>
      <c r="H175" s="127"/>
      <c r="I175" s="127"/>
    </row>
    <row r="176" spans="1:9" ht="15.75" customHeight="1" x14ac:dyDescent="0.2">
      <c r="A176" s="125" t="s">
        <v>3</v>
      </c>
      <c r="B176" s="126" t="s">
        <v>393</v>
      </c>
      <c r="C176" s="126" t="s">
        <v>11</v>
      </c>
      <c r="D176" s="127"/>
      <c r="E176" s="126" t="s">
        <v>837</v>
      </c>
      <c r="F176" s="127"/>
      <c r="G176" s="127"/>
      <c r="H176" s="127"/>
      <c r="I176" s="126" t="s">
        <v>838</v>
      </c>
    </row>
    <row r="177" spans="1:9" ht="15.75" customHeight="1" x14ac:dyDescent="0.2">
      <c r="A177" s="125" t="s">
        <v>3</v>
      </c>
      <c r="B177" s="126" t="s">
        <v>394</v>
      </c>
      <c r="C177" s="126" t="s">
        <v>11</v>
      </c>
      <c r="D177" s="127"/>
      <c r="E177" s="126" t="s">
        <v>388</v>
      </c>
      <c r="F177" s="127"/>
      <c r="G177" s="127"/>
      <c r="H177" s="126" t="s">
        <v>1223</v>
      </c>
      <c r="I177" s="127"/>
    </row>
    <row r="178" spans="1:9" ht="15.75" customHeight="1" x14ac:dyDescent="0.2">
      <c r="A178" s="125" t="s">
        <v>3</v>
      </c>
      <c r="B178" s="126" t="s">
        <v>516</v>
      </c>
      <c r="C178" s="126" t="s">
        <v>11</v>
      </c>
      <c r="D178" s="127"/>
      <c r="E178" s="126" t="s">
        <v>664</v>
      </c>
      <c r="F178" s="127"/>
      <c r="G178" s="127"/>
      <c r="H178" s="127"/>
      <c r="I178" s="127"/>
    </row>
    <row r="179" spans="1:9" ht="15.75" customHeight="1" x14ac:dyDescent="0.2">
      <c r="A179" s="125" t="s">
        <v>3</v>
      </c>
      <c r="B179" s="126" t="s">
        <v>517</v>
      </c>
      <c r="C179" s="126" t="s">
        <v>11</v>
      </c>
      <c r="D179" s="127"/>
      <c r="E179" s="126" t="s">
        <v>841</v>
      </c>
      <c r="F179" s="127"/>
      <c r="G179" s="127"/>
      <c r="H179" s="127"/>
      <c r="I179" s="127"/>
    </row>
    <row r="180" spans="1:9" ht="15.75" customHeight="1" x14ac:dyDescent="0.2">
      <c r="A180" s="125" t="s">
        <v>3</v>
      </c>
      <c r="B180" s="126" t="s">
        <v>105</v>
      </c>
      <c r="C180" s="126" t="s">
        <v>11</v>
      </c>
      <c r="D180" s="127"/>
      <c r="E180" s="126" t="s">
        <v>664</v>
      </c>
      <c r="F180" s="127"/>
      <c r="G180" s="127"/>
      <c r="H180" s="127"/>
      <c r="I180" s="127"/>
    </row>
    <row r="181" spans="1:9" ht="15.75" customHeight="1" x14ac:dyDescent="0.2">
      <c r="A181" s="125" t="s">
        <v>3</v>
      </c>
      <c r="B181" s="126" t="s">
        <v>109</v>
      </c>
      <c r="C181" s="126" t="s">
        <v>11</v>
      </c>
      <c r="D181" s="127"/>
      <c r="E181" s="126" t="s">
        <v>735</v>
      </c>
      <c r="F181" s="127"/>
      <c r="G181" s="127"/>
      <c r="H181" s="127"/>
      <c r="I181" s="127"/>
    </row>
    <row r="182" spans="1:9" ht="15.75" customHeight="1" x14ac:dyDescent="0.2">
      <c r="A182" s="125" t="s">
        <v>3</v>
      </c>
      <c r="B182" s="126" t="s">
        <v>111</v>
      </c>
      <c r="C182" s="126" t="s">
        <v>11</v>
      </c>
      <c r="D182" s="127"/>
      <c r="E182" s="126" t="s">
        <v>664</v>
      </c>
      <c r="F182" s="127"/>
      <c r="G182" s="127"/>
      <c r="H182" s="127"/>
      <c r="I182" s="127"/>
    </row>
    <row r="183" spans="1:9" ht="15.75" customHeight="1" x14ac:dyDescent="0.2">
      <c r="A183" s="125" t="s">
        <v>3</v>
      </c>
      <c r="B183" s="126" t="s">
        <v>116</v>
      </c>
      <c r="C183" s="126" t="s">
        <v>11</v>
      </c>
      <c r="D183" s="127"/>
      <c r="E183" s="126" t="s">
        <v>612</v>
      </c>
      <c r="F183" s="127"/>
      <c r="G183" s="127"/>
      <c r="H183" s="127"/>
      <c r="I183" s="127"/>
    </row>
    <row r="184" spans="1:9" ht="15.75" customHeight="1" x14ac:dyDescent="0.2">
      <c r="A184" s="125" t="s">
        <v>3</v>
      </c>
      <c r="B184" s="126" t="s">
        <v>117</v>
      </c>
      <c r="C184" s="126" t="s">
        <v>11</v>
      </c>
      <c r="D184" s="127"/>
      <c r="E184" s="126" t="s">
        <v>664</v>
      </c>
      <c r="F184" s="127"/>
      <c r="G184" s="127"/>
      <c r="H184" s="126" t="s">
        <v>842</v>
      </c>
      <c r="I184" s="126" t="s">
        <v>843</v>
      </c>
    </row>
    <row r="185" spans="1:9" ht="15.75" customHeight="1" x14ac:dyDescent="0.2">
      <c r="A185" s="125" t="s">
        <v>3</v>
      </c>
      <c r="B185" s="126" t="s">
        <v>125</v>
      </c>
      <c r="C185" s="126" t="s">
        <v>11</v>
      </c>
      <c r="D185" s="127"/>
      <c r="E185" s="126" t="s">
        <v>664</v>
      </c>
      <c r="F185" s="127"/>
      <c r="G185" s="127"/>
      <c r="H185" s="126" t="s">
        <v>845</v>
      </c>
      <c r="I185" s="127"/>
    </row>
    <row r="186" spans="1:9" ht="15.75" customHeight="1" x14ac:dyDescent="0.2">
      <c r="A186" s="125" t="s">
        <v>3</v>
      </c>
      <c r="B186" s="126" t="s">
        <v>1159</v>
      </c>
      <c r="C186" s="126" t="s">
        <v>11</v>
      </c>
      <c r="D186" s="127"/>
      <c r="E186" s="126" t="s">
        <v>664</v>
      </c>
      <c r="F186" s="127"/>
      <c r="G186" s="127"/>
      <c r="H186" s="127"/>
      <c r="I186" s="127"/>
    </row>
    <row r="187" spans="1:9" ht="15.75" customHeight="1" x14ac:dyDescent="0.2">
      <c r="A187" s="135" t="s">
        <v>3</v>
      </c>
      <c r="B187" s="136" t="s">
        <v>127</v>
      </c>
      <c r="C187" s="136" t="s">
        <v>11</v>
      </c>
      <c r="D187" s="133"/>
      <c r="E187" s="136" t="s">
        <v>664</v>
      </c>
      <c r="F187" s="133"/>
      <c r="G187" s="133"/>
      <c r="H187" s="136" t="s">
        <v>396</v>
      </c>
      <c r="I187" s="133"/>
    </row>
    <row r="188" spans="1:9" ht="15.75" customHeight="1" x14ac:dyDescent="0.2">
      <c r="A188" s="125" t="s">
        <v>3</v>
      </c>
      <c r="B188" s="126" t="s">
        <v>324</v>
      </c>
      <c r="C188" s="126" t="s">
        <v>11</v>
      </c>
      <c r="D188" s="127"/>
      <c r="E188" s="126" t="s">
        <v>662</v>
      </c>
      <c r="F188" s="127"/>
      <c r="G188" s="127"/>
      <c r="H188" s="126" t="s">
        <v>846</v>
      </c>
      <c r="I188" s="127"/>
    </row>
    <row r="189" spans="1:9" ht="15.75" customHeight="1" x14ac:dyDescent="0.2">
      <c r="A189" s="125" t="s">
        <v>3</v>
      </c>
      <c r="B189" s="126" t="s">
        <v>397</v>
      </c>
      <c r="C189" s="126" t="s">
        <v>11</v>
      </c>
      <c r="D189" s="127"/>
      <c r="E189" s="126" t="s">
        <v>664</v>
      </c>
      <c r="F189" s="127"/>
      <c r="G189" s="127"/>
      <c r="H189" s="127"/>
      <c r="I189" s="127"/>
    </row>
    <row r="190" spans="1:9" ht="15.75" customHeight="1" x14ac:dyDescent="0.2">
      <c r="A190" s="125" t="s">
        <v>3</v>
      </c>
      <c r="B190" s="126" t="s">
        <v>134</v>
      </c>
      <c r="C190" s="126" t="s">
        <v>11</v>
      </c>
      <c r="D190" s="127"/>
      <c r="E190" s="126" t="s">
        <v>847</v>
      </c>
      <c r="F190" s="127"/>
      <c r="G190" s="127"/>
      <c r="H190" s="127"/>
      <c r="I190" s="127"/>
    </row>
    <row r="191" spans="1:9" ht="15.75" customHeight="1" x14ac:dyDescent="0.2">
      <c r="A191" s="125" t="s">
        <v>3</v>
      </c>
      <c r="B191" s="126" t="s">
        <v>135</v>
      </c>
      <c r="C191" s="126" t="s">
        <v>11</v>
      </c>
      <c r="D191" s="127"/>
      <c r="E191" s="126" t="s">
        <v>664</v>
      </c>
      <c r="F191" s="127"/>
      <c r="G191" s="127"/>
      <c r="H191" s="126" t="s">
        <v>848</v>
      </c>
      <c r="I191" s="127"/>
    </row>
    <row r="192" spans="1:9" ht="15.75" customHeight="1" x14ac:dyDescent="0.2">
      <c r="A192" s="125" t="s">
        <v>3</v>
      </c>
      <c r="B192" s="126" t="s">
        <v>141</v>
      </c>
      <c r="C192" s="126" t="s">
        <v>11</v>
      </c>
      <c r="D192" s="127"/>
      <c r="E192" s="126" t="s">
        <v>664</v>
      </c>
      <c r="F192" s="127"/>
      <c r="G192" s="127"/>
      <c r="H192" s="127"/>
      <c r="I192" s="127"/>
    </row>
    <row r="193" spans="1:9" ht="15.75" customHeight="1" x14ac:dyDescent="0.2">
      <c r="A193" s="125" t="s">
        <v>3</v>
      </c>
      <c r="B193" s="126" t="s">
        <v>142</v>
      </c>
      <c r="C193" s="126" t="s">
        <v>11</v>
      </c>
      <c r="D193" s="127"/>
      <c r="E193" s="126" t="s">
        <v>664</v>
      </c>
      <c r="F193" s="127"/>
      <c r="G193" s="127"/>
      <c r="H193" s="127"/>
      <c r="I193" s="127"/>
    </row>
    <row r="194" spans="1:9" ht="15.75" customHeight="1" x14ac:dyDescent="0.2">
      <c r="A194" s="125" t="s">
        <v>3</v>
      </c>
      <c r="B194" s="126" t="s">
        <v>165</v>
      </c>
      <c r="C194" s="126" t="s">
        <v>11</v>
      </c>
      <c r="D194" s="127"/>
      <c r="E194" s="126" t="s">
        <v>664</v>
      </c>
      <c r="F194" s="127"/>
      <c r="G194" s="127"/>
      <c r="H194" s="127"/>
      <c r="I194" s="127"/>
    </row>
    <row r="195" spans="1:9" ht="15.75" customHeight="1" x14ac:dyDescent="0.2">
      <c r="A195" s="125" t="s">
        <v>3</v>
      </c>
      <c r="B195" s="126" t="s">
        <v>361</v>
      </c>
      <c r="C195" s="126" t="s">
        <v>11</v>
      </c>
      <c r="D195" s="127"/>
      <c r="E195" s="126" t="s">
        <v>388</v>
      </c>
      <c r="F195" s="127"/>
      <c r="G195" s="127"/>
      <c r="H195" s="127"/>
      <c r="I195" s="126" t="s">
        <v>856</v>
      </c>
    </row>
    <row r="196" spans="1:9" ht="15.75" customHeight="1" x14ac:dyDescent="0.2">
      <c r="A196" s="125" t="s">
        <v>3</v>
      </c>
      <c r="B196" s="126" t="s">
        <v>185</v>
      </c>
      <c r="C196" s="126" t="s">
        <v>11</v>
      </c>
      <c r="D196" s="127"/>
      <c r="E196" s="126" t="s">
        <v>718</v>
      </c>
      <c r="F196" s="126"/>
      <c r="G196" s="127"/>
      <c r="H196" s="127"/>
      <c r="I196" s="126" t="s">
        <v>851</v>
      </c>
    </row>
    <row r="197" spans="1:9" ht="15.75" customHeight="1" x14ac:dyDescent="0.2">
      <c r="A197" s="93" t="s">
        <v>26</v>
      </c>
      <c r="B197" s="93" t="s">
        <v>404</v>
      </c>
      <c r="C197" s="93" t="s">
        <v>84</v>
      </c>
      <c r="D197" s="110"/>
      <c r="E197" s="93" t="s">
        <v>620</v>
      </c>
      <c r="F197" s="93" t="s">
        <v>852</v>
      </c>
      <c r="G197" s="110"/>
      <c r="H197" s="110"/>
      <c r="I197" s="93" t="s">
        <v>853</v>
      </c>
    </row>
    <row r="198" spans="1:9" ht="15.75" customHeight="1" x14ac:dyDescent="0.2">
      <c r="A198" s="93" t="s">
        <v>26</v>
      </c>
      <c r="B198" s="93" t="s">
        <v>406</v>
      </c>
      <c r="C198" s="93" t="s">
        <v>84</v>
      </c>
      <c r="D198" s="110"/>
      <c r="E198" s="93" t="s">
        <v>620</v>
      </c>
      <c r="F198" s="93" t="s">
        <v>855</v>
      </c>
      <c r="G198" s="110"/>
      <c r="H198" s="110"/>
      <c r="I198" s="93" t="s">
        <v>856</v>
      </c>
    </row>
    <row r="199" spans="1:9" ht="15.75" customHeight="1" x14ac:dyDescent="0.2">
      <c r="A199" s="93" t="s">
        <v>26</v>
      </c>
      <c r="B199" s="93" t="s">
        <v>27</v>
      </c>
      <c r="C199" s="93" t="s">
        <v>24</v>
      </c>
      <c r="D199" s="110"/>
      <c r="E199" s="93" t="s">
        <v>620</v>
      </c>
      <c r="F199" s="93" t="s">
        <v>857</v>
      </c>
      <c r="G199" s="110"/>
      <c r="H199" s="110"/>
      <c r="I199" s="93" t="s">
        <v>858</v>
      </c>
    </row>
    <row r="200" spans="1:9" ht="15.75" customHeight="1" x14ac:dyDescent="0.2">
      <c r="A200" s="93" t="s">
        <v>26</v>
      </c>
      <c r="B200" s="93" t="s">
        <v>409</v>
      </c>
      <c r="C200" s="93" t="s">
        <v>84</v>
      </c>
      <c r="D200" s="110"/>
      <c r="E200" s="93" t="s">
        <v>620</v>
      </c>
      <c r="F200" s="93" t="s">
        <v>859</v>
      </c>
      <c r="G200" s="110"/>
      <c r="H200" s="110"/>
      <c r="I200" s="93" t="s">
        <v>860</v>
      </c>
    </row>
    <row r="201" spans="1:9" ht="15.75" customHeight="1" x14ac:dyDescent="0.2">
      <c r="A201" s="93" t="s">
        <v>26</v>
      </c>
      <c r="B201" s="93" t="s">
        <v>40</v>
      </c>
      <c r="C201" s="93" t="s">
        <v>84</v>
      </c>
      <c r="D201" s="110"/>
      <c r="E201" s="93" t="s">
        <v>620</v>
      </c>
      <c r="F201" s="93" t="s">
        <v>757</v>
      </c>
      <c r="G201" s="110"/>
      <c r="H201" s="110"/>
      <c r="I201" s="93" t="s">
        <v>862</v>
      </c>
    </row>
    <row r="202" spans="1:9" ht="15.75" customHeight="1" x14ac:dyDescent="0.2">
      <c r="A202" s="118" t="s">
        <v>26</v>
      </c>
      <c r="B202" s="118" t="s">
        <v>410</v>
      </c>
      <c r="C202" s="118" t="s">
        <v>84</v>
      </c>
      <c r="D202" s="122"/>
      <c r="E202" s="118" t="s">
        <v>620</v>
      </c>
      <c r="F202" s="118" t="s">
        <v>852</v>
      </c>
      <c r="G202" s="122"/>
      <c r="H202" s="122"/>
      <c r="I202" s="118" t="s">
        <v>863</v>
      </c>
    </row>
    <row r="203" spans="1:9" ht="15.75" customHeight="1" x14ac:dyDescent="0.2">
      <c r="A203" s="93" t="s">
        <v>26</v>
      </c>
      <c r="B203" s="93" t="s">
        <v>411</v>
      </c>
      <c r="C203" s="93" t="s">
        <v>84</v>
      </c>
      <c r="D203" s="110"/>
      <c r="E203" s="93" t="s">
        <v>620</v>
      </c>
      <c r="F203" s="93" t="s">
        <v>757</v>
      </c>
      <c r="G203" s="110"/>
      <c r="H203" s="110"/>
      <c r="I203" s="93" t="s">
        <v>678</v>
      </c>
    </row>
    <row r="204" spans="1:9" ht="15.75" customHeight="1" x14ac:dyDescent="0.2">
      <c r="A204" s="93" t="s">
        <v>26</v>
      </c>
      <c r="B204" s="93" t="s">
        <v>864</v>
      </c>
      <c r="C204" s="93" t="s">
        <v>84</v>
      </c>
      <c r="D204" s="110"/>
      <c r="E204" s="93" t="s">
        <v>620</v>
      </c>
      <c r="F204" s="93" t="s">
        <v>757</v>
      </c>
      <c r="G204" s="110"/>
      <c r="H204" s="110"/>
      <c r="I204" s="93" t="s">
        <v>865</v>
      </c>
    </row>
    <row r="205" spans="1:9" ht="15.75" customHeight="1" x14ac:dyDescent="0.2">
      <c r="A205" s="93" t="s">
        <v>26</v>
      </c>
      <c r="B205" s="93" t="s">
        <v>413</v>
      </c>
      <c r="C205" s="93" t="s">
        <v>84</v>
      </c>
      <c r="D205" s="110"/>
      <c r="E205" s="93" t="s">
        <v>620</v>
      </c>
      <c r="F205" s="93" t="s">
        <v>859</v>
      </c>
      <c r="G205" s="110"/>
      <c r="H205" s="110"/>
      <c r="I205" s="93" t="s">
        <v>866</v>
      </c>
    </row>
    <row r="206" spans="1:9" ht="15.75" customHeight="1" x14ac:dyDescent="0.2">
      <c r="A206" s="93" t="s">
        <v>26</v>
      </c>
      <c r="B206" s="93" t="s">
        <v>414</v>
      </c>
      <c r="C206" s="93" t="s">
        <v>84</v>
      </c>
      <c r="D206" s="110"/>
      <c r="E206" s="93" t="s">
        <v>620</v>
      </c>
      <c r="F206" s="93" t="s">
        <v>867</v>
      </c>
      <c r="G206" s="110"/>
      <c r="H206" s="110"/>
      <c r="I206" s="93" t="s">
        <v>868</v>
      </c>
    </row>
    <row r="207" spans="1:9" ht="15.75" customHeight="1" x14ac:dyDescent="0.2">
      <c r="A207" s="93" t="s">
        <v>26</v>
      </c>
      <c r="B207" s="93" t="s">
        <v>417</v>
      </c>
      <c r="C207" s="93" t="s">
        <v>84</v>
      </c>
      <c r="D207" s="110"/>
      <c r="E207" s="93" t="s">
        <v>620</v>
      </c>
      <c r="F207" s="93" t="s">
        <v>869</v>
      </c>
      <c r="G207" s="110"/>
      <c r="H207" s="110"/>
      <c r="I207" s="93" t="s">
        <v>870</v>
      </c>
    </row>
    <row r="208" spans="1:9" ht="15.75" customHeight="1" x14ac:dyDescent="0.2">
      <c r="A208" s="93" t="s">
        <v>26</v>
      </c>
      <c r="B208" s="93" t="s">
        <v>418</v>
      </c>
      <c r="C208" s="93" t="s">
        <v>84</v>
      </c>
      <c r="D208" s="110"/>
      <c r="E208" s="93" t="s">
        <v>620</v>
      </c>
      <c r="F208" s="93" t="s">
        <v>857</v>
      </c>
      <c r="G208" s="110"/>
      <c r="H208" s="110"/>
      <c r="I208" s="93" t="s">
        <v>871</v>
      </c>
    </row>
    <row r="209" spans="1:9" ht="15.75" customHeight="1" x14ac:dyDescent="0.2">
      <c r="A209" s="93" t="s">
        <v>26</v>
      </c>
      <c r="B209" s="93" t="s">
        <v>419</v>
      </c>
      <c r="C209" s="93" t="s">
        <v>84</v>
      </c>
      <c r="D209" s="110"/>
      <c r="E209" s="93" t="s">
        <v>620</v>
      </c>
      <c r="F209" s="93" t="s">
        <v>872</v>
      </c>
      <c r="G209" s="110"/>
      <c r="H209" s="110"/>
      <c r="I209" s="93" t="s">
        <v>873</v>
      </c>
    </row>
    <row r="210" spans="1:9" ht="15.75" customHeight="1" x14ac:dyDescent="0.2">
      <c r="A210" s="93" t="s">
        <v>26</v>
      </c>
      <c r="B210" s="93" t="s">
        <v>420</v>
      </c>
      <c r="C210" s="93" t="s">
        <v>84</v>
      </c>
      <c r="D210" s="110"/>
      <c r="E210" s="93" t="s">
        <v>620</v>
      </c>
      <c r="F210" s="93" t="s">
        <v>852</v>
      </c>
      <c r="G210" s="110"/>
      <c r="H210" s="110"/>
      <c r="I210" s="93" t="s">
        <v>874</v>
      </c>
    </row>
    <row r="211" spans="1:9" ht="15.75" customHeight="1" x14ac:dyDescent="0.2">
      <c r="A211" s="93" t="s">
        <v>26</v>
      </c>
      <c r="B211" s="93" t="s">
        <v>422</v>
      </c>
      <c r="C211" s="93" t="s">
        <v>84</v>
      </c>
      <c r="D211" s="110"/>
      <c r="E211" s="93" t="s">
        <v>620</v>
      </c>
      <c r="F211" s="93" t="s">
        <v>757</v>
      </c>
      <c r="G211" s="110"/>
      <c r="H211" s="110"/>
      <c r="I211" s="93" t="s">
        <v>876</v>
      </c>
    </row>
    <row r="212" spans="1:9" ht="15.75" customHeight="1" x14ac:dyDescent="0.2">
      <c r="A212" s="93" t="s">
        <v>26</v>
      </c>
      <c r="B212" s="93" t="s">
        <v>423</v>
      </c>
      <c r="C212" s="93" t="s">
        <v>84</v>
      </c>
      <c r="D212" s="110"/>
      <c r="E212" s="93" t="s">
        <v>620</v>
      </c>
      <c r="F212" s="93" t="s">
        <v>877</v>
      </c>
      <c r="G212" s="110"/>
      <c r="H212" s="110"/>
      <c r="I212" s="93" t="s">
        <v>878</v>
      </c>
    </row>
    <row r="213" spans="1:9" ht="15.75" customHeight="1" x14ac:dyDescent="0.2">
      <c r="A213" s="93" t="s">
        <v>26</v>
      </c>
      <c r="B213" s="93" t="s">
        <v>424</v>
      </c>
      <c r="C213" s="93" t="s">
        <v>84</v>
      </c>
      <c r="D213" s="110"/>
      <c r="E213" s="93" t="s">
        <v>620</v>
      </c>
      <c r="F213" s="93" t="s">
        <v>879</v>
      </c>
      <c r="G213" s="110"/>
      <c r="H213" s="110"/>
      <c r="I213" s="93" t="s">
        <v>880</v>
      </c>
    </row>
    <row r="214" spans="1:9" ht="15.75" customHeight="1" x14ac:dyDescent="0.2">
      <c r="A214" s="93" t="s">
        <v>26</v>
      </c>
      <c r="B214" s="93" t="s">
        <v>425</v>
      </c>
      <c r="C214" s="93" t="s">
        <v>84</v>
      </c>
      <c r="D214" s="110"/>
      <c r="E214" s="93" t="s">
        <v>620</v>
      </c>
      <c r="F214" s="93" t="s">
        <v>859</v>
      </c>
      <c r="G214" s="110"/>
      <c r="H214" s="93" t="s">
        <v>881</v>
      </c>
      <c r="I214" s="93" t="s">
        <v>882</v>
      </c>
    </row>
    <row r="215" spans="1:9" ht="15.75" customHeight="1" x14ac:dyDescent="0.2">
      <c r="A215" s="93" t="s">
        <v>26</v>
      </c>
      <c r="B215" s="93" t="s">
        <v>883</v>
      </c>
      <c r="C215" s="93" t="s">
        <v>84</v>
      </c>
      <c r="D215" s="110"/>
      <c r="E215" s="93" t="s">
        <v>620</v>
      </c>
      <c r="F215" s="93" t="s">
        <v>884</v>
      </c>
      <c r="G215" s="110"/>
      <c r="H215" s="110"/>
      <c r="I215" s="93" t="s">
        <v>885</v>
      </c>
    </row>
    <row r="216" spans="1:9" ht="15.75" customHeight="1" x14ac:dyDescent="0.2">
      <c r="A216" s="93" t="s">
        <v>26</v>
      </c>
      <c r="B216" s="93" t="s">
        <v>426</v>
      </c>
      <c r="C216" s="93" t="s">
        <v>84</v>
      </c>
      <c r="D216" s="110"/>
      <c r="E216" s="93" t="s">
        <v>620</v>
      </c>
      <c r="F216" s="93" t="s">
        <v>852</v>
      </c>
      <c r="G216" s="110"/>
      <c r="H216" s="110"/>
      <c r="I216" s="93" t="s">
        <v>886</v>
      </c>
    </row>
    <row r="217" spans="1:9" ht="15.75" customHeight="1" x14ac:dyDescent="0.2">
      <c r="A217" s="93" t="s">
        <v>26</v>
      </c>
      <c r="B217" s="93" t="s">
        <v>314</v>
      </c>
      <c r="C217" s="93" t="s">
        <v>84</v>
      </c>
      <c r="D217" s="110"/>
      <c r="E217" s="93" t="s">
        <v>620</v>
      </c>
      <c r="F217" s="93" t="s">
        <v>757</v>
      </c>
      <c r="G217" s="110"/>
      <c r="H217" s="110"/>
      <c r="I217" s="93" t="s">
        <v>887</v>
      </c>
    </row>
    <row r="218" spans="1:9" ht="15.75" customHeight="1" x14ac:dyDescent="0.2">
      <c r="A218" s="93" t="s">
        <v>26</v>
      </c>
      <c r="B218" s="93" t="s">
        <v>427</v>
      </c>
      <c r="C218" s="93" t="s">
        <v>84</v>
      </c>
      <c r="D218" s="110"/>
      <c r="E218" s="93" t="s">
        <v>620</v>
      </c>
      <c r="F218" s="93" t="s">
        <v>888</v>
      </c>
      <c r="G218" s="110"/>
      <c r="H218" s="110"/>
      <c r="I218" s="93" t="s">
        <v>889</v>
      </c>
    </row>
    <row r="219" spans="1:9" ht="15.75" customHeight="1" x14ac:dyDescent="0.2">
      <c r="A219" s="93" t="s">
        <v>26</v>
      </c>
      <c r="B219" s="93" t="s">
        <v>428</v>
      </c>
      <c r="C219" s="93" t="s">
        <v>84</v>
      </c>
      <c r="D219" s="110"/>
      <c r="E219" s="93" t="s">
        <v>620</v>
      </c>
      <c r="F219" s="93" t="s">
        <v>869</v>
      </c>
      <c r="G219" s="110"/>
      <c r="H219" s="110"/>
      <c r="I219" s="93" t="s">
        <v>890</v>
      </c>
    </row>
    <row r="220" spans="1:9" ht="15.75" customHeight="1" x14ac:dyDescent="0.2">
      <c r="A220" s="93" t="s">
        <v>26</v>
      </c>
      <c r="B220" s="93" t="s">
        <v>134</v>
      </c>
      <c r="C220" s="93" t="s">
        <v>224</v>
      </c>
      <c r="D220" s="110"/>
      <c r="E220" s="93" t="s">
        <v>620</v>
      </c>
      <c r="F220" s="110"/>
      <c r="G220" s="110"/>
      <c r="H220" s="110"/>
      <c r="I220" s="93" t="s">
        <v>891</v>
      </c>
    </row>
    <row r="221" spans="1:9" ht="15.75" customHeight="1" x14ac:dyDescent="0.2">
      <c r="A221" s="93" t="s">
        <v>26</v>
      </c>
      <c r="B221" s="93" t="s">
        <v>429</v>
      </c>
      <c r="C221" s="93" t="s">
        <v>84</v>
      </c>
      <c r="D221" s="110"/>
      <c r="E221" s="93" t="s">
        <v>620</v>
      </c>
      <c r="F221" s="93" t="s">
        <v>892</v>
      </c>
      <c r="G221" s="110"/>
      <c r="H221" s="110"/>
      <c r="I221" s="93" t="s">
        <v>893</v>
      </c>
    </row>
    <row r="222" spans="1:9" ht="15.75" customHeight="1" x14ac:dyDescent="0.2">
      <c r="A222" s="93" t="s">
        <v>26</v>
      </c>
      <c r="B222" s="93" t="s">
        <v>430</v>
      </c>
      <c r="C222" s="93" t="s">
        <v>84</v>
      </c>
      <c r="D222" s="110"/>
      <c r="E222" s="93" t="s">
        <v>620</v>
      </c>
      <c r="F222" s="93" t="s">
        <v>867</v>
      </c>
      <c r="G222" s="110"/>
      <c r="H222" s="110"/>
      <c r="I222" s="93" t="s">
        <v>894</v>
      </c>
    </row>
    <row r="223" spans="1:9" ht="15.75" customHeight="1" x14ac:dyDescent="0.2">
      <c r="A223" s="93" t="s">
        <v>26</v>
      </c>
      <c r="B223" s="93" t="s">
        <v>431</v>
      </c>
      <c r="C223" s="93" t="s">
        <v>84</v>
      </c>
      <c r="D223" s="110"/>
      <c r="E223" s="93" t="s">
        <v>620</v>
      </c>
      <c r="F223" s="93" t="s">
        <v>859</v>
      </c>
      <c r="G223" s="110"/>
      <c r="H223" s="110"/>
      <c r="I223" s="93" t="s">
        <v>895</v>
      </c>
    </row>
    <row r="224" spans="1:9" ht="15.75" customHeight="1" x14ac:dyDescent="0.2">
      <c r="A224" s="93" t="s">
        <v>26</v>
      </c>
      <c r="B224" s="93" t="s">
        <v>896</v>
      </c>
      <c r="C224" s="93" t="s">
        <v>84</v>
      </c>
      <c r="D224" s="110"/>
      <c r="E224" s="93" t="s">
        <v>620</v>
      </c>
      <c r="F224" s="93" t="s">
        <v>897</v>
      </c>
      <c r="G224" s="110"/>
      <c r="H224" s="93" t="s">
        <v>898</v>
      </c>
      <c r="I224" s="93" t="s">
        <v>873</v>
      </c>
    </row>
    <row r="225" spans="1:9" ht="15.75" customHeight="1" x14ac:dyDescent="0.2">
      <c r="A225" s="93" t="s">
        <v>26</v>
      </c>
      <c r="B225" s="93" t="s">
        <v>432</v>
      </c>
      <c r="C225" s="93" t="s">
        <v>84</v>
      </c>
      <c r="D225" s="110"/>
      <c r="E225" s="93" t="s">
        <v>620</v>
      </c>
      <c r="F225" s="93" t="s">
        <v>899</v>
      </c>
      <c r="G225" s="110"/>
      <c r="H225" s="110"/>
      <c r="I225" s="93" t="s">
        <v>900</v>
      </c>
    </row>
    <row r="226" spans="1:9" ht="15.75" customHeight="1" x14ac:dyDescent="0.2">
      <c r="A226" s="93" t="s">
        <v>26</v>
      </c>
      <c r="B226" s="93" t="s">
        <v>433</v>
      </c>
      <c r="C226" s="93" t="s">
        <v>84</v>
      </c>
      <c r="D226" s="110"/>
      <c r="E226" s="93" t="s">
        <v>620</v>
      </c>
      <c r="F226" s="93" t="s">
        <v>888</v>
      </c>
      <c r="G226" s="110"/>
      <c r="H226" s="110"/>
      <c r="I226" s="93" t="s">
        <v>901</v>
      </c>
    </row>
    <row r="227" spans="1:9" ht="15.75" customHeight="1" x14ac:dyDescent="0.2">
      <c r="A227" s="93" t="s">
        <v>26</v>
      </c>
      <c r="B227" s="93" t="s">
        <v>434</v>
      </c>
      <c r="C227" s="93" t="s">
        <v>84</v>
      </c>
      <c r="D227" s="110"/>
      <c r="E227" s="93" t="s">
        <v>620</v>
      </c>
      <c r="F227" s="93" t="s">
        <v>859</v>
      </c>
      <c r="G227" s="110"/>
      <c r="H227" s="110"/>
      <c r="I227" s="93" t="s">
        <v>902</v>
      </c>
    </row>
    <row r="228" spans="1:9" ht="15.75" customHeight="1" x14ac:dyDescent="0.2">
      <c r="A228" s="93" t="s">
        <v>26</v>
      </c>
      <c r="B228" s="93" t="s">
        <v>435</v>
      </c>
      <c r="C228" s="93" t="s">
        <v>84</v>
      </c>
      <c r="D228" s="110"/>
      <c r="E228" s="93" t="s">
        <v>620</v>
      </c>
      <c r="F228" s="93" t="s">
        <v>903</v>
      </c>
      <c r="G228" s="110"/>
      <c r="H228" s="110"/>
      <c r="I228" s="93" t="s">
        <v>904</v>
      </c>
    </row>
    <row r="229" spans="1:9" ht="15.75" customHeight="1" x14ac:dyDescent="0.2">
      <c r="A229" s="93" t="s">
        <v>26</v>
      </c>
      <c r="B229" s="93" t="s">
        <v>436</v>
      </c>
      <c r="C229" s="93" t="s">
        <v>84</v>
      </c>
      <c r="D229" s="110"/>
      <c r="E229" s="93" t="s">
        <v>620</v>
      </c>
      <c r="F229" s="93" t="s">
        <v>905</v>
      </c>
      <c r="G229" s="110"/>
      <c r="H229" s="110"/>
      <c r="I229" s="93" t="s">
        <v>906</v>
      </c>
    </row>
    <row r="230" spans="1:9" ht="15.75" customHeight="1" x14ac:dyDescent="0.2">
      <c r="A230" s="93" t="s">
        <v>26</v>
      </c>
      <c r="B230" s="93" t="s">
        <v>438</v>
      </c>
      <c r="C230" s="93" t="s">
        <v>84</v>
      </c>
      <c r="D230" s="110"/>
      <c r="E230" s="93" t="s">
        <v>620</v>
      </c>
      <c r="F230" s="93" t="s">
        <v>859</v>
      </c>
      <c r="G230" s="110"/>
      <c r="H230" s="110"/>
      <c r="I230" s="93" t="s">
        <v>908</v>
      </c>
    </row>
    <row r="231" spans="1:9" ht="15.75" customHeight="1" x14ac:dyDescent="0.2">
      <c r="A231" s="93" t="s">
        <v>26</v>
      </c>
      <c r="B231" s="93" t="s">
        <v>439</v>
      </c>
      <c r="C231" s="93" t="s">
        <v>84</v>
      </c>
      <c r="D231" s="110"/>
      <c r="E231" s="93" t="s">
        <v>620</v>
      </c>
      <c r="F231" s="93" t="s">
        <v>905</v>
      </c>
      <c r="G231" s="110"/>
      <c r="H231" s="110"/>
      <c r="I231" s="93" t="s">
        <v>909</v>
      </c>
    </row>
    <row r="232" spans="1:9" ht="15.75" customHeight="1" x14ac:dyDescent="0.2">
      <c r="A232" s="93" t="s">
        <v>26</v>
      </c>
      <c r="B232" s="93" t="s">
        <v>440</v>
      </c>
      <c r="C232" s="93" t="s">
        <v>84</v>
      </c>
      <c r="D232" s="110"/>
      <c r="E232" s="93" t="s">
        <v>620</v>
      </c>
      <c r="F232" s="93" t="s">
        <v>757</v>
      </c>
      <c r="G232" s="110"/>
      <c r="H232" s="110"/>
      <c r="I232" s="93" t="s">
        <v>910</v>
      </c>
    </row>
    <row r="233" spans="1:9" ht="15.75" customHeight="1" x14ac:dyDescent="0.2">
      <c r="A233" s="93" t="s">
        <v>26</v>
      </c>
      <c r="B233" s="93" t="s">
        <v>441</v>
      </c>
      <c r="C233" s="93" t="s">
        <v>84</v>
      </c>
      <c r="D233" s="110"/>
      <c r="E233" s="93" t="s">
        <v>620</v>
      </c>
      <c r="F233" s="93" t="s">
        <v>859</v>
      </c>
      <c r="G233" s="110"/>
      <c r="H233" s="110"/>
      <c r="I233" s="93" t="s">
        <v>911</v>
      </c>
    </row>
    <row r="234" spans="1:9" ht="15.75" customHeight="1" x14ac:dyDescent="0.2">
      <c r="A234" s="93" t="s">
        <v>26</v>
      </c>
      <c r="B234" s="93" t="s">
        <v>442</v>
      </c>
      <c r="C234" s="93" t="s">
        <v>84</v>
      </c>
      <c r="D234" s="110"/>
      <c r="E234" s="93" t="s">
        <v>620</v>
      </c>
      <c r="F234" s="93" t="s">
        <v>852</v>
      </c>
      <c r="G234" s="110"/>
      <c r="H234" s="110"/>
      <c r="I234" s="93" t="s">
        <v>912</v>
      </c>
    </row>
    <row r="235" spans="1:9" ht="15.75" customHeight="1" x14ac:dyDescent="0.2">
      <c r="A235" s="93" t="s">
        <v>26</v>
      </c>
      <c r="B235" s="93" t="s">
        <v>445</v>
      </c>
      <c r="C235" s="93" t="s">
        <v>84</v>
      </c>
      <c r="D235" s="110"/>
      <c r="E235" s="93" t="s">
        <v>620</v>
      </c>
      <c r="F235" s="93" t="s">
        <v>888</v>
      </c>
      <c r="G235" s="110"/>
      <c r="H235" s="110"/>
      <c r="I235" s="93" t="s">
        <v>915</v>
      </c>
    </row>
    <row r="236" spans="1:9" ht="15.75" customHeight="1" x14ac:dyDescent="0.2">
      <c r="A236" s="93" t="s">
        <v>26</v>
      </c>
      <c r="B236" s="93" t="s">
        <v>446</v>
      </c>
      <c r="C236" s="93" t="s">
        <v>84</v>
      </c>
      <c r="D236" s="110"/>
      <c r="E236" s="93" t="s">
        <v>620</v>
      </c>
      <c r="F236" s="93" t="s">
        <v>888</v>
      </c>
      <c r="G236" s="110"/>
      <c r="H236" s="110"/>
      <c r="I236" s="93" t="s">
        <v>916</v>
      </c>
    </row>
    <row r="237" spans="1:9" ht="15.75" customHeight="1" x14ac:dyDescent="0.2">
      <c r="A237" s="93" t="s">
        <v>26</v>
      </c>
      <c r="B237" s="93" t="s">
        <v>190</v>
      </c>
      <c r="C237" s="93" t="s">
        <v>84</v>
      </c>
      <c r="D237" s="110"/>
      <c r="E237" s="93" t="s">
        <v>620</v>
      </c>
      <c r="F237" s="110"/>
      <c r="G237" s="110"/>
      <c r="H237" s="110"/>
      <c r="I237" s="93" t="s">
        <v>917</v>
      </c>
    </row>
    <row r="238" spans="1:9" ht="15.75" customHeight="1" x14ac:dyDescent="0.2">
      <c r="A238" s="93" t="s">
        <v>26</v>
      </c>
      <c r="B238" s="93" t="s">
        <v>918</v>
      </c>
      <c r="C238" s="93" t="s">
        <v>84</v>
      </c>
      <c r="D238" s="110"/>
      <c r="E238" s="93" t="s">
        <v>620</v>
      </c>
      <c r="F238" s="93" t="s">
        <v>888</v>
      </c>
      <c r="G238" s="110"/>
      <c r="H238" s="110"/>
      <c r="I238" s="93" t="s">
        <v>919</v>
      </c>
    </row>
    <row r="239" spans="1:9" ht="15.75" customHeight="1" x14ac:dyDescent="0.2">
      <c r="A239" s="93" t="s">
        <v>33</v>
      </c>
      <c r="B239" s="93" t="s">
        <v>373</v>
      </c>
      <c r="C239" s="93" t="s">
        <v>84</v>
      </c>
      <c r="D239" s="110"/>
      <c r="E239" s="93" t="s">
        <v>819</v>
      </c>
      <c r="F239" s="110"/>
      <c r="G239" s="110"/>
      <c r="H239" s="110"/>
      <c r="I239" s="110"/>
    </row>
    <row r="240" spans="1:9" ht="15.75" customHeight="1" x14ac:dyDescent="0.2">
      <c r="A240" s="93" t="s">
        <v>33</v>
      </c>
      <c r="B240" s="93" t="s">
        <v>34</v>
      </c>
      <c r="C240" s="93" t="s">
        <v>84</v>
      </c>
      <c r="D240" s="110"/>
      <c r="E240" s="93" t="s">
        <v>819</v>
      </c>
      <c r="F240" s="110"/>
      <c r="G240" s="110"/>
      <c r="H240" s="110"/>
      <c r="I240" s="110"/>
    </row>
    <row r="241" spans="1:9" ht="15.75" customHeight="1" x14ac:dyDescent="0.2">
      <c r="A241" s="93" t="s">
        <v>33</v>
      </c>
      <c r="B241" s="93" t="s">
        <v>375</v>
      </c>
      <c r="C241" s="93" t="s">
        <v>84</v>
      </c>
      <c r="D241" s="110"/>
      <c r="E241" s="93" t="s">
        <v>819</v>
      </c>
      <c r="F241" s="110"/>
      <c r="G241" s="110"/>
      <c r="H241" s="110"/>
      <c r="I241" s="110"/>
    </row>
    <row r="242" spans="1:9" ht="15.75" customHeight="1" x14ac:dyDescent="0.2">
      <c r="A242" s="93" t="s">
        <v>33</v>
      </c>
      <c r="B242" s="93" t="s">
        <v>64</v>
      </c>
      <c r="C242" s="93" t="s">
        <v>84</v>
      </c>
      <c r="D242" s="93" t="s">
        <v>821</v>
      </c>
      <c r="E242" s="93" t="s">
        <v>819</v>
      </c>
      <c r="F242" s="110"/>
      <c r="G242" s="110"/>
      <c r="H242" s="93" t="s">
        <v>822</v>
      </c>
      <c r="I242" s="110"/>
    </row>
    <row r="243" spans="1:9" ht="15.75" customHeight="1" x14ac:dyDescent="0.2">
      <c r="A243" s="93" t="s">
        <v>33</v>
      </c>
      <c r="B243" s="93" t="s">
        <v>589</v>
      </c>
      <c r="C243" s="93" t="s">
        <v>84</v>
      </c>
      <c r="D243" s="110"/>
      <c r="E243" s="93" t="s">
        <v>819</v>
      </c>
      <c r="F243" s="110"/>
      <c r="G243" s="110"/>
      <c r="H243" s="110"/>
      <c r="I243" s="110"/>
    </row>
    <row r="244" spans="1:9" ht="15.75" customHeight="1" x14ac:dyDescent="0.2">
      <c r="A244" s="93" t="s">
        <v>33</v>
      </c>
      <c r="B244" s="93" t="s">
        <v>153</v>
      </c>
      <c r="C244" s="93" t="s">
        <v>84</v>
      </c>
      <c r="D244" s="110"/>
      <c r="E244" s="93" t="s">
        <v>819</v>
      </c>
      <c r="F244" s="110"/>
      <c r="G244" s="110"/>
      <c r="H244" s="110"/>
      <c r="I244" s="110"/>
    </row>
    <row r="245" spans="1:9" ht="15.75" customHeight="1" x14ac:dyDescent="0.2">
      <c r="A245" s="93" t="s">
        <v>33</v>
      </c>
      <c r="B245" s="93" t="s">
        <v>378</v>
      </c>
      <c r="C245" s="93" t="s">
        <v>84</v>
      </c>
      <c r="D245" s="110"/>
      <c r="E245" s="93" t="s">
        <v>819</v>
      </c>
      <c r="F245" s="110"/>
      <c r="G245" s="110"/>
      <c r="H245" s="110"/>
      <c r="I245" s="110"/>
    </row>
    <row r="246" spans="1:9" ht="15.75" customHeight="1" x14ac:dyDescent="0.15">
      <c r="A246" s="42"/>
      <c r="B246" s="42"/>
      <c r="C246" s="42"/>
      <c r="D246" s="42"/>
      <c r="E246" s="42"/>
      <c r="F246" s="42"/>
      <c r="G246" s="42"/>
      <c r="H246" s="42"/>
      <c r="I246" s="42"/>
    </row>
    <row r="247" spans="1:9" ht="15.75" customHeight="1" x14ac:dyDescent="0.15">
      <c r="A247" s="42"/>
      <c r="B247" s="42"/>
      <c r="C247" s="42"/>
      <c r="D247" s="42"/>
      <c r="E247" s="42"/>
      <c r="F247" s="42"/>
      <c r="G247" s="42"/>
      <c r="H247" s="42"/>
      <c r="I247" s="42"/>
    </row>
    <row r="248" spans="1:9" ht="15.75" customHeight="1" x14ac:dyDescent="0.15">
      <c r="A248" s="42"/>
      <c r="B248" s="42"/>
      <c r="C248" s="42"/>
      <c r="D248" s="42"/>
      <c r="E248" s="42"/>
      <c r="F248" s="42"/>
      <c r="G248" s="42"/>
      <c r="H248" s="42"/>
      <c r="I248" s="42"/>
    </row>
    <row r="249" spans="1:9" ht="15.75" customHeight="1" x14ac:dyDescent="0.15">
      <c r="A249" s="42"/>
      <c r="B249" s="42"/>
      <c r="C249" s="42"/>
      <c r="D249" s="42"/>
      <c r="E249" s="42"/>
      <c r="F249" s="42"/>
      <c r="G249" s="42"/>
      <c r="H249" s="42"/>
      <c r="I249" s="42"/>
    </row>
    <row r="250" spans="1:9" ht="15.75" customHeight="1" x14ac:dyDescent="0.15">
      <c r="A250" s="42"/>
      <c r="B250" s="42"/>
      <c r="C250" s="42"/>
      <c r="D250" s="42"/>
      <c r="E250" s="42"/>
      <c r="F250" s="42"/>
      <c r="G250" s="42"/>
      <c r="H250" s="42"/>
      <c r="I250" s="42"/>
    </row>
    <row r="251" spans="1:9" ht="15.75" customHeight="1" x14ac:dyDescent="0.15">
      <c r="A251" s="42"/>
      <c r="B251" s="42"/>
      <c r="C251" s="42"/>
      <c r="D251" s="42"/>
      <c r="E251" s="42"/>
      <c r="F251" s="42"/>
      <c r="G251" s="42"/>
      <c r="H251" s="42"/>
      <c r="I251" s="42"/>
    </row>
    <row r="252" spans="1:9" ht="15.75" customHeight="1" x14ac:dyDescent="0.15">
      <c r="A252" s="42"/>
      <c r="B252" s="42"/>
      <c r="C252" s="42"/>
      <c r="D252" s="42"/>
      <c r="E252" s="42"/>
      <c r="F252" s="42"/>
      <c r="G252" s="42"/>
      <c r="H252" s="42"/>
      <c r="I252" s="42"/>
    </row>
    <row r="253" spans="1:9" ht="15.75" customHeight="1" x14ac:dyDescent="0.15">
      <c r="A253" s="42"/>
      <c r="B253" s="42"/>
      <c r="C253" s="42"/>
      <c r="D253" s="42"/>
      <c r="E253" s="42"/>
      <c r="F253" s="42"/>
      <c r="G253" s="42"/>
      <c r="H253" s="42"/>
      <c r="I253" s="42"/>
    </row>
    <row r="254" spans="1:9" ht="15.75" customHeight="1" x14ac:dyDescent="0.15">
      <c r="A254" s="42"/>
      <c r="B254" s="42"/>
      <c r="C254" s="42"/>
      <c r="D254" s="42"/>
      <c r="E254" s="42"/>
      <c r="F254" s="42"/>
      <c r="G254" s="42"/>
      <c r="H254" s="42"/>
      <c r="I254" s="42"/>
    </row>
    <row r="255" spans="1:9" ht="15.75" customHeight="1" x14ac:dyDescent="0.15">
      <c r="A255" s="42"/>
      <c r="B255" s="42"/>
      <c r="C255" s="42"/>
      <c r="D255" s="42"/>
      <c r="E255" s="42"/>
      <c r="F255" s="42"/>
      <c r="G255" s="42"/>
      <c r="H255" s="42"/>
      <c r="I255" s="42"/>
    </row>
    <row r="256" spans="1:9" ht="15.75" customHeight="1" x14ac:dyDescent="0.15">
      <c r="A256" s="42"/>
      <c r="B256" s="42"/>
      <c r="C256" s="42"/>
      <c r="D256" s="42"/>
      <c r="E256" s="42"/>
      <c r="F256" s="42"/>
      <c r="G256" s="42"/>
      <c r="H256" s="42"/>
      <c r="I256" s="42"/>
    </row>
    <row r="257" spans="1:9" ht="15.75" customHeight="1" x14ac:dyDescent="0.15">
      <c r="A257" s="42"/>
      <c r="B257" s="42"/>
      <c r="C257" s="42"/>
      <c r="D257" s="42"/>
      <c r="E257" s="42"/>
      <c r="F257" s="42"/>
      <c r="G257" s="42"/>
      <c r="H257" s="42"/>
      <c r="I257" s="42"/>
    </row>
    <row r="258" spans="1:9" ht="15.75" customHeight="1" x14ac:dyDescent="0.15">
      <c r="A258" s="42"/>
      <c r="B258" s="42"/>
      <c r="C258" s="42"/>
      <c r="D258" s="42"/>
      <c r="E258" s="42"/>
      <c r="F258" s="42"/>
      <c r="G258" s="42"/>
      <c r="H258" s="42"/>
      <c r="I258" s="42"/>
    </row>
    <row r="259" spans="1:9" ht="15.75" customHeight="1" x14ac:dyDescent="0.15">
      <c r="A259" s="42"/>
      <c r="B259" s="42"/>
      <c r="C259" s="42"/>
      <c r="D259" s="42"/>
      <c r="E259" s="42"/>
      <c r="F259" s="42"/>
      <c r="G259" s="42"/>
      <c r="H259" s="42"/>
      <c r="I259" s="42"/>
    </row>
    <row r="260" spans="1:9" ht="15.75" customHeight="1" x14ac:dyDescent="0.15">
      <c r="A260" s="42"/>
      <c r="B260" s="42"/>
      <c r="C260" s="42"/>
      <c r="D260" s="42"/>
      <c r="E260" s="42"/>
      <c r="F260" s="42"/>
      <c r="G260" s="42"/>
      <c r="H260" s="42"/>
      <c r="I260" s="42"/>
    </row>
    <row r="261" spans="1:9" ht="15.75" customHeight="1" x14ac:dyDescent="0.15">
      <c r="A261" s="42"/>
      <c r="B261" s="42"/>
      <c r="C261" s="42"/>
      <c r="D261" s="42"/>
      <c r="E261" s="42"/>
      <c r="F261" s="42"/>
      <c r="G261" s="42"/>
      <c r="H261" s="42"/>
      <c r="I261" s="42"/>
    </row>
    <row r="262" spans="1:9" ht="15.75" customHeight="1" x14ac:dyDescent="0.15">
      <c r="A262" s="42"/>
      <c r="B262" s="42"/>
      <c r="C262" s="42"/>
      <c r="D262" s="42"/>
      <c r="E262" s="42"/>
      <c r="F262" s="42"/>
      <c r="G262" s="42"/>
      <c r="H262" s="42"/>
      <c r="I262" s="42"/>
    </row>
    <row r="263" spans="1:9" ht="15.75" customHeight="1" x14ac:dyDescent="0.15">
      <c r="A263" s="42"/>
      <c r="B263" s="42"/>
      <c r="C263" s="42"/>
      <c r="D263" s="42"/>
      <c r="E263" s="42"/>
      <c r="F263" s="42"/>
      <c r="G263" s="42"/>
      <c r="H263" s="42"/>
      <c r="I263" s="42"/>
    </row>
    <row r="264" spans="1:9" ht="15.75" customHeight="1" x14ac:dyDescent="0.15">
      <c r="A264" s="42"/>
      <c r="B264" s="42"/>
      <c r="C264" s="42"/>
      <c r="D264" s="42"/>
      <c r="E264" s="42"/>
      <c r="F264" s="42"/>
      <c r="G264" s="42"/>
      <c r="H264" s="42"/>
      <c r="I264" s="42"/>
    </row>
    <row r="265" spans="1:9" ht="15.75" customHeight="1" x14ac:dyDescent="0.15">
      <c r="A265" s="42"/>
      <c r="B265" s="42"/>
      <c r="C265" s="42"/>
      <c r="D265" s="42"/>
      <c r="E265" s="42"/>
      <c r="F265" s="42"/>
      <c r="G265" s="42"/>
      <c r="H265" s="42"/>
      <c r="I265" s="42"/>
    </row>
    <row r="266" spans="1:9" ht="15.75" customHeight="1" x14ac:dyDescent="0.15">
      <c r="A266" s="42"/>
      <c r="B266" s="42"/>
      <c r="C266" s="42"/>
      <c r="D266" s="42"/>
      <c r="E266" s="42"/>
      <c r="F266" s="42"/>
      <c r="G266" s="42"/>
      <c r="H266" s="42"/>
      <c r="I266" s="42"/>
    </row>
    <row r="267" spans="1:9" ht="15.75" customHeight="1" x14ac:dyDescent="0.15">
      <c r="A267" s="42"/>
      <c r="B267" s="42"/>
      <c r="C267" s="42"/>
      <c r="D267" s="42"/>
      <c r="E267" s="42"/>
      <c r="F267" s="42"/>
      <c r="G267" s="42"/>
      <c r="H267" s="42"/>
      <c r="I267" s="42"/>
    </row>
    <row r="268" spans="1:9" ht="15.75" customHeight="1" x14ac:dyDescent="0.15">
      <c r="A268" s="42"/>
      <c r="B268" s="42"/>
      <c r="C268" s="42"/>
      <c r="D268" s="42"/>
      <c r="E268" s="42"/>
      <c r="F268" s="42"/>
      <c r="G268" s="42"/>
      <c r="H268" s="42"/>
      <c r="I268" s="42"/>
    </row>
    <row r="269" spans="1:9" ht="15.75" customHeight="1" x14ac:dyDescent="0.15">
      <c r="A269" s="42"/>
      <c r="B269" s="42"/>
      <c r="C269" s="42"/>
      <c r="D269" s="42"/>
      <c r="E269" s="42"/>
      <c r="F269" s="42"/>
      <c r="G269" s="42"/>
      <c r="H269" s="42"/>
      <c r="I269" s="42"/>
    </row>
    <row r="270" spans="1:9" ht="15.75" customHeight="1" x14ac:dyDescent="0.15">
      <c r="A270" s="42"/>
      <c r="B270" s="42"/>
      <c r="C270" s="42"/>
      <c r="D270" s="42"/>
      <c r="E270" s="42"/>
      <c r="F270" s="42"/>
      <c r="G270" s="42"/>
      <c r="H270" s="42"/>
      <c r="I270" s="42"/>
    </row>
    <row r="271" spans="1:9" ht="15.75" customHeight="1" x14ac:dyDescent="0.15">
      <c r="A271" s="42"/>
      <c r="B271" s="42"/>
      <c r="C271" s="42"/>
      <c r="D271" s="42"/>
      <c r="E271" s="42"/>
      <c r="F271" s="42"/>
      <c r="G271" s="42"/>
      <c r="H271" s="42"/>
      <c r="I271" s="42"/>
    </row>
    <row r="272" spans="1:9" ht="15.75" customHeight="1" x14ac:dyDescent="0.15">
      <c r="A272" s="42"/>
      <c r="B272" s="42"/>
      <c r="C272" s="42"/>
      <c r="D272" s="42"/>
      <c r="E272" s="42"/>
      <c r="F272" s="42"/>
      <c r="G272" s="42"/>
      <c r="H272" s="42"/>
      <c r="I272" s="42"/>
    </row>
    <row r="273" spans="1:9" ht="15.75" customHeight="1" x14ac:dyDescent="0.15">
      <c r="A273" s="42"/>
      <c r="B273" s="42"/>
      <c r="C273" s="42"/>
      <c r="D273" s="42"/>
      <c r="E273" s="42"/>
      <c r="F273" s="42"/>
      <c r="G273" s="42"/>
      <c r="H273" s="42"/>
      <c r="I273" s="42"/>
    </row>
    <row r="274" spans="1:9" ht="15.75" customHeight="1" x14ac:dyDescent="0.15">
      <c r="A274" s="42"/>
      <c r="B274" s="42"/>
      <c r="C274" s="42"/>
      <c r="D274" s="42"/>
      <c r="E274" s="42"/>
      <c r="F274" s="42"/>
      <c r="G274" s="42"/>
      <c r="H274" s="42"/>
      <c r="I274" s="42"/>
    </row>
    <row r="275" spans="1:9" ht="15.75" customHeight="1" x14ac:dyDescent="0.15">
      <c r="A275" s="42"/>
      <c r="B275" s="42"/>
      <c r="C275" s="42"/>
      <c r="D275" s="42"/>
      <c r="E275" s="42"/>
      <c r="F275" s="42"/>
      <c r="G275" s="42"/>
      <c r="H275" s="42"/>
      <c r="I275" s="42"/>
    </row>
    <row r="276" spans="1:9" ht="15.75" customHeight="1" x14ac:dyDescent="0.15">
      <c r="A276" s="42"/>
      <c r="B276" s="42"/>
      <c r="C276" s="42"/>
      <c r="D276" s="42"/>
      <c r="E276" s="42"/>
      <c r="F276" s="42"/>
      <c r="G276" s="42"/>
      <c r="H276" s="42"/>
      <c r="I276" s="42"/>
    </row>
    <row r="277" spans="1:9" ht="15.75" customHeight="1" x14ac:dyDescent="0.15">
      <c r="A277" s="42"/>
      <c r="B277" s="42"/>
      <c r="C277" s="42"/>
      <c r="D277" s="42"/>
      <c r="E277" s="42"/>
      <c r="F277" s="42"/>
      <c r="G277" s="42"/>
      <c r="H277" s="42"/>
      <c r="I277" s="42"/>
    </row>
    <row r="278" spans="1:9" ht="15.75" customHeight="1" x14ac:dyDescent="0.15">
      <c r="A278" s="42"/>
      <c r="B278" s="42"/>
      <c r="C278" s="42"/>
      <c r="D278" s="42"/>
      <c r="E278" s="42"/>
      <c r="F278" s="42"/>
      <c r="G278" s="42"/>
      <c r="H278" s="42"/>
      <c r="I278" s="42"/>
    </row>
    <row r="279" spans="1:9" ht="15.75" customHeight="1" x14ac:dyDescent="0.15">
      <c r="A279" s="42"/>
      <c r="B279" s="42"/>
      <c r="C279" s="42"/>
      <c r="D279" s="42"/>
      <c r="E279" s="42"/>
      <c r="F279" s="42"/>
      <c r="G279" s="42"/>
      <c r="H279" s="42"/>
      <c r="I279" s="42"/>
    </row>
    <row r="280" spans="1:9" ht="15.75" customHeight="1" x14ac:dyDescent="0.15">
      <c r="A280" s="42"/>
      <c r="B280" s="42"/>
      <c r="C280" s="42"/>
      <c r="D280" s="42"/>
      <c r="E280" s="42"/>
      <c r="F280" s="42"/>
      <c r="G280" s="42"/>
      <c r="H280" s="42"/>
      <c r="I280" s="42"/>
    </row>
    <row r="281" spans="1:9" ht="15.75" customHeight="1" x14ac:dyDescent="0.15">
      <c r="A281" s="42"/>
      <c r="B281" s="42"/>
      <c r="C281" s="42"/>
      <c r="D281" s="42"/>
      <c r="E281" s="42"/>
      <c r="F281" s="42"/>
      <c r="G281" s="42"/>
      <c r="H281" s="42"/>
      <c r="I281" s="42"/>
    </row>
    <row r="282" spans="1:9" ht="15.75" customHeight="1" x14ac:dyDescent="0.15">
      <c r="A282" s="42"/>
      <c r="B282" s="42"/>
      <c r="C282" s="42"/>
      <c r="D282" s="42"/>
      <c r="E282" s="42"/>
      <c r="F282" s="42"/>
      <c r="G282" s="42"/>
      <c r="H282" s="42"/>
      <c r="I282" s="42"/>
    </row>
    <row r="283" spans="1:9" ht="15.75" customHeight="1" x14ac:dyDescent="0.15">
      <c r="A283" s="42"/>
      <c r="B283" s="42"/>
      <c r="C283" s="42"/>
      <c r="D283" s="42"/>
      <c r="E283" s="42"/>
      <c r="F283" s="42"/>
      <c r="G283" s="42"/>
      <c r="H283" s="42"/>
      <c r="I283" s="42"/>
    </row>
    <row r="284" spans="1:9" ht="15.75" customHeight="1" x14ac:dyDescent="0.15">
      <c r="A284" s="42"/>
      <c r="B284" s="42"/>
      <c r="C284" s="42"/>
      <c r="D284" s="42"/>
      <c r="E284" s="42"/>
      <c r="F284" s="42"/>
      <c r="G284" s="42"/>
      <c r="H284" s="42"/>
      <c r="I284" s="42"/>
    </row>
    <row r="285" spans="1:9" ht="15.75" customHeight="1" x14ac:dyDescent="0.15">
      <c r="A285" s="42"/>
      <c r="B285" s="42"/>
      <c r="C285" s="42"/>
      <c r="D285" s="42"/>
      <c r="E285" s="42"/>
      <c r="F285" s="42"/>
      <c r="G285" s="42"/>
      <c r="H285" s="42"/>
      <c r="I285" s="42"/>
    </row>
    <row r="286" spans="1:9" ht="15.75" customHeight="1" x14ac:dyDescent="0.15">
      <c r="A286" s="42"/>
      <c r="B286" s="42"/>
      <c r="C286" s="42"/>
      <c r="D286" s="42"/>
      <c r="E286" s="42"/>
      <c r="F286" s="42"/>
      <c r="G286" s="42"/>
      <c r="H286" s="42"/>
      <c r="I286" s="42"/>
    </row>
    <row r="287" spans="1:9" ht="15.75" customHeight="1" x14ac:dyDescent="0.15">
      <c r="A287" s="42"/>
      <c r="B287" s="42"/>
      <c r="C287" s="42"/>
      <c r="D287" s="42"/>
      <c r="E287" s="42"/>
      <c r="F287" s="42"/>
      <c r="G287" s="42"/>
      <c r="H287" s="42"/>
      <c r="I287" s="42"/>
    </row>
    <row r="288" spans="1:9" ht="15.75" customHeight="1" x14ac:dyDescent="0.15">
      <c r="A288" s="42"/>
      <c r="B288" s="42"/>
      <c r="C288" s="42"/>
      <c r="D288" s="42"/>
      <c r="E288" s="42"/>
      <c r="F288" s="42"/>
      <c r="G288" s="42"/>
      <c r="H288" s="42"/>
      <c r="I288" s="42"/>
    </row>
    <row r="289" spans="1:9" ht="15.75" customHeight="1" x14ac:dyDescent="0.15">
      <c r="A289" s="42"/>
      <c r="B289" s="42"/>
      <c r="C289" s="42"/>
      <c r="D289" s="42"/>
      <c r="E289" s="42"/>
      <c r="F289" s="42"/>
      <c r="G289" s="42"/>
      <c r="H289" s="42"/>
      <c r="I289" s="42"/>
    </row>
    <row r="290" spans="1:9" ht="15.75" customHeight="1" x14ac:dyDescent="0.15">
      <c r="A290" s="42"/>
      <c r="B290" s="42"/>
      <c r="C290" s="42"/>
      <c r="D290" s="42"/>
      <c r="E290" s="42"/>
      <c r="F290" s="42"/>
      <c r="G290" s="42"/>
      <c r="H290" s="42"/>
      <c r="I290" s="42"/>
    </row>
    <row r="291" spans="1:9" ht="15.75" customHeight="1" x14ac:dyDescent="0.15">
      <c r="A291" s="42"/>
      <c r="B291" s="42"/>
      <c r="C291" s="42"/>
      <c r="D291" s="42"/>
      <c r="E291" s="42"/>
      <c r="F291" s="42"/>
      <c r="G291" s="42"/>
      <c r="H291" s="42"/>
      <c r="I291" s="42"/>
    </row>
    <row r="292" spans="1:9" ht="15.75" customHeight="1" x14ac:dyDescent="0.15">
      <c r="A292" s="42"/>
      <c r="B292" s="42"/>
      <c r="C292" s="42"/>
      <c r="D292" s="42"/>
      <c r="E292" s="42"/>
      <c r="F292" s="42"/>
      <c r="G292" s="42"/>
      <c r="H292" s="42"/>
      <c r="I292" s="42"/>
    </row>
    <row r="293" spans="1:9" ht="15.75" customHeight="1" x14ac:dyDescent="0.15">
      <c r="A293" s="42"/>
      <c r="B293" s="42"/>
      <c r="C293" s="42"/>
      <c r="D293" s="42"/>
      <c r="E293" s="42"/>
      <c r="F293" s="42"/>
      <c r="G293" s="42"/>
      <c r="H293" s="42"/>
      <c r="I293" s="42"/>
    </row>
    <row r="294" spans="1:9" ht="15.75" customHeight="1" x14ac:dyDescent="0.15">
      <c r="A294" s="42"/>
      <c r="B294" s="42"/>
      <c r="C294" s="42"/>
      <c r="D294" s="42"/>
      <c r="E294" s="42"/>
      <c r="F294" s="42"/>
      <c r="G294" s="42"/>
      <c r="H294" s="42"/>
      <c r="I294" s="42"/>
    </row>
    <row r="295" spans="1:9" ht="15.75" customHeight="1" x14ac:dyDescent="0.15">
      <c r="A295" s="42"/>
      <c r="B295" s="42"/>
      <c r="C295" s="42"/>
      <c r="D295" s="42"/>
      <c r="E295" s="42"/>
      <c r="F295" s="42"/>
      <c r="G295" s="42"/>
      <c r="H295" s="42"/>
      <c r="I295" s="42"/>
    </row>
    <row r="296" spans="1:9" ht="15.75" customHeight="1" x14ac:dyDescent="0.15">
      <c r="A296" s="42"/>
      <c r="B296" s="42"/>
      <c r="C296" s="42"/>
      <c r="D296" s="42"/>
      <c r="E296" s="42"/>
      <c r="F296" s="42"/>
      <c r="G296" s="42"/>
      <c r="H296" s="42"/>
      <c r="I296" s="42"/>
    </row>
    <row r="297" spans="1:9" ht="15.75" customHeight="1" x14ac:dyDescent="0.15">
      <c r="A297" s="42"/>
      <c r="B297" s="42"/>
      <c r="C297" s="42"/>
      <c r="D297" s="42"/>
      <c r="E297" s="42"/>
      <c r="F297" s="42"/>
      <c r="G297" s="42"/>
      <c r="H297" s="42"/>
      <c r="I297" s="42"/>
    </row>
    <row r="298" spans="1:9" ht="15.75" customHeight="1" x14ac:dyDescent="0.15">
      <c r="A298" s="42"/>
      <c r="B298" s="42"/>
      <c r="C298" s="42"/>
      <c r="D298" s="42"/>
      <c r="E298" s="42"/>
      <c r="F298" s="42"/>
      <c r="G298" s="42"/>
      <c r="H298" s="42"/>
      <c r="I298" s="42"/>
    </row>
    <row r="299" spans="1:9" ht="15.75" customHeight="1" x14ac:dyDescent="0.15">
      <c r="A299" s="42"/>
      <c r="B299" s="42"/>
      <c r="C299" s="42"/>
      <c r="D299" s="42"/>
      <c r="E299" s="42"/>
      <c r="F299" s="42"/>
      <c r="G299" s="42"/>
      <c r="H299" s="42"/>
      <c r="I299" s="42"/>
    </row>
    <row r="300" spans="1:9" ht="15.75" customHeight="1" x14ac:dyDescent="0.15">
      <c r="A300" s="42"/>
      <c r="B300" s="42"/>
      <c r="C300" s="42"/>
      <c r="D300" s="42"/>
      <c r="E300" s="42"/>
      <c r="F300" s="42"/>
      <c r="G300" s="42"/>
      <c r="H300" s="42"/>
      <c r="I300" s="42"/>
    </row>
    <row r="301" spans="1:9" ht="15.75" customHeight="1" x14ac:dyDescent="0.15">
      <c r="A301" s="42"/>
      <c r="B301" s="42"/>
      <c r="C301" s="42"/>
      <c r="D301" s="42"/>
      <c r="E301" s="42"/>
      <c r="F301" s="42"/>
      <c r="G301" s="42"/>
      <c r="H301" s="42"/>
      <c r="I301" s="42"/>
    </row>
    <row r="302" spans="1:9" ht="15.75" customHeight="1" x14ac:dyDescent="0.15">
      <c r="A302" s="42"/>
      <c r="B302" s="42"/>
      <c r="C302" s="42"/>
      <c r="D302" s="42"/>
      <c r="E302" s="42"/>
      <c r="F302" s="42"/>
      <c r="G302" s="42"/>
      <c r="H302" s="42"/>
      <c r="I302" s="42"/>
    </row>
    <row r="303" spans="1:9" ht="15.75" customHeight="1" x14ac:dyDescent="0.15">
      <c r="A303" s="42"/>
      <c r="B303" s="42"/>
      <c r="C303" s="42"/>
      <c r="D303" s="42"/>
      <c r="E303" s="42"/>
      <c r="F303" s="42"/>
      <c r="G303" s="42"/>
      <c r="H303" s="42"/>
      <c r="I303" s="42"/>
    </row>
    <row r="304" spans="1:9" ht="15.75" customHeight="1" x14ac:dyDescent="0.15">
      <c r="A304" s="42"/>
      <c r="B304" s="42"/>
      <c r="C304" s="42"/>
      <c r="D304" s="42"/>
      <c r="E304" s="42"/>
      <c r="F304" s="42"/>
      <c r="G304" s="42"/>
      <c r="H304" s="42"/>
      <c r="I304" s="42"/>
    </row>
    <row r="305" spans="1:9" ht="15.75" customHeight="1" x14ac:dyDescent="0.15">
      <c r="A305" s="42"/>
      <c r="B305" s="42"/>
      <c r="C305" s="42"/>
      <c r="D305" s="42"/>
      <c r="E305" s="42"/>
      <c r="F305" s="42"/>
      <c r="G305" s="42"/>
      <c r="H305" s="42"/>
      <c r="I305" s="42"/>
    </row>
    <row r="306" spans="1:9" ht="15.75" customHeight="1" x14ac:dyDescent="0.15">
      <c r="A306" s="42"/>
      <c r="B306" s="42"/>
      <c r="C306" s="42"/>
      <c r="D306" s="42"/>
      <c r="E306" s="42"/>
      <c r="F306" s="42"/>
      <c r="G306" s="42"/>
      <c r="H306" s="42"/>
      <c r="I306" s="42"/>
    </row>
    <row r="307" spans="1:9" ht="15.75" customHeight="1" x14ac:dyDescent="0.15">
      <c r="A307" s="42"/>
      <c r="B307" s="42"/>
      <c r="C307" s="42"/>
      <c r="D307" s="42"/>
      <c r="E307" s="42"/>
      <c r="F307" s="42"/>
      <c r="G307" s="42"/>
      <c r="H307" s="42"/>
      <c r="I307" s="42"/>
    </row>
    <row r="308" spans="1:9" ht="15.75" customHeight="1" x14ac:dyDescent="0.15">
      <c r="A308" s="42"/>
      <c r="B308" s="42"/>
      <c r="C308" s="42"/>
      <c r="D308" s="42"/>
      <c r="E308" s="42"/>
      <c r="F308" s="42"/>
      <c r="G308" s="42"/>
      <c r="H308" s="42"/>
      <c r="I308" s="42"/>
    </row>
    <row r="309" spans="1:9" ht="15.75" customHeight="1" x14ac:dyDescent="0.15">
      <c r="A309" s="42"/>
      <c r="B309" s="42"/>
      <c r="C309" s="42"/>
      <c r="D309" s="42"/>
      <c r="E309" s="42"/>
      <c r="F309" s="42"/>
      <c r="G309" s="42"/>
      <c r="H309" s="42"/>
      <c r="I309" s="42"/>
    </row>
    <row r="310" spans="1:9" ht="15.75" customHeight="1" x14ac:dyDescent="0.15">
      <c r="A310" s="42"/>
      <c r="B310" s="42"/>
      <c r="C310" s="42"/>
      <c r="D310" s="42"/>
      <c r="E310" s="42"/>
      <c r="F310" s="42"/>
      <c r="G310" s="42"/>
      <c r="H310" s="42"/>
      <c r="I310" s="42"/>
    </row>
    <row r="311" spans="1:9" ht="15.75" customHeight="1" x14ac:dyDescent="0.15">
      <c r="A311" s="42"/>
      <c r="B311" s="42"/>
      <c r="C311" s="42"/>
      <c r="D311" s="42"/>
      <c r="E311" s="42"/>
      <c r="F311" s="42"/>
      <c r="G311" s="42"/>
      <c r="H311" s="42"/>
      <c r="I311" s="42"/>
    </row>
    <row r="312" spans="1:9" ht="15.75" customHeight="1" x14ac:dyDescent="0.15">
      <c r="A312" s="42"/>
      <c r="B312" s="42"/>
      <c r="C312" s="42"/>
      <c r="D312" s="42"/>
      <c r="E312" s="42"/>
      <c r="F312" s="42"/>
      <c r="G312" s="42"/>
      <c r="H312" s="42"/>
      <c r="I312" s="42"/>
    </row>
    <row r="313" spans="1:9" ht="15.75" customHeight="1" x14ac:dyDescent="0.15">
      <c r="A313" s="42"/>
      <c r="B313" s="42"/>
      <c r="C313" s="42"/>
      <c r="D313" s="42"/>
      <c r="E313" s="42"/>
      <c r="F313" s="42"/>
      <c r="G313" s="42"/>
      <c r="H313" s="42"/>
      <c r="I313" s="42"/>
    </row>
    <row r="314" spans="1:9" ht="15.75" customHeight="1" x14ac:dyDescent="0.15">
      <c r="A314" s="42"/>
      <c r="B314" s="42"/>
      <c r="C314" s="42"/>
      <c r="D314" s="42"/>
      <c r="E314" s="42"/>
      <c r="F314" s="42"/>
      <c r="G314" s="42"/>
      <c r="H314" s="42"/>
      <c r="I314" s="42"/>
    </row>
    <row r="315" spans="1:9" ht="15.75" customHeight="1" x14ac:dyDescent="0.15">
      <c r="A315" s="42"/>
      <c r="B315" s="42"/>
      <c r="C315" s="42"/>
      <c r="D315" s="42"/>
      <c r="E315" s="42"/>
      <c r="F315" s="42"/>
      <c r="G315" s="42"/>
      <c r="H315" s="42"/>
      <c r="I315" s="42"/>
    </row>
    <row r="316" spans="1:9" ht="15.75" customHeight="1" x14ac:dyDescent="0.15">
      <c r="A316" s="42"/>
      <c r="B316" s="42"/>
      <c r="C316" s="42"/>
      <c r="D316" s="42"/>
      <c r="E316" s="42"/>
      <c r="F316" s="42"/>
      <c r="G316" s="42"/>
      <c r="H316" s="42"/>
      <c r="I316" s="42"/>
    </row>
    <row r="317" spans="1:9" ht="15.75" customHeight="1" x14ac:dyDescent="0.15">
      <c r="A317" s="42"/>
      <c r="B317" s="42"/>
      <c r="C317" s="42"/>
      <c r="D317" s="42"/>
      <c r="E317" s="42"/>
      <c r="F317" s="42"/>
      <c r="G317" s="42"/>
      <c r="H317" s="42"/>
      <c r="I317" s="42"/>
    </row>
    <row r="318" spans="1:9" ht="15.75" customHeight="1" x14ac:dyDescent="0.15">
      <c r="A318" s="42"/>
      <c r="B318" s="42"/>
      <c r="C318" s="42"/>
      <c r="D318" s="42"/>
      <c r="E318" s="42"/>
      <c r="F318" s="42"/>
      <c r="G318" s="42"/>
      <c r="H318" s="42"/>
      <c r="I318" s="42"/>
    </row>
    <row r="319" spans="1:9" ht="15.75" customHeight="1" x14ac:dyDescent="0.15">
      <c r="A319" s="42"/>
      <c r="B319" s="42"/>
      <c r="C319" s="42"/>
      <c r="D319" s="42"/>
      <c r="E319" s="42"/>
      <c r="F319" s="42"/>
      <c r="G319" s="42"/>
      <c r="H319" s="42"/>
      <c r="I319" s="42"/>
    </row>
    <row r="320" spans="1:9" ht="15.75" customHeight="1" x14ac:dyDescent="0.15">
      <c r="A320" s="42"/>
      <c r="B320" s="42"/>
      <c r="C320" s="42"/>
      <c r="D320" s="42"/>
      <c r="E320" s="42"/>
      <c r="F320" s="42"/>
      <c r="G320" s="42"/>
      <c r="H320" s="42"/>
      <c r="I320" s="42"/>
    </row>
    <row r="321" spans="1:9" ht="15.75" customHeight="1" x14ac:dyDescent="0.15">
      <c r="A321" s="42"/>
      <c r="B321" s="42"/>
      <c r="C321" s="42"/>
      <c r="D321" s="42"/>
      <c r="E321" s="42"/>
      <c r="F321" s="42"/>
      <c r="G321" s="42"/>
      <c r="H321" s="42"/>
      <c r="I321" s="42"/>
    </row>
    <row r="322" spans="1:9" ht="15.75" customHeight="1" x14ac:dyDescent="0.15">
      <c r="A322" s="42"/>
      <c r="B322" s="42"/>
      <c r="C322" s="42"/>
      <c r="D322" s="42"/>
      <c r="E322" s="42"/>
      <c r="F322" s="42"/>
      <c r="G322" s="42"/>
      <c r="H322" s="42"/>
      <c r="I322" s="42"/>
    </row>
    <row r="323" spans="1:9" ht="15.75" customHeight="1" x14ac:dyDescent="0.15">
      <c r="A323" s="42"/>
      <c r="B323" s="42"/>
      <c r="C323" s="42"/>
      <c r="D323" s="42"/>
      <c r="E323" s="42"/>
      <c r="F323" s="42"/>
      <c r="G323" s="42"/>
      <c r="H323" s="42"/>
      <c r="I323" s="42"/>
    </row>
    <row r="324" spans="1:9" ht="15.75" customHeight="1" x14ac:dyDescent="0.15">
      <c r="A324" s="42"/>
      <c r="B324" s="42"/>
      <c r="C324" s="42"/>
      <c r="D324" s="42"/>
      <c r="E324" s="42"/>
      <c r="F324" s="42"/>
      <c r="G324" s="42"/>
      <c r="H324" s="42"/>
      <c r="I324" s="42"/>
    </row>
    <row r="325" spans="1:9" ht="15.75" customHeight="1" x14ac:dyDescent="0.15">
      <c r="A325" s="42"/>
      <c r="B325" s="42"/>
      <c r="C325" s="42"/>
      <c r="D325" s="42"/>
      <c r="E325" s="42"/>
      <c r="F325" s="42"/>
      <c r="G325" s="42"/>
      <c r="H325" s="42"/>
      <c r="I325" s="42"/>
    </row>
    <row r="326" spans="1:9" ht="15.75" customHeight="1" x14ac:dyDescent="0.15">
      <c r="A326" s="42"/>
      <c r="B326" s="42"/>
      <c r="C326" s="42"/>
      <c r="D326" s="42"/>
      <c r="E326" s="42"/>
      <c r="F326" s="42"/>
      <c r="G326" s="42"/>
      <c r="H326" s="42"/>
      <c r="I326" s="42"/>
    </row>
    <row r="327" spans="1:9" ht="15.75" customHeight="1" x14ac:dyDescent="0.15">
      <c r="A327" s="42"/>
      <c r="B327" s="42"/>
      <c r="C327" s="42"/>
      <c r="D327" s="42"/>
      <c r="E327" s="42"/>
      <c r="F327" s="42"/>
      <c r="G327" s="42"/>
      <c r="H327" s="42"/>
      <c r="I327" s="42"/>
    </row>
    <row r="328" spans="1:9" ht="15.75" customHeight="1" x14ac:dyDescent="0.15">
      <c r="A328" s="42"/>
      <c r="B328" s="42"/>
      <c r="C328" s="42"/>
      <c r="D328" s="42"/>
      <c r="E328" s="42"/>
      <c r="F328" s="42"/>
      <c r="G328" s="42"/>
      <c r="H328" s="42"/>
      <c r="I328" s="42"/>
    </row>
    <row r="329" spans="1:9" ht="15.75" customHeight="1" x14ac:dyDescent="0.15">
      <c r="A329" s="42"/>
      <c r="B329" s="42"/>
      <c r="C329" s="42"/>
      <c r="D329" s="42"/>
      <c r="E329" s="42"/>
      <c r="F329" s="42"/>
      <c r="G329" s="42"/>
      <c r="H329" s="42"/>
      <c r="I329" s="42"/>
    </row>
    <row r="330" spans="1:9" ht="15.75" customHeight="1" x14ac:dyDescent="0.15">
      <c r="A330" s="42"/>
      <c r="B330" s="42"/>
      <c r="C330" s="42"/>
      <c r="D330" s="42"/>
      <c r="E330" s="42"/>
      <c r="F330" s="42"/>
      <c r="G330" s="42"/>
      <c r="H330" s="42"/>
      <c r="I330" s="42"/>
    </row>
    <row r="331" spans="1:9" ht="15.75" customHeight="1" x14ac:dyDescent="0.15">
      <c r="A331" s="42"/>
      <c r="B331" s="42"/>
      <c r="C331" s="42"/>
      <c r="D331" s="42"/>
      <c r="E331" s="42"/>
      <c r="F331" s="42"/>
      <c r="G331" s="42"/>
      <c r="H331" s="42"/>
      <c r="I331" s="42"/>
    </row>
    <row r="332" spans="1:9" ht="15.75" customHeight="1" x14ac:dyDescent="0.15">
      <c r="A332" s="42"/>
      <c r="B332" s="42"/>
      <c r="C332" s="42"/>
      <c r="D332" s="42"/>
      <c r="E332" s="42"/>
      <c r="F332" s="42"/>
      <c r="G332" s="42"/>
      <c r="H332" s="42"/>
      <c r="I332" s="42"/>
    </row>
    <row r="333" spans="1:9" ht="15.75" customHeight="1" x14ac:dyDescent="0.15">
      <c r="A333" s="42"/>
      <c r="B333" s="42"/>
      <c r="C333" s="42"/>
      <c r="D333" s="42"/>
      <c r="E333" s="42"/>
      <c r="F333" s="42"/>
      <c r="G333" s="42"/>
      <c r="H333" s="42"/>
      <c r="I333" s="42"/>
    </row>
    <row r="334" spans="1:9" ht="15.75" customHeight="1" x14ac:dyDescent="0.15">
      <c r="A334" s="42"/>
      <c r="B334" s="42"/>
      <c r="C334" s="42"/>
      <c r="D334" s="42"/>
      <c r="E334" s="42"/>
      <c r="F334" s="42"/>
      <c r="G334" s="42"/>
      <c r="H334" s="42"/>
      <c r="I334" s="42"/>
    </row>
    <row r="335" spans="1:9" ht="15.75" customHeight="1" x14ac:dyDescent="0.15">
      <c r="A335" s="42"/>
      <c r="B335" s="42"/>
      <c r="C335" s="42"/>
      <c r="D335" s="42"/>
      <c r="E335" s="42"/>
      <c r="F335" s="42"/>
      <c r="G335" s="42"/>
      <c r="H335" s="42"/>
      <c r="I335" s="42"/>
    </row>
    <row r="336" spans="1:9" ht="15.75" customHeight="1" x14ac:dyDescent="0.15">
      <c r="A336" s="42"/>
      <c r="B336" s="42"/>
      <c r="C336" s="42"/>
      <c r="D336" s="42"/>
      <c r="E336" s="42"/>
      <c r="F336" s="42"/>
      <c r="G336" s="42"/>
      <c r="H336" s="42"/>
      <c r="I336" s="42"/>
    </row>
    <row r="337" spans="1:9" ht="15.75" customHeight="1" x14ac:dyDescent="0.15">
      <c r="A337" s="42"/>
      <c r="B337" s="42"/>
      <c r="C337" s="42"/>
      <c r="D337" s="42"/>
      <c r="E337" s="42"/>
      <c r="F337" s="42"/>
      <c r="G337" s="42"/>
      <c r="H337" s="42"/>
      <c r="I337" s="42"/>
    </row>
    <row r="338" spans="1:9" ht="15.75" customHeight="1" x14ac:dyDescent="0.15">
      <c r="A338" s="42"/>
      <c r="B338" s="42"/>
      <c r="C338" s="42"/>
      <c r="D338" s="42"/>
      <c r="E338" s="42"/>
      <c r="F338" s="42"/>
      <c r="G338" s="42"/>
      <c r="H338" s="42"/>
      <c r="I338" s="42"/>
    </row>
    <row r="339" spans="1:9" ht="15.75" customHeight="1" x14ac:dyDescent="0.15">
      <c r="A339" s="42"/>
      <c r="B339" s="42"/>
      <c r="C339" s="42"/>
      <c r="D339" s="42"/>
      <c r="E339" s="42"/>
      <c r="F339" s="42"/>
      <c r="G339" s="42"/>
      <c r="H339" s="42"/>
      <c r="I339" s="42"/>
    </row>
    <row r="340" spans="1:9" ht="15.75" customHeight="1" x14ac:dyDescent="0.15">
      <c r="A340" s="42"/>
      <c r="B340" s="42"/>
      <c r="C340" s="42"/>
      <c r="D340" s="42"/>
      <c r="E340" s="42"/>
      <c r="F340" s="42"/>
      <c r="G340" s="42"/>
      <c r="H340" s="42"/>
      <c r="I340" s="42"/>
    </row>
    <row r="341" spans="1:9" ht="15.75" customHeight="1" x14ac:dyDescent="0.15">
      <c r="A341" s="42"/>
      <c r="B341" s="42"/>
      <c r="C341" s="42"/>
      <c r="D341" s="42"/>
      <c r="E341" s="42"/>
      <c r="F341" s="42"/>
      <c r="G341" s="42"/>
      <c r="H341" s="42"/>
      <c r="I341" s="42"/>
    </row>
    <row r="342" spans="1:9" ht="15.75" customHeight="1" x14ac:dyDescent="0.15">
      <c r="A342" s="42"/>
      <c r="B342" s="42"/>
      <c r="C342" s="42"/>
      <c r="D342" s="42"/>
      <c r="E342" s="42"/>
      <c r="F342" s="42"/>
      <c r="G342" s="42"/>
      <c r="H342" s="42"/>
      <c r="I342" s="42"/>
    </row>
    <row r="343" spans="1:9" ht="15.75" customHeight="1" x14ac:dyDescent="0.15">
      <c r="A343" s="42"/>
      <c r="B343" s="42"/>
      <c r="C343" s="42"/>
      <c r="D343" s="42"/>
      <c r="E343" s="42"/>
      <c r="F343" s="42"/>
      <c r="G343" s="42"/>
      <c r="H343" s="42"/>
      <c r="I343" s="42"/>
    </row>
    <row r="344" spans="1:9" ht="15.75" customHeight="1" x14ac:dyDescent="0.15">
      <c r="A344" s="42"/>
      <c r="B344" s="42"/>
      <c r="C344" s="42"/>
      <c r="D344" s="42"/>
      <c r="E344" s="42"/>
      <c r="F344" s="42"/>
      <c r="G344" s="42"/>
      <c r="H344" s="42"/>
      <c r="I344" s="42"/>
    </row>
    <row r="345" spans="1:9" ht="15.75" customHeight="1" x14ac:dyDescent="0.15">
      <c r="A345" s="42"/>
      <c r="B345" s="42"/>
      <c r="C345" s="42"/>
      <c r="D345" s="42"/>
      <c r="E345" s="42"/>
      <c r="F345" s="42"/>
      <c r="G345" s="42"/>
      <c r="H345" s="42"/>
      <c r="I345" s="42"/>
    </row>
    <row r="346" spans="1:9" ht="15.75" customHeight="1" x14ac:dyDescent="0.15">
      <c r="A346" s="42"/>
      <c r="B346" s="42"/>
      <c r="C346" s="42"/>
      <c r="D346" s="42"/>
      <c r="E346" s="42"/>
      <c r="F346" s="42"/>
      <c r="G346" s="42"/>
      <c r="H346" s="42"/>
      <c r="I346" s="42"/>
    </row>
    <row r="347" spans="1:9" ht="15.75" customHeight="1" x14ac:dyDescent="0.15">
      <c r="A347" s="42"/>
      <c r="B347" s="42"/>
      <c r="C347" s="42"/>
      <c r="D347" s="42"/>
      <c r="E347" s="42"/>
      <c r="F347" s="42"/>
      <c r="G347" s="42"/>
      <c r="H347" s="42"/>
      <c r="I347" s="42"/>
    </row>
    <row r="348" spans="1:9" ht="15.75" customHeight="1" x14ac:dyDescent="0.15">
      <c r="A348" s="42"/>
      <c r="B348" s="42"/>
      <c r="C348" s="42"/>
      <c r="D348" s="42"/>
      <c r="E348" s="42"/>
      <c r="F348" s="42"/>
      <c r="G348" s="42"/>
      <c r="H348" s="42"/>
      <c r="I348" s="42"/>
    </row>
    <row r="349" spans="1:9" ht="15.75" customHeight="1" x14ac:dyDescent="0.15">
      <c r="A349" s="42"/>
      <c r="B349" s="42"/>
      <c r="C349" s="42"/>
      <c r="D349" s="42"/>
      <c r="E349" s="42"/>
      <c r="F349" s="42"/>
      <c r="G349" s="42"/>
      <c r="H349" s="42"/>
      <c r="I349" s="42"/>
    </row>
    <row r="350" spans="1:9" ht="15.75" customHeight="1" x14ac:dyDescent="0.15">
      <c r="A350" s="42"/>
      <c r="B350" s="42"/>
      <c r="C350" s="42"/>
      <c r="D350" s="42"/>
      <c r="E350" s="42"/>
      <c r="F350" s="42"/>
      <c r="G350" s="42"/>
      <c r="H350" s="42"/>
      <c r="I350" s="42"/>
    </row>
    <row r="351" spans="1:9" ht="15.75" customHeight="1" x14ac:dyDescent="0.15">
      <c r="A351" s="42"/>
      <c r="B351" s="42"/>
      <c r="C351" s="42"/>
      <c r="D351" s="42"/>
      <c r="E351" s="42"/>
      <c r="F351" s="42"/>
      <c r="G351" s="42"/>
      <c r="H351" s="42"/>
      <c r="I351" s="42"/>
    </row>
    <row r="352" spans="1:9" ht="15.75" customHeight="1" x14ac:dyDescent="0.15">
      <c r="A352" s="42"/>
      <c r="B352" s="42"/>
      <c r="C352" s="42"/>
      <c r="D352" s="42"/>
      <c r="E352" s="42"/>
      <c r="F352" s="42"/>
      <c r="G352" s="42"/>
      <c r="H352" s="42"/>
      <c r="I352" s="42"/>
    </row>
    <row r="353" spans="1:9" ht="15.75" customHeight="1" x14ac:dyDescent="0.15">
      <c r="A353" s="42"/>
      <c r="B353" s="42"/>
      <c r="C353" s="42"/>
      <c r="D353" s="42"/>
      <c r="E353" s="42"/>
      <c r="F353" s="42"/>
      <c r="G353" s="42"/>
      <c r="H353" s="42"/>
      <c r="I353" s="42"/>
    </row>
    <row r="354" spans="1:9" ht="15.75" customHeight="1" x14ac:dyDescent="0.15">
      <c r="A354" s="42"/>
      <c r="B354" s="42"/>
      <c r="C354" s="42"/>
      <c r="D354" s="42"/>
      <c r="E354" s="42"/>
      <c r="F354" s="42"/>
      <c r="G354" s="42"/>
      <c r="H354" s="42"/>
      <c r="I354" s="42"/>
    </row>
    <row r="355" spans="1:9" ht="15.75" customHeight="1" x14ac:dyDescent="0.15">
      <c r="A355" s="42"/>
      <c r="B355" s="42"/>
      <c r="C355" s="42"/>
      <c r="D355" s="42"/>
      <c r="E355" s="42"/>
      <c r="F355" s="42"/>
      <c r="G355" s="42"/>
      <c r="H355" s="42"/>
      <c r="I355" s="42"/>
    </row>
    <row r="356" spans="1:9" ht="15.75" customHeight="1" x14ac:dyDescent="0.15">
      <c r="A356" s="42"/>
      <c r="B356" s="42"/>
      <c r="C356" s="42"/>
      <c r="D356" s="42"/>
      <c r="E356" s="42"/>
      <c r="F356" s="42"/>
      <c r="G356" s="42"/>
      <c r="H356" s="42"/>
      <c r="I356" s="42"/>
    </row>
    <row r="357" spans="1:9" ht="15.75" customHeight="1" x14ac:dyDescent="0.15">
      <c r="A357" s="42"/>
      <c r="B357" s="42"/>
      <c r="C357" s="42"/>
      <c r="D357" s="42"/>
      <c r="E357" s="42"/>
      <c r="F357" s="42"/>
      <c r="G357" s="42"/>
      <c r="H357" s="42"/>
      <c r="I357" s="42"/>
    </row>
    <row r="358" spans="1:9" ht="15.75" customHeight="1" x14ac:dyDescent="0.15">
      <c r="A358" s="42"/>
      <c r="B358" s="42"/>
      <c r="C358" s="42"/>
      <c r="D358" s="42"/>
      <c r="E358" s="42"/>
      <c r="F358" s="42"/>
      <c r="G358" s="42"/>
      <c r="H358" s="42"/>
      <c r="I358" s="42"/>
    </row>
    <row r="359" spans="1:9" ht="15.75" customHeight="1" x14ac:dyDescent="0.15">
      <c r="A359" s="42"/>
      <c r="B359" s="42"/>
      <c r="C359" s="42"/>
      <c r="D359" s="42"/>
      <c r="E359" s="42"/>
      <c r="F359" s="42"/>
      <c r="G359" s="42"/>
      <c r="H359" s="42"/>
      <c r="I359" s="42"/>
    </row>
    <row r="360" spans="1:9" ht="15.75" customHeight="1" x14ac:dyDescent="0.15">
      <c r="A360" s="42"/>
      <c r="B360" s="42"/>
      <c r="C360" s="42"/>
      <c r="D360" s="42"/>
      <c r="E360" s="42"/>
      <c r="F360" s="42"/>
      <c r="G360" s="42"/>
      <c r="H360" s="42"/>
      <c r="I360" s="42"/>
    </row>
    <row r="361" spans="1:9" ht="15.75" customHeight="1" x14ac:dyDescent="0.15">
      <c r="A361" s="42"/>
      <c r="B361" s="42"/>
      <c r="C361" s="42"/>
      <c r="D361" s="42"/>
      <c r="E361" s="42"/>
      <c r="F361" s="42"/>
      <c r="G361" s="42"/>
      <c r="H361" s="42"/>
      <c r="I361" s="42"/>
    </row>
    <row r="362" spans="1:9" ht="15.75" customHeight="1" x14ac:dyDescent="0.15">
      <c r="A362" s="42"/>
      <c r="B362" s="42"/>
      <c r="C362" s="42"/>
      <c r="D362" s="42"/>
      <c r="E362" s="42"/>
      <c r="F362" s="42"/>
      <c r="G362" s="42"/>
      <c r="H362" s="42"/>
      <c r="I362" s="42"/>
    </row>
    <row r="363" spans="1:9" ht="15.75" customHeight="1" x14ac:dyDescent="0.15">
      <c r="A363" s="42"/>
      <c r="B363" s="42"/>
      <c r="C363" s="42"/>
      <c r="D363" s="42"/>
      <c r="E363" s="42"/>
      <c r="F363" s="42"/>
      <c r="G363" s="42"/>
      <c r="H363" s="42"/>
      <c r="I363" s="42"/>
    </row>
    <row r="364" spans="1:9" ht="15.75" customHeight="1" x14ac:dyDescent="0.15">
      <c r="A364" s="42"/>
      <c r="B364" s="42"/>
      <c r="C364" s="42"/>
      <c r="D364" s="42"/>
      <c r="E364" s="42"/>
      <c r="F364" s="42"/>
      <c r="G364" s="42"/>
      <c r="H364" s="42"/>
      <c r="I364" s="42"/>
    </row>
    <row r="365" spans="1:9" ht="15.75" customHeight="1" x14ac:dyDescent="0.15">
      <c r="A365" s="42"/>
      <c r="B365" s="42"/>
      <c r="C365" s="42"/>
      <c r="D365" s="42"/>
      <c r="E365" s="42"/>
      <c r="F365" s="42"/>
      <c r="G365" s="42"/>
      <c r="H365" s="42"/>
      <c r="I365" s="42"/>
    </row>
    <row r="366" spans="1:9" ht="15.75" customHeight="1" x14ac:dyDescent="0.15">
      <c r="A366" s="42"/>
      <c r="B366" s="42"/>
      <c r="C366" s="42"/>
      <c r="D366" s="42"/>
      <c r="E366" s="42"/>
      <c r="F366" s="42"/>
      <c r="G366" s="42"/>
      <c r="H366" s="42"/>
      <c r="I366" s="42"/>
    </row>
    <row r="367" spans="1:9" ht="15.75" customHeight="1" x14ac:dyDescent="0.15">
      <c r="A367" s="42"/>
      <c r="B367" s="42"/>
      <c r="C367" s="42"/>
      <c r="D367" s="42"/>
      <c r="E367" s="42"/>
      <c r="F367" s="42"/>
      <c r="G367" s="42"/>
      <c r="H367" s="42"/>
      <c r="I367" s="42"/>
    </row>
    <row r="368" spans="1:9" ht="15.75" customHeight="1" x14ac:dyDescent="0.15">
      <c r="A368" s="42"/>
      <c r="B368" s="42"/>
      <c r="C368" s="42"/>
      <c r="D368" s="42"/>
      <c r="E368" s="42"/>
      <c r="F368" s="42"/>
      <c r="G368" s="42"/>
      <c r="H368" s="42"/>
      <c r="I368" s="42"/>
    </row>
    <row r="369" spans="1:9" ht="15.75" customHeight="1" x14ac:dyDescent="0.15">
      <c r="A369" s="42"/>
      <c r="B369" s="42"/>
      <c r="C369" s="42"/>
      <c r="D369" s="42"/>
      <c r="E369" s="42"/>
      <c r="F369" s="42"/>
      <c r="G369" s="42"/>
      <c r="H369" s="42"/>
      <c r="I369" s="42"/>
    </row>
    <row r="370" spans="1:9" ht="15.75" customHeight="1" x14ac:dyDescent="0.15">
      <c r="A370" s="42"/>
      <c r="B370" s="42"/>
      <c r="C370" s="42"/>
      <c r="D370" s="42"/>
      <c r="E370" s="42"/>
      <c r="F370" s="42"/>
      <c r="G370" s="42"/>
      <c r="H370" s="42"/>
      <c r="I370" s="42"/>
    </row>
    <row r="371" spans="1:9" ht="15.75" customHeight="1" x14ac:dyDescent="0.15">
      <c r="A371" s="42"/>
      <c r="B371" s="42"/>
      <c r="C371" s="42"/>
      <c r="D371" s="42"/>
      <c r="E371" s="42"/>
      <c r="F371" s="42"/>
      <c r="G371" s="42"/>
      <c r="H371" s="42"/>
      <c r="I371" s="42"/>
    </row>
    <row r="372" spans="1:9" ht="15.75" customHeight="1" x14ac:dyDescent="0.15">
      <c r="A372" s="42"/>
      <c r="B372" s="42"/>
      <c r="C372" s="42"/>
      <c r="D372" s="42"/>
      <c r="E372" s="42"/>
      <c r="F372" s="42"/>
      <c r="G372" s="42"/>
      <c r="H372" s="42"/>
      <c r="I372" s="42"/>
    </row>
    <row r="373" spans="1:9" ht="15.75" customHeight="1" x14ac:dyDescent="0.15">
      <c r="A373" s="42"/>
      <c r="B373" s="42"/>
      <c r="C373" s="42"/>
      <c r="D373" s="42"/>
      <c r="E373" s="42"/>
      <c r="F373" s="42"/>
      <c r="G373" s="42"/>
      <c r="H373" s="42"/>
      <c r="I373" s="42"/>
    </row>
    <row r="374" spans="1:9" ht="15.75" customHeight="1" x14ac:dyDescent="0.15">
      <c r="A374" s="42"/>
      <c r="B374" s="42"/>
      <c r="C374" s="42"/>
      <c r="D374" s="42"/>
      <c r="E374" s="42"/>
      <c r="F374" s="42"/>
      <c r="G374" s="42"/>
      <c r="H374" s="42"/>
      <c r="I374" s="42"/>
    </row>
    <row r="375" spans="1:9" ht="15.75" customHeight="1" x14ac:dyDescent="0.15">
      <c r="A375" s="42"/>
      <c r="B375" s="42"/>
      <c r="C375" s="42"/>
      <c r="D375" s="42"/>
      <c r="E375" s="42"/>
      <c r="F375" s="42"/>
      <c r="G375" s="42"/>
      <c r="H375" s="42"/>
      <c r="I375" s="42"/>
    </row>
    <row r="376" spans="1:9" ht="15.75" customHeight="1" x14ac:dyDescent="0.15">
      <c r="A376" s="42"/>
      <c r="B376" s="42"/>
      <c r="C376" s="42"/>
      <c r="D376" s="42"/>
      <c r="E376" s="42"/>
      <c r="F376" s="42"/>
      <c r="G376" s="42"/>
      <c r="H376" s="42"/>
      <c r="I376" s="42"/>
    </row>
    <row r="377" spans="1:9" ht="15.75" customHeight="1" x14ac:dyDescent="0.15">
      <c r="A377" s="42"/>
      <c r="B377" s="42"/>
      <c r="C377" s="42"/>
      <c r="D377" s="42"/>
      <c r="E377" s="42"/>
      <c r="F377" s="42"/>
      <c r="G377" s="42"/>
      <c r="H377" s="42"/>
      <c r="I377" s="42"/>
    </row>
    <row r="378" spans="1:9" ht="15.75" customHeight="1" x14ac:dyDescent="0.15">
      <c r="A378" s="42"/>
      <c r="B378" s="42"/>
      <c r="C378" s="42"/>
      <c r="D378" s="42"/>
      <c r="E378" s="42"/>
      <c r="F378" s="42"/>
      <c r="G378" s="42"/>
      <c r="H378" s="42"/>
      <c r="I378" s="42"/>
    </row>
    <row r="379" spans="1:9" ht="15.75" customHeight="1" x14ac:dyDescent="0.15">
      <c r="A379" s="42"/>
      <c r="B379" s="42"/>
      <c r="C379" s="42"/>
      <c r="D379" s="42"/>
      <c r="E379" s="42"/>
      <c r="F379" s="42"/>
      <c r="G379" s="42"/>
      <c r="H379" s="42"/>
      <c r="I379" s="42"/>
    </row>
    <row r="380" spans="1:9" ht="15.75" customHeight="1" x14ac:dyDescent="0.15">
      <c r="A380" s="42"/>
      <c r="B380" s="42"/>
      <c r="C380" s="42"/>
      <c r="D380" s="42"/>
      <c r="E380" s="42"/>
      <c r="F380" s="42"/>
      <c r="G380" s="42"/>
      <c r="H380" s="42"/>
      <c r="I380" s="42"/>
    </row>
    <row r="381" spans="1:9" ht="15.75" customHeight="1" x14ac:dyDescent="0.15">
      <c r="A381" s="42"/>
      <c r="B381" s="42"/>
      <c r="C381" s="42"/>
      <c r="D381" s="42"/>
      <c r="E381" s="42"/>
      <c r="F381" s="42"/>
      <c r="G381" s="42"/>
      <c r="H381" s="42"/>
      <c r="I381" s="42"/>
    </row>
    <row r="382" spans="1:9" ht="15.75" customHeight="1" x14ac:dyDescent="0.15">
      <c r="A382" s="42"/>
      <c r="B382" s="42"/>
      <c r="C382" s="42"/>
      <c r="D382" s="42"/>
      <c r="E382" s="42"/>
      <c r="F382" s="42"/>
      <c r="G382" s="42"/>
      <c r="H382" s="42"/>
      <c r="I382" s="42"/>
    </row>
    <row r="383" spans="1:9" ht="15.75" customHeight="1" x14ac:dyDescent="0.15">
      <c r="A383" s="42"/>
      <c r="B383" s="42"/>
      <c r="C383" s="42"/>
      <c r="D383" s="42"/>
      <c r="E383" s="42"/>
      <c r="F383" s="42"/>
      <c r="G383" s="42"/>
      <c r="H383" s="42"/>
      <c r="I383" s="42"/>
    </row>
    <row r="384" spans="1:9" ht="15.75" customHeight="1" x14ac:dyDescent="0.15">
      <c r="A384" s="42"/>
      <c r="B384" s="42"/>
      <c r="C384" s="42"/>
      <c r="D384" s="42"/>
      <c r="E384" s="42"/>
      <c r="F384" s="42"/>
      <c r="G384" s="42"/>
      <c r="H384" s="42"/>
      <c r="I384" s="42"/>
    </row>
    <row r="385" spans="1:9" ht="15.75" customHeight="1" x14ac:dyDescent="0.15">
      <c r="A385" s="42"/>
      <c r="B385" s="42"/>
      <c r="C385" s="42"/>
      <c r="D385" s="42"/>
      <c r="E385" s="42"/>
      <c r="F385" s="42"/>
      <c r="G385" s="42"/>
      <c r="H385" s="42"/>
      <c r="I385" s="42"/>
    </row>
    <row r="386" spans="1:9" ht="15.75" customHeight="1" x14ac:dyDescent="0.15">
      <c r="A386" s="42"/>
      <c r="B386" s="42"/>
      <c r="C386" s="42"/>
      <c r="D386" s="42"/>
      <c r="E386" s="42"/>
      <c r="F386" s="42"/>
      <c r="G386" s="42"/>
      <c r="H386" s="42"/>
      <c r="I386" s="42"/>
    </row>
    <row r="387" spans="1:9" ht="15.75" customHeight="1" x14ac:dyDescent="0.15">
      <c r="A387" s="42"/>
      <c r="B387" s="42"/>
      <c r="C387" s="42"/>
      <c r="D387" s="42"/>
      <c r="E387" s="42"/>
      <c r="F387" s="42"/>
      <c r="G387" s="42"/>
      <c r="H387" s="42"/>
      <c r="I387" s="42"/>
    </row>
    <row r="388" spans="1:9" ht="15.75" customHeight="1" x14ac:dyDescent="0.15">
      <c r="A388" s="42"/>
      <c r="B388" s="42"/>
      <c r="C388" s="42"/>
      <c r="D388" s="42"/>
      <c r="E388" s="42"/>
      <c r="F388" s="42"/>
      <c r="G388" s="42"/>
      <c r="H388" s="42"/>
      <c r="I388" s="42"/>
    </row>
    <row r="389" spans="1:9" ht="15.75" customHeight="1" x14ac:dyDescent="0.15">
      <c r="A389" s="42"/>
      <c r="B389" s="42"/>
      <c r="C389" s="42"/>
      <c r="D389" s="42"/>
      <c r="E389" s="42"/>
      <c r="F389" s="42"/>
      <c r="G389" s="42"/>
      <c r="H389" s="42"/>
      <c r="I389" s="42"/>
    </row>
    <row r="390" spans="1:9" ht="15.75" customHeight="1" x14ac:dyDescent="0.15">
      <c r="A390" s="42"/>
      <c r="B390" s="42"/>
      <c r="C390" s="42"/>
      <c r="D390" s="42"/>
      <c r="E390" s="42"/>
      <c r="F390" s="42"/>
      <c r="G390" s="42"/>
      <c r="H390" s="42"/>
      <c r="I390" s="42"/>
    </row>
    <row r="391" spans="1:9" ht="15.75" customHeight="1" x14ac:dyDescent="0.15">
      <c r="A391" s="42"/>
      <c r="B391" s="42"/>
      <c r="C391" s="42"/>
      <c r="D391" s="42"/>
      <c r="E391" s="42"/>
      <c r="F391" s="42"/>
      <c r="G391" s="42"/>
      <c r="H391" s="42"/>
      <c r="I391" s="42"/>
    </row>
    <row r="392" spans="1:9" ht="15.75" customHeight="1" x14ac:dyDescent="0.15">
      <c r="A392" s="42"/>
      <c r="B392" s="42"/>
      <c r="C392" s="42"/>
      <c r="D392" s="42"/>
      <c r="E392" s="42"/>
      <c r="F392" s="42"/>
      <c r="G392" s="42"/>
      <c r="H392" s="42"/>
      <c r="I392" s="42"/>
    </row>
    <row r="393" spans="1:9" ht="15.75" customHeight="1" x14ac:dyDescent="0.15">
      <c r="A393" s="42"/>
      <c r="B393" s="42"/>
      <c r="C393" s="42"/>
      <c r="D393" s="42"/>
      <c r="E393" s="42"/>
      <c r="F393" s="42"/>
      <c r="G393" s="42"/>
      <c r="H393" s="42"/>
      <c r="I393" s="42"/>
    </row>
    <row r="394" spans="1:9" ht="15.75" customHeight="1" x14ac:dyDescent="0.15">
      <c r="A394" s="42"/>
      <c r="B394" s="42"/>
      <c r="C394" s="42"/>
      <c r="D394" s="42"/>
      <c r="E394" s="42"/>
      <c r="F394" s="42"/>
      <c r="G394" s="42"/>
      <c r="H394" s="42"/>
      <c r="I394" s="42"/>
    </row>
    <row r="395" spans="1:9" ht="15.75" customHeight="1" x14ac:dyDescent="0.15">
      <c r="A395" s="42"/>
      <c r="B395" s="42"/>
      <c r="C395" s="42"/>
      <c r="D395" s="42"/>
      <c r="E395" s="42"/>
      <c r="F395" s="42"/>
      <c r="G395" s="42"/>
      <c r="H395" s="42"/>
      <c r="I395" s="42"/>
    </row>
    <row r="396" spans="1:9" ht="15.75" customHeight="1" x14ac:dyDescent="0.15">
      <c r="A396" s="42"/>
      <c r="B396" s="42"/>
      <c r="C396" s="42"/>
      <c r="D396" s="42"/>
      <c r="E396" s="42"/>
      <c r="F396" s="42"/>
      <c r="G396" s="42"/>
      <c r="H396" s="42"/>
      <c r="I396" s="42"/>
    </row>
    <row r="397" spans="1:9" ht="15.75" customHeight="1" x14ac:dyDescent="0.15">
      <c r="A397" s="42"/>
      <c r="B397" s="42"/>
      <c r="C397" s="42"/>
      <c r="D397" s="42"/>
      <c r="E397" s="42"/>
      <c r="F397" s="42"/>
      <c r="G397" s="42"/>
      <c r="H397" s="42"/>
      <c r="I397" s="42"/>
    </row>
    <row r="398" spans="1:9" ht="15.75" customHeight="1" x14ac:dyDescent="0.15">
      <c r="A398" s="42"/>
      <c r="B398" s="42"/>
      <c r="C398" s="42"/>
      <c r="D398" s="42"/>
      <c r="E398" s="42"/>
      <c r="F398" s="42"/>
      <c r="G398" s="42"/>
      <c r="H398" s="42"/>
      <c r="I398" s="42"/>
    </row>
    <row r="399" spans="1:9" ht="15.75" customHeight="1" x14ac:dyDescent="0.15">
      <c r="A399" s="42"/>
      <c r="B399" s="42"/>
      <c r="C399" s="42"/>
      <c r="D399" s="42"/>
      <c r="E399" s="42"/>
      <c r="F399" s="42"/>
      <c r="G399" s="42"/>
      <c r="H399" s="42"/>
      <c r="I399" s="42"/>
    </row>
    <row r="400" spans="1:9" ht="15.75" customHeight="1" x14ac:dyDescent="0.15">
      <c r="A400" s="42"/>
      <c r="B400" s="42"/>
      <c r="C400" s="42"/>
      <c r="D400" s="42"/>
      <c r="E400" s="42"/>
      <c r="F400" s="42"/>
      <c r="G400" s="42"/>
      <c r="H400" s="42"/>
      <c r="I400" s="42"/>
    </row>
    <row r="401" spans="1:9" ht="15.75" customHeight="1" x14ac:dyDescent="0.15">
      <c r="A401" s="42"/>
      <c r="B401" s="42"/>
      <c r="C401" s="42"/>
      <c r="D401" s="42"/>
      <c r="E401" s="42"/>
      <c r="F401" s="42"/>
      <c r="G401" s="42"/>
      <c r="H401" s="42"/>
      <c r="I401" s="42"/>
    </row>
    <row r="402" spans="1:9" ht="15.75" customHeight="1" x14ac:dyDescent="0.15">
      <c r="A402" s="42"/>
      <c r="B402" s="42"/>
      <c r="C402" s="42"/>
      <c r="D402" s="42"/>
      <c r="E402" s="42"/>
      <c r="F402" s="42"/>
      <c r="G402" s="42"/>
      <c r="H402" s="42"/>
      <c r="I402" s="42"/>
    </row>
    <row r="403" spans="1:9" ht="15.75" customHeight="1" x14ac:dyDescent="0.15">
      <c r="A403" s="42"/>
      <c r="B403" s="42"/>
      <c r="C403" s="42"/>
      <c r="D403" s="42"/>
      <c r="E403" s="42"/>
      <c r="F403" s="42"/>
      <c r="G403" s="42"/>
      <c r="H403" s="42"/>
      <c r="I403" s="42"/>
    </row>
    <row r="404" spans="1:9" ht="15.75" customHeight="1" x14ac:dyDescent="0.15">
      <c r="A404" s="42"/>
      <c r="B404" s="42"/>
      <c r="C404" s="42"/>
      <c r="D404" s="42"/>
      <c r="E404" s="42"/>
      <c r="F404" s="42"/>
      <c r="G404" s="42"/>
      <c r="H404" s="42"/>
      <c r="I404" s="42"/>
    </row>
    <row r="405" spans="1:9" ht="15.75" customHeight="1" x14ac:dyDescent="0.15">
      <c r="A405" s="42"/>
      <c r="B405" s="42"/>
      <c r="C405" s="42"/>
      <c r="D405" s="42"/>
      <c r="E405" s="42"/>
      <c r="F405" s="42"/>
      <c r="G405" s="42"/>
      <c r="H405" s="42"/>
      <c r="I405" s="42"/>
    </row>
    <row r="406" spans="1:9" ht="15.75" customHeight="1" x14ac:dyDescent="0.15">
      <c r="A406" s="42"/>
      <c r="B406" s="42"/>
      <c r="C406" s="42"/>
      <c r="D406" s="42"/>
      <c r="E406" s="42"/>
      <c r="F406" s="42"/>
      <c r="G406" s="42"/>
      <c r="H406" s="42"/>
      <c r="I406" s="42"/>
    </row>
    <row r="407" spans="1:9" ht="15.75" customHeight="1" x14ac:dyDescent="0.15">
      <c r="A407" s="42"/>
      <c r="B407" s="42"/>
      <c r="C407" s="42"/>
      <c r="D407" s="42"/>
      <c r="E407" s="42"/>
      <c r="F407" s="42"/>
      <c r="G407" s="42"/>
      <c r="H407" s="42"/>
      <c r="I407" s="42"/>
    </row>
    <row r="408" spans="1:9" ht="15.75" customHeight="1" x14ac:dyDescent="0.15">
      <c r="A408" s="42"/>
      <c r="B408" s="42"/>
      <c r="C408" s="42"/>
      <c r="D408" s="42"/>
      <c r="E408" s="42"/>
      <c r="F408" s="42"/>
      <c r="G408" s="42"/>
      <c r="H408" s="42"/>
      <c r="I408" s="42"/>
    </row>
    <row r="409" spans="1:9" ht="15.75" customHeight="1" x14ac:dyDescent="0.15">
      <c r="A409" s="42"/>
      <c r="B409" s="42"/>
      <c r="C409" s="42"/>
      <c r="D409" s="42"/>
      <c r="E409" s="42"/>
      <c r="F409" s="42"/>
      <c r="G409" s="42"/>
      <c r="H409" s="42"/>
      <c r="I409" s="42"/>
    </row>
    <row r="410" spans="1:9" ht="15.75" customHeight="1" x14ac:dyDescent="0.15">
      <c r="A410" s="42"/>
      <c r="B410" s="42"/>
      <c r="C410" s="42"/>
      <c r="D410" s="42"/>
      <c r="E410" s="42"/>
      <c r="F410" s="42"/>
      <c r="G410" s="42"/>
      <c r="H410" s="42"/>
      <c r="I410" s="42"/>
    </row>
    <row r="411" spans="1:9" ht="15.75" customHeight="1" x14ac:dyDescent="0.15">
      <c r="A411" s="42"/>
      <c r="B411" s="42"/>
      <c r="C411" s="42"/>
      <c r="D411" s="42"/>
      <c r="E411" s="42"/>
      <c r="F411" s="42"/>
      <c r="G411" s="42"/>
      <c r="H411" s="42"/>
      <c r="I411" s="42"/>
    </row>
    <row r="412" spans="1:9" ht="15.75" customHeight="1" x14ac:dyDescent="0.15">
      <c r="A412" s="42"/>
      <c r="B412" s="42"/>
      <c r="C412" s="42"/>
      <c r="D412" s="42"/>
      <c r="E412" s="42"/>
      <c r="F412" s="42"/>
      <c r="G412" s="42"/>
      <c r="H412" s="42"/>
      <c r="I412" s="42"/>
    </row>
    <row r="413" spans="1:9" ht="15.75" customHeight="1" x14ac:dyDescent="0.15">
      <c r="A413" s="42"/>
      <c r="B413" s="42"/>
      <c r="C413" s="42"/>
      <c r="D413" s="42"/>
      <c r="E413" s="42"/>
      <c r="F413" s="42"/>
      <c r="G413" s="42"/>
      <c r="H413" s="42"/>
      <c r="I413" s="42"/>
    </row>
    <row r="414" spans="1:9" ht="15.75" customHeight="1" x14ac:dyDescent="0.15">
      <c r="A414" s="42"/>
      <c r="B414" s="42"/>
      <c r="C414" s="42"/>
      <c r="D414" s="42"/>
      <c r="E414" s="42"/>
      <c r="F414" s="42"/>
      <c r="G414" s="42"/>
      <c r="H414" s="42"/>
      <c r="I414" s="42"/>
    </row>
    <row r="415" spans="1:9" ht="15.75" customHeight="1" x14ac:dyDescent="0.15">
      <c r="A415" s="42"/>
      <c r="B415" s="42"/>
      <c r="C415" s="42"/>
      <c r="D415" s="42"/>
      <c r="E415" s="42"/>
      <c r="F415" s="42"/>
      <c r="G415" s="42"/>
      <c r="H415" s="42"/>
      <c r="I415" s="42"/>
    </row>
    <row r="416" spans="1:9" ht="15.75" customHeight="1" x14ac:dyDescent="0.15">
      <c r="A416" s="42"/>
      <c r="B416" s="42"/>
      <c r="C416" s="42"/>
      <c r="D416" s="42"/>
      <c r="E416" s="42"/>
      <c r="F416" s="42"/>
      <c r="G416" s="42"/>
      <c r="H416" s="42"/>
      <c r="I416" s="42"/>
    </row>
    <row r="417" spans="1:9" ht="15.75" customHeight="1" x14ac:dyDescent="0.15">
      <c r="A417" s="42"/>
      <c r="B417" s="42"/>
      <c r="C417" s="42"/>
      <c r="D417" s="42"/>
      <c r="E417" s="42"/>
      <c r="F417" s="42"/>
      <c r="G417" s="42"/>
      <c r="H417" s="42"/>
      <c r="I417" s="42"/>
    </row>
    <row r="418" spans="1:9" ht="15.75" customHeight="1" x14ac:dyDescent="0.15">
      <c r="A418" s="42"/>
      <c r="B418" s="42"/>
      <c r="C418" s="42"/>
      <c r="D418" s="42"/>
      <c r="E418" s="42"/>
      <c r="F418" s="42"/>
      <c r="G418" s="42"/>
      <c r="H418" s="42"/>
      <c r="I418" s="42"/>
    </row>
    <row r="419" spans="1:9" ht="15.75" customHeight="1" x14ac:dyDescent="0.15">
      <c r="A419" s="42"/>
      <c r="B419" s="42"/>
      <c r="C419" s="42"/>
      <c r="D419" s="42"/>
      <c r="E419" s="42"/>
      <c r="F419" s="42"/>
      <c r="G419" s="42"/>
      <c r="H419" s="42"/>
      <c r="I419" s="42"/>
    </row>
    <row r="420" spans="1:9" ht="15.75" customHeight="1" x14ac:dyDescent="0.15">
      <c r="A420" s="42"/>
      <c r="B420" s="42"/>
      <c r="C420" s="42"/>
      <c r="D420" s="42"/>
      <c r="E420" s="42"/>
      <c r="F420" s="42"/>
      <c r="G420" s="42"/>
      <c r="H420" s="42"/>
      <c r="I420" s="42"/>
    </row>
    <row r="421" spans="1:9" ht="15.75" customHeight="1" x14ac:dyDescent="0.15">
      <c r="A421" s="42"/>
      <c r="B421" s="42"/>
      <c r="C421" s="42"/>
      <c r="D421" s="42"/>
      <c r="E421" s="42"/>
      <c r="F421" s="42"/>
      <c r="G421" s="42"/>
      <c r="H421" s="42"/>
      <c r="I421" s="42"/>
    </row>
    <row r="422" spans="1:9" ht="15.75" customHeight="1" x14ac:dyDescent="0.15">
      <c r="A422" s="42"/>
      <c r="B422" s="42"/>
      <c r="C422" s="42"/>
      <c r="D422" s="42"/>
      <c r="E422" s="42"/>
      <c r="F422" s="42"/>
      <c r="G422" s="42"/>
      <c r="H422" s="42"/>
      <c r="I422" s="42"/>
    </row>
    <row r="423" spans="1:9" ht="15.75" customHeight="1" x14ac:dyDescent="0.15">
      <c r="A423" s="42"/>
      <c r="B423" s="42"/>
      <c r="C423" s="42"/>
      <c r="D423" s="42"/>
      <c r="E423" s="42"/>
      <c r="F423" s="42"/>
      <c r="G423" s="42"/>
      <c r="H423" s="42"/>
      <c r="I423" s="42"/>
    </row>
    <row r="424" spans="1:9" ht="15.75" customHeight="1" x14ac:dyDescent="0.15">
      <c r="A424" s="42"/>
      <c r="B424" s="42"/>
      <c r="C424" s="42"/>
      <c r="D424" s="42"/>
      <c r="E424" s="42"/>
      <c r="F424" s="42"/>
      <c r="G424" s="42"/>
      <c r="H424" s="42"/>
      <c r="I424" s="42"/>
    </row>
    <row r="425" spans="1:9" ht="15.75" customHeight="1" x14ac:dyDescent="0.15">
      <c r="A425" s="42"/>
      <c r="B425" s="42"/>
      <c r="C425" s="42"/>
      <c r="D425" s="42"/>
      <c r="E425" s="42"/>
      <c r="F425" s="42"/>
      <c r="G425" s="42"/>
      <c r="H425" s="42"/>
      <c r="I425" s="42"/>
    </row>
    <row r="426" spans="1:9" ht="15.75" customHeight="1" x14ac:dyDescent="0.15">
      <c r="A426" s="42"/>
      <c r="B426" s="42"/>
      <c r="C426" s="42"/>
      <c r="D426" s="42"/>
      <c r="E426" s="42"/>
      <c r="F426" s="42"/>
      <c r="G426" s="42"/>
      <c r="H426" s="42"/>
      <c r="I426" s="42"/>
    </row>
    <row r="427" spans="1:9" ht="15.75" customHeight="1" x14ac:dyDescent="0.15">
      <c r="A427" s="42"/>
      <c r="B427" s="42"/>
      <c r="C427" s="42"/>
      <c r="D427" s="42"/>
      <c r="E427" s="42"/>
      <c r="F427" s="42"/>
      <c r="G427" s="42"/>
      <c r="H427" s="42"/>
      <c r="I427" s="42"/>
    </row>
    <row r="428" spans="1:9" ht="15.75" customHeight="1" x14ac:dyDescent="0.15">
      <c r="A428" s="42"/>
      <c r="B428" s="42"/>
      <c r="C428" s="42"/>
      <c r="D428" s="42"/>
      <c r="E428" s="42"/>
      <c r="F428" s="42"/>
      <c r="G428" s="42"/>
      <c r="H428" s="42"/>
      <c r="I428" s="42"/>
    </row>
    <row r="429" spans="1:9" ht="15.75" customHeight="1" x14ac:dyDescent="0.15">
      <c r="A429" s="42"/>
      <c r="B429" s="42"/>
      <c r="C429" s="42"/>
      <c r="D429" s="42"/>
      <c r="E429" s="42"/>
      <c r="F429" s="42"/>
      <c r="G429" s="42"/>
      <c r="H429" s="42"/>
      <c r="I429" s="42"/>
    </row>
    <row r="430" spans="1:9" ht="15.75" customHeight="1" x14ac:dyDescent="0.15">
      <c r="A430" s="42"/>
      <c r="B430" s="42"/>
      <c r="C430" s="42"/>
      <c r="D430" s="42"/>
      <c r="E430" s="42"/>
      <c r="F430" s="42"/>
      <c r="G430" s="42"/>
      <c r="H430" s="42"/>
      <c r="I430" s="42"/>
    </row>
    <row r="431" spans="1:9" ht="15.75" customHeight="1" x14ac:dyDescent="0.15">
      <c r="A431" s="42"/>
      <c r="B431" s="42"/>
      <c r="C431" s="42"/>
      <c r="D431" s="42"/>
      <c r="E431" s="42"/>
      <c r="F431" s="42"/>
      <c r="G431" s="42"/>
      <c r="H431" s="42"/>
      <c r="I431" s="42"/>
    </row>
    <row r="432" spans="1:9" ht="15.75" customHeight="1" x14ac:dyDescent="0.15">
      <c r="A432" s="42"/>
      <c r="B432" s="42"/>
      <c r="C432" s="42"/>
      <c r="D432" s="42"/>
      <c r="E432" s="42"/>
      <c r="F432" s="42"/>
      <c r="G432" s="42"/>
      <c r="H432" s="42"/>
      <c r="I432" s="42"/>
    </row>
    <row r="433" spans="1:9" ht="15.75" customHeight="1" x14ac:dyDescent="0.15">
      <c r="A433" s="42"/>
      <c r="B433" s="42"/>
      <c r="C433" s="42"/>
      <c r="D433" s="42"/>
      <c r="E433" s="42"/>
      <c r="F433" s="42"/>
      <c r="G433" s="42"/>
      <c r="H433" s="42"/>
      <c r="I433" s="42"/>
    </row>
    <row r="434" spans="1:9" ht="15.75" customHeight="1" x14ac:dyDescent="0.15">
      <c r="A434" s="42"/>
      <c r="B434" s="42"/>
      <c r="C434" s="42"/>
      <c r="D434" s="42"/>
      <c r="E434" s="42"/>
      <c r="F434" s="42"/>
      <c r="G434" s="42"/>
      <c r="H434" s="42"/>
      <c r="I434" s="42"/>
    </row>
    <row r="435" spans="1:9" ht="15.75" customHeight="1" x14ac:dyDescent="0.15">
      <c r="A435" s="42"/>
      <c r="B435" s="42"/>
      <c r="C435" s="42"/>
      <c r="D435" s="42"/>
      <c r="E435" s="42"/>
      <c r="F435" s="42"/>
      <c r="G435" s="42"/>
      <c r="H435" s="42"/>
      <c r="I435" s="42"/>
    </row>
    <row r="436" spans="1:9" ht="15.75" customHeight="1" x14ac:dyDescent="0.15">
      <c r="A436" s="42"/>
      <c r="B436" s="42"/>
      <c r="C436" s="42"/>
      <c r="D436" s="42"/>
      <c r="E436" s="42"/>
      <c r="F436" s="42"/>
      <c r="G436" s="42"/>
      <c r="H436" s="42"/>
      <c r="I436" s="42"/>
    </row>
    <row r="437" spans="1:9" ht="15.75" customHeight="1" x14ac:dyDescent="0.15">
      <c r="A437" s="42"/>
      <c r="B437" s="42"/>
      <c r="C437" s="42"/>
      <c r="D437" s="42"/>
      <c r="E437" s="42"/>
      <c r="F437" s="42"/>
      <c r="G437" s="42"/>
      <c r="H437" s="42"/>
      <c r="I437" s="42"/>
    </row>
    <row r="438" spans="1:9" ht="15.75" customHeight="1" x14ac:dyDescent="0.15">
      <c r="A438" s="42"/>
      <c r="B438" s="42"/>
      <c r="C438" s="42"/>
      <c r="D438" s="42"/>
      <c r="E438" s="42"/>
      <c r="F438" s="42"/>
      <c r="G438" s="42"/>
      <c r="H438" s="42"/>
      <c r="I438" s="42"/>
    </row>
    <row r="439" spans="1:9" ht="15.75" customHeight="1" x14ac:dyDescent="0.15">
      <c r="A439" s="42"/>
      <c r="B439" s="42"/>
      <c r="C439" s="42"/>
      <c r="D439" s="42"/>
      <c r="E439" s="42"/>
      <c r="F439" s="42"/>
      <c r="G439" s="42"/>
      <c r="H439" s="42"/>
      <c r="I439" s="42"/>
    </row>
    <row r="440" spans="1:9" ht="15.75" customHeight="1" x14ac:dyDescent="0.15">
      <c r="A440" s="42"/>
      <c r="B440" s="42"/>
      <c r="C440" s="42"/>
      <c r="D440" s="42"/>
      <c r="E440" s="42"/>
      <c r="F440" s="42"/>
      <c r="G440" s="42"/>
      <c r="H440" s="42"/>
      <c r="I440" s="42"/>
    </row>
    <row r="441" spans="1:9" ht="15.75" customHeight="1" x14ac:dyDescent="0.15">
      <c r="A441" s="42"/>
      <c r="B441" s="42"/>
      <c r="C441" s="42"/>
      <c r="D441" s="42"/>
      <c r="E441" s="42"/>
      <c r="F441" s="42"/>
      <c r="G441" s="42"/>
      <c r="H441" s="42"/>
      <c r="I441" s="42"/>
    </row>
    <row r="442" spans="1:9" ht="15.75" customHeight="1" x14ac:dyDescent="0.15">
      <c r="A442" s="42"/>
      <c r="B442" s="42"/>
      <c r="C442" s="42"/>
      <c r="D442" s="42"/>
      <c r="E442" s="42"/>
      <c r="F442" s="42"/>
      <c r="G442" s="42"/>
      <c r="H442" s="42"/>
      <c r="I442" s="42"/>
    </row>
    <row r="443" spans="1:9" ht="15.75" customHeight="1" x14ac:dyDescent="0.15">
      <c r="A443" s="42"/>
      <c r="B443" s="42"/>
      <c r="C443" s="42"/>
      <c r="D443" s="42"/>
      <c r="E443" s="42"/>
      <c r="F443" s="42"/>
      <c r="G443" s="42"/>
      <c r="H443" s="42"/>
      <c r="I443" s="42"/>
    </row>
    <row r="444" spans="1:9" ht="15.75" customHeight="1" x14ac:dyDescent="0.15">
      <c r="A444" s="42"/>
      <c r="B444" s="42"/>
      <c r="C444" s="42"/>
      <c r="D444" s="42"/>
      <c r="E444" s="42"/>
      <c r="F444" s="42"/>
      <c r="G444" s="42"/>
      <c r="H444" s="42"/>
      <c r="I444" s="42"/>
    </row>
    <row r="445" spans="1:9" ht="15.75" customHeight="1" x14ac:dyDescent="0.15">
      <c r="A445" s="42"/>
      <c r="B445" s="42"/>
      <c r="C445" s="42"/>
      <c r="D445" s="42"/>
      <c r="E445" s="42"/>
      <c r="F445" s="42"/>
      <c r="G445" s="42"/>
      <c r="H445" s="42"/>
      <c r="I445" s="42"/>
    </row>
    <row r="446" spans="1:9" ht="15.75" customHeight="1" x14ac:dyDescent="0.15"/>
    <row r="447" spans="1:9" ht="15.75" customHeight="1" x14ac:dyDescent="0.15"/>
    <row r="448" spans="1:9"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I1000"/>
  <sheetViews>
    <sheetView workbookViewId="0"/>
  </sheetViews>
  <sheetFormatPr baseColWidth="10" defaultColWidth="12.6640625" defaultRowHeight="15" customHeight="1" x14ac:dyDescent="0.15"/>
  <cols>
    <col min="1" max="1" width="12.6640625" customWidth="1"/>
    <col min="2" max="2" width="25.6640625" customWidth="1"/>
    <col min="3" max="3" width="19" customWidth="1"/>
    <col min="4" max="4" width="20.5" customWidth="1"/>
    <col min="5" max="5" width="22.1640625" customWidth="1"/>
    <col min="6" max="6" width="12.6640625" customWidth="1"/>
    <col min="8" max="8" width="25.83203125" customWidth="1"/>
    <col min="9" max="9" width="43.1640625" customWidth="1"/>
  </cols>
  <sheetData>
    <row r="1" spans="1:9" ht="15.75" customHeight="1" x14ac:dyDescent="0.2">
      <c r="A1" s="138" t="s">
        <v>483</v>
      </c>
      <c r="B1" s="139" t="s">
        <v>1</v>
      </c>
      <c r="C1" s="139" t="s">
        <v>485</v>
      </c>
      <c r="D1" s="139" t="s">
        <v>604</v>
      </c>
      <c r="E1" s="139" t="s">
        <v>605</v>
      </c>
      <c r="F1" s="139" t="s">
        <v>520</v>
      </c>
      <c r="G1" s="139" t="s">
        <v>1180</v>
      </c>
      <c r="H1" s="139" t="s">
        <v>606</v>
      </c>
      <c r="I1" s="139" t="s">
        <v>607</v>
      </c>
    </row>
    <row r="2" spans="1:9" ht="15.75" customHeight="1" x14ac:dyDescent="0.2">
      <c r="A2" s="125" t="s">
        <v>454</v>
      </c>
      <c r="B2" s="126" t="s">
        <v>7</v>
      </c>
      <c r="C2" s="126" t="s">
        <v>11</v>
      </c>
      <c r="D2" s="126" t="s">
        <v>609</v>
      </c>
      <c r="E2" s="126" t="s">
        <v>610</v>
      </c>
      <c r="F2" s="127"/>
      <c r="G2" s="127"/>
      <c r="H2" s="127"/>
      <c r="I2" s="127"/>
    </row>
    <row r="3" spans="1:9" ht="15.75" customHeight="1" x14ac:dyDescent="0.2">
      <c r="A3" s="125" t="s">
        <v>454</v>
      </c>
      <c r="B3" s="126" t="s">
        <v>10</v>
      </c>
      <c r="C3" s="126" t="s">
        <v>11</v>
      </c>
      <c r="D3" s="126" t="s">
        <v>609</v>
      </c>
      <c r="E3" s="126" t="s">
        <v>612</v>
      </c>
      <c r="F3" s="127"/>
      <c r="G3" s="127"/>
      <c r="H3" s="127"/>
      <c r="I3" s="127"/>
    </row>
    <row r="4" spans="1:9" ht="15.75" customHeight="1" x14ac:dyDescent="0.2">
      <c r="A4" s="125" t="s">
        <v>454</v>
      </c>
      <c r="B4" s="126" t="s">
        <v>13</v>
      </c>
      <c r="C4" s="126" t="s">
        <v>11</v>
      </c>
      <c r="D4" s="127"/>
      <c r="E4" s="126" t="s">
        <v>1224</v>
      </c>
      <c r="F4" s="127"/>
      <c r="G4" s="127"/>
      <c r="H4" s="126" t="s">
        <v>615</v>
      </c>
      <c r="I4" s="127"/>
    </row>
    <row r="5" spans="1:9" ht="15.75" customHeight="1" x14ac:dyDescent="0.2">
      <c r="A5" s="125" t="s">
        <v>454</v>
      </c>
      <c r="B5" s="126" t="s">
        <v>13</v>
      </c>
      <c r="C5" s="126" t="s">
        <v>5</v>
      </c>
      <c r="D5" s="126" t="s">
        <v>609</v>
      </c>
      <c r="E5" s="126" t="s">
        <v>610</v>
      </c>
      <c r="F5" s="126" t="s">
        <v>617</v>
      </c>
      <c r="G5" s="127"/>
      <c r="H5" s="126" t="s">
        <v>615</v>
      </c>
      <c r="I5" s="126" t="s">
        <v>1181</v>
      </c>
    </row>
    <row r="6" spans="1:9" ht="15.75" customHeight="1" x14ac:dyDescent="0.2">
      <c r="A6" s="125" t="s">
        <v>454</v>
      </c>
      <c r="B6" s="126" t="s">
        <v>16</v>
      </c>
      <c r="C6" s="126" t="s">
        <v>11</v>
      </c>
      <c r="D6" s="127"/>
      <c r="E6" s="126" t="s">
        <v>623</v>
      </c>
      <c r="F6" s="127"/>
      <c r="G6" s="127"/>
      <c r="H6" s="126" t="s">
        <v>624</v>
      </c>
      <c r="I6" s="127"/>
    </row>
    <row r="7" spans="1:9" ht="15.75" customHeight="1" x14ac:dyDescent="0.2">
      <c r="A7" s="125" t="s">
        <v>454</v>
      </c>
      <c r="B7" s="126" t="s">
        <v>16</v>
      </c>
      <c r="C7" s="126" t="s">
        <v>5</v>
      </c>
      <c r="D7" s="126" t="s">
        <v>609</v>
      </c>
      <c r="E7" s="126" t="s">
        <v>625</v>
      </c>
      <c r="F7" s="126" t="s">
        <v>626</v>
      </c>
      <c r="G7" s="127"/>
      <c r="H7" s="126" t="s">
        <v>624</v>
      </c>
      <c r="I7" s="126" t="s">
        <v>1182</v>
      </c>
    </row>
    <row r="8" spans="1:9" ht="15.75" customHeight="1" x14ac:dyDescent="0.2">
      <c r="A8" s="125" t="s">
        <v>454</v>
      </c>
      <c r="B8" s="126" t="s">
        <v>15</v>
      </c>
      <c r="C8" s="126" t="s">
        <v>11</v>
      </c>
      <c r="D8" s="127"/>
      <c r="E8" s="126" t="s">
        <v>620</v>
      </c>
      <c r="F8" s="127"/>
      <c r="G8" s="127"/>
      <c r="H8" s="126" t="s">
        <v>621</v>
      </c>
      <c r="I8" s="126" t="s">
        <v>622</v>
      </c>
    </row>
    <row r="9" spans="1:9" ht="15.75" customHeight="1" x14ac:dyDescent="0.2">
      <c r="A9" s="125" t="s">
        <v>454</v>
      </c>
      <c r="B9" s="126" t="s">
        <v>222</v>
      </c>
      <c r="C9" s="126" t="s">
        <v>11</v>
      </c>
      <c r="D9" s="127"/>
      <c r="E9" s="126" t="s">
        <v>628</v>
      </c>
      <c r="F9" s="127"/>
      <c r="G9" s="127"/>
      <c r="H9" s="126" t="s">
        <v>629</v>
      </c>
      <c r="I9" s="127"/>
    </row>
    <row r="10" spans="1:9" ht="15.75" customHeight="1" x14ac:dyDescent="0.2">
      <c r="A10" s="125" t="s">
        <v>454</v>
      </c>
      <c r="B10" s="126" t="s">
        <v>18</v>
      </c>
      <c r="C10" s="126" t="s">
        <v>11</v>
      </c>
      <c r="D10" s="126" t="s">
        <v>194</v>
      </c>
      <c r="E10" s="126" t="s">
        <v>1225</v>
      </c>
      <c r="F10" s="127"/>
      <c r="G10" s="127"/>
      <c r="H10" s="126" t="s">
        <v>632</v>
      </c>
      <c r="I10" s="127"/>
    </row>
    <row r="11" spans="1:9" ht="15.75" customHeight="1" x14ac:dyDescent="0.2">
      <c r="A11" s="125" t="s">
        <v>454</v>
      </c>
      <c r="B11" s="126" t="s">
        <v>19</v>
      </c>
      <c r="C11" s="126" t="s">
        <v>11</v>
      </c>
      <c r="D11" s="127"/>
      <c r="E11" s="126" t="s">
        <v>633</v>
      </c>
      <c r="F11" s="127"/>
      <c r="G11" s="127"/>
      <c r="H11" s="127"/>
      <c r="I11" s="127"/>
    </row>
    <row r="12" spans="1:9" ht="15.75" customHeight="1" x14ac:dyDescent="0.2">
      <c r="A12" s="125" t="s">
        <v>454</v>
      </c>
      <c r="B12" s="126" t="s">
        <v>20</v>
      </c>
      <c r="C12" s="126" t="s">
        <v>224</v>
      </c>
      <c r="D12" s="127"/>
      <c r="E12" s="126" t="s">
        <v>634</v>
      </c>
      <c r="F12" s="127"/>
      <c r="G12" s="127"/>
      <c r="H12" s="127"/>
      <c r="I12" s="126" t="s">
        <v>635</v>
      </c>
    </row>
    <row r="13" spans="1:9" ht="15.75" customHeight="1" x14ac:dyDescent="0.2">
      <c r="A13" s="125" t="s">
        <v>454</v>
      </c>
      <c r="B13" s="126" t="s">
        <v>227</v>
      </c>
      <c r="C13" s="89" t="s">
        <v>5</v>
      </c>
      <c r="D13" s="127"/>
      <c r="E13" s="126" t="s">
        <v>636</v>
      </c>
      <c r="F13" s="127"/>
      <c r="G13" s="127"/>
      <c r="H13" s="126" t="s">
        <v>229</v>
      </c>
      <c r="I13" s="127"/>
    </row>
    <row r="14" spans="1:9" ht="15.75" customHeight="1" x14ac:dyDescent="0.2">
      <c r="A14" s="129" t="s">
        <v>454</v>
      </c>
      <c r="B14" s="89" t="s">
        <v>227</v>
      </c>
      <c r="C14" s="127"/>
      <c r="D14" s="127"/>
      <c r="E14" s="126" t="s">
        <v>634</v>
      </c>
      <c r="F14" s="126" t="s">
        <v>206</v>
      </c>
      <c r="G14" s="127"/>
      <c r="H14" s="126" t="s">
        <v>229</v>
      </c>
      <c r="I14" s="126" t="s">
        <v>638</v>
      </c>
    </row>
    <row r="15" spans="1:9" ht="15.75" customHeight="1" x14ac:dyDescent="0.2">
      <c r="A15" s="125" t="s">
        <v>454</v>
      </c>
      <c r="B15" s="126" t="s">
        <v>639</v>
      </c>
      <c r="C15" s="126" t="s">
        <v>24</v>
      </c>
      <c r="D15" s="127"/>
      <c r="E15" s="126" t="s">
        <v>640</v>
      </c>
      <c r="F15" s="126" t="s">
        <v>641</v>
      </c>
      <c r="G15" s="127"/>
      <c r="H15" s="126" t="s">
        <v>642</v>
      </c>
      <c r="I15" s="126" t="s">
        <v>705</v>
      </c>
    </row>
    <row r="16" spans="1:9" ht="15.75" customHeight="1" x14ac:dyDescent="0.2">
      <c r="A16" s="125" t="s">
        <v>454</v>
      </c>
      <c r="B16" s="126" t="s">
        <v>238</v>
      </c>
      <c r="C16" s="126" t="s">
        <v>24</v>
      </c>
      <c r="D16" s="127"/>
      <c r="E16" s="126" t="s">
        <v>1226</v>
      </c>
      <c r="F16" s="126" t="s">
        <v>646</v>
      </c>
      <c r="G16" s="127"/>
      <c r="H16" s="89" t="s">
        <v>647</v>
      </c>
      <c r="I16" s="126" t="s">
        <v>648</v>
      </c>
    </row>
    <row r="17" spans="1:9" ht="15.75" customHeight="1" x14ac:dyDescent="0.2">
      <c r="A17" s="125" t="s">
        <v>454</v>
      </c>
      <c r="B17" s="126" t="s">
        <v>245</v>
      </c>
      <c r="C17" s="126" t="s">
        <v>11</v>
      </c>
      <c r="D17" s="127"/>
      <c r="E17" s="126" t="s">
        <v>649</v>
      </c>
      <c r="F17" s="127"/>
      <c r="G17" s="127"/>
      <c r="H17" s="126" t="s">
        <v>650</v>
      </c>
      <c r="I17" s="126" t="s">
        <v>651</v>
      </c>
    </row>
    <row r="18" spans="1:9" ht="15.75" customHeight="1" x14ac:dyDescent="0.2">
      <c r="A18" s="125" t="s">
        <v>454</v>
      </c>
      <c r="B18" s="126" t="s">
        <v>31</v>
      </c>
      <c r="C18" s="126" t="s">
        <v>11</v>
      </c>
      <c r="D18" s="127"/>
      <c r="E18" s="126" t="s">
        <v>1227</v>
      </c>
      <c r="F18" s="127"/>
      <c r="G18" s="127"/>
      <c r="H18" s="126" t="s">
        <v>653</v>
      </c>
      <c r="I18" s="127"/>
    </row>
    <row r="19" spans="1:9" ht="15.75" customHeight="1" x14ac:dyDescent="0.2">
      <c r="A19" s="125" t="s">
        <v>454</v>
      </c>
      <c r="B19" s="126" t="s">
        <v>31</v>
      </c>
      <c r="C19" s="126" t="s">
        <v>24</v>
      </c>
      <c r="D19" s="127"/>
      <c r="E19" s="126" t="s">
        <v>655</v>
      </c>
      <c r="F19" s="126" t="s">
        <v>656</v>
      </c>
      <c r="G19" s="127"/>
      <c r="H19" s="126" t="s">
        <v>653</v>
      </c>
      <c r="I19" s="126" t="s">
        <v>1183</v>
      </c>
    </row>
    <row r="20" spans="1:9" ht="15.75" customHeight="1" x14ac:dyDescent="0.2">
      <c r="A20" s="125" t="s">
        <v>454</v>
      </c>
      <c r="B20" s="126" t="s">
        <v>32</v>
      </c>
      <c r="C20" s="126" t="s">
        <v>24</v>
      </c>
      <c r="D20" s="127"/>
      <c r="E20" s="126" t="s">
        <v>1228</v>
      </c>
      <c r="F20" s="126" t="s">
        <v>660</v>
      </c>
      <c r="G20" s="127"/>
      <c r="H20" s="127"/>
      <c r="I20" s="126" t="s">
        <v>661</v>
      </c>
    </row>
    <row r="21" spans="1:9" ht="15.75" customHeight="1" x14ac:dyDescent="0.2">
      <c r="A21" s="125" t="s">
        <v>454</v>
      </c>
      <c r="B21" s="126" t="s">
        <v>37</v>
      </c>
      <c r="C21" s="126" t="s">
        <v>11</v>
      </c>
      <c r="D21" s="127"/>
      <c r="E21" s="126" t="s">
        <v>662</v>
      </c>
      <c r="F21" s="127"/>
      <c r="G21" s="127"/>
      <c r="H21" s="126" t="s">
        <v>253</v>
      </c>
      <c r="I21" s="127"/>
    </row>
    <row r="22" spans="1:9" ht="15.75" customHeight="1" x14ac:dyDescent="0.2">
      <c r="A22" s="125" t="s">
        <v>454</v>
      </c>
      <c r="B22" s="126" t="s">
        <v>254</v>
      </c>
      <c r="C22" s="126" t="s">
        <v>11</v>
      </c>
      <c r="D22" s="127"/>
      <c r="E22" s="126" t="s">
        <v>610</v>
      </c>
      <c r="F22" s="127"/>
      <c r="G22" s="127"/>
      <c r="H22" s="126" t="s">
        <v>663</v>
      </c>
      <c r="I22" s="127"/>
    </row>
    <row r="23" spans="1:9" ht="15.75" customHeight="1" x14ac:dyDescent="0.2">
      <c r="A23" s="125" t="s">
        <v>454</v>
      </c>
      <c r="B23" s="126" t="s">
        <v>38</v>
      </c>
      <c r="C23" s="126" t="s">
        <v>11</v>
      </c>
      <c r="D23" s="127"/>
      <c r="E23" s="126" t="s">
        <v>664</v>
      </c>
      <c r="F23" s="127"/>
      <c r="G23" s="127"/>
      <c r="H23" s="127"/>
      <c r="I23" s="126" t="s">
        <v>665</v>
      </c>
    </row>
    <row r="24" spans="1:9" ht="15.75" customHeight="1" x14ac:dyDescent="0.2">
      <c r="A24" s="125" t="s">
        <v>454</v>
      </c>
      <c r="B24" s="126" t="s">
        <v>38</v>
      </c>
      <c r="C24" s="126" t="s">
        <v>24</v>
      </c>
      <c r="D24" s="127"/>
      <c r="E24" s="126" t="s">
        <v>388</v>
      </c>
      <c r="F24" s="126" t="s">
        <v>666</v>
      </c>
      <c r="G24" s="127"/>
      <c r="H24" s="126" t="s">
        <v>667</v>
      </c>
      <c r="I24" s="126" t="s">
        <v>668</v>
      </c>
    </row>
    <row r="25" spans="1:9" ht="15.75" customHeight="1" x14ac:dyDescent="0.2">
      <c r="A25" s="125" t="s">
        <v>454</v>
      </c>
      <c r="B25" s="126" t="s">
        <v>39</v>
      </c>
      <c r="C25" s="126" t="s">
        <v>11</v>
      </c>
      <c r="D25" s="127"/>
      <c r="E25" s="126" t="s">
        <v>669</v>
      </c>
      <c r="F25" s="127"/>
      <c r="G25" s="127"/>
      <c r="H25" s="127"/>
      <c r="I25" s="127"/>
    </row>
    <row r="26" spans="1:9" ht="15.75" customHeight="1" x14ac:dyDescent="0.2">
      <c r="A26" s="125" t="s">
        <v>454</v>
      </c>
      <c r="B26" s="126" t="s">
        <v>257</v>
      </c>
      <c r="C26" s="126" t="s">
        <v>24</v>
      </c>
      <c r="D26" s="127"/>
      <c r="E26" s="126" t="s">
        <v>664</v>
      </c>
      <c r="F26" s="126" t="s">
        <v>1184</v>
      </c>
      <c r="G26" s="127"/>
      <c r="H26" s="127"/>
      <c r="I26" s="126" t="s">
        <v>1185</v>
      </c>
    </row>
    <row r="27" spans="1:9" ht="15.75" customHeight="1" x14ac:dyDescent="0.2">
      <c r="A27" s="125" t="s">
        <v>454</v>
      </c>
      <c r="B27" s="126" t="s">
        <v>492</v>
      </c>
      <c r="C27" s="126" t="s">
        <v>24</v>
      </c>
      <c r="D27" s="127"/>
      <c r="E27" s="126" t="s">
        <v>620</v>
      </c>
      <c r="F27" s="126" t="s">
        <v>670</v>
      </c>
      <c r="G27" s="127"/>
      <c r="H27" s="126" t="s">
        <v>671</v>
      </c>
      <c r="I27" s="126" t="s">
        <v>672</v>
      </c>
    </row>
    <row r="28" spans="1:9" ht="15.75" customHeight="1" x14ac:dyDescent="0.2">
      <c r="A28" s="125" t="s">
        <v>454</v>
      </c>
      <c r="B28" s="126" t="s">
        <v>389</v>
      </c>
      <c r="C28" s="126" t="s">
        <v>11</v>
      </c>
      <c r="D28" s="127"/>
      <c r="E28" s="126" t="s">
        <v>664</v>
      </c>
      <c r="F28" s="127"/>
      <c r="G28" s="127"/>
      <c r="H28" s="126" t="s">
        <v>674</v>
      </c>
      <c r="I28" s="127"/>
    </row>
    <row r="29" spans="1:9" ht="15.75" customHeight="1" x14ac:dyDescent="0.2">
      <c r="A29" s="125" t="s">
        <v>454</v>
      </c>
      <c r="B29" s="126" t="s">
        <v>43</v>
      </c>
      <c r="C29" s="126" t="s">
        <v>11</v>
      </c>
      <c r="D29" s="127"/>
      <c r="E29" s="126" t="s">
        <v>664</v>
      </c>
      <c r="F29" s="127"/>
      <c r="G29" s="127"/>
      <c r="H29" s="127"/>
      <c r="I29" s="126" t="s">
        <v>675</v>
      </c>
    </row>
    <row r="30" spans="1:9" ht="15.75" customHeight="1" x14ac:dyDescent="0.2">
      <c r="A30" s="125" t="s">
        <v>454</v>
      </c>
      <c r="B30" s="126" t="s">
        <v>45</v>
      </c>
      <c r="C30" s="126" t="s">
        <v>24</v>
      </c>
      <c r="D30" s="127"/>
      <c r="E30" s="126" t="s">
        <v>664</v>
      </c>
      <c r="F30" s="126" t="s">
        <v>677</v>
      </c>
      <c r="G30" s="127"/>
      <c r="H30" s="127"/>
      <c r="I30" s="126" t="s">
        <v>678</v>
      </c>
    </row>
    <row r="31" spans="1:9" ht="15.75" customHeight="1" x14ac:dyDescent="0.2">
      <c r="A31" s="125" t="s">
        <v>454</v>
      </c>
      <c r="B31" s="126" t="s">
        <v>46</v>
      </c>
      <c r="C31" s="126" t="s">
        <v>24</v>
      </c>
      <c r="D31" s="127"/>
      <c r="E31" s="126" t="s">
        <v>664</v>
      </c>
      <c r="F31" s="126" t="s">
        <v>680</v>
      </c>
      <c r="G31" s="127"/>
      <c r="H31" s="127"/>
      <c r="I31" s="126" t="s">
        <v>678</v>
      </c>
    </row>
    <row r="32" spans="1:9" ht="15.75" customHeight="1" x14ac:dyDescent="0.2">
      <c r="A32" s="125" t="s">
        <v>454</v>
      </c>
      <c r="B32" s="126" t="s">
        <v>47</v>
      </c>
      <c r="C32" s="126" t="s">
        <v>84</v>
      </c>
      <c r="D32" s="127"/>
      <c r="E32" s="126" t="s">
        <v>388</v>
      </c>
      <c r="F32" s="127"/>
      <c r="G32" s="127"/>
      <c r="H32" s="127"/>
      <c r="I32" s="126" t="s">
        <v>1196</v>
      </c>
    </row>
    <row r="33" spans="1:9" ht="15.75" customHeight="1" x14ac:dyDescent="0.2">
      <c r="A33" s="125" t="s">
        <v>454</v>
      </c>
      <c r="B33" s="126" t="s">
        <v>264</v>
      </c>
      <c r="C33" s="126" t="s">
        <v>11</v>
      </c>
      <c r="D33" s="127"/>
      <c r="E33" s="126" t="s">
        <v>837</v>
      </c>
      <c r="F33" s="127"/>
      <c r="G33" s="127"/>
      <c r="H33" s="127"/>
      <c r="I33" s="127"/>
    </row>
    <row r="34" spans="1:9" ht="15.75" customHeight="1" x14ac:dyDescent="0.2">
      <c r="A34" s="125" t="s">
        <v>454</v>
      </c>
      <c r="B34" s="126" t="s">
        <v>265</v>
      </c>
      <c r="C34" s="126" t="s">
        <v>11</v>
      </c>
      <c r="D34" s="127"/>
      <c r="E34" s="126" t="s">
        <v>778</v>
      </c>
      <c r="F34" s="127"/>
      <c r="G34" s="127"/>
      <c r="H34" s="127"/>
      <c r="I34" s="127"/>
    </row>
    <row r="35" spans="1:9" ht="15.75" customHeight="1" x14ac:dyDescent="0.2">
      <c r="A35" s="125" t="s">
        <v>454</v>
      </c>
      <c r="B35" s="126" t="s">
        <v>50</v>
      </c>
      <c r="C35" s="126" t="s">
        <v>11</v>
      </c>
      <c r="D35" s="127"/>
      <c r="E35" s="126" t="s">
        <v>1229</v>
      </c>
      <c r="F35" s="127"/>
      <c r="G35" s="127"/>
      <c r="H35" s="126" t="s">
        <v>682</v>
      </c>
      <c r="I35" s="127"/>
    </row>
    <row r="36" spans="1:9" ht="15.75" customHeight="1" x14ac:dyDescent="0.2">
      <c r="A36" s="135" t="s">
        <v>454</v>
      </c>
      <c r="B36" s="136" t="s">
        <v>541</v>
      </c>
      <c r="C36" s="136" t="s">
        <v>5</v>
      </c>
      <c r="D36" s="136" t="s">
        <v>609</v>
      </c>
      <c r="E36" s="136" t="s">
        <v>1201</v>
      </c>
      <c r="F36" s="136" t="s">
        <v>684</v>
      </c>
      <c r="G36" s="133"/>
      <c r="H36" s="136" t="s">
        <v>685</v>
      </c>
      <c r="I36" s="136" t="s">
        <v>686</v>
      </c>
    </row>
    <row r="37" spans="1:9" ht="15.75" customHeight="1" x14ac:dyDescent="0.2">
      <c r="A37" s="125" t="s">
        <v>454</v>
      </c>
      <c r="B37" s="126" t="s">
        <v>53</v>
      </c>
      <c r="C37" s="126" t="s">
        <v>11</v>
      </c>
      <c r="D37" s="127"/>
      <c r="E37" s="126" t="s">
        <v>628</v>
      </c>
      <c r="F37" s="127"/>
      <c r="G37" s="127"/>
      <c r="H37" s="127"/>
      <c r="I37" s="127"/>
    </row>
    <row r="38" spans="1:9" ht="15.75" customHeight="1" x14ac:dyDescent="0.2">
      <c r="A38" s="125" t="s">
        <v>454</v>
      </c>
      <c r="B38" s="126" t="s">
        <v>55</v>
      </c>
      <c r="C38" s="126" t="s">
        <v>11</v>
      </c>
      <c r="D38" s="126" t="s">
        <v>194</v>
      </c>
      <c r="E38" s="126" t="s">
        <v>754</v>
      </c>
      <c r="F38" s="127"/>
      <c r="G38" s="127"/>
      <c r="H38" s="127"/>
      <c r="I38" s="127"/>
    </row>
    <row r="39" spans="1:9" ht="15.75" customHeight="1" x14ac:dyDescent="0.2">
      <c r="A39" s="125" t="s">
        <v>454</v>
      </c>
      <c r="B39" s="126" t="s">
        <v>56</v>
      </c>
      <c r="C39" s="126" t="s">
        <v>11</v>
      </c>
      <c r="D39" s="126" t="s">
        <v>194</v>
      </c>
      <c r="E39" s="126" t="s">
        <v>754</v>
      </c>
      <c r="F39" s="127"/>
      <c r="G39" s="127"/>
      <c r="H39" s="126" t="s">
        <v>690</v>
      </c>
      <c r="I39" s="127"/>
    </row>
    <row r="40" spans="1:9" ht="15.75" customHeight="1" x14ac:dyDescent="0.2">
      <c r="A40" s="129" t="s">
        <v>454</v>
      </c>
      <c r="B40" s="89" t="s">
        <v>57</v>
      </c>
      <c r="C40" s="89" t="s">
        <v>224</v>
      </c>
      <c r="D40" s="127"/>
      <c r="E40" s="126" t="s">
        <v>1228</v>
      </c>
      <c r="F40" s="127"/>
      <c r="G40" s="127"/>
      <c r="H40" s="127"/>
      <c r="I40" s="127"/>
    </row>
    <row r="41" spans="1:9" ht="15.75" customHeight="1" x14ac:dyDescent="0.2">
      <c r="A41" s="125" t="s">
        <v>454</v>
      </c>
      <c r="B41" s="126" t="s">
        <v>58</v>
      </c>
      <c r="C41" s="126" t="s">
        <v>11</v>
      </c>
      <c r="D41" s="126" t="s">
        <v>194</v>
      </c>
      <c r="E41" s="126" t="s">
        <v>754</v>
      </c>
      <c r="F41" s="127"/>
      <c r="G41" s="127"/>
      <c r="H41" s="127"/>
      <c r="I41" s="127"/>
    </row>
    <row r="42" spans="1:9" ht="15.75" customHeight="1" x14ac:dyDescent="0.2">
      <c r="A42" s="125" t="s">
        <v>454</v>
      </c>
      <c r="B42" s="126" t="s">
        <v>59</v>
      </c>
      <c r="C42" s="126" t="s">
        <v>11</v>
      </c>
      <c r="D42" s="126" t="s">
        <v>194</v>
      </c>
      <c r="E42" s="126" t="s">
        <v>799</v>
      </c>
      <c r="F42" s="127"/>
      <c r="G42" s="127"/>
      <c r="H42" s="126" t="s">
        <v>694</v>
      </c>
      <c r="I42" s="127"/>
    </row>
    <row r="43" spans="1:9" ht="15.75" customHeight="1" x14ac:dyDescent="0.2">
      <c r="A43" s="125" t="s">
        <v>454</v>
      </c>
      <c r="B43" s="126" t="s">
        <v>60</v>
      </c>
      <c r="C43" s="126" t="s">
        <v>11</v>
      </c>
      <c r="D43" s="126" t="s">
        <v>194</v>
      </c>
      <c r="E43" s="126" t="s">
        <v>1230</v>
      </c>
      <c r="F43" s="127"/>
      <c r="G43" s="127"/>
      <c r="H43" s="126" t="s">
        <v>692</v>
      </c>
      <c r="I43" s="127"/>
    </row>
    <row r="44" spans="1:9" ht="15.75" customHeight="1" x14ac:dyDescent="0.2">
      <c r="A44" s="140" t="s">
        <v>454</v>
      </c>
      <c r="B44" s="141" t="s">
        <v>61</v>
      </c>
      <c r="C44" s="141" t="s">
        <v>11</v>
      </c>
      <c r="D44" s="142"/>
      <c r="E44" s="141" t="s">
        <v>610</v>
      </c>
      <c r="F44" s="142"/>
      <c r="G44" s="142"/>
      <c r="H44" s="142"/>
      <c r="I44" s="142"/>
    </row>
    <row r="45" spans="1:9" ht="15.75" customHeight="1" x14ac:dyDescent="0.2">
      <c r="A45" s="371" t="s">
        <v>454</v>
      </c>
      <c r="B45" s="371" t="s">
        <v>273</v>
      </c>
      <c r="C45" s="371" t="s">
        <v>11</v>
      </c>
      <c r="D45" s="372"/>
      <c r="E45" s="371" t="s">
        <v>620</v>
      </c>
      <c r="F45" s="372"/>
      <c r="G45" s="372"/>
      <c r="H45" s="371" t="s">
        <v>696</v>
      </c>
      <c r="I45" s="372"/>
    </row>
    <row r="46" spans="1:9" ht="15.75" customHeight="1" x14ac:dyDescent="0.2">
      <c r="A46" s="371" t="s">
        <v>454</v>
      </c>
      <c r="B46" s="373" t="s">
        <v>62</v>
      </c>
      <c r="C46" s="373" t="s">
        <v>11</v>
      </c>
      <c r="D46" s="374"/>
      <c r="E46" s="373" t="s">
        <v>664</v>
      </c>
      <c r="F46" s="374"/>
      <c r="G46" s="374"/>
      <c r="H46" s="373" t="s">
        <v>698</v>
      </c>
      <c r="I46" s="374"/>
    </row>
    <row r="47" spans="1:9" ht="15.75" customHeight="1" x14ac:dyDescent="0.2">
      <c r="A47" s="125" t="s">
        <v>454</v>
      </c>
      <c r="B47" s="126" t="s">
        <v>63</v>
      </c>
      <c r="C47" s="126" t="s">
        <v>11</v>
      </c>
      <c r="D47" s="126" t="s">
        <v>194</v>
      </c>
      <c r="E47" s="126" t="s">
        <v>1231</v>
      </c>
      <c r="F47" s="127"/>
      <c r="G47" s="127"/>
      <c r="H47" s="127"/>
      <c r="I47" s="127"/>
    </row>
    <row r="48" spans="1:9" ht="15.75" customHeight="1" x14ac:dyDescent="0.2">
      <c r="A48" s="125" t="s">
        <v>454</v>
      </c>
      <c r="B48" s="126" t="s">
        <v>63</v>
      </c>
      <c r="C48" s="126" t="s">
        <v>24</v>
      </c>
      <c r="D48" s="127"/>
      <c r="E48" s="126" t="s">
        <v>610</v>
      </c>
      <c r="F48" s="126" t="s">
        <v>789</v>
      </c>
      <c r="G48" s="127"/>
      <c r="H48" s="127"/>
      <c r="I48" s="127"/>
    </row>
    <row r="49" spans="1:9" ht="15.75" customHeight="1" x14ac:dyDescent="0.2">
      <c r="A49" s="125" t="s">
        <v>454</v>
      </c>
      <c r="B49" s="126" t="s">
        <v>550</v>
      </c>
      <c r="C49" s="126" t="s">
        <v>11</v>
      </c>
      <c r="D49" s="127" t="s">
        <v>700</v>
      </c>
      <c r="E49" s="126" t="s">
        <v>701</v>
      </c>
      <c r="F49" s="127"/>
      <c r="G49" s="127"/>
      <c r="H49" s="126" t="s">
        <v>702</v>
      </c>
      <c r="I49" s="126" t="s">
        <v>705</v>
      </c>
    </row>
    <row r="50" spans="1:9" ht="15.75" customHeight="1" x14ac:dyDescent="0.2">
      <c r="A50" s="140" t="s">
        <v>454</v>
      </c>
      <c r="B50" s="141" t="s">
        <v>550</v>
      </c>
      <c r="C50" s="141" t="s">
        <v>5</v>
      </c>
      <c r="D50" s="141" t="s">
        <v>609</v>
      </c>
      <c r="E50" s="141" t="s">
        <v>703</v>
      </c>
      <c r="F50" s="141" t="s">
        <v>704</v>
      </c>
      <c r="G50" s="142"/>
      <c r="H50" s="142"/>
      <c r="I50" s="142"/>
    </row>
    <row r="51" spans="1:9" ht="15.75" customHeight="1" x14ac:dyDescent="0.2">
      <c r="A51" s="371" t="s">
        <v>454</v>
      </c>
      <c r="B51" s="373" t="s">
        <v>282</v>
      </c>
      <c r="C51" s="373" t="s">
        <v>11</v>
      </c>
      <c r="D51" s="374"/>
      <c r="E51" s="373" t="s">
        <v>706</v>
      </c>
      <c r="F51" s="374"/>
      <c r="G51" s="374"/>
      <c r="H51" s="373" t="s">
        <v>707</v>
      </c>
      <c r="I51" s="374"/>
    </row>
    <row r="52" spans="1:9" ht="15.75" customHeight="1" x14ac:dyDescent="0.2">
      <c r="A52" s="125" t="s">
        <v>454</v>
      </c>
      <c r="B52" s="126" t="s">
        <v>69</v>
      </c>
      <c r="C52" s="126" t="s">
        <v>11</v>
      </c>
      <c r="D52" s="127"/>
      <c r="E52" s="126" t="s">
        <v>664</v>
      </c>
      <c r="F52" s="127"/>
      <c r="G52" s="127"/>
      <c r="H52" s="127"/>
      <c r="I52" s="127"/>
    </row>
    <row r="53" spans="1:9" ht="15.75" customHeight="1" x14ac:dyDescent="0.2">
      <c r="A53" s="125" t="s">
        <v>454</v>
      </c>
      <c r="B53" s="126" t="s">
        <v>284</v>
      </c>
      <c r="C53" s="126" t="s">
        <v>11</v>
      </c>
      <c r="D53" s="127"/>
      <c r="E53" s="126" t="s">
        <v>1072</v>
      </c>
      <c r="F53" s="127"/>
      <c r="G53" s="127"/>
      <c r="H53" s="127"/>
      <c r="I53" s="127"/>
    </row>
    <row r="54" spans="1:9" ht="15.75" customHeight="1" x14ac:dyDescent="0.2">
      <c r="A54" s="125" t="s">
        <v>454</v>
      </c>
      <c r="B54" s="126" t="s">
        <v>495</v>
      </c>
      <c r="C54" s="126" t="s">
        <v>11</v>
      </c>
      <c r="D54" s="127"/>
      <c r="E54" s="126" t="s">
        <v>664</v>
      </c>
      <c r="F54" s="127"/>
      <c r="G54" s="127"/>
      <c r="H54" s="127"/>
      <c r="I54" s="127"/>
    </row>
    <row r="55" spans="1:9" ht="15.75" customHeight="1" x14ac:dyDescent="0.2">
      <c r="A55" s="125" t="s">
        <v>454</v>
      </c>
      <c r="B55" s="126" t="s">
        <v>1083</v>
      </c>
      <c r="C55" s="126" t="s">
        <v>24</v>
      </c>
      <c r="D55" s="127"/>
      <c r="E55" s="126" t="s">
        <v>620</v>
      </c>
      <c r="F55" s="127" t="s">
        <v>1186</v>
      </c>
      <c r="G55" s="127"/>
      <c r="H55" s="127"/>
      <c r="I55" s="127" t="s">
        <v>697</v>
      </c>
    </row>
    <row r="56" spans="1:9" ht="15.75" customHeight="1" x14ac:dyDescent="0.2">
      <c r="A56" s="143" t="s">
        <v>454</v>
      </c>
      <c r="B56" s="144" t="s">
        <v>67</v>
      </c>
      <c r="C56" s="144" t="s">
        <v>11</v>
      </c>
      <c r="D56" s="145"/>
      <c r="E56" s="144" t="s">
        <v>620</v>
      </c>
      <c r="F56" s="145"/>
      <c r="G56" s="145"/>
      <c r="H56" s="145"/>
      <c r="I56" s="145" t="s">
        <v>1210</v>
      </c>
    </row>
    <row r="57" spans="1:9" ht="15.75" customHeight="1" x14ac:dyDescent="0.2">
      <c r="A57" s="125" t="s">
        <v>454</v>
      </c>
      <c r="B57" s="126" t="s">
        <v>72</v>
      </c>
      <c r="C57" s="126" t="s">
        <v>11</v>
      </c>
      <c r="D57" s="127"/>
      <c r="E57" s="126" t="s">
        <v>710</v>
      </c>
      <c r="F57" s="127"/>
      <c r="G57" s="127"/>
      <c r="H57" s="127"/>
      <c r="I57" s="127"/>
    </row>
    <row r="58" spans="1:9" ht="15.75" customHeight="1" x14ac:dyDescent="0.2">
      <c r="A58" s="125" t="s">
        <v>454</v>
      </c>
      <c r="B58" s="126" t="s">
        <v>73</v>
      </c>
      <c r="C58" s="126" t="s">
        <v>11</v>
      </c>
      <c r="D58" s="127"/>
      <c r="E58" s="126" t="s">
        <v>711</v>
      </c>
      <c r="F58" s="127"/>
      <c r="G58" s="127"/>
      <c r="H58" s="126" t="s">
        <v>712</v>
      </c>
      <c r="I58" s="127"/>
    </row>
    <row r="59" spans="1:9" ht="15.75" customHeight="1" x14ac:dyDescent="0.2">
      <c r="A59" s="125" t="s">
        <v>454</v>
      </c>
      <c r="B59" s="126" t="s">
        <v>74</v>
      </c>
      <c r="C59" s="126" t="s">
        <v>11</v>
      </c>
      <c r="D59" s="127"/>
      <c r="E59" s="126" t="s">
        <v>664</v>
      </c>
      <c r="F59" s="127"/>
      <c r="G59" s="127"/>
      <c r="H59" s="126" t="s">
        <v>713</v>
      </c>
      <c r="I59" s="127"/>
    </row>
    <row r="60" spans="1:9" ht="15.75" customHeight="1" x14ac:dyDescent="0.2">
      <c r="A60" s="125" t="s">
        <v>454</v>
      </c>
      <c r="B60" s="126" t="s">
        <v>496</v>
      </c>
      <c r="C60" s="126" t="s">
        <v>224</v>
      </c>
      <c r="D60" s="127"/>
      <c r="E60" s="126" t="s">
        <v>754</v>
      </c>
      <c r="F60" s="127"/>
      <c r="G60" s="127"/>
      <c r="H60" s="127"/>
      <c r="I60" s="127"/>
    </row>
    <row r="61" spans="1:9" ht="15.75" customHeight="1" x14ac:dyDescent="0.2">
      <c r="A61" s="125" t="s">
        <v>454</v>
      </c>
      <c r="B61" s="126" t="s">
        <v>76</v>
      </c>
      <c r="C61" s="126" t="s">
        <v>11</v>
      </c>
      <c r="D61" s="127"/>
      <c r="E61" s="126" t="s">
        <v>1232</v>
      </c>
      <c r="F61" s="127"/>
      <c r="G61" s="127"/>
      <c r="H61" s="127"/>
      <c r="I61" s="126" t="s">
        <v>294</v>
      </c>
    </row>
    <row r="62" spans="1:9" ht="15.75" customHeight="1" x14ac:dyDescent="0.2">
      <c r="A62" s="125" t="s">
        <v>454</v>
      </c>
      <c r="B62" s="126" t="s">
        <v>76</v>
      </c>
      <c r="C62" s="126" t="s">
        <v>5</v>
      </c>
      <c r="D62" s="126" t="s">
        <v>609</v>
      </c>
      <c r="E62" s="126" t="s">
        <v>625</v>
      </c>
      <c r="F62" s="126" t="s">
        <v>716</v>
      </c>
      <c r="G62" s="126" t="s">
        <v>1187</v>
      </c>
      <c r="H62" s="127"/>
      <c r="I62" s="127"/>
    </row>
    <row r="63" spans="1:9" ht="15.75" customHeight="1" x14ac:dyDescent="0.2">
      <c r="A63" s="125" t="s">
        <v>454</v>
      </c>
      <c r="B63" s="126" t="s">
        <v>77</v>
      </c>
      <c r="C63" s="126" t="s">
        <v>11</v>
      </c>
      <c r="D63" s="127"/>
      <c r="E63" s="126" t="s">
        <v>610</v>
      </c>
      <c r="F63" s="127"/>
      <c r="G63" s="127"/>
      <c r="H63" s="127"/>
      <c r="I63" s="126" t="s">
        <v>717</v>
      </c>
    </row>
    <row r="64" spans="1:9" ht="15.75" customHeight="1" x14ac:dyDescent="0.2">
      <c r="A64" s="140" t="s">
        <v>454</v>
      </c>
      <c r="B64" s="146" t="s">
        <v>296</v>
      </c>
      <c r="C64" s="141" t="s">
        <v>11</v>
      </c>
      <c r="D64" s="142"/>
      <c r="E64" s="141" t="s">
        <v>718</v>
      </c>
      <c r="F64" s="142"/>
      <c r="G64" s="142"/>
      <c r="H64" s="142"/>
      <c r="I64" s="141" t="s">
        <v>719</v>
      </c>
    </row>
    <row r="65" spans="1:9" ht="15.75" customHeight="1" x14ac:dyDescent="0.2">
      <c r="A65" s="93" t="s">
        <v>454</v>
      </c>
      <c r="B65" s="93" t="s">
        <v>1108</v>
      </c>
      <c r="C65" s="93" t="s">
        <v>8</v>
      </c>
      <c r="D65" s="110"/>
      <c r="E65" s="93" t="s">
        <v>754</v>
      </c>
      <c r="F65" s="110"/>
      <c r="G65" s="110"/>
      <c r="H65" s="110"/>
      <c r="I65" s="110" t="s">
        <v>1211</v>
      </c>
    </row>
    <row r="66" spans="1:9" ht="15.75" customHeight="1" x14ac:dyDescent="0.2">
      <c r="A66" s="371" t="s">
        <v>454</v>
      </c>
      <c r="B66" s="373" t="s">
        <v>297</v>
      </c>
      <c r="C66" s="373" t="s">
        <v>11</v>
      </c>
      <c r="D66" s="374"/>
      <c r="E66" s="373" t="s">
        <v>1233</v>
      </c>
      <c r="F66" s="374"/>
      <c r="G66" s="374"/>
      <c r="H66" s="374"/>
      <c r="I66" s="374"/>
    </row>
    <row r="67" spans="1:9" ht="15.75" customHeight="1" x14ac:dyDescent="0.2">
      <c r="A67" s="125" t="s">
        <v>454</v>
      </c>
      <c r="B67" s="126" t="s">
        <v>81</v>
      </c>
      <c r="C67" s="126" t="s">
        <v>11</v>
      </c>
      <c r="D67" s="127"/>
      <c r="E67" s="126" t="s">
        <v>1229</v>
      </c>
      <c r="F67" s="127"/>
      <c r="G67" s="127"/>
      <c r="H67" s="126" t="s">
        <v>724</v>
      </c>
      <c r="I67" s="127"/>
    </row>
    <row r="68" spans="1:9" ht="15.75" customHeight="1" x14ac:dyDescent="0.2">
      <c r="A68" s="125" t="s">
        <v>454</v>
      </c>
      <c r="B68" s="126" t="s">
        <v>394</v>
      </c>
      <c r="C68" s="126" t="s">
        <v>11</v>
      </c>
      <c r="D68" s="127"/>
      <c r="E68" s="126" t="s">
        <v>1229</v>
      </c>
      <c r="F68" s="127"/>
      <c r="G68" s="127"/>
      <c r="H68" s="126" t="s">
        <v>1234</v>
      </c>
      <c r="I68" s="127"/>
    </row>
    <row r="69" spans="1:9" ht="15.75" customHeight="1" x14ac:dyDescent="0.2">
      <c r="A69" s="140" t="s">
        <v>454</v>
      </c>
      <c r="B69" s="141" t="s">
        <v>394</v>
      </c>
      <c r="C69" s="141" t="s">
        <v>84</v>
      </c>
      <c r="D69" s="142"/>
      <c r="E69" s="141" t="s">
        <v>727</v>
      </c>
      <c r="F69" s="142"/>
      <c r="G69" s="142"/>
      <c r="H69" s="142"/>
      <c r="I69" s="141"/>
    </row>
    <row r="70" spans="1:9" ht="15.75" customHeight="1" x14ac:dyDescent="0.2">
      <c r="A70" s="93" t="s">
        <v>454</v>
      </c>
      <c r="B70" s="93" t="s">
        <v>1206</v>
      </c>
      <c r="C70" s="93" t="s">
        <v>84</v>
      </c>
      <c r="D70" s="110"/>
      <c r="E70" s="93" t="s">
        <v>388</v>
      </c>
      <c r="F70" s="110"/>
      <c r="G70" s="110"/>
      <c r="H70" s="110"/>
      <c r="I70" s="93" t="s">
        <v>1212</v>
      </c>
    </row>
    <row r="71" spans="1:9" ht="15.75" customHeight="1" x14ac:dyDescent="0.2">
      <c r="A71" s="371" t="s">
        <v>454</v>
      </c>
      <c r="B71" s="373" t="s">
        <v>85</v>
      </c>
      <c r="C71" s="373" t="s">
        <v>11</v>
      </c>
      <c r="D71" s="374"/>
      <c r="E71" s="373" t="s">
        <v>664</v>
      </c>
      <c r="F71" s="374"/>
      <c r="G71" s="374"/>
      <c r="H71" s="374"/>
      <c r="I71" s="374"/>
    </row>
    <row r="72" spans="1:9" ht="15.75" customHeight="1" x14ac:dyDescent="0.2">
      <c r="A72" s="125" t="s">
        <v>454</v>
      </c>
      <c r="B72" s="126" t="s">
        <v>497</v>
      </c>
      <c r="C72" s="126" t="s">
        <v>11</v>
      </c>
      <c r="D72" s="127"/>
      <c r="E72" s="126" t="s">
        <v>664</v>
      </c>
      <c r="F72" s="127"/>
      <c r="G72" s="127"/>
      <c r="H72" s="126" t="s">
        <v>728</v>
      </c>
      <c r="I72" s="127"/>
    </row>
    <row r="73" spans="1:9" ht="15.75" customHeight="1" x14ac:dyDescent="0.2">
      <c r="A73" s="125" t="s">
        <v>454</v>
      </c>
      <c r="B73" s="126" t="s">
        <v>91</v>
      </c>
      <c r="C73" s="126" t="s">
        <v>11</v>
      </c>
      <c r="D73" s="127"/>
      <c r="E73" s="126" t="s">
        <v>710</v>
      </c>
      <c r="F73" s="127"/>
      <c r="G73" s="127"/>
      <c r="H73" s="126" t="s">
        <v>729</v>
      </c>
      <c r="I73" s="127"/>
    </row>
    <row r="74" spans="1:9" ht="15.75" customHeight="1" x14ac:dyDescent="0.2">
      <c r="A74" s="125" t="s">
        <v>454</v>
      </c>
      <c r="B74" s="126" t="s">
        <v>92</v>
      </c>
      <c r="C74" s="126" t="s">
        <v>11</v>
      </c>
      <c r="D74" s="127"/>
      <c r="E74" s="126" t="s">
        <v>730</v>
      </c>
      <c r="F74" s="127"/>
      <c r="G74" s="127"/>
      <c r="H74" s="127"/>
      <c r="I74" s="127"/>
    </row>
    <row r="75" spans="1:9" ht="15.75" customHeight="1" x14ac:dyDescent="0.2">
      <c r="A75" s="125" t="s">
        <v>454</v>
      </c>
      <c r="B75" s="126" t="s">
        <v>306</v>
      </c>
      <c r="C75" s="126" t="s">
        <v>224</v>
      </c>
      <c r="D75" s="127"/>
      <c r="E75" s="126" t="s">
        <v>711</v>
      </c>
      <c r="F75" s="127"/>
      <c r="G75" s="127"/>
      <c r="H75" s="127"/>
      <c r="I75" s="127"/>
    </row>
    <row r="76" spans="1:9" ht="15.75" customHeight="1" x14ac:dyDescent="0.2">
      <c r="A76" s="125" t="s">
        <v>454</v>
      </c>
      <c r="B76" s="126" t="s">
        <v>95</v>
      </c>
      <c r="C76" s="126" t="s">
        <v>11</v>
      </c>
      <c r="D76" s="127"/>
      <c r="E76" s="126" t="s">
        <v>735</v>
      </c>
      <c r="F76" s="127"/>
      <c r="G76" s="127"/>
      <c r="H76" s="127"/>
      <c r="I76" s="126" t="s">
        <v>678</v>
      </c>
    </row>
    <row r="77" spans="1:9" ht="15.75" customHeight="1" x14ac:dyDescent="0.2">
      <c r="A77" s="125" t="s">
        <v>454</v>
      </c>
      <c r="B77" s="126" t="s">
        <v>95</v>
      </c>
      <c r="C77" s="126" t="s">
        <v>24</v>
      </c>
      <c r="D77" s="127"/>
      <c r="E77" s="126" t="s">
        <v>664</v>
      </c>
      <c r="F77" s="126" t="s">
        <v>677</v>
      </c>
      <c r="G77" s="127"/>
      <c r="H77" s="127"/>
      <c r="I77" s="127"/>
    </row>
    <row r="78" spans="1:9" ht="15.75" customHeight="1" x14ac:dyDescent="0.2">
      <c r="A78" s="125" t="s">
        <v>454</v>
      </c>
      <c r="B78" s="126" t="s">
        <v>732</v>
      </c>
      <c r="C78" s="126" t="s">
        <v>11</v>
      </c>
      <c r="D78" s="127"/>
      <c r="E78" s="126" t="s">
        <v>733</v>
      </c>
      <c r="F78" s="127"/>
      <c r="G78" s="127"/>
      <c r="H78" s="126" t="s">
        <v>734</v>
      </c>
      <c r="I78" s="127"/>
    </row>
    <row r="79" spans="1:9" ht="15.75" customHeight="1" x14ac:dyDescent="0.2">
      <c r="A79" s="125" t="s">
        <v>454</v>
      </c>
      <c r="B79" s="126" t="s">
        <v>98</v>
      </c>
      <c r="C79" s="126" t="s">
        <v>11</v>
      </c>
      <c r="D79" s="127"/>
      <c r="E79" s="126" t="s">
        <v>664</v>
      </c>
      <c r="F79" s="127"/>
      <c r="G79" s="127"/>
      <c r="H79" s="127"/>
      <c r="I79" s="127"/>
    </row>
    <row r="80" spans="1:9" ht="15.75" customHeight="1" x14ac:dyDescent="0.2">
      <c r="A80" s="135" t="s">
        <v>454</v>
      </c>
      <c r="B80" s="136" t="s">
        <v>99</v>
      </c>
      <c r="C80" s="136" t="s">
        <v>11</v>
      </c>
      <c r="D80" s="133"/>
      <c r="E80" s="136" t="s">
        <v>735</v>
      </c>
      <c r="F80" s="133"/>
      <c r="G80" s="133"/>
      <c r="H80" s="136" t="s">
        <v>736</v>
      </c>
      <c r="I80" s="136" t="s">
        <v>737</v>
      </c>
    </row>
    <row r="81" spans="1:9" ht="15.75" customHeight="1" x14ac:dyDescent="0.2">
      <c r="A81" s="125" t="s">
        <v>454</v>
      </c>
      <c r="B81" s="126" t="s">
        <v>102</v>
      </c>
      <c r="C81" s="126" t="s">
        <v>11</v>
      </c>
      <c r="D81" s="127"/>
      <c r="E81" s="126" t="s">
        <v>664</v>
      </c>
      <c r="F81" s="127"/>
      <c r="G81" s="127"/>
      <c r="H81" s="126" t="s">
        <v>738</v>
      </c>
      <c r="I81" s="127"/>
    </row>
    <row r="82" spans="1:9" ht="15.75" customHeight="1" x14ac:dyDescent="0.2">
      <c r="A82" s="125" t="s">
        <v>454</v>
      </c>
      <c r="B82" s="126" t="s">
        <v>103</v>
      </c>
      <c r="C82" s="126" t="s">
        <v>11</v>
      </c>
      <c r="D82" s="127"/>
      <c r="E82" s="126" t="s">
        <v>664</v>
      </c>
      <c r="F82" s="127"/>
      <c r="G82" s="127"/>
      <c r="H82" s="127"/>
      <c r="I82" s="127"/>
    </row>
    <row r="83" spans="1:9" ht="15.75" customHeight="1" x14ac:dyDescent="0.2">
      <c r="A83" s="125" t="s">
        <v>454</v>
      </c>
      <c r="B83" s="126" t="s">
        <v>1213</v>
      </c>
      <c r="C83" s="126" t="s">
        <v>11</v>
      </c>
      <c r="D83" s="127"/>
      <c r="E83" s="126" t="s">
        <v>1214</v>
      </c>
      <c r="F83" s="127"/>
      <c r="G83" s="127"/>
      <c r="H83" s="126" t="s">
        <v>1215</v>
      </c>
      <c r="I83" s="127"/>
    </row>
    <row r="84" spans="1:9" ht="15.75" customHeight="1" x14ac:dyDescent="0.2">
      <c r="A84" s="125" t="s">
        <v>454</v>
      </c>
      <c r="B84" s="126" t="s">
        <v>104</v>
      </c>
      <c r="C84" s="126" t="s">
        <v>11</v>
      </c>
      <c r="D84" s="127"/>
      <c r="E84" s="126" t="s">
        <v>1235</v>
      </c>
      <c r="F84" s="127"/>
      <c r="G84" s="127"/>
      <c r="H84" s="127"/>
      <c r="I84" s="127"/>
    </row>
    <row r="85" spans="1:9" ht="15.75" customHeight="1" x14ac:dyDescent="0.2">
      <c r="A85" s="125" t="s">
        <v>454</v>
      </c>
      <c r="B85" s="126" t="s">
        <v>105</v>
      </c>
      <c r="C85" s="126" t="s">
        <v>11</v>
      </c>
      <c r="D85" s="127"/>
      <c r="E85" s="126" t="s">
        <v>710</v>
      </c>
      <c r="F85" s="127"/>
      <c r="G85" s="127"/>
      <c r="H85" s="127"/>
      <c r="I85" s="127"/>
    </row>
    <row r="86" spans="1:9" ht="15.75" customHeight="1" x14ac:dyDescent="0.2">
      <c r="A86" s="125" t="s">
        <v>454</v>
      </c>
      <c r="B86" s="126" t="s">
        <v>498</v>
      </c>
      <c r="C86" s="126" t="s">
        <v>11</v>
      </c>
      <c r="D86" s="127"/>
      <c r="E86" s="126" t="s">
        <v>832</v>
      </c>
      <c r="F86" s="127"/>
      <c r="G86" s="127"/>
      <c r="H86" s="127"/>
      <c r="I86" s="127"/>
    </row>
    <row r="87" spans="1:9" ht="15.75" customHeight="1" x14ac:dyDescent="0.2">
      <c r="A87" s="125" t="s">
        <v>454</v>
      </c>
      <c r="B87" s="126" t="s">
        <v>107</v>
      </c>
      <c r="C87" s="126" t="s">
        <v>11</v>
      </c>
      <c r="D87" s="127"/>
      <c r="E87" s="126" t="s">
        <v>664</v>
      </c>
      <c r="F87" s="127"/>
      <c r="G87" s="127"/>
      <c r="H87" s="127"/>
      <c r="I87" s="126" t="s">
        <v>741</v>
      </c>
    </row>
    <row r="88" spans="1:9" ht="15.75" customHeight="1" x14ac:dyDescent="0.2">
      <c r="A88" s="125" t="s">
        <v>454</v>
      </c>
      <c r="B88" s="126" t="s">
        <v>314</v>
      </c>
      <c r="C88" s="126" t="s">
        <v>11</v>
      </c>
      <c r="D88" s="127"/>
      <c r="E88" s="126" t="s">
        <v>620</v>
      </c>
      <c r="F88" s="127"/>
      <c r="G88" s="127"/>
      <c r="H88" s="127"/>
      <c r="I88" s="127"/>
    </row>
    <row r="89" spans="1:9" ht="15.75" customHeight="1" x14ac:dyDescent="0.2">
      <c r="A89" s="125" t="s">
        <v>454</v>
      </c>
      <c r="B89" s="126" t="s">
        <v>314</v>
      </c>
      <c r="C89" s="126" t="s">
        <v>24</v>
      </c>
      <c r="D89" s="127"/>
      <c r="E89" s="126" t="s">
        <v>620</v>
      </c>
      <c r="F89" s="127"/>
      <c r="G89" s="127"/>
      <c r="H89" s="127"/>
      <c r="I89" s="127"/>
    </row>
    <row r="90" spans="1:9" ht="15.75" customHeight="1" x14ac:dyDescent="0.2">
      <c r="A90" s="125" t="s">
        <v>454</v>
      </c>
      <c r="B90" s="126" t="s">
        <v>109</v>
      </c>
      <c r="C90" s="126" t="s">
        <v>11</v>
      </c>
      <c r="D90" s="127"/>
      <c r="E90" s="126" t="s">
        <v>742</v>
      </c>
      <c r="F90" s="127"/>
      <c r="G90" s="127"/>
      <c r="H90" s="127"/>
      <c r="I90" s="127"/>
    </row>
    <row r="91" spans="1:9" ht="15.75" customHeight="1" x14ac:dyDescent="0.2">
      <c r="A91" s="125" t="s">
        <v>454</v>
      </c>
      <c r="B91" s="126" t="s">
        <v>743</v>
      </c>
      <c r="C91" s="126" t="s">
        <v>11</v>
      </c>
      <c r="D91" s="127"/>
      <c r="E91" s="126" t="s">
        <v>664</v>
      </c>
      <c r="F91" s="127"/>
      <c r="G91" s="127"/>
      <c r="H91" s="126" t="s">
        <v>744</v>
      </c>
      <c r="I91" s="127"/>
    </row>
    <row r="92" spans="1:9" ht="15.75" customHeight="1" x14ac:dyDescent="0.2">
      <c r="A92" s="125" t="s">
        <v>454</v>
      </c>
      <c r="B92" s="126" t="s">
        <v>110</v>
      </c>
      <c r="C92" s="126" t="s">
        <v>11</v>
      </c>
      <c r="D92" s="127"/>
      <c r="E92" s="126" t="s">
        <v>711</v>
      </c>
      <c r="F92" s="127"/>
      <c r="G92" s="127"/>
      <c r="H92" s="127"/>
      <c r="I92" s="127"/>
    </row>
    <row r="93" spans="1:9" ht="15.75" customHeight="1" x14ac:dyDescent="0.2">
      <c r="A93" s="125" t="s">
        <v>454</v>
      </c>
      <c r="B93" s="126" t="s">
        <v>111</v>
      </c>
      <c r="C93" s="126" t="s">
        <v>11</v>
      </c>
      <c r="D93" s="127"/>
      <c r="E93" s="126" t="s">
        <v>745</v>
      </c>
      <c r="F93" s="127"/>
      <c r="G93" s="127"/>
      <c r="H93" s="127"/>
      <c r="I93" s="126" t="s">
        <v>717</v>
      </c>
    </row>
    <row r="94" spans="1:9" ht="15.75" customHeight="1" x14ac:dyDescent="0.2">
      <c r="A94" s="125" t="s">
        <v>454</v>
      </c>
      <c r="B94" s="126" t="s">
        <v>114</v>
      </c>
      <c r="C94" s="126" t="s">
        <v>84</v>
      </c>
      <c r="D94" s="127"/>
      <c r="E94" s="126" t="s">
        <v>1236</v>
      </c>
      <c r="F94" s="127"/>
      <c r="G94" s="127"/>
      <c r="H94" s="127"/>
      <c r="I94" s="126" t="s">
        <v>1237</v>
      </c>
    </row>
    <row r="95" spans="1:9" ht="15.75" customHeight="1" x14ac:dyDescent="0.2">
      <c r="A95" s="125" t="s">
        <v>454</v>
      </c>
      <c r="B95" s="126" t="s">
        <v>115</v>
      </c>
      <c r="C95" s="126" t="s">
        <v>24</v>
      </c>
      <c r="D95" s="127"/>
      <c r="E95" s="126" t="s">
        <v>1202</v>
      </c>
      <c r="F95" s="126" t="s">
        <v>748</v>
      </c>
      <c r="G95" s="127"/>
      <c r="H95" s="126" t="s">
        <v>500</v>
      </c>
      <c r="I95" s="127"/>
    </row>
    <row r="96" spans="1:9" ht="15.75" customHeight="1" x14ac:dyDescent="0.2">
      <c r="A96" s="125" t="s">
        <v>454</v>
      </c>
      <c r="B96" s="126" t="s">
        <v>116</v>
      </c>
      <c r="C96" s="126" t="s">
        <v>11</v>
      </c>
      <c r="D96" s="127"/>
      <c r="E96" s="126" t="s">
        <v>664</v>
      </c>
      <c r="F96" s="127"/>
      <c r="G96" s="127"/>
      <c r="H96" s="127"/>
      <c r="I96" s="127"/>
    </row>
    <row r="97" spans="1:9" ht="15.75" customHeight="1" x14ac:dyDescent="0.2">
      <c r="A97" s="125" t="s">
        <v>454</v>
      </c>
      <c r="B97" s="126" t="s">
        <v>117</v>
      </c>
      <c r="C97" s="126" t="s">
        <v>11</v>
      </c>
      <c r="D97" s="127"/>
      <c r="E97" s="126" t="s">
        <v>710</v>
      </c>
      <c r="F97" s="127"/>
      <c r="G97" s="127"/>
      <c r="H97" s="126" t="s">
        <v>749</v>
      </c>
      <c r="I97" s="127"/>
    </row>
    <row r="98" spans="1:9" ht="15.75" customHeight="1" x14ac:dyDescent="0.2">
      <c r="A98" s="125" t="s">
        <v>454</v>
      </c>
      <c r="B98" s="126" t="s">
        <v>122</v>
      </c>
      <c r="C98" s="126" t="s">
        <v>11</v>
      </c>
      <c r="D98" s="127"/>
      <c r="E98" s="126" t="s">
        <v>620</v>
      </c>
      <c r="F98" s="127"/>
      <c r="G98" s="127"/>
      <c r="H98" s="127"/>
      <c r="I98" s="127"/>
    </row>
    <row r="99" spans="1:9" ht="15.75" customHeight="1" x14ac:dyDescent="0.2">
      <c r="A99" s="125" t="s">
        <v>454</v>
      </c>
      <c r="B99" s="126" t="s">
        <v>126</v>
      </c>
      <c r="C99" s="126" t="s">
        <v>11</v>
      </c>
      <c r="D99" s="127"/>
      <c r="E99" s="126" t="s">
        <v>750</v>
      </c>
      <c r="F99" s="127"/>
      <c r="G99" s="127"/>
      <c r="H99" s="127"/>
      <c r="I99" s="127"/>
    </row>
    <row r="100" spans="1:9" ht="15.75" customHeight="1" x14ac:dyDescent="0.2">
      <c r="A100" s="125" t="s">
        <v>454</v>
      </c>
      <c r="B100" s="126" t="s">
        <v>127</v>
      </c>
      <c r="C100" s="126" t="s">
        <v>11</v>
      </c>
      <c r="D100" s="127"/>
      <c r="E100" s="126" t="s">
        <v>710</v>
      </c>
      <c r="F100" s="127"/>
      <c r="G100" s="127"/>
      <c r="H100" s="127"/>
      <c r="I100" s="127"/>
    </row>
    <row r="101" spans="1:9" ht="15.75" customHeight="1" x14ac:dyDescent="0.2">
      <c r="A101" s="125" t="s">
        <v>454</v>
      </c>
      <c r="B101" s="126" t="s">
        <v>324</v>
      </c>
      <c r="C101" s="126" t="s">
        <v>11</v>
      </c>
      <c r="D101" s="126" t="s">
        <v>194</v>
      </c>
      <c r="E101" s="126" t="s">
        <v>1214</v>
      </c>
      <c r="F101" s="127"/>
      <c r="G101" s="127"/>
      <c r="H101" s="126" t="s">
        <v>753</v>
      </c>
      <c r="I101" s="127"/>
    </row>
    <row r="102" spans="1:9" ht="15.75" customHeight="1" x14ac:dyDescent="0.2">
      <c r="A102" s="125" t="s">
        <v>454</v>
      </c>
      <c r="B102" s="126" t="s">
        <v>128</v>
      </c>
      <c r="C102" s="126" t="s">
        <v>11</v>
      </c>
      <c r="D102" s="126" t="s">
        <v>194</v>
      </c>
      <c r="E102" s="126" t="s">
        <v>754</v>
      </c>
      <c r="F102" s="127"/>
      <c r="G102" s="127"/>
      <c r="H102" s="127"/>
      <c r="I102" s="127"/>
    </row>
    <row r="103" spans="1:9" ht="15.75" customHeight="1" x14ac:dyDescent="0.2">
      <c r="A103" s="125" t="s">
        <v>454</v>
      </c>
      <c r="B103" s="126" t="s">
        <v>129</v>
      </c>
      <c r="C103" s="126" t="s">
        <v>11</v>
      </c>
      <c r="D103" s="127"/>
      <c r="E103" s="126" t="s">
        <v>755</v>
      </c>
      <c r="F103" s="127"/>
      <c r="G103" s="127"/>
      <c r="H103" s="127"/>
      <c r="I103" s="126" t="s">
        <v>759</v>
      </c>
    </row>
    <row r="104" spans="1:9" ht="15.75" customHeight="1" x14ac:dyDescent="0.2">
      <c r="A104" s="125" t="s">
        <v>454</v>
      </c>
      <c r="B104" s="126" t="s">
        <v>129</v>
      </c>
      <c r="C104" s="126" t="s">
        <v>5</v>
      </c>
      <c r="D104" s="127"/>
      <c r="E104" s="126" t="s">
        <v>620</v>
      </c>
      <c r="F104" s="126" t="s">
        <v>757</v>
      </c>
      <c r="G104" s="127"/>
      <c r="H104" s="126" t="s">
        <v>758</v>
      </c>
      <c r="I104" s="127"/>
    </row>
    <row r="105" spans="1:9" ht="15.75" customHeight="1" x14ac:dyDescent="0.2">
      <c r="A105" s="129" t="s">
        <v>454</v>
      </c>
      <c r="B105" s="89" t="s">
        <v>1076</v>
      </c>
      <c r="C105" s="89" t="s">
        <v>224</v>
      </c>
      <c r="D105" s="127"/>
      <c r="E105" s="126" t="s">
        <v>634</v>
      </c>
      <c r="F105" s="127"/>
      <c r="G105" s="127"/>
      <c r="H105" s="126" t="s">
        <v>1238</v>
      </c>
      <c r="I105" s="126" t="s">
        <v>1239</v>
      </c>
    </row>
    <row r="106" spans="1:9" ht="15.75" customHeight="1" x14ac:dyDescent="0.2">
      <c r="A106" s="125" t="s">
        <v>454</v>
      </c>
      <c r="B106" s="126" t="s">
        <v>130</v>
      </c>
      <c r="C106" s="126" t="s">
        <v>11</v>
      </c>
      <c r="D106" s="127"/>
      <c r="E106" s="126" t="s">
        <v>610</v>
      </c>
      <c r="F106" s="127"/>
      <c r="G106" s="127"/>
      <c r="H106" s="127"/>
      <c r="I106" s="127"/>
    </row>
    <row r="107" spans="1:9" ht="15.75" customHeight="1" x14ac:dyDescent="0.2">
      <c r="A107" s="125" t="s">
        <v>454</v>
      </c>
      <c r="B107" s="126" t="s">
        <v>132</v>
      </c>
      <c r="C107" s="126" t="s">
        <v>11</v>
      </c>
      <c r="D107" s="127"/>
      <c r="E107" s="126" t="s">
        <v>388</v>
      </c>
      <c r="F107" s="127"/>
      <c r="G107" s="127"/>
      <c r="H107" s="127"/>
      <c r="I107" s="127"/>
    </row>
    <row r="108" spans="1:9" ht="15.75" customHeight="1" x14ac:dyDescent="0.2">
      <c r="A108" s="125" t="s">
        <v>454</v>
      </c>
      <c r="B108" s="126" t="s">
        <v>133</v>
      </c>
      <c r="C108" s="126" t="s">
        <v>11</v>
      </c>
      <c r="D108" s="127"/>
      <c r="E108" s="126" t="s">
        <v>628</v>
      </c>
      <c r="F108" s="127"/>
      <c r="G108" s="127"/>
      <c r="H108" s="126" t="s">
        <v>329</v>
      </c>
      <c r="I108" s="127"/>
    </row>
    <row r="109" spans="1:9" ht="15.75" customHeight="1" x14ac:dyDescent="0.2">
      <c r="A109" s="125" t="s">
        <v>454</v>
      </c>
      <c r="B109" s="126" t="s">
        <v>760</v>
      </c>
      <c r="C109" s="126" t="s">
        <v>24</v>
      </c>
      <c r="D109" s="127"/>
      <c r="E109" s="126" t="s">
        <v>727</v>
      </c>
      <c r="F109" s="127"/>
      <c r="G109" s="127"/>
      <c r="H109" s="127"/>
      <c r="I109" s="126" t="s">
        <v>1240</v>
      </c>
    </row>
    <row r="110" spans="1:9" ht="15.75" customHeight="1" x14ac:dyDescent="0.2">
      <c r="A110" s="125" t="s">
        <v>454</v>
      </c>
      <c r="B110" s="126" t="s">
        <v>134</v>
      </c>
      <c r="C110" s="126" t="s">
        <v>11</v>
      </c>
      <c r="D110" s="127"/>
      <c r="E110" s="126" t="s">
        <v>762</v>
      </c>
      <c r="F110" s="127"/>
      <c r="G110" s="127"/>
      <c r="H110" s="127"/>
      <c r="I110" s="127"/>
    </row>
    <row r="111" spans="1:9" ht="15.75" customHeight="1" x14ac:dyDescent="0.2">
      <c r="A111" s="125" t="s">
        <v>454</v>
      </c>
      <c r="B111" s="126" t="s">
        <v>501</v>
      </c>
      <c r="C111" s="126" t="s">
        <v>24</v>
      </c>
      <c r="D111" s="127"/>
      <c r="E111" s="126" t="s">
        <v>664</v>
      </c>
      <c r="F111" s="126" t="s">
        <v>763</v>
      </c>
      <c r="G111" s="127"/>
      <c r="H111" s="126" t="s">
        <v>764</v>
      </c>
      <c r="I111" s="127"/>
    </row>
    <row r="112" spans="1:9" ht="15.75" customHeight="1" x14ac:dyDescent="0.2">
      <c r="A112" s="125" t="s">
        <v>454</v>
      </c>
      <c r="B112" s="126" t="s">
        <v>137</v>
      </c>
      <c r="C112" s="126" t="s">
        <v>11</v>
      </c>
      <c r="D112" s="127"/>
      <c r="E112" s="126" t="s">
        <v>765</v>
      </c>
      <c r="F112" s="127"/>
      <c r="G112" s="127"/>
      <c r="H112" s="127"/>
      <c r="I112" s="126" t="s">
        <v>294</v>
      </c>
    </row>
    <row r="113" spans="1:9" ht="15.75" customHeight="1" x14ac:dyDescent="0.2">
      <c r="A113" s="125" t="s">
        <v>454</v>
      </c>
      <c r="B113" s="126" t="s">
        <v>137</v>
      </c>
      <c r="C113" s="126" t="s">
        <v>5</v>
      </c>
      <c r="D113" s="126" t="s">
        <v>609</v>
      </c>
      <c r="E113" s="126" t="s">
        <v>727</v>
      </c>
      <c r="F113" s="126" t="s">
        <v>766</v>
      </c>
      <c r="G113" s="127"/>
      <c r="H113" s="126" t="s">
        <v>767</v>
      </c>
      <c r="I113" s="127"/>
    </row>
    <row r="114" spans="1:9" ht="15.75" customHeight="1" x14ac:dyDescent="0.2">
      <c r="A114" s="129" t="s">
        <v>454</v>
      </c>
      <c r="B114" s="89" t="s">
        <v>332</v>
      </c>
      <c r="C114" s="89" t="s">
        <v>224</v>
      </c>
      <c r="D114" s="127"/>
      <c r="E114" s="126" t="s">
        <v>634</v>
      </c>
      <c r="F114" s="127"/>
      <c r="G114" s="127"/>
      <c r="H114" s="127"/>
      <c r="I114" s="126" t="s">
        <v>768</v>
      </c>
    </row>
    <row r="115" spans="1:9" ht="15.75" customHeight="1" x14ac:dyDescent="0.2">
      <c r="A115" s="125" t="s">
        <v>454</v>
      </c>
      <c r="B115" s="126" t="s">
        <v>138</v>
      </c>
      <c r="C115" s="126" t="s">
        <v>11</v>
      </c>
      <c r="D115" s="127"/>
      <c r="E115" s="126" t="s">
        <v>664</v>
      </c>
      <c r="F115" s="127"/>
      <c r="G115" s="127"/>
      <c r="H115" s="127"/>
      <c r="I115" s="127"/>
    </row>
    <row r="116" spans="1:9" ht="15.75" customHeight="1" x14ac:dyDescent="0.2">
      <c r="A116" s="125" t="s">
        <v>454</v>
      </c>
      <c r="B116" s="126" t="s">
        <v>140</v>
      </c>
      <c r="C116" s="126" t="s">
        <v>11</v>
      </c>
      <c r="D116" s="127"/>
      <c r="E116" s="126" t="s">
        <v>664</v>
      </c>
      <c r="F116" s="127"/>
      <c r="G116" s="127"/>
      <c r="H116" s="127"/>
      <c r="I116" s="127"/>
    </row>
    <row r="117" spans="1:9" ht="15.75" customHeight="1" x14ac:dyDescent="0.2">
      <c r="A117" s="125" t="s">
        <v>454</v>
      </c>
      <c r="B117" s="126" t="s">
        <v>333</v>
      </c>
      <c r="C117" s="126" t="s">
        <v>11</v>
      </c>
      <c r="D117" s="127"/>
      <c r="E117" s="126" t="s">
        <v>754</v>
      </c>
      <c r="F117" s="127"/>
      <c r="G117" s="127"/>
      <c r="H117" s="127"/>
      <c r="I117" s="127"/>
    </row>
    <row r="118" spans="1:9" ht="15.75" customHeight="1" x14ac:dyDescent="0.2">
      <c r="A118" s="125" t="s">
        <v>454</v>
      </c>
      <c r="B118" s="126" t="s">
        <v>141</v>
      </c>
      <c r="C118" s="126" t="s">
        <v>11</v>
      </c>
      <c r="D118" s="127"/>
      <c r="E118" s="126" t="s">
        <v>1241</v>
      </c>
      <c r="F118" s="127"/>
      <c r="G118" s="127"/>
      <c r="H118" s="126" t="s">
        <v>770</v>
      </c>
      <c r="I118" s="127"/>
    </row>
    <row r="119" spans="1:9" ht="15.75" customHeight="1" x14ac:dyDescent="0.2">
      <c r="A119" s="125" t="s">
        <v>454</v>
      </c>
      <c r="B119" s="126" t="s">
        <v>142</v>
      </c>
      <c r="C119" s="126" t="s">
        <v>11</v>
      </c>
      <c r="D119" s="127"/>
      <c r="E119" s="126" t="s">
        <v>1229</v>
      </c>
      <c r="F119" s="127"/>
      <c r="G119" s="127"/>
      <c r="H119" s="126" t="s">
        <v>771</v>
      </c>
      <c r="I119" s="127"/>
    </row>
    <row r="120" spans="1:9" ht="15.75" customHeight="1" x14ac:dyDescent="0.2">
      <c r="A120" s="125" t="s">
        <v>454</v>
      </c>
      <c r="B120" s="126" t="s">
        <v>142</v>
      </c>
      <c r="C120" s="126" t="s">
        <v>24</v>
      </c>
      <c r="D120" s="127"/>
      <c r="E120" s="126" t="s">
        <v>735</v>
      </c>
      <c r="F120" s="126" t="s">
        <v>772</v>
      </c>
      <c r="G120" s="127"/>
      <c r="H120" s="127"/>
      <c r="I120" s="127"/>
    </row>
    <row r="121" spans="1:9" ht="15.75" customHeight="1" x14ac:dyDescent="0.2">
      <c r="A121" s="129" t="s">
        <v>454</v>
      </c>
      <c r="B121" s="89" t="s">
        <v>144</v>
      </c>
      <c r="C121" s="89" t="s">
        <v>5</v>
      </c>
      <c r="D121" s="127"/>
      <c r="E121" s="126" t="s">
        <v>634</v>
      </c>
      <c r="F121" s="126" t="s">
        <v>206</v>
      </c>
      <c r="G121" s="127"/>
      <c r="H121" s="126" t="s">
        <v>1190</v>
      </c>
      <c r="I121" s="126" t="s">
        <v>1208</v>
      </c>
    </row>
    <row r="122" spans="1:9" ht="15.75" customHeight="1" x14ac:dyDescent="0.2">
      <c r="A122" s="125" t="s">
        <v>454</v>
      </c>
      <c r="B122" s="126" t="s">
        <v>340</v>
      </c>
      <c r="C122" s="126" t="s">
        <v>11</v>
      </c>
      <c r="D122" s="127"/>
      <c r="E122" s="126" t="s">
        <v>778</v>
      </c>
      <c r="F122" s="127"/>
      <c r="G122" s="127"/>
      <c r="H122" s="127"/>
      <c r="I122" s="127"/>
    </row>
    <row r="123" spans="1:9" ht="15.75" customHeight="1" x14ac:dyDescent="0.2">
      <c r="A123" s="125" t="s">
        <v>454</v>
      </c>
      <c r="B123" s="126" t="s">
        <v>341</v>
      </c>
      <c r="C123" s="126" t="s">
        <v>11</v>
      </c>
      <c r="D123" s="127"/>
      <c r="E123" s="126" t="s">
        <v>610</v>
      </c>
      <c r="F123" s="127"/>
      <c r="G123" s="127"/>
      <c r="H123" s="127"/>
      <c r="I123" s="127"/>
    </row>
    <row r="124" spans="1:9" ht="15.75" customHeight="1" x14ac:dyDescent="0.2">
      <c r="A124" s="125" t="s">
        <v>454</v>
      </c>
      <c r="B124" s="126" t="s">
        <v>151</v>
      </c>
      <c r="C124" s="126" t="s">
        <v>11</v>
      </c>
      <c r="D124" s="127"/>
      <c r="E124" s="126" t="s">
        <v>664</v>
      </c>
      <c r="F124" s="127"/>
      <c r="G124" s="127"/>
      <c r="H124" s="126" t="s">
        <v>343</v>
      </c>
      <c r="I124" s="127"/>
    </row>
    <row r="125" spans="1:9" ht="15.75" customHeight="1" x14ac:dyDescent="0.2">
      <c r="A125" s="125" t="s">
        <v>454</v>
      </c>
      <c r="B125" s="126" t="s">
        <v>504</v>
      </c>
      <c r="C125" s="126" t="s">
        <v>11</v>
      </c>
      <c r="D125" s="127"/>
      <c r="E125" s="126" t="s">
        <v>620</v>
      </c>
      <c r="F125" s="127"/>
      <c r="G125" s="127"/>
      <c r="H125" s="126" t="s">
        <v>781</v>
      </c>
      <c r="I125" s="127"/>
    </row>
    <row r="126" spans="1:9" ht="15.75" customHeight="1" x14ac:dyDescent="0.2">
      <c r="A126" s="125" t="s">
        <v>454</v>
      </c>
      <c r="B126" s="126" t="s">
        <v>345</v>
      </c>
      <c r="C126" s="126" t="s">
        <v>11</v>
      </c>
      <c r="D126" s="127"/>
      <c r="E126" s="126" t="s">
        <v>664</v>
      </c>
      <c r="F126" s="127"/>
      <c r="G126" s="127"/>
      <c r="H126" s="126" t="s">
        <v>346</v>
      </c>
      <c r="I126" s="127"/>
    </row>
    <row r="127" spans="1:9" ht="15.75" customHeight="1" x14ac:dyDescent="0.2">
      <c r="A127" s="125" t="s">
        <v>454</v>
      </c>
      <c r="B127" s="126" t="s">
        <v>347</v>
      </c>
      <c r="C127" s="126" t="s">
        <v>11</v>
      </c>
      <c r="D127" s="127"/>
      <c r="E127" s="126" t="s">
        <v>718</v>
      </c>
      <c r="F127" s="127"/>
      <c r="G127" s="127"/>
      <c r="H127" s="127"/>
      <c r="I127" s="127"/>
    </row>
    <row r="128" spans="1:9" ht="15.75" customHeight="1" x14ac:dyDescent="0.2">
      <c r="A128" s="125" t="s">
        <v>454</v>
      </c>
      <c r="B128" s="126" t="s">
        <v>157</v>
      </c>
      <c r="C128" s="126" t="s">
        <v>11</v>
      </c>
      <c r="D128" s="127"/>
      <c r="E128" s="126" t="s">
        <v>628</v>
      </c>
      <c r="F128" s="127"/>
      <c r="G128" s="127"/>
      <c r="H128" s="127"/>
      <c r="I128" s="127" t="s">
        <v>1217</v>
      </c>
    </row>
    <row r="129" spans="1:9" ht="15.75" customHeight="1" x14ac:dyDescent="0.2">
      <c r="A129" s="125" t="s">
        <v>454</v>
      </c>
      <c r="B129" s="126" t="s">
        <v>158</v>
      </c>
      <c r="C129" s="126" t="s">
        <v>11</v>
      </c>
      <c r="D129" s="127"/>
      <c r="E129" s="126" t="s">
        <v>620</v>
      </c>
      <c r="F129" s="127"/>
      <c r="G129" s="127"/>
      <c r="H129" s="127"/>
      <c r="I129" s="127"/>
    </row>
    <row r="130" spans="1:9" ht="15.75" customHeight="1" x14ac:dyDescent="0.2">
      <c r="A130" s="125" t="s">
        <v>454</v>
      </c>
      <c r="B130" s="126" t="s">
        <v>1218</v>
      </c>
      <c r="C130" s="126" t="s">
        <v>11</v>
      </c>
      <c r="D130" s="127"/>
      <c r="E130" s="126" t="s">
        <v>1214</v>
      </c>
      <c r="F130" s="127"/>
      <c r="G130" s="127"/>
      <c r="H130" s="126" t="s">
        <v>1219</v>
      </c>
      <c r="I130" s="126" t="s">
        <v>1220</v>
      </c>
    </row>
    <row r="131" spans="1:9" ht="15.75" customHeight="1" x14ac:dyDescent="0.2">
      <c r="A131" s="125" t="s">
        <v>454</v>
      </c>
      <c r="B131" s="126" t="s">
        <v>159</v>
      </c>
      <c r="C131" s="126" t="s">
        <v>11</v>
      </c>
      <c r="D131" s="127"/>
      <c r="E131" s="126" t="s">
        <v>388</v>
      </c>
      <c r="F131" s="127"/>
      <c r="G131" s="127"/>
      <c r="H131" s="127" t="s">
        <v>782</v>
      </c>
      <c r="I131" s="126" t="s">
        <v>783</v>
      </c>
    </row>
    <row r="132" spans="1:9" ht="15.75" customHeight="1" x14ac:dyDescent="0.2">
      <c r="A132" s="125" t="s">
        <v>454</v>
      </c>
      <c r="B132" s="126" t="s">
        <v>159</v>
      </c>
      <c r="C132" s="126" t="s">
        <v>5</v>
      </c>
      <c r="D132" s="126" t="s">
        <v>609</v>
      </c>
      <c r="E132" s="126" t="s">
        <v>784</v>
      </c>
      <c r="F132" s="126" t="s">
        <v>785</v>
      </c>
      <c r="G132" s="127"/>
      <c r="H132" s="126" t="s">
        <v>786</v>
      </c>
      <c r="I132" s="127"/>
    </row>
    <row r="133" spans="1:9" ht="15.75" customHeight="1" x14ac:dyDescent="0.2">
      <c r="A133" s="125" t="s">
        <v>454</v>
      </c>
      <c r="B133" s="126" t="s">
        <v>849</v>
      </c>
      <c r="C133" s="126" t="s">
        <v>11</v>
      </c>
      <c r="D133" s="126" t="s">
        <v>194</v>
      </c>
      <c r="E133" s="126" t="s">
        <v>1242</v>
      </c>
      <c r="F133" s="127"/>
      <c r="G133" s="127"/>
      <c r="H133" s="126" t="s">
        <v>1243</v>
      </c>
      <c r="I133" s="127"/>
    </row>
    <row r="134" spans="1:9" ht="15.75" customHeight="1" x14ac:dyDescent="0.2">
      <c r="A134" s="125" t="s">
        <v>454</v>
      </c>
      <c r="B134" s="126" t="s">
        <v>160</v>
      </c>
      <c r="C134" s="126" t="s">
        <v>11</v>
      </c>
      <c r="D134" s="127"/>
      <c r="E134" s="126" t="s">
        <v>711</v>
      </c>
      <c r="F134" s="127"/>
      <c r="G134" s="127"/>
      <c r="H134" s="127"/>
      <c r="I134" s="127"/>
    </row>
    <row r="135" spans="1:9" ht="15.75" customHeight="1" x14ac:dyDescent="0.2">
      <c r="A135" s="125" t="s">
        <v>454</v>
      </c>
      <c r="B135" s="126" t="s">
        <v>505</v>
      </c>
      <c r="C135" s="126" t="s">
        <v>11</v>
      </c>
      <c r="D135" s="127"/>
      <c r="E135" s="126" t="s">
        <v>787</v>
      </c>
      <c r="F135" s="127"/>
      <c r="G135" s="127"/>
      <c r="H135" s="126" t="s">
        <v>788</v>
      </c>
      <c r="I135" s="127"/>
    </row>
    <row r="136" spans="1:9" ht="15.75" customHeight="1" x14ac:dyDescent="0.2">
      <c r="A136" s="125" t="s">
        <v>454</v>
      </c>
      <c r="B136" s="126" t="s">
        <v>162</v>
      </c>
      <c r="C136" s="126" t="s">
        <v>24</v>
      </c>
      <c r="D136" s="127"/>
      <c r="E136" s="126" t="s">
        <v>610</v>
      </c>
      <c r="F136" s="126" t="s">
        <v>789</v>
      </c>
      <c r="G136" s="127"/>
      <c r="H136" s="127"/>
      <c r="I136" s="133"/>
    </row>
    <row r="137" spans="1:9" ht="15.75" customHeight="1" x14ac:dyDescent="0.2">
      <c r="A137" s="125" t="s">
        <v>454</v>
      </c>
      <c r="B137" s="126" t="s">
        <v>163</v>
      </c>
      <c r="C137" s="126" t="s">
        <v>11</v>
      </c>
      <c r="D137" s="127"/>
      <c r="E137" s="126" t="s">
        <v>790</v>
      </c>
      <c r="F137" s="127"/>
      <c r="G137" s="127"/>
      <c r="H137" s="127"/>
      <c r="I137" s="134"/>
    </row>
    <row r="138" spans="1:9" ht="15.75" customHeight="1" x14ac:dyDescent="0.2">
      <c r="A138" s="125" t="s">
        <v>454</v>
      </c>
      <c r="B138" s="126" t="s">
        <v>164</v>
      </c>
      <c r="C138" s="126" t="s">
        <v>224</v>
      </c>
      <c r="D138" s="127"/>
      <c r="E138" s="126" t="s">
        <v>711</v>
      </c>
      <c r="F138" s="127"/>
      <c r="G138" s="127"/>
      <c r="H138" s="127"/>
      <c r="I138" s="127"/>
    </row>
    <row r="139" spans="1:9" ht="15.75" customHeight="1" x14ac:dyDescent="0.2">
      <c r="A139" s="125" t="s">
        <v>454</v>
      </c>
      <c r="B139" s="126" t="s">
        <v>166</v>
      </c>
      <c r="C139" s="126" t="s">
        <v>11</v>
      </c>
      <c r="D139" s="127"/>
      <c r="E139" s="126" t="s">
        <v>612</v>
      </c>
      <c r="F139" s="127"/>
      <c r="G139" s="127"/>
      <c r="H139" s="126" t="s">
        <v>791</v>
      </c>
      <c r="I139" s="126" t="s">
        <v>672</v>
      </c>
    </row>
    <row r="140" spans="1:9" ht="15.75" customHeight="1" x14ac:dyDescent="0.2">
      <c r="A140" s="125" t="s">
        <v>454</v>
      </c>
      <c r="B140" s="126" t="s">
        <v>166</v>
      </c>
      <c r="C140" s="89" t="s">
        <v>24</v>
      </c>
      <c r="D140" s="127"/>
      <c r="E140" s="126" t="s">
        <v>634</v>
      </c>
      <c r="F140" s="126" t="s">
        <v>206</v>
      </c>
      <c r="G140" s="127"/>
      <c r="H140" s="126" t="s">
        <v>792</v>
      </c>
      <c r="I140" s="127"/>
    </row>
    <row r="141" spans="1:9" ht="15.75" customHeight="1" x14ac:dyDescent="0.2">
      <c r="A141" s="125" t="s">
        <v>454</v>
      </c>
      <c r="B141" s="126" t="s">
        <v>506</v>
      </c>
      <c r="C141" s="126" t="s">
        <v>11</v>
      </c>
      <c r="D141" s="127"/>
      <c r="E141" s="126" t="s">
        <v>727</v>
      </c>
      <c r="F141" s="127"/>
      <c r="G141" s="127"/>
      <c r="H141" s="126" t="s">
        <v>793</v>
      </c>
      <c r="I141" s="127"/>
    </row>
    <row r="142" spans="1:9" ht="15.75" customHeight="1" x14ac:dyDescent="0.2">
      <c r="A142" s="125" t="s">
        <v>454</v>
      </c>
      <c r="B142" s="126" t="s">
        <v>580</v>
      </c>
      <c r="C142" s="126" t="s">
        <v>11</v>
      </c>
      <c r="D142" s="127"/>
      <c r="E142" s="126" t="s">
        <v>388</v>
      </c>
      <c r="F142" s="127"/>
      <c r="G142" s="127"/>
      <c r="H142" s="126" t="s">
        <v>794</v>
      </c>
      <c r="I142" s="127"/>
    </row>
    <row r="143" spans="1:9" ht="15.75" customHeight="1" x14ac:dyDescent="0.2">
      <c r="A143" s="125" t="s">
        <v>454</v>
      </c>
      <c r="B143" s="126" t="s">
        <v>1112</v>
      </c>
      <c r="C143" s="126" t="s">
        <v>11</v>
      </c>
      <c r="D143" s="127"/>
      <c r="E143" s="126" t="s">
        <v>388</v>
      </c>
      <c r="F143" s="127"/>
      <c r="G143" s="127"/>
      <c r="H143" s="126" t="s">
        <v>1197</v>
      </c>
      <c r="I143" s="127"/>
    </row>
    <row r="144" spans="1:9" ht="15.75" customHeight="1" x14ac:dyDescent="0.2">
      <c r="A144" s="125" t="s">
        <v>454</v>
      </c>
      <c r="B144" s="126" t="s">
        <v>1198</v>
      </c>
      <c r="C144" s="126" t="s">
        <v>11</v>
      </c>
      <c r="D144" s="127"/>
      <c r="E144" s="126" t="s">
        <v>1199</v>
      </c>
      <c r="F144" s="127"/>
      <c r="G144" s="127"/>
      <c r="H144" s="127"/>
      <c r="I144" s="127"/>
    </row>
    <row r="145" spans="1:9" ht="15.75" customHeight="1" x14ac:dyDescent="0.2">
      <c r="A145" s="125" t="s">
        <v>454</v>
      </c>
      <c r="B145" s="126" t="s">
        <v>1221</v>
      </c>
      <c r="C145" s="126" t="s">
        <v>11</v>
      </c>
      <c r="D145" s="127"/>
      <c r="E145" s="126" t="s">
        <v>795</v>
      </c>
      <c r="F145" s="127"/>
      <c r="G145" s="127"/>
      <c r="H145" s="126" t="s">
        <v>796</v>
      </c>
      <c r="I145" s="127"/>
    </row>
    <row r="146" spans="1:9" ht="15.75" customHeight="1" x14ac:dyDescent="0.2">
      <c r="A146" s="125" t="s">
        <v>454</v>
      </c>
      <c r="B146" s="126" t="s">
        <v>172</v>
      </c>
      <c r="C146" s="126" t="s">
        <v>11</v>
      </c>
      <c r="D146" s="127"/>
      <c r="E146" s="126" t="s">
        <v>388</v>
      </c>
      <c r="F146" s="127"/>
      <c r="G146" s="127"/>
      <c r="H146" s="127"/>
      <c r="I146" s="127"/>
    </row>
    <row r="147" spans="1:9" ht="15.75" customHeight="1" x14ac:dyDescent="0.2">
      <c r="A147" s="125" t="s">
        <v>454</v>
      </c>
      <c r="B147" s="126" t="s">
        <v>1115</v>
      </c>
      <c r="C147" s="126" t="s">
        <v>11</v>
      </c>
      <c r="D147" s="127"/>
      <c r="E147" s="126" t="s">
        <v>664</v>
      </c>
      <c r="F147" s="127"/>
      <c r="G147" s="127"/>
      <c r="H147" s="127"/>
      <c r="I147" s="127"/>
    </row>
    <row r="148" spans="1:9" ht="15.75" customHeight="1" x14ac:dyDescent="0.2">
      <c r="A148" s="125" t="s">
        <v>454</v>
      </c>
      <c r="B148" s="126" t="s">
        <v>175</v>
      </c>
      <c r="C148" s="126" t="s">
        <v>11</v>
      </c>
      <c r="D148" s="127"/>
      <c r="E148" s="126" t="s">
        <v>733</v>
      </c>
      <c r="F148" s="127"/>
      <c r="G148" s="127"/>
      <c r="H148" s="127"/>
      <c r="I148" s="127"/>
    </row>
    <row r="149" spans="1:9" ht="15.75" customHeight="1" x14ac:dyDescent="0.2">
      <c r="A149" s="125" t="s">
        <v>454</v>
      </c>
      <c r="B149" s="126" t="s">
        <v>361</v>
      </c>
      <c r="C149" s="126" t="s">
        <v>11</v>
      </c>
      <c r="D149" s="127"/>
      <c r="E149" s="126" t="s">
        <v>799</v>
      </c>
      <c r="F149" s="127"/>
      <c r="G149" s="127"/>
      <c r="H149" s="126" t="s">
        <v>800</v>
      </c>
      <c r="I149" s="127"/>
    </row>
    <row r="150" spans="1:9" ht="15.75" customHeight="1" x14ac:dyDescent="0.2">
      <c r="A150" s="125" t="s">
        <v>454</v>
      </c>
      <c r="B150" s="126" t="s">
        <v>1106</v>
      </c>
      <c r="C150" s="126" t="s">
        <v>224</v>
      </c>
      <c r="D150" s="127"/>
      <c r="E150" s="126" t="s">
        <v>620</v>
      </c>
      <c r="F150" s="127"/>
      <c r="G150" s="127"/>
      <c r="H150" s="127"/>
      <c r="I150" s="126" t="s">
        <v>1244</v>
      </c>
    </row>
    <row r="151" spans="1:9" ht="15.75" customHeight="1" x14ac:dyDescent="0.2">
      <c r="A151" s="125" t="s">
        <v>454</v>
      </c>
      <c r="B151" s="126" t="s">
        <v>1200</v>
      </c>
      <c r="C151" s="126" t="s">
        <v>11</v>
      </c>
      <c r="D151" s="127"/>
      <c r="E151" s="126" t="s">
        <v>745</v>
      </c>
      <c r="F151" s="127"/>
      <c r="G151" s="127"/>
      <c r="H151" s="126" t="s">
        <v>801</v>
      </c>
      <c r="I151" s="127"/>
    </row>
    <row r="152" spans="1:9" ht="15.75" customHeight="1" x14ac:dyDescent="0.2">
      <c r="A152" s="125" t="s">
        <v>454</v>
      </c>
      <c r="B152" s="126" t="s">
        <v>178</v>
      </c>
      <c r="C152" s="126" t="s">
        <v>11</v>
      </c>
      <c r="D152" s="127"/>
      <c r="E152" s="126" t="s">
        <v>620</v>
      </c>
      <c r="F152" s="127"/>
      <c r="G152" s="127"/>
      <c r="H152" s="127"/>
      <c r="I152" s="127"/>
    </row>
    <row r="153" spans="1:9" ht="15.75" customHeight="1" x14ac:dyDescent="0.2">
      <c r="A153" s="125" t="s">
        <v>454</v>
      </c>
      <c r="B153" s="126" t="s">
        <v>181</v>
      </c>
      <c r="C153" s="126" t="s">
        <v>11</v>
      </c>
      <c r="D153" s="127"/>
      <c r="E153" s="126" t="s">
        <v>388</v>
      </c>
      <c r="F153" s="127"/>
      <c r="G153" s="127"/>
      <c r="H153" s="126" t="s">
        <v>809</v>
      </c>
      <c r="I153" s="126" t="s">
        <v>810</v>
      </c>
    </row>
    <row r="154" spans="1:9" ht="15.75" customHeight="1" x14ac:dyDescent="0.2">
      <c r="A154" s="125" t="s">
        <v>454</v>
      </c>
      <c r="B154" s="126" t="s">
        <v>182</v>
      </c>
      <c r="C154" s="126" t="s">
        <v>11</v>
      </c>
      <c r="D154" s="127"/>
      <c r="E154" s="126" t="s">
        <v>811</v>
      </c>
      <c r="F154" s="127"/>
      <c r="G154" s="127"/>
      <c r="H154" s="126" t="s">
        <v>812</v>
      </c>
      <c r="I154" s="127"/>
    </row>
    <row r="155" spans="1:9" ht="15.75" customHeight="1" x14ac:dyDescent="0.2">
      <c r="A155" s="125" t="s">
        <v>454</v>
      </c>
      <c r="B155" s="126" t="s">
        <v>183</v>
      </c>
      <c r="C155" s="126" t="s">
        <v>11</v>
      </c>
      <c r="D155" s="127"/>
      <c r="E155" s="126" t="s">
        <v>727</v>
      </c>
      <c r="F155" s="127"/>
      <c r="G155" s="127"/>
      <c r="H155" s="126" t="s">
        <v>813</v>
      </c>
      <c r="I155" s="127"/>
    </row>
    <row r="156" spans="1:9" ht="15.75" customHeight="1" x14ac:dyDescent="0.2">
      <c r="A156" s="125" t="s">
        <v>454</v>
      </c>
      <c r="B156" s="126" t="s">
        <v>184</v>
      </c>
      <c r="C156" s="126" t="s">
        <v>11</v>
      </c>
      <c r="D156" s="127"/>
      <c r="E156" s="126" t="s">
        <v>706</v>
      </c>
      <c r="F156" s="127"/>
      <c r="G156" s="127"/>
      <c r="H156" s="127"/>
      <c r="I156" s="127"/>
    </row>
    <row r="157" spans="1:9" ht="15.75" customHeight="1" x14ac:dyDescent="0.2">
      <c r="A157" s="125" t="s">
        <v>454</v>
      </c>
      <c r="B157" s="126" t="s">
        <v>185</v>
      </c>
      <c r="C157" s="126" t="s">
        <v>11</v>
      </c>
      <c r="D157" s="127"/>
      <c r="E157" s="126" t="s">
        <v>765</v>
      </c>
      <c r="F157" s="127"/>
      <c r="G157" s="127"/>
      <c r="H157" s="127"/>
      <c r="I157" s="127"/>
    </row>
    <row r="158" spans="1:9" ht="15.75" customHeight="1" x14ac:dyDescent="0.2">
      <c r="A158" s="125" t="s">
        <v>454</v>
      </c>
      <c r="B158" s="126" t="s">
        <v>186</v>
      </c>
      <c r="C158" s="126" t="s">
        <v>11</v>
      </c>
      <c r="D158" s="127"/>
      <c r="E158" s="126" t="s">
        <v>664</v>
      </c>
      <c r="F158" s="127"/>
      <c r="G158" s="127"/>
      <c r="H158" s="127"/>
      <c r="I158" s="127"/>
    </row>
    <row r="159" spans="1:9" ht="15.75" customHeight="1" x14ac:dyDescent="0.2">
      <c r="A159" s="125" t="s">
        <v>454</v>
      </c>
      <c r="B159" s="126" t="s">
        <v>187</v>
      </c>
      <c r="C159" s="126" t="s">
        <v>11</v>
      </c>
      <c r="D159" s="127"/>
      <c r="E159" s="126" t="s">
        <v>710</v>
      </c>
      <c r="F159" s="127"/>
      <c r="G159" s="127"/>
      <c r="H159" s="127"/>
      <c r="I159" s="126" t="s">
        <v>815</v>
      </c>
    </row>
    <row r="160" spans="1:9" ht="15.75" customHeight="1" x14ac:dyDescent="0.2">
      <c r="A160" s="125" t="s">
        <v>454</v>
      </c>
      <c r="B160" s="126" t="s">
        <v>188</v>
      </c>
      <c r="C160" s="126" t="s">
        <v>24</v>
      </c>
      <c r="D160" s="127"/>
      <c r="E160" s="126" t="s">
        <v>628</v>
      </c>
      <c r="F160" s="126" t="s">
        <v>814</v>
      </c>
      <c r="G160" s="127"/>
      <c r="H160" s="127"/>
      <c r="I160" s="126" t="s">
        <v>817</v>
      </c>
    </row>
    <row r="161" spans="1:9" ht="15.75" customHeight="1" x14ac:dyDescent="0.2">
      <c r="A161" s="125" t="s">
        <v>454</v>
      </c>
      <c r="B161" s="126" t="s">
        <v>189</v>
      </c>
      <c r="C161" s="89" t="s">
        <v>5</v>
      </c>
      <c r="D161" s="127"/>
      <c r="E161" s="126" t="s">
        <v>634</v>
      </c>
      <c r="F161" s="126" t="s">
        <v>816</v>
      </c>
      <c r="G161" s="127"/>
      <c r="H161" s="127"/>
      <c r="I161" s="126" t="s">
        <v>759</v>
      </c>
    </row>
    <row r="162" spans="1:9" ht="15.75" customHeight="1" x14ac:dyDescent="0.2">
      <c r="A162" s="135" t="s">
        <v>454</v>
      </c>
      <c r="B162" s="136" t="s">
        <v>190</v>
      </c>
      <c r="C162" s="136" t="s">
        <v>5</v>
      </c>
      <c r="D162" s="133"/>
      <c r="E162" s="136" t="s">
        <v>620</v>
      </c>
      <c r="F162" s="136" t="s">
        <v>818</v>
      </c>
      <c r="G162" s="133"/>
      <c r="H162" s="133"/>
      <c r="I162" s="133"/>
    </row>
    <row r="163" spans="1:9" ht="15.75" customHeight="1" x14ac:dyDescent="0.2">
      <c r="A163" s="125" t="s">
        <v>454</v>
      </c>
      <c r="B163" s="126" t="s">
        <v>371</v>
      </c>
      <c r="C163" s="126" t="s">
        <v>11</v>
      </c>
      <c r="D163" s="127"/>
      <c r="E163" s="126" t="s">
        <v>778</v>
      </c>
      <c r="F163" s="127"/>
      <c r="G163" s="127"/>
      <c r="H163" s="127"/>
      <c r="I163" s="127"/>
    </row>
    <row r="164" spans="1:9" ht="15.75" customHeight="1" x14ac:dyDescent="0.2">
      <c r="A164" s="125" t="s">
        <v>3</v>
      </c>
      <c r="B164" s="137" t="s">
        <v>488</v>
      </c>
      <c r="C164" s="126" t="s">
        <v>11</v>
      </c>
      <c r="D164" s="126" t="s">
        <v>609</v>
      </c>
      <c r="E164" s="126" t="s">
        <v>664</v>
      </c>
      <c r="F164" s="127"/>
      <c r="G164" s="127"/>
      <c r="H164" s="126" t="s">
        <v>379</v>
      </c>
      <c r="I164" s="126" t="s">
        <v>824</v>
      </c>
    </row>
    <row r="165" spans="1:9" ht="15.75" customHeight="1" x14ac:dyDescent="0.2">
      <c r="A165" s="125" t="s">
        <v>3</v>
      </c>
      <c r="B165" s="126" t="s">
        <v>9</v>
      </c>
      <c r="C165" s="126" t="s">
        <v>11</v>
      </c>
      <c r="D165" s="126" t="s">
        <v>609</v>
      </c>
      <c r="E165" s="126" t="s">
        <v>664</v>
      </c>
      <c r="F165" s="127"/>
      <c r="G165" s="127"/>
      <c r="H165" s="127"/>
      <c r="I165" s="127"/>
    </row>
    <row r="166" spans="1:9" ht="15.75" customHeight="1" x14ac:dyDescent="0.2">
      <c r="A166" s="125" t="s">
        <v>3</v>
      </c>
      <c r="B166" s="126" t="s">
        <v>380</v>
      </c>
      <c r="C166" s="126" t="s">
        <v>11</v>
      </c>
      <c r="D166" s="127"/>
      <c r="E166" s="126" t="s">
        <v>826</v>
      </c>
      <c r="F166" s="127"/>
      <c r="G166" s="127"/>
      <c r="H166" s="126" t="s">
        <v>827</v>
      </c>
      <c r="I166" s="126" t="s">
        <v>828</v>
      </c>
    </row>
    <row r="167" spans="1:9" ht="15.75" customHeight="1" x14ac:dyDescent="0.2">
      <c r="A167" s="125" t="s">
        <v>3</v>
      </c>
      <c r="B167" s="126" t="s">
        <v>18</v>
      </c>
      <c r="C167" s="126" t="s">
        <v>11</v>
      </c>
      <c r="D167" s="126" t="s">
        <v>194</v>
      </c>
      <c r="E167" s="126" t="s">
        <v>754</v>
      </c>
      <c r="F167" s="127"/>
      <c r="G167" s="127"/>
      <c r="H167" s="126" t="s">
        <v>829</v>
      </c>
      <c r="I167" s="127"/>
    </row>
    <row r="168" spans="1:9" ht="15.75" customHeight="1" x14ac:dyDescent="0.2">
      <c r="A168" s="125" t="s">
        <v>3</v>
      </c>
      <c r="B168" s="126" t="s">
        <v>383</v>
      </c>
      <c r="C168" s="126" t="s">
        <v>11</v>
      </c>
      <c r="D168" s="127"/>
      <c r="E168" s="126" t="s">
        <v>664</v>
      </c>
      <c r="F168" s="127"/>
      <c r="G168" s="127"/>
      <c r="H168" s="127"/>
      <c r="I168" s="127"/>
    </row>
    <row r="169" spans="1:9" ht="15.75" customHeight="1" x14ac:dyDescent="0.2">
      <c r="A169" s="125" t="s">
        <v>3</v>
      </c>
      <c r="B169" s="147" t="s">
        <v>25</v>
      </c>
      <c r="C169" s="126" t="s">
        <v>5</v>
      </c>
      <c r="D169" s="127"/>
      <c r="E169" s="126" t="s">
        <v>388</v>
      </c>
      <c r="F169" s="126" t="s">
        <v>221</v>
      </c>
      <c r="G169" s="127"/>
      <c r="H169" s="127"/>
      <c r="I169" s="126" t="s">
        <v>830</v>
      </c>
    </row>
    <row r="170" spans="1:9" ht="15.75" customHeight="1" x14ac:dyDescent="0.2">
      <c r="A170" s="125" t="s">
        <v>3</v>
      </c>
      <c r="B170" s="126" t="s">
        <v>386</v>
      </c>
      <c r="C170" s="126" t="s">
        <v>11</v>
      </c>
      <c r="D170" s="127"/>
      <c r="E170" s="126" t="s">
        <v>832</v>
      </c>
      <c r="F170" s="127"/>
      <c r="G170" s="127"/>
      <c r="H170" s="126" t="s">
        <v>833</v>
      </c>
      <c r="I170" s="127"/>
    </row>
    <row r="171" spans="1:9" ht="15.75" customHeight="1" x14ac:dyDescent="0.2">
      <c r="A171" s="125" t="s">
        <v>3</v>
      </c>
      <c r="B171" s="126" t="s">
        <v>834</v>
      </c>
      <c r="C171" s="126" t="s">
        <v>11</v>
      </c>
      <c r="D171" s="127"/>
      <c r="E171" s="126" t="s">
        <v>664</v>
      </c>
      <c r="F171" s="127"/>
      <c r="G171" s="127"/>
      <c r="H171" s="127"/>
      <c r="I171" s="127"/>
    </row>
    <row r="172" spans="1:9" ht="15.75" customHeight="1" x14ac:dyDescent="0.2">
      <c r="A172" s="125" t="s">
        <v>3</v>
      </c>
      <c r="B172" s="126" t="s">
        <v>389</v>
      </c>
      <c r="C172" s="126" t="s">
        <v>11</v>
      </c>
      <c r="D172" s="127"/>
      <c r="E172" s="126" t="s">
        <v>664</v>
      </c>
      <c r="F172" s="127"/>
      <c r="G172" s="127"/>
      <c r="H172" s="127"/>
      <c r="I172" s="127"/>
    </row>
    <row r="173" spans="1:9" ht="15.75" customHeight="1" x14ac:dyDescent="0.2">
      <c r="A173" s="125" t="s">
        <v>3</v>
      </c>
      <c r="B173" s="126" t="s">
        <v>1160</v>
      </c>
      <c r="C173" s="126" t="s">
        <v>11</v>
      </c>
      <c r="D173" s="127"/>
      <c r="E173" s="126" t="s">
        <v>664</v>
      </c>
      <c r="F173" s="127"/>
      <c r="G173" s="127"/>
      <c r="H173" s="127"/>
      <c r="I173" s="127"/>
    </row>
    <row r="174" spans="1:9" ht="15.75" customHeight="1" x14ac:dyDescent="0.2">
      <c r="A174" s="125" t="s">
        <v>3</v>
      </c>
      <c r="B174" s="126" t="s">
        <v>1123</v>
      </c>
      <c r="C174" s="126" t="s">
        <v>11</v>
      </c>
      <c r="D174" s="127"/>
      <c r="E174" s="126" t="s">
        <v>664</v>
      </c>
      <c r="F174" s="127"/>
      <c r="G174" s="127"/>
      <c r="H174" s="127"/>
      <c r="I174" s="127"/>
    </row>
    <row r="175" spans="1:9" ht="15.75" customHeight="1" x14ac:dyDescent="0.2">
      <c r="A175" s="125" t="s">
        <v>3</v>
      </c>
      <c r="B175" s="126" t="s">
        <v>1157</v>
      </c>
      <c r="C175" s="126" t="s">
        <v>11</v>
      </c>
      <c r="D175" s="127"/>
      <c r="E175" s="126" t="s">
        <v>634</v>
      </c>
      <c r="F175" s="127"/>
      <c r="G175" s="127"/>
      <c r="H175" s="126"/>
      <c r="I175" s="127" t="s">
        <v>1245</v>
      </c>
    </row>
    <row r="176" spans="1:9" ht="15.75" customHeight="1" x14ac:dyDescent="0.2">
      <c r="A176" s="125" t="s">
        <v>3</v>
      </c>
      <c r="B176" s="126" t="s">
        <v>392</v>
      </c>
      <c r="C176" s="126" t="s">
        <v>11</v>
      </c>
      <c r="D176" s="127"/>
      <c r="E176" s="126" t="s">
        <v>664</v>
      </c>
      <c r="F176" s="127"/>
      <c r="G176" s="127"/>
      <c r="H176" s="126" t="s">
        <v>835</v>
      </c>
      <c r="I176" s="127"/>
    </row>
    <row r="177" spans="1:9" ht="15.75" customHeight="1" x14ac:dyDescent="0.2">
      <c r="A177" s="125" t="s">
        <v>3</v>
      </c>
      <c r="B177" s="126" t="s">
        <v>76</v>
      </c>
      <c r="C177" s="126" t="s">
        <v>11</v>
      </c>
      <c r="D177" s="127"/>
      <c r="E177" s="126" t="s">
        <v>836</v>
      </c>
      <c r="F177" s="127"/>
      <c r="G177" s="127"/>
      <c r="H177" s="127"/>
      <c r="I177" s="127"/>
    </row>
    <row r="178" spans="1:9" ht="15.75" customHeight="1" x14ac:dyDescent="0.2">
      <c r="A178" s="125" t="s">
        <v>3</v>
      </c>
      <c r="B178" s="126" t="s">
        <v>393</v>
      </c>
      <c r="C178" s="126" t="s">
        <v>11</v>
      </c>
      <c r="D178" s="127"/>
      <c r="E178" s="126" t="s">
        <v>837</v>
      </c>
      <c r="F178" s="127"/>
      <c r="G178" s="127"/>
      <c r="H178" s="127"/>
      <c r="I178" s="126" t="s">
        <v>838</v>
      </c>
    </row>
    <row r="179" spans="1:9" ht="15.75" customHeight="1" x14ac:dyDescent="0.2">
      <c r="A179" s="125" t="s">
        <v>3</v>
      </c>
      <c r="B179" s="126" t="s">
        <v>394</v>
      </c>
      <c r="C179" s="126" t="s">
        <v>11</v>
      </c>
      <c r="D179" s="127"/>
      <c r="E179" s="126" t="s">
        <v>388</v>
      </c>
      <c r="F179" s="127"/>
      <c r="G179" s="127"/>
      <c r="H179" s="126" t="s">
        <v>1223</v>
      </c>
      <c r="I179" s="127"/>
    </row>
    <row r="180" spans="1:9" ht="15.75" customHeight="1" x14ac:dyDescent="0.2">
      <c r="A180" s="125" t="s">
        <v>3</v>
      </c>
      <c r="B180" s="126" t="s">
        <v>516</v>
      </c>
      <c r="C180" s="126" t="s">
        <v>11</v>
      </c>
      <c r="D180" s="127"/>
      <c r="E180" s="126" t="s">
        <v>664</v>
      </c>
      <c r="F180" s="127"/>
      <c r="G180" s="127"/>
      <c r="H180" s="127"/>
      <c r="I180" s="127"/>
    </row>
    <row r="181" spans="1:9" ht="15.75" customHeight="1" x14ac:dyDescent="0.2">
      <c r="A181" s="125" t="s">
        <v>3</v>
      </c>
      <c r="B181" s="126" t="s">
        <v>517</v>
      </c>
      <c r="C181" s="126" t="s">
        <v>11</v>
      </c>
      <c r="D181" s="127"/>
      <c r="E181" s="126" t="s">
        <v>841</v>
      </c>
      <c r="F181" s="127"/>
      <c r="G181" s="127"/>
      <c r="H181" s="127"/>
      <c r="I181" s="127"/>
    </row>
    <row r="182" spans="1:9" ht="15.75" customHeight="1" x14ac:dyDescent="0.2">
      <c r="A182" s="125" t="s">
        <v>3</v>
      </c>
      <c r="B182" s="126" t="s">
        <v>105</v>
      </c>
      <c r="C182" s="126" t="s">
        <v>11</v>
      </c>
      <c r="D182" s="127"/>
      <c r="E182" s="126" t="s">
        <v>664</v>
      </c>
      <c r="F182" s="127"/>
      <c r="G182" s="127"/>
      <c r="H182" s="127"/>
      <c r="I182" s="127"/>
    </row>
    <row r="183" spans="1:9" ht="15.75" customHeight="1" x14ac:dyDescent="0.2">
      <c r="A183" s="125" t="s">
        <v>3</v>
      </c>
      <c r="B183" s="126" t="s">
        <v>109</v>
      </c>
      <c r="C183" s="126" t="s">
        <v>11</v>
      </c>
      <c r="D183" s="127"/>
      <c r="E183" s="126" t="s">
        <v>735</v>
      </c>
      <c r="F183" s="127"/>
      <c r="G183" s="127"/>
      <c r="H183" s="127"/>
      <c r="I183" s="127"/>
    </row>
    <row r="184" spans="1:9" ht="15.75" customHeight="1" x14ac:dyDescent="0.2">
      <c r="A184" s="125" t="s">
        <v>3</v>
      </c>
      <c r="B184" s="126" t="s">
        <v>111</v>
      </c>
      <c r="C184" s="126" t="s">
        <v>11</v>
      </c>
      <c r="D184" s="127"/>
      <c r="E184" s="126" t="s">
        <v>664</v>
      </c>
      <c r="F184" s="127"/>
      <c r="G184" s="127"/>
      <c r="H184" s="127"/>
      <c r="I184" s="127"/>
    </row>
    <row r="185" spans="1:9" ht="15.75" customHeight="1" x14ac:dyDescent="0.2">
      <c r="A185" s="125" t="s">
        <v>3</v>
      </c>
      <c r="B185" s="126" t="s">
        <v>116</v>
      </c>
      <c r="C185" s="126" t="s">
        <v>11</v>
      </c>
      <c r="D185" s="127"/>
      <c r="E185" s="126" t="s">
        <v>612</v>
      </c>
      <c r="F185" s="127"/>
      <c r="G185" s="127"/>
      <c r="H185" s="127"/>
      <c r="I185" s="127"/>
    </row>
    <row r="186" spans="1:9" ht="15.75" customHeight="1" x14ac:dyDescent="0.2">
      <c r="A186" s="125" t="s">
        <v>3</v>
      </c>
      <c r="B186" s="126" t="s">
        <v>117</v>
      </c>
      <c r="C186" s="126" t="s">
        <v>11</v>
      </c>
      <c r="D186" s="127"/>
      <c r="E186" s="126" t="s">
        <v>664</v>
      </c>
      <c r="F186" s="127"/>
      <c r="G186" s="127"/>
      <c r="H186" s="126" t="s">
        <v>842</v>
      </c>
      <c r="I186" s="126" t="s">
        <v>843</v>
      </c>
    </row>
    <row r="187" spans="1:9" ht="15.75" customHeight="1" x14ac:dyDescent="0.2">
      <c r="A187" s="125" t="s">
        <v>3</v>
      </c>
      <c r="B187" s="126" t="s">
        <v>125</v>
      </c>
      <c r="C187" s="126" t="s">
        <v>11</v>
      </c>
      <c r="D187" s="127"/>
      <c r="E187" s="126" t="s">
        <v>664</v>
      </c>
      <c r="F187" s="127"/>
      <c r="G187" s="127"/>
      <c r="H187" s="126" t="s">
        <v>845</v>
      </c>
      <c r="I187" s="127"/>
    </row>
    <row r="188" spans="1:9" ht="15.75" customHeight="1" x14ac:dyDescent="0.2">
      <c r="A188" s="125" t="s">
        <v>3</v>
      </c>
      <c r="B188" s="126" t="s">
        <v>1159</v>
      </c>
      <c r="C188" s="126" t="s">
        <v>11</v>
      </c>
      <c r="D188" s="127"/>
      <c r="E188" s="126" t="s">
        <v>664</v>
      </c>
      <c r="F188" s="127"/>
      <c r="G188" s="127"/>
      <c r="H188" s="127"/>
      <c r="I188" s="127"/>
    </row>
    <row r="189" spans="1:9" ht="15.75" customHeight="1" x14ac:dyDescent="0.2">
      <c r="A189" s="135" t="s">
        <v>3</v>
      </c>
      <c r="B189" s="136" t="s">
        <v>127</v>
      </c>
      <c r="C189" s="136" t="s">
        <v>11</v>
      </c>
      <c r="D189" s="133"/>
      <c r="E189" s="136" t="s">
        <v>664</v>
      </c>
      <c r="F189" s="133"/>
      <c r="G189" s="133"/>
      <c r="H189" s="136" t="s">
        <v>396</v>
      </c>
      <c r="I189" s="133"/>
    </row>
    <row r="190" spans="1:9" ht="15.75" customHeight="1" x14ac:dyDescent="0.2">
      <c r="A190" s="125" t="s">
        <v>3</v>
      </c>
      <c r="B190" s="126" t="s">
        <v>324</v>
      </c>
      <c r="C190" s="126" t="s">
        <v>11</v>
      </c>
      <c r="D190" s="127"/>
      <c r="E190" s="126" t="s">
        <v>662</v>
      </c>
      <c r="F190" s="127"/>
      <c r="G190" s="127"/>
      <c r="H190" s="126" t="s">
        <v>846</v>
      </c>
      <c r="I190" s="127"/>
    </row>
    <row r="191" spans="1:9" ht="15.75" customHeight="1" x14ac:dyDescent="0.2">
      <c r="A191" s="125" t="s">
        <v>3</v>
      </c>
      <c r="B191" s="126" t="s">
        <v>397</v>
      </c>
      <c r="C191" s="126" t="s">
        <v>11</v>
      </c>
      <c r="D191" s="127"/>
      <c r="E191" s="126" t="s">
        <v>664</v>
      </c>
      <c r="F191" s="127"/>
      <c r="G191" s="127"/>
      <c r="H191" s="127"/>
      <c r="I191" s="127"/>
    </row>
    <row r="192" spans="1:9" ht="15.75" customHeight="1" x14ac:dyDescent="0.2">
      <c r="A192" s="125" t="s">
        <v>3</v>
      </c>
      <c r="B192" s="126" t="s">
        <v>134</v>
      </c>
      <c r="C192" s="126" t="s">
        <v>11</v>
      </c>
      <c r="D192" s="127"/>
      <c r="E192" s="126" t="s">
        <v>847</v>
      </c>
      <c r="F192" s="127"/>
      <c r="G192" s="127"/>
      <c r="H192" s="127"/>
      <c r="I192" s="127"/>
    </row>
    <row r="193" spans="1:9" ht="15.75" customHeight="1" x14ac:dyDescent="0.2">
      <c r="A193" s="125" t="s">
        <v>3</v>
      </c>
      <c r="B193" s="126" t="s">
        <v>135</v>
      </c>
      <c r="C193" s="126" t="s">
        <v>11</v>
      </c>
      <c r="D193" s="127"/>
      <c r="E193" s="126" t="s">
        <v>664</v>
      </c>
      <c r="F193" s="127"/>
      <c r="G193" s="127"/>
      <c r="H193" s="126" t="s">
        <v>848</v>
      </c>
      <c r="I193" s="127"/>
    </row>
    <row r="194" spans="1:9" ht="15.75" customHeight="1" x14ac:dyDescent="0.2">
      <c r="A194" s="125" t="s">
        <v>3</v>
      </c>
      <c r="B194" s="126" t="s">
        <v>141</v>
      </c>
      <c r="C194" s="126" t="s">
        <v>11</v>
      </c>
      <c r="D194" s="127"/>
      <c r="E194" s="126" t="s">
        <v>664</v>
      </c>
      <c r="F194" s="127"/>
      <c r="G194" s="127"/>
      <c r="H194" s="127"/>
      <c r="I194" s="127"/>
    </row>
    <row r="195" spans="1:9" ht="15.75" customHeight="1" x14ac:dyDescent="0.2">
      <c r="A195" s="125" t="s">
        <v>3</v>
      </c>
      <c r="B195" s="126" t="s">
        <v>142</v>
      </c>
      <c r="C195" s="126" t="s">
        <v>11</v>
      </c>
      <c r="D195" s="127"/>
      <c r="E195" s="126" t="s">
        <v>664</v>
      </c>
      <c r="F195" s="127"/>
      <c r="G195" s="127"/>
      <c r="H195" s="127"/>
      <c r="I195" s="127"/>
    </row>
    <row r="196" spans="1:9" ht="15.75" customHeight="1" x14ac:dyDescent="0.2">
      <c r="A196" s="125" t="s">
        <v>3</v>
      </c>
      <c r="B196" s="126" t="s">
        <v>165</v>
      </c>
      <c r="C196" s="126" t="s">
        <v>11</v>
      </c>
      <c r="D196" s="127"/>
      <c r="E196" s="126" t="s">
        <v>664</v>
      </c>
      <c r="F196" s="127"/>
      <c r="G196" s="127"/>
      <c r="H196" s="127"/>
      <c r="I196" s="127"/>
    </row>
    <row r="197" spans="1:9" ht="15.75" customHeight="1" x14ac:dyDescent="0.2">
      <c r="A197" s="125" t="s">
        <v>3</v>
      </c>
      <c r="B197" s="126" t="s">
        <v>361</v>
      </c>
      <c r="C197" s="126" t="s">
        <v>11</v>
      </c>
      <c r="D197" s="127"/>
      <c r="E197" s="126" t="s">
        <v>388</v>
      </c>
      <c r="F197" s="127"/>
      <c r="G197" s="127"/>
      <c r="H197" s="127"/>
      <c r="I197" s="126" t="s">
        <v>856</v>
      </c>
    </row>
    <row r="198" spans="1:9" ht="15.75" customHeight="1" x14ac:dyDescent="0.2">
      <c r="A198" s="143" t="s">
        <v>3</v>
      </c>
      <c r="B198" s="148" t="s">
        <v>185</v>
      </c>
      <c r="C198" s="144" t="s">
        <v>11</v>
      </c>
      <c r="D198" s="149"/>
      <c r="E198" s="148" t="s">
        <v>718</v>
      </c>
      <c r="F198" s="148"/>
      <c r="G198" s="149"/>
      <c r="H198" s="149"/>
      <c r="I198" s="144" t="s">
        <v>1246</v>
      </c>
    </row>
    <row r="199" spans="1:9" ht="15.75" customHeight="1" x14ac:dyDescent="0.2">
      <c r="A199" s="150" t="s">
        <v>26</v>
      </c>
      <c r="B199" s="151" t="s">
        <v>406</v>
      </c>
      <c r="C199" s="151" t="s">
        <v>84</v>
      </c>
      <c r="D199" s="152"/>
      <c r="E199" s="151" t="s">
        <v>620</v>
      </c>
      <c r="F199" s="151" t="s">
        <v>855</v>
      </c>
      <c r="G199" s="152"/>
      <c r="H199" s="152"/>
      <c r="I199" s="126" t="s">
        <v>856</v>
      </c>
    </row>
    <row r="200" spans="1:9" ht="15.75" customHeight="1" x14ac:dyDescent="0.2">
      <c r="A200" s="150" t="s">
        <v>26</v>
      </c>
      <c r="B200" s="151" t="s">
        <v>27</v>
      </c>
      <c r="C200" s="153" t="s">
        <v>24</v>
      </c>
      <c r="D200" s="152"/>
      <c r="E200" s="151" t="s">
        <v>620</v>
      </c>
      <c r="F200" s="151" t="s">
        <v>857</v>
      </c>
      <c r="G200" s="152"/>
      <c r="H200" s="152"/>
      <c r="I200" s="126" t="s">
        <v>858</v>
      </c>
    </row>
    <row r="201" spans="1:9" ht="15.75" customHeight="1" x14ac:dyDescent="0.2">
      <c r="A201" s="150" t="s">
        <v>26</v>
      </c>
      <c r="B201" s="151" t="s">
        <v>40</v>
      </c>
      <c r="C201" s="151" t="s">
        <v>84</v>
      </c>
      <c r="D201" s="152"/>
      <c r="E201" s="151" t="s">
        <v>620</v>
      </c>
      <c r="F201" s="151" t="s">
        <v>757</v>
      </c>
      <c r="G201" s="152"/>
      <c r="H201" s="152"/>
      <c r="I201" s="126" t="s">
        <v>862</v>
      </c>
    </row>
    <row r="202" spans="1:9" ht="15.75" customHeight="1" x14ac:dyDescent="0.2">
      <c r="A202" s="150" t="s">
        <v>26</v>
      </c>
      <c r="B202" s="151" t="s">
        <v>411</v>
      </c>
      <c r="C202" s="151" t="s">
        <v>84</v>
      </c>
      <c r="D202" s="152"/>
      <c r="E202" s="151" t="s">
        <v>620</v>
      </c>
      <c r="F202" s="151" t="s">
        <v>757</v>
      </c>
      <c r="G202" s="152"/>
      <c r="H202" s="152"/>
      <c r="I202" s="126" t="s">
        <v>678</v>
      </c>
    </row>
    <row r="203" spans="1:9" ht="15.75" customHeight="1" x14ac:dyDescent="0.2">
      <c r="A203" s="150" t="s">
        <v>26</v>
      </c>
      <c r="B203" s="151" t="s">
        <v>864</v>
      </c>
      <c r="C203" s="151" t="s">
        <v>84</v>
      </c>
      <c r="D203" s="152"/>
      <c r="E203" s="151" t="s">
        <v>620</v>
      </c>
      <c r="F203" s="151" t="s">
        <v>757</v>
      </c>
      <c r="G203" s="152"/>
      <c r="H203" s="152"/>
      <c r="I203" s="126" t="s">
        <v>865</v>
      </c>
    </row>
    <row r="204" spans="1:9" ht="15.75" customHeight="1" x14ac:dyDescent="0.2">
      <c r="A204" s="150" t="s">
        <v>26</v>
      </c>
      <c r="B204" s="151" t="s">
        <v>413</v>
      </c>
      <c r="C204" s="151" t="s">
        <v>84</v>
      </c>
      <c r="D204" s="152"/>
      <c r="E204" s="151" t="s">
        <v>620</v>
      </c>
      <c r="F204" s="151" t="s">
        <v>859</v>
      </c>
      <c r="G204" s="152"/>
      <c r="H204" s="152"/>
      <c r="I204" s="126" t="s">
        <v>866</v>
      </c>
    </row>
    <row r="205" spans="1:9" ht="15.75" customHeight="1" x14ac:dyDescent="0.2">
      <c r="A205" s="150" t="s">
        <v>26</v>
      </c>
      <c r="B205" s="151" t="s">
        <v>414</v>
      </c>
      <c r="C205" s="151" t="s">
        <v>84</v>
      </c>
      <c r="D205" s="152"/>
      <c r="E205" s="151" t="s">
        <v>620</v>
      </c>
      <c r="F205" s="151" t="s">
        <v>867</v>
      </c>
      <c r="G205" s="152"/>
      <c r="H205" s="152"/>
      <c r="I205" s="126" t="s">
        <v>868</v>
      </c>
    </row>
    <row r="206" spans="1:9" ht="15.75" customHeight="1" x14ac:dyDescent="0.2">
      <c r="A206" s="150" t="s">
        <v>26</v>
      </c>
      <c r="B206" s="151" t="s">
        <v>417</v>
      </c>
      <c r="C206" s="151" t="s">
        <v>84</v>
      </c>
      <c r="D206" s="152"/>
      <c r="E206" s="151" t="s">
        <v>620</v>
      </c>
      <c r="F206" s="151" t="s">
        <v>869</v>
      </c>
      <c r="G206" s="152"/>
      <c r="H206" s="152"/>
      <c r="I206" s="126" t="s">
        <v>870</v>
      </c>
    </row>
    <row r="207" spans="1:9" ht="15.75" customHeight="1" x14ac:dyDescent="0.2">
      <c r="A207" s="150" t="s">
        <v>26</v>
      </c>
      <c r="B207" s="151" t="s">
        <v>418</v>
      </c>
      <c r="C207" s="151" t="s">
        <v>84</v>
      </c>
      <c r="D207" s="152"/>
      <c r="E207" s="151" t="s">
        <v>620</v>
      </c>
      <c r="F207" s="151" t="s">
        <v>857</v>
      </c>
      <c r="G207" s="152"/>
      <c r="H207" s="152"/>
      <c r="I207" s="126" t="s">
        <v>871</v>
      </c>
    </row>
    <row r="208" spans="1:9" ht="15.75" customHeight="1" x14ac:dyDescent="0.2">
      <c r="A208" s="150" t="s">
        <v>26</v>
      </c>
      <c r="B208" s="151" t="s">
        <v>419</v>
      </c>
      <c r="C208" s="151" t="s">
        <v>84</v>
      </c>
      <c r="D208" s="152"/>
      <c r="E208" s="151" t="s">
        <v>620</v>
      </c>
      <c r="F208" s="151" t="s">
        <v>872</v>
      </c>
      <c r="G208" s="152"/>
      <c r="H208" s="152"/>
      <c r="I208" s="126" t="s">
        <v>873</v>
      </c>
    </row>
    <row r="209" spans="1:9" ht="15.75" customHeight="1" x14ac:dyDescent="0.2">
      <c r="A209" s="150" t="s">
        <v>26</v>
      </c>
      <c r="B209" s="151" t="s">
        <v>420</v>
      </c>
      <c r="C209" s="151" t="s">
        <v>84</v>
      </c>
      <c r="D209" s="152"/>
      <c r="E209" s="151" t="s">
        <v>620</v>
      </c>
      <c r="F209" s="151" t="s">
        <v>852</v>
      </c>
      <c r="G209" s="152"/>
      <c r="H209" s="152"/>
      <c r="I209" s="126" t="s">
        <v>874</v>
      </c>
    </row>
    <row r="210" spans="1:9" ht="15.75" customHeight="1" x14ac:dyDescent="0.2">
      <c r="A210" s="150" t="s">
        <v>26</v>
      </c>
      <c r="B210" s="151" t="s">
        <v>422</v>
      </c>
      <c r="C210" s="151" t="s">
        <v>84</v>
      </c>
      <c r="D210" s="152"/>
      <c r="E210" s="151" t="s">
        <v>620</v>
      </c>
      <c r="F210" s="151" t="s">
        <v>757</v>
      </c>
      <c r="G210" s="152"/>
      <c r="H210" s="152"/>
      <c r="I210" s="126" t="s">
        <v>876</v>
      </c>
    </row>
    <row r="211" spans="1:9" ht="15.75" customHeight="1" x14ac:dyDescent="0.2">
      <c r="A211" s="150" t="s">
        <v>26</v>
      </c>
      <c r="B211" s="151" t="s">
        <v>423</v>
      </c>
      <c r="C211" s="151" t="s">
        <v>84</v>
      </c>
      <c r="D211" s="152"/>
      <c r="E211" s="151" t="s">
        <v>620</v>
      </c>
      <c r="F211" s="151" t="s">
        <v>877</v>
      </c>
      <c r="G211" s="152"/>
      <c r="H211" s="152"/>
      <c r="I211" s="126" t="s">
        <v>878</v>
      </c>
    </row>
    <row r="212" spans="1:9" ht="15.75" customHeight="1" x14ac:dyDescent="0.2">
      <c r="A212" s="150" t="s">
        <v>26</v>
      </c>
      <c r="B212" s="151" t="s">
        <v>424</v>
      </c>
      <c r="C212" s="151" t="s">
        <v>84</v>
      </c>
      <c r="D212" s="152"/>
      <c r="E212" s="151" t="s">
        <v>620</v>
      </c>
      <c r="F212" s="151" t="s">
        <v>879</v>
      </c>
      <c r="G212" s="152"/>
      <c r="H212" s="152"/>
      <c r="I212" s="126" t="s">
        <v>880</v>
      </c>
    </row>
    <row r="213" spans="1:9" ht="15.75" customHeight="1" x14ac:dyDescent="0.2">
      <c r="A213" s="150" t="s">
        <v>26</v>
      </c>
      <c r="B213" s="151" t="s">
        <v>425</v>
      </c>
      <c r="C213" s="151" t="s">
        <v>84</v>
      </c>
      <c r="D213" s="152"/>
      <c r="E213" s="151" t="s">
        <v>620</v>
      </c>
      <c r="F213" s="151" t="s">
        <v>859</v>
      </c>
      <c r="G213" s="152"/>
      <c r="H213" s="151" t="s">
        <v>881</v>
      </c>
      <c r="I213" s="126" t="s">
        <v>882</v>
      </c>
    </row>
    <row r="214" spans="1:9" ht="15.75" customHeight="1" x14ac:dyDescent="0.2">
      <c r="A214" s="150" t="s">
        <v>26</v>
      </c>
      <c r="B214" s="151" t="s">
        <v>883</v>
      </c>
      <c r="C214" s="151" t="s">
        <v>84</v>
      </c>
      <c r="D214" s="152"/>
      <c r="E214" s="151" t="s">
        <v>620</v>
      </c>
      <c r="F214" s="151" t="s">
        <v>884</v>
      </c>
      <c r="G214" s="152"/>
      <c r="H214" s="152"/>
      <c r="I214" s="126" t="s">
        <v>885</v>
      </c>
    </row>
    <row r="215" spans="1:9" ht="15.75" customHeight="1" x14ac:dyDescent="0.2">
      <c r="A215" s="150" t="s">
        <v>26</v>
      </c>
      <c r="B215" s="151" t="s">
        <v>426</v>
      </c>
      <c r="C215" s="151" t="s">
        <v>84</v>
      </c>
      <c r="D215" s="152"/>
      <c r="E215" s="151" t="s">
        <v>620</v>
      </c>
      <c r="F215" s="151" t="s">
        <v>852</v>
      </c>
      <c r="G215" s="152"/>
      <c r="H215" s="152"/>
      <c r="I215" s="126" t="s">
        <v>886</v>
      </c>
    </row>
    <row r="216" spans="1:9" ht="15.75" customHeight="1" x14ac:dyDescent="0.2">
      <c r="A216" s="150" t="s">
        <v>26</v>
      </c>
      <c r="B216" s="151" t="s">
        <v>314</v>
      </c>
      <c r="C216" s="151" t="s">
        <v>84</v>
      </c>
      <c r="D216" s="152"/>
      <c r="E216" s="151" t="s">
        <v>620</v>
      </c>
      <c r="F216" s="151" t="s">
        <v>757</v>
      </c>
      <c r="G216" s="152"/>
      <c r="H216" s="152"/>
      <c r="I216" s="126" t="s">
        <v>887</v>
      </c>
    </row>
    <row r="217" spans="1:9" ht="15.75" customHeight="1" x14ac:dyDescent="0.2">
      <c r="A217" s="150" t="s">
        <v>26</v>
      </c>
      <c r="B217" s="151" t="s">
        <v>427</v>
      </c>
      <c r="C217" s="151" t="s">
        <v>84</v>
      </c>
      <c r="D217" s="152"/>
      <c r="E217" s="151" t="s">
        <v>620</v>
      </c>
      <c r="F217" s="151" t="s">
        <v>888</v>
      </c>
      <c r="G217" s="152"/>
      <c r="H217" s="152"/>
      <c r="I217" s="126" t="s">
        <v>889</v>
      </c>
    </row>
    <row r="218" spans="1:9" ht="15.75" customHeight="1" x14ac:dyDescent="0.2">
      <c r="A218" s="150" t="s">
        <v>26</v>
      </c>
      <c r="B218" s="151" t="s">
        <v>428</v>
      </c>
      <c r="C218" s="151" t="s">
        <v>84</v>
      </c>
      <c r="D218" s="152"/>
      <c r="E218" s="151" t="s">
        <v>620</v>
      </c>
      <c r="F218" s="151" t="s">
        <v>869</v>
      </c>
      <c r="G218" s="152"/>
      <c r="H218" s="152"/>
      <c r="I218" s="126" t="s">
        <v>890</v>
      </c>
    </row>
    <row r="219" spans="1:9" ht="15.75" customHeight="1" x14ac:dyDescent="0.2">
      <c r="A219" s="150" t="s">
        <v>26</v>
      </c>
      <c r="B219" s="151" t="s">
        <v>134</v>
      </c>
      <c r="C219" s="151" t="s">
        <v>224</v>
      </c>
      <c r="D219" s="152"/>
      <c r="E219" s="151" t="s">
        <v>620</v>
      </c>
      <c r="F219" s="152"/>
      <c r="G219" s="152"/>
      <c r="H219" s="152"/>
      <c r="I219" s="126" t="s">
        <v>891</v>
      </c>
    </row>
    <row r="220" spans="1:9" ht="15.75" customHeight="1" x14ac:dyDescent="0.2">
      <c r="A220" s="150" t="s">
        <v>26</v>
      </c>
      <c r="B220" s="151" t="s">
        <v>429</v>
      </c>
      <c r="C220" s="151" t="s">
        <v>84</v>
      </c>
      <c r="D220" s="152"/>
      <c r="E220" s="151" t="s">
        <v>620</v>
      </c>
      <c r="F220" s="151" t="s">
        <v>892</v>
      </c>
      <c r="G220" s="152"/>
      <c r="H220" s="152"/>
      <c r="I220" s="126" t="s">
        <v>893</v>
      </c>
    </row>
    <row r="221" spans="1:9" ht="15.75" customHeight="1" x14ac:dyDescent="0.2">
      <c r="A221" s="150" t="s">
        <v>26</v>
      </c>
      <c r="B221" s="151" t="s">
        <v>430</v>
      </c>
      <c r="C221" s="151" t="s">
        <v>84</v>
      </c>
      <c r="D221" s="152"/>
      <c r="E221" s="151" t="s">
        <v>620</v>
      </c>
      <c r="F221" s="151" t="s">
        <v>867</v>
      </c>
      <c r="G221" s="152"/>
      <c r="H221" s="152"/>
      <c r="I221" s="126" t="s">
        <v>894</v>
      </c>
    </row>
    <row r="222" spans="1:9" ht="15.75" customHeight="1" x14ac:dyDescent="0.2">
      <c r="A222" s="150" t="s">
        <v>26</v>
      </c>
      <c r="B222" s="151" t="s">
        <v>431</v>
      </c>
      <c r="C222" s="151" t="s">
        <v>84</v>
      </c>
      <c r="D222" s="152"/>
      <c r="E222" s="151" t="s">
        <v>620</v>
      </c>
      <c r="F222" s="151" t="s">
        <v>859</v>
      </c>
      <c r="G222" s="152"/>
      <c r="H222" s="152"/>
      <c r="I222" s="126" t="s">
        <v>895</v>
      </c>
    </row>
    <row r="223" spans="1:9" ht="15.75" customHeight="1" x14ac:dyDescent="0.2">
      <c r="A223" s="150" t="s">
        <v>26</v>
      </c>
      <c r="B223" s="151" t="s">
        <v>896</v>
      </c>
      <c r="C223" s="151" t="s">
        <v>84</v>
      </c>
      <c r="D223" s="152"/>
      <c r="E223" s="151" t="s">
        <v>620</v>
      </c>
      <c r="F223" s="151" t="s">
        <v>897</v>
      </c>
      <c r="G223" s="152"/>
      <c r="H223" s="151" t="s">
        <v>898</v>
      </c>
      <c r="I223" s="126" t="s">
        <v>873</v>
      </c>
    </row>
    <row r="224" spans="1:9" ht="15.75" customHeight="1" x14ac:dyDescent="0.2">
      <c r="A224" s="150" t="s">
        <v>26</v>
      </c>
      <c r="B224" s="151" t="s">
        <v>432</v>
      </c>
      <c r="C224" s="151" t="s">
        <v>84</v>
      </c>
      <c r="D224" s="152"/>
      <c r="E224" s="151" t="s">
        <v>620</v>
      </c>
      <c r="F224" s="151" t="s">
        <v>899</v>
      </c>
      <c r="G224" s="152"/>
      <c r="H224" s="152"/>
      <c r="I224" s="126" t="s">
        <v>900</v>
      </c>
    </row>
    <row r="225" spans="1:9" ht="15.75" customHeight="1" x14ac:dyDescent="0.2">
      <c r="A225" s="150" t="s">
        <v>26</v>
      </c>
      <c r="B225" s="151" t="s">
        <v>433</v>
      </c>
      <c r="C225" s="151" t="s">
        <v>84</v>
      </c>
      <c r="D225" s="152"/>
      <c r="E225" s="151" t="s">
        <v>620</v>
      </c>
      <c r="F225" s="151" t="s">
        <v>888</v>
      </c>
      <c r="G225" s="152"/>
      <c r="H225" s="152"/>
      <c r="I225" s="126" t="s">
        <v>901</v>
      </c>
    </row>
    <row r="226" spans="1:9" ht="15.75" customHeight="1" x14ac:dyDescent="0.2">
      <c r="A226" s="150" t="s">
        <v>26</v>
      </c>
      <c r="B226" s="151" t="s">
        <v>434</v>
      </c>
      <c r="C226" s="151" t="s">
        <v>84</v>
      </c>
      <c r="D226" s="152"/>
      <c r="E226" s="151" t="s">
        <v>620</v>
      </c>
      <c r="F226" s="151" t="s">
        <v>859</v>
      </c>
      <c r="G226" s="152"/>
      <c r="H226" s="152"/>
      <c r="I226" s="126" t="s">
        <v>902</v>
      </c>
    </row>
    <row r="227" spans="1:9" ht="15.75" customHeight="1" x14ac:dyDescent="0.2">
      <c r="A227" s="150" t="s">
        <v>26</v>
      </c>
      <c r="B227" s="151" t="s">
        <v>435</v>
      </c>
      <c r="C227" s="151" t="s">
        <v>84</v>
      </c>
      <c r="D227" s="152"/>
      <c r="E227" s="151" t="s">
        <v>620</v>
      </c>
      <c r="F227" s="151" t="s">
        <v>903</v>
      </c>
      <c r="G227" s="152"/>
      <c r="H227" s="152"/>
      <c r="I227" s="126" t="s">
        <v>904</v>
      </c>
    </row>
    <row r="228" spans="1:9" ht="15.75" customHeight="1" x14ac:dyDescent="0.2">
      <c r="A228" s="150" t="s">
        <v>26</v>
      </c>
      <c r="B228" s="151" t="s">
        <v>438</v>
      </c>
      <c r="C228" s="151" t="s">
        <v>84</v>
      </c>
      <c r="D228" s="152"/>
      <c r="E228" s="151" t="s">
        <v>620</v>
      </c>
      <c r="F228" s="151" t="s">
        <v>859</v>
      </c>
      <c r="G228" s="152"/>
      <c r="H228" s="152"/>
      <c r="I228" s="126" t="s">
        <v>908</v>
      </c>
    </row>
    <row r="229" spans="1:9" ht="15.75" customHeight="1" x14ac:dyDescent="0.2">
      <c r="A229" s="150" t="s">
        <v>26</v>
      </c>
      <c r="B229" s="151" t="s">
        <v>440</v>
      </c>
      <c r="C229" s="151" t="s">
        <v>84</v>
      </c>
      <c r="D229" s="152"/>
      <c r="E229" s="151" t="s">
        <v>620</v>
      </c>
      <c r="F229" s="151" t="s">
        <v>757</v>
      </c>
      <c r="G229" s="152"/>
      <c r="H229" s="152"/>
      <c r="I229" s="126" t="s">
        <v>910</v>
      </c>
    </row>
    <row r="230" spans="1:9" ht="15.75" customHeight="1" x14ac:dyDescent="0.2">
      <c r="A230" s="150" t="s">
        <v>26</v>
      </c>
      <c r="B230" s="151" t="s">
        <v>442</v>
      </c>
      <c r="C230" s="151" t="s">
        <v>84</v>
      </c>
      <c r="D230" s="152"/>
      <c r="E230" s="151" t="s">
        <v>620</v>
      </c>
      <c r="F230" s="151" t="s">
        <v>852</v>
      </c>
      <c r="G230" s="152"/>
      <c r="H230" s="152"/>
      <c r="I230" s="126" t="s">
        <v>912</v>
      </c>
    </row>
    <row r="231" spans="1:9" ht="15.75" customHeight="1" x14ac:dyDescent="0.2">
      <c r="A231" s="150" t="s">
        <v>26</v>
      </c>
      <c r="B231" s="151" t="s">
        <v>445</v>
      </c>
      <c r="C231" s="151" t="s">
        <v>84</v>
      </c>
      <c r="D231" s="152"/>
      <c r="E231" s="151" t="s">
        <v>620</v>
      </c>
      <c r="F231" s="151" t="s">
        <v>888</v>
      </c>
      <c r="G231" s="152"/>
      <c r="H231" s="152"/>
      <c r="I231" s="126" t="s">
        <v>915</v>
      </c>
    </row>
    <row r="232" spans="1:9" ht="15.75" customHeight="1" x14ac:dyDescent="0.2">
      <c r="A232" s="150" t="s">
        <v>26</v>
      </c>
      <c r="B232" s="151" t="s">
        <v>446</v>
      </c>
      <c r="C232" s="151" t="s">
        <v>84</v>
      </c>
      <c r="D232" s="152"/>
      <c r="E232" s="151" t="s">
        <v>620</v>
      </c>
      <c r="F232" s="151" t="s">
        <v>888</v>
      </c>
      <c r="G232" s="152"/>
      <c r="H232" s="152"/>
      <c r="I232" s="126" t="s">
        <v>916</v>
      </c>
    </row>
    <row r="233" spans="1:9" ht="15.75" customHeight="1" x14ac:dyDescent="0.2">
      <c r="A233" s="150" t="s">
        <v>26</v>
      </c>
      <c r="B233" s="151" t="s">
        <v>190</v>
      </c>
      <c r="C233" s="151" t="s">
        <v>84</v>
      </c>
      <c r="D233" s="152"/>
      <c r="E233" s="151" t="s">
        <v>620</v>
      </c>
      <c r="F233" s="152"/>
      <c r="G233" s="152"/>
      <c r="H233" s="152"/>
      <c r="I233" s="126" t="s">
        <v>917</v>
      </c>
    </row>
    <row r="234" spans="1:9" ht="15.75" customHeight="1" x14ac:dyDescent="0.2">
      <c r="A234" s="150" t="s">
        <v>26</v>
      </c>
      <c r="B234" s="151" t="s">
        <v>918</v>
      </c>
      <c r="C234" s="151" t="s">
        <v>84</v>
      </c>
      <c r="D234" s="152"/>
      <c r="E234" s="151" t="s">
        <v>620</v>
      </c>
      <c r="F234" s="151" t="s">
        <v>888</v>
      </c>
      <c r="G234" s="152"/>
      <c r="H234" s="152"/>
      <c r="I234" s="126" t="s">
        <v>919</v>
      </c>
    </row>
    <row r="235" spans="1:9" ht="15.75" customHeight="1" x14ac:dyDescent="0.2">
      <c r="A235" s="150" t="s">
        <v>33</v>
      </c>
      <c r="B235" s="151" t="s">
        <v>373</v>
      </c>
      <c r="C235" s="151" t="s">
        <v>84</v>
      </c>
      <c r="D235" s="152"/>
      <c r="E235" s="151" t="s">
        <v>819</v>
      </c>
      <c r="F235" s="152"/>
      <c r="G235" s="152"/>
      <c r="H235" s="152"/>
      <c r="I235" s="127"/>
    </row>
    <row r="236" spans="1:9" ht="15.75" customHeight="1" x14ac:dyDescent="0.2">
      <c r="A236" s="150" t="s">
        <v>33</v>
      </c>
      <c r="B236" s="151" t="s">
        <v>589</v>
      </c>
      <c r="C236" s="151" t="s">
        <v>84</v>
      </c>
      <c r="D236" s="152"/>
      <c r="E236" s="151" t="s">
        <v>819</v>
      </c>
      <c r="F236" s="152"/>
      <c r="G236" s="152"/>
      <c r="H236" s="152"/>
      <c r="I236" s="127"/>
    </row>
    <row r="237" spans="1:9" ht="15.75" customHeight="1" x14ac:dyDescent="0.2">
      <c r="A237" s="150" t="s">
        <v>33</v>
      </c>
      <c r="B237" s="151" t="s">
        <v>34</v>
      </c>
      <c r="C237" s="151" t="s">
        <v>84</v>
      </c>
      <c r="D237" s="152"/>
      <c r="E237" s="151" t="s">
        <v>819</v>
      </c>
      <c r="F237" s="152"/>
      <c r="G237" s="152"/>
      <c r="H237" s="152"/>
      <c r="I237" s="127"/>
    </row>
    <row r="238" spans="1:9" ht="15.75" customHeight="1" x14ac:dyDescent="0.2">
      <c r="A238" s="150" t="s">
        <v>33</v>
      </c>
      <c r="B238" s="151" t="s">
        <v>153</v>
      </c>
      <c r="C238" s="151" t="s">
        <v>84</v>
      </c>
      <c r="D238" s="152"/>
      <c r="E238" s="152"/>
      <c r="F238" s="152"/>
      <c r="G238" s="152"/>
      <c r="H238" s="152"/>
      <c r="I238" s="127"/>
    </row>
    <row r="239" spans="1:9" ht="15.75" customHeight="1" x14ac:dyDescent="0.2">
      <c r="A239" s="150" t="s">
        <v>33</v>
      </c>
      <c r="B239" s="151" t="s">
        <v>375</v>
      </c>
      <c r="C239" s="151" t="s">
        <v>84</v>
      </c>
      <c r="D239" s="152"/>
      <c r="E239" s="152"/>
      <c r="F239" s="152"/>
      <c r="G239" s="152"/>
      <c r="H239" s="152"/>
      <c r="I239" s="127"/>
    </row>
    <row r="240" spans="1:9" ht="15.75" customHeight="1" x14ac:dyDescent="0.2">
      <c r="A240" s="150" t="s">
        <v>33</v>
      </c>
      <c r="B240" s="151" t="s">
        <v>64</v>
      </c>
      <c r="C240" s="151" t="s">
        <v>84</v>
      </c>
      <c r="D240" s="151" t="s">
        <v>821</v>
      </c>
      <c r="E240" s="152"/>
      <c r="F240" s="152"/>
      <c r="G240" s="152"/>
      <c r="H240" s="151" t="s">
        <v>1247</v>
      </c>
      <c r="I240" s="127"/>
    </row>
    <row r="241" spans="1:9" ht="15.75" customHeight="1" x14ac:dyDescent="0.2">
      <c r="A241" s="150" t="s">
        <v>33</v>
      </c>
      <c r="B241" s="151" t="s">
        <v>378</v>
      </c>
      <c r="C241" s="151" t="s">
        <v>84</v>
      </c>
      <c r="D241" s="152"/>
      <c r="E241" s="152"/>
      <c r="F241" s="152"/>
      <c r="G241" s="152"/>
      <c r="H241" s="152"/>
      <c r="I241" s="127"/>
    </row>
    <row r="242" spans="1:9" ht="15.75" customHeight="1" x14ac:dyDescent="0.15">
      <c r="A242" s="42"/>
      <c r="B242" s="42"/>
      <c r="C242" s="42"/>
      <c r="D242" s="42"/>
      <c r="E242" s="42"/>
      <c r="F242" s="42"/>
      <c r="G242" s="42"/>
      <c r="H242" s="42"/>
      <c r="I242" s="42"/>
    </row>
    <row r="243" spans="1:9" ht="15.75" customHeight="1" x14ac:dyDescent="0.15">
      <c r="A243" s="42"/>
      <c r="B243" s="42"/>
      <c r="C243" s="42"/>
      <c r="D243" s="42"/>
      <c r="E243" s="42"/>
      <c r="F243" s="42"/>
      <c r="G243" s="42"/>
      <c r="H243" s="42"/>
      <c r="I243" s="42"/>
    </row>
    <row r="244" spans="1:9" ht="15.75" customHeight="1" x14ac:dyDescent="0.15">
      <c r="A244" s="42"/>
      <c r="B244" s="42"/>
      <c r="C244" s="42"/>
      <c r="D244" s="42"/>
      <c r="E244" s="42"/>
      <c r="F244" s="42"/>
      <c r="G244" s="42"/>
      <c r="H244" s="42"/>
      <c r="I244" s="42"/>
    </row>
    <row r="245" spans="1:9" ht="15.75" customHeight="1" x14ac:dyDescent="0.15">
      <c r="A245" s="42"/>
      <c r="B245" s="42"/>
      <c r="C245" s="42"/>
      <c r="D245" s="42"/>
      <c r="E245" s="42"/>
      <c r="F245" s="42"/>
      <c r="G245" s="42"/>
      <c r="H245" s="42"/>
      <c r="I245" s="42"/>
    </row>
    <row r="246" spans="1:9" ht="15.75" customHeight="1" x14ac:dyDescent="0.15">
      <c r="A246" s="42"/>
      <c r="B246" s="42"/>
      <c r="C246" s="42"/>
      <c r="D246" s="42"/>
      <c r="E246" s="42"/>
      <c r="F246" s="42"/>
      <c r="G246" s="42"/>
      <c r="H246" s="42"/>
      <c r="I246" s="42"/>
    </row>
    <row r="247" spans="1:9" ht="15.75" customHeight="1" x14ac:dyDescent="0.15">
      <c r="A247" s="42"/>
      <c r="B247" s="42"/>
      <c r="C247" s="42"/>
      <c r="D247" s="42"/>
      <c r="E247" s="42"/>
      <c r="F247" s="42"/>
      <c r="G247" s="42"/>
      <c r="H247" s="42"/>
      <c r="I247" s="42"/>
    </row>
    <row r="248" spans="1:9" ht="15.75" customHeight="1" x14ac:dyDescent="0.15">
      <c r="A248" s="42"/>
      <c r="B248" s="42"/>
      <c r="C248" s="42"/>
      <c r="D248" s="42"/>
      <c r="E248" s="42"/>
      <c r="F248" s="42"/>
      <c r="G248" s="42"/>
      <c r="H248" s="42"/>
      <c r="I248" s="42"/>
    </row>
    <row r="249" spans="1:9" ht="15.75" customHeight="1" x14ac:dyDescent="0.15">
      <c r="A249" s="42"/>
      <c r="B249" s="42"/>
      <c r="C249" s="42"/>
      <c r="D249" s="42"/>
      <c r="E249" s="42"/>
      <c r="F249" s="42"/>
      <c r="G249" s="42"/>
      <c r="H249" s="42"/>
      <c r="I249" s="42"/>
    </row>
    <row r="250" spans="1:9" ht="15.75" customHeight="1" x14ac:dyDescent="0.15">
      <c r="A250" s="42"/>
      <c r="B250" s="42"/>
      <c r="C250" s="42"/>
      <c r="D250" s="42"/>
      <c r="E250" s="42"/>
      <c r="F250" s="42"/>
      <c r="G250" s="42"/>
      <c r="H250" s="42"/>
      <c r="I250" s="42"/>
    </row>
    <row r="251" spans="1:9" ht="15.75" customHeight="1" x14ac:dyDescent="0.15">
      <c r="A251" s="42"/>
      <c r="B251" s="42"/>
      <c r="C251" s="42"/>
      <c r="D251" s="42"/>
      <c r="E251" s="42"/>
      <c r="F251" s="42"/>
      <c r="G251" s="42"/>
      <c r="H251" s="42"/>
      <c r="I251" s="42"/>
    </row>
    <row r="252" spans="1:9" ht="15.75" customHeight="1" x14ac:dyDescent="0.15">
      <c r="A252" s="42"/>
      <c r="B252" s="42"/>
      <c r="C252" s="42"/>
      <c r="D252" s="42"/>
      <c r="E252" s="42"/>
      <c r="F252" s="42"/>
      <c r="G252" s="42"/>
      <c r="H252" s="42"/>
      <c r="I252" s="42"/>
    </row>
    <row r="253" spans="1:9" ht="15.75" customHeight="1" x14ac:dyDescent="0.15">
      <c r="A253" s="42"/>
      <c r="B253" s="42"/>
      <c r="C253" s="42"/>
      <c r="D253" s="42"/>
      <c r="E253" s="42"/>
      <c r="F253" s="42"/>
      <c r="G253" s="42"/>
      <c r="H253" s="42"/>
      <c r="I253" s="42"/>
    </row>
    <row r="254" spans="1:9" ht="15.75" customHeight="1" x14ac:dyDescent="0.15">
      <c r="A254" s="42"/>
      <c r="B254" s="42"/>
      <c r="C254" s="42"/>
      <c r="D254" s="42"/>
      <c r="E254" s="42"/>
      <c r="F254" s="42"/>
      <c r="G254" s="42"/>
      <c r="H254" s="42"/>
      <c r="I254" s="42"/>
    </row>
    <row r="255" spans="1:9" ht="15.75" customHeight="1" x14ac:dyDescent="0.15">
      <c r="A255" s="42"/>
      <c r="B255" s="42"/>
      <c r="C255" s="42"/>
      <c r="D255" s="42"/>
      <c r="E255" s="42"/>
      <c r="F255" s="42"/>
      <c r="G255" s="42"/>
      <c r="H255" s="42"/>
      <c r="I255" s="42"/>
    </row>
    <row r="256" spans="1:9" ht="15.75" customHeight="1" x14ac:dyDescent="0.15">
      <c r="A256" s="42"/>
      <c r="B256" s="42"/>
      <c r="C256" s="42"/>
      <c r="D256" s="42"/>
      <c r="E256" s="42"/>
      <c r="F256" s="42"/>
      <c r="G256" s="42"/>
      <c r="H256" s="42"/>
      <c r="I256" s="42"/>
    </row>
    <row r="257" spans="1:9" ht="15.75" customHeight="1" x14ac:dyDescent="0.15">
      <c r="A257" s="42"/>
      <c r="B257" s="42"/>
      <c r="C257" s="42"/>
      <c r="D257" s="42"/>
      <c r="E257" s="42"/>
      <c r="F257" s="42"/>
      <c r="G257" s="42"/>
      <c r="H257" s="42"/>
      <c r="I257" s="42"/>
    </row>
    <row r="258" spans="1:9" ht="15.75" customHeight="1" x14ac:dyDescent="0.15">
      <c r="A258" s="42"/>
      <c r="B258" s="42"/>
      <c r="C258" s="42"/>
      <c r="D258" s="42"/>
      <c r="E258" s="42"/>
      <c r="F258" s="42"/>
      <c r="G258" s="42"/>
      <c r="H258" s="42"/>
      <c r="I258" s="42"/>
    </row>
    <row r="259" spans="1:9" ht="15.75" customHeight="1" x14ac:dyDescent="0.15">
      <c r="A259" s="42"/>
      <c r="B259" s="42"/>
      <c r="C259" s="42"/>
      <c r="D259" s="42"/>
      <c r="E259" s="42"/>
      <c r="F259" s="42"/>
      <c r="G259" s="42"/>
      <c r="H259" s="42"/>
      <c r="I259" s="42"/>
    </row>
    <row r="260" spans="1:9" ht="15.75" customHeight="1" x14ac:dyDescent="0.15">
      <c r="A260" s="42"/>
      <c r="B260" s="42"/>
      <c r="C260" s="42"/>
      <c r="D260" s="42"/>
      <c r="E260" s="42"/>
      <c r="F260" s="42"/>
      <c r="G260" s="42"/>
      <c r="H260" s="42"/>
      <c r="I260" s="42"/>
    </row>
    <row r="261" spans="1:9" ht="15.75" customHeight="1" x14ac:dyDescent="0.15">
      <c r="A261" s="42"/>
      <c r="B261" s="42"/>
      <c r="C261" s="42"/>
      <c r="D261" s="42"/>
      <c r="E261" s="42"/>
      <c r="F261" s="42"/>
      <c r="G261" s="42"/>
      <c r="H261" s="42"/>
      <c r="I261" s="42"/>
    </row>
    <row r="262" spans="1:9" ht="15.75" customHeight="1" x14ac:dyDescent="0.15">
      <c r="A262" s="42"/>
      <c r="B262" s="42"/>
      <c r="C262" s="42"/>
      <c r="D262" s="42"/>
      <c r="E262" s="42"/>
      <c r="F262" s="42"/>
      <c r="G262" s="42"/>
      <c r="H262" s="42"/>
      <c r="I262" s="42"/>
    </row>
    <row r="263" spans="1:9" ht="15.75" customHeight="1" x14ac:dyDescent="0.15">
      <c r="A263" s="42"/>
      <c r="B263" s="42"/>
      <c r="C263" s="42"/>
      <c r="D263" s="42"/>
      <c r="E263" s="42"/>
      <c r="F263" s="42"/>
      <c r="G263" s="42"/>
      <c r="H263" s="42"/>
      <c r="I263" s="42"/>
    </row>
    <row r="264" spans="1:9" ht="15.75" customHeight="1" x14ac:dyDescent="0.15">
      <c r="A264" s="42"/>
      <c r="B264" s="42"/>
      <c r="C264" s="42"/>
      <c r="D264" s="42"/>
      <c r="E264" s="42"/>
      <c r="F264" s="42"/>
      <c r="G264" s="42"/>
      <c r="H264" s="42"/>
      <c r="I264" s="42"/>
    </row>
    <row r="265" spans="1:9" ht="15.75" customHeight="1" x14ac:dyDescent="0.15">
      <c r="A265" s="42"/>
      <c r="B265" s="42"/>
      <c r="C265" s="42"/>
      <c r="D265" s="42"/>
      <c r="E265" s="42"/>
      <c r="F265" s="42"/>
      <c r="G265" s="42"/>
      <c r="H265" s="42"/>
      <c r="I265" s="42"/>
    </row>
    <row r="266" spans="1:9" ht="15.75" customHeight="1" x14ac:dyDescent="0.15">
      <c r="A266" s="42"/>
      <c r="B266" s="42"/>
      <c r="C266" s="42"/>
      <c r="D266" s="42"/>
      <c r="E266" s="42"/>
      <c r="F266" s="42"/>
      <c r="G266" s="42"/>
      <c r="H266" s="42"/>
      <c r="I266" s="42"/>
    </row>
    <row r="267" spans="1:9" ht="15.75" customHeight="1" x14ac:dyDescent="0.15">
      <c r="A267" s="42"/>
      <c r="B267" s="42"/>
      <c r="C267" s="42"/>
      <c r="D267" s="42"/>
      <c r="E267" s="42"/>
      <c r="F267" s="42"/>
      <c r="G267" s="42"/>
      <c r="H267" s="42"/>
      <c r="I267" s="42"/>
    </row>
    <row r="268" spans="1:9" ht="15.75" customHeight="1" x14ac:dyDescent="0.15">
      <c r="A268" s="42"/>
      <c r="B268" s="42"/>
      <c r="C268" s="42"/>
      <c r="D268" s="42"/>
      <c r="E268" s="42"/>
      <c r="F268" s="42"/>
      <c r="G268" s="42"/>
      <c r="H268" s="42"/>
      <c r="I268" s="42"/>
    </row>
    <row r="269" spans="1:9" ht="15.75" customHeight="1" x14ac:dyDescent="0.15">
      <c r="A269" s="42"/>
      <c r="B269" s="42"/>
      <c r="C269" s="42"/>
      <c r="D269" s="42"/>
      <c r="E269" s="42"/>
      <c r="F269" s="42"/>
      <c r="G269" s="42"/>
      <c r="H269" s="42"/>
      <c r="I269" s="42"/>
    </row>
    <row r="270" spans="1:9" ht="15.75" customHeight="1" x14ac:dyDescent="0.15">
      <c r="A270" s="42"/>
      <c r="B270" s="42"/>
      <c r="C270" s="42"/>
      <c r="D270" s="42"/>
      <c r="E270" s="42"/>
      <c r="F270" s="42"/>
      <c r="G270" s="42"/>
      <c r="H270" s="42"/>
      <c r="I270" s="42"/>
    </row>
    <row r="271" spans="1:9" ht="15.75" customHeight="1" x14ac:dyDescent="0.15">
      <c r="A271" s="42"/>
      <c r="B271" s="42"/>
      <c r="C271" s="42"/>
      <c r="D271" s="42"/>
      <c r="E271" s="42"/>
      <c r="F271" s="42"/>
      <c r="G271" s="42"/>
      <c r="H271" s="42"/>
      <c r="I271" s="42"/>
    </row>
    <row r="272" spans="1:9" ht="15.75" customHeight="1" x14ac:dyDescent="0.15">
      <c r="A272" s="42"/>
      <c r="B272" s="42"/>
      <c r="C272" s="42"/>
      <c r="D272" s="42"/>
      <c r="E272" s="42"/>
      <c r="F272" s="42"/>
      <c r="G272" s="42"/>
      <c r="H272" s="42"/>
      <c r="I272" s="42"/>
    </row>
    <row r="273" spans="1:9" ht="15.75" customHeight="1" x14ac:dyDescent="0.15">
      <c r="A273" s="42"/>
      <c r="B273" s="42"/>
      <c r="C273" s="42"/>
      <c r="D273" s="42"/>
      <c r="E273" s="42"/>
      <c r="F273" s="42"/>
      <c r="G273" s="42"/>
      <c r="H273" s="42"/>
      <c r="I273" s="42"/>
    </row>
    <row r="274" spans="1:9" ht="15.75" customHeight="1" x14ac:dyDescent="0.15">
      <c r="A274" s="42"/>
      <c r="B274" s="42"/>
      <c r="C274" s="42"/>
      <c r="D274" s="42"/>
      <c r="E274" s="42"/>
      <c r="F274" s="42"/>
      <c r="G274" s="42"/>
      <c r="H274" s="42"/>
      <c r="I274" s="42"/>
    </row>
    <row r="275" spans="1:9" ht="15.75" customHeight="1" x14ac:dyDescent="0.15">
      <c r="A275" s="42"/>
      <c r="B275" s="42"/>
      <c r="C275" s="42"/>
      <c r="D275" s="42"/>
      <c r="E275" s="42"/>
      <c r="F275" s="42"/>
      <c r="G275" s="42"/>
      <c r="H275" s="42"/>
      <c r="I275" s="42"/>
    </row>
    <row r="276" spans="1:9" ht="15.75" customHeight="1" x14ac:dyDescent="0.15">
      <c r="A276" s="42"/>
      <c r="B276" s="42"/>
      <c r="C276" s="42"/>
      <c r="D276" s="42"/>
      <c r="E276" s="42"/>
      <c r="F276" s="42"/>
      <c r="G276" s="42"/>
      <c r="H276" s="42"/>
      <c r="I276" s="42"/>
    </row>
    <row r="277" spans="1:9" ht="15.75" customHeight="1" x14ac:dyDescent="0.15">
      <c r="A277" s="42"/>
      <c r="B277" s="42"/>
      <c r="C277" s="42"/>
      <c r="D277" s="42"/>
      <c r="E277" s="42"/>
      <c r="F277" s="42"/>
      <c r="G277" s="42"/>
      <c r="H277" s="42"/>
      <c r="I277" s="42"/>
    </row>
    <row r="278" spans="1:9" ht="15.75" customHeight="1" x14ac:dyDescent="0.15">
      <c r="A278" s="42"/>
      <c r="B278" s="42"/>
      <c r="C278" s="42"/>
      <c r="D278" s="42"/>
      <c r="E278" s="42"/>
      <c r="F278" s="42"/>
      <c r="G278" s="42"/>
      <c r="H278" s="42"/>
      <c r="I278" s="42"/>
    </row>
    <row r="279" spans="1:9" ht="15.75" customHeight="1" x14ac:dyDescent="0.15">
      <c r="A279" s="42"/>
      <c r="B279" s="42"/>
      <c r="C279" s="42"/>
      <c r="D279" s="42"/>
      <c r="E279" s="42"/>
      <c r="F279" s="42"/>
      <c r="G279" s="42"/>
      <c r="H279" s="42"/>
      <c r="I279" s="42"/>
    </row>
    <row r="280" spans="1:9" ht="15.75" customHeight="1" x14ac:dyDescent="0.15">
      <c r="A280" s="42"/>
      <c r="B280" s="42"/>
      <c r="C280" s="42"/>
      <c r="D280" s="42"/>
      <c r="E280" s="42"/>
      <c r="F280" s="42"/>
      <c r="G280" s="42"/>
      <c r="H280" s="42"/>
      <c r="I280" s="42"/>
    </row>
    <row r="281" spans="1:9" ht="15.75" customHeight="1" x14ac:dyDescent="0.15">
      <c r="A281" s="42"/>
      <c r="B281" s="42"/>
      <c r="C281" s="42"/>
      <c r="D281" s="42"/>
      <c r="E281" s="42"/>
      <c r="F281" s="42"/>
      <c r="G281" s="42"/>
      <c r="H281" s="42"/>
      <c r="I281" s="42"/>
    </row>
    <row r="282" spans="1:9" ht="15.75" customHeight="1" x14ac:dyDescent="0.15">
      <c r="A282" s="42"/>
      <c r="B282" s="42"/>
      <c r="C282" s="42"/>
      <c r="D282" s="42"/>
      <c r="E282" s="42"/>
      <c r="F282" s="42"/>
      <c r="G282" s="42"/>
      <c r="H282" s="42"/>
      <c r="I282" s="42"/>
    </row>
    <row r="283" spans="1:9" ht="15.75" customHeight="1" x14ac:dyDescent="0.15">
      <c r="A283" s="42"/>
      <c r="B283" s="42"/>
      <c r="C283" s="42"/>
      <c r="D283" s="42"/>
      <c r="E283" s="42"/>
      <c r="F283" s="42"/>
      <c r="G283" s="42"/>
      <c r="H283" s="42"/>
      <c r="I283" s="42"/>
    </row>
    <row r="284" spans="1:9" ht="15.75" customHeight="1" x14ac:dyDescent="0.15">
      <c r="A284" s="42"/>
      <c r="B284" s="42"/>
      <c r="C284" s="42"/>
      <c r="D284" s="42"/>
      <c r="E284" s="42"/>
      <c r="F284" s="42"/>
      <c r="G284" s="42"/>
      <c r="H284" s="42"/>
      <c r="I284" s="42"/>
    </row>
    <row r="285" spans="1:9" ht="15.75" customHeight="1" x14ac:dyDescent="0.15">
      <c r="A285" s="42"/>
      <c r="B285" s="42"/>
      <c r="C285" s="42"/>
      <c r="D285" s="42"/>
      <c r="E285" s="42"/>
      <c r="F285" s="42"/>
      <c r="G285" s="42"/>
      <c r="H285" s="42"/>
      <c r="I285" s="42"/>
    </row>
    <row r="286" spans="1:9" ht="15.75" customHeight="1" x14ac:dyDescent="0.15">
      <c r="A286" s="42"/>
      <c r="B286" s="42"/>
      <c r="C286" s="42"/>
      <c r="D286" s="42"/>
      <c r="E286" s="42"/>
      <c r="F286" s="42"/>
      <c r="G286" s="42"/>
      <c r="H286" s="42"/>
      <c r="I286" s="42"/>
    </row>
    <row r="287" spans="1:9" ht="15.75" customHeight="1" x14ac:dyDescent="0.15">
      <c r="A287" s="42"/>
      <c r="B287" s="42"/>
      <c r="C287" s="42"/>
      <c r="D287" s="42"/>
      <c r="E287" s="42"/>
      <c r="F287" s="42"/>
      <c r="G287" s="42"/>
      <c r="H287" s="42"/>
      <c r="I287" s="42"/>
    </row>
    <row r="288" spans="1:9" ht="15.75" customHeight="1" x14ac:dyDescent="0.15">
      <c r="A288" s="42"/>
      <c r="B288" s="42"/>
      <c r="C288" s="42"/>
      <c r="D288" s="42"/>
      <c r="E288" s="42"/>
      <c r="F288" s="42"/>
      <c r="G288" s="42"/>
      <c r="H288" s="42"/>
      <c r="I288" s="42"/>
    </row>
    <row r="289" spans="1:9" ht="15.75" customHeight="1" x14ac:dyDescent="0.15">
      <c r="A289" s="42"/>
      <c r="B289" s="42"/>
      <c r="C289" s="42"/>
      <c r="D289" s="42"/>
      <c r="E289" s="42"/>
      <c r="F289" s="42"/>
      <c r="G289" s="42"/>
      <c r="H289" s="42"/>
      <c r="I289" s="42"/>
    </row>
    <row r="290" spans="1:9" ht="15.75" customHeight="1" x14ac:dyDescent="0.15">
      <c r="A290" s="42"/>
      <c r="B290" s="42"/>
      <c r="C290" s="42"/>
      <c r="D290" s="42"/>
      <c r="E290" s="42"/>
      <c r="F290" s="42"/>
      <c r="G290" s="42"/>
      <c r="H290" s="42"/>
      <c r="I290" s="42"/>
    </row>
    <row r="291" spans="1:9" ht="15.75" customHeight="1" x14ac:dyDescent="0.15">
      <c r="A291" s="42"/>
      <c r="B291" s="42"/>
      <c r="C291" s="42"/>
      <c r="D291" s="42"/>
      <c r="E291" s="42"/>
      <c r="F291" s="42"/>
      <c r="G291" s="42"/>
      <c r="H291" s="42"/>
      <c r="I291" s="42"/>
    </row>
    <row r="292" spans="1:9" ht="15.75" customHeight="1" x14ac:dyDescent="0.15">
      <c r="A292" s="42"/>
      <c r="B292" s="42"/>
      <c r="C292" s="42"/>
      <c r="D292" s="42"/>
      <c r="E292" s="42"/>
      <c r="F292" s="42"/>
      <c r="G292" s="42"/>
      <c r="H292" s="42"/>
      <c r="I292" s="42"/>
    </row>
    <row r="293" spans="1:9" ht="15.75" customHeight="1" x14ac:dyDescent="0.15">
      <c r="A293" s="42"/>
      <c r="B293" s="42"/>
      <c r="C293" s="42"/>
      <c r="D293" s="42"/>
      <c r="E293" s="42"/>
      <c r="F293" s="42"/>
      <c r="G293" s="42"/>
      <c r="H293" s="42"/>
      <c r="I293" s="42"/>
    </row>
    <row r="294" spans="1:9" ht="15.75" customHeight="1" x14ac:dyDescent="0.15">
      <c r="A294" s="42"/>
      <c r="B294" s="42"/>
      <c r="C294" s="42"/>
      <c r="D294" s="42"/>
      <c r="E294" s="42"/>
      <c r="F294" s="42"/>
      <c r="G294" s="42"/>
      <c r="H294" s="42"/>
      <c r="I294" s="42"/>
    </row>
    <row r="295" spans="1:9" ht="15.75" customHeight="1" x14ac:dyDescent="0.15">
      <c r="A295" s="42"/>
      <c r="B295" s="42"/>
      <c r="C295" s="42"/>
      <c r="D295" s="42"/>
      <c r="E295" s="42"/>
      <c r="F295" s="42"/>
      <c r="G295" s="42"/>
      <c r="H295" s="42"/>
      <c r="I295" s="42"/>
    </row>
    <row r="296" spans="1:9" ht="15.75" customHeight="1" x14ac:dyDescent="0.15">
      <c r="A296" s="42"/>
      <c r="B296" s="42"/>
      <c r="C296" s="42"/>
      <c r="D296" s="42"/>
      <c r="E296" s="42"/>
      <c r="F296" s="42"/>
      <c r="G296" s="42"/>
      <c r="H296" s="42"/>
      <c r="I296" s="42"/>
    </row>
    <row r="297" spans="1:9" ht="15.75" customHeight="1" x14ac:dyDescent="0.15">
      <c r="A297" s="42"/>
      <c r="B297" s="42"/>
      <c r="C297" s="42"/>
      <c r="D297" s="42"/>
      <c r="E297" s="42"/>
      <c r="F297" s="42"/>
      <c r="G297" s="42"/>
      <c r="H297" s="42"/>
      <c r="I297" s="42"/>
    </row>
    <row r="298" spans="1:9" ht="15.75" customHeight="1" x14ac:dyDescent="0.15">
      <c r="A298" s="42"/>
      <c r="B298" s="42"/>
      <c r="C298" s="42"/>
      <c r="D298" s="42"/>
      <c r="E298" s="42"/>
      <c r="F298" s="42"/>
      <c r="G298" s="42"/>
      <c r="H298" s="42"/>
      <c r="I298" s="42"/>
    </row>
    <row r="299" spans="1:9" ht="15.75" customHeight="1" x14ac:dyDescent="0.15">
      <c r="A299" s="42"/>
      <c r="B299" s="42"/>
      <c r="C299" s="42"/>
      <c r="D299" s="42"/>
      <c r="E299" s="42"/>
      <c r="F299" s="42"/>
      <c r="G299" s="42"/>
      <c r="H299" s="42"/>
      <c r="I299" s="42"/>
    </row>
    <row r="300" spans="1:9" ht="15.75" customHeight="1" x14ac:dyDescent="0.15">
      <c r="A300" s="42"/>
      <c r="B300" s="42"/>
      <c r="C300" s="42"/>
      <c r="D300" s="42"/>
      <c r="E300" s="42"/>
      <c r="F300" s="42"/>
      <c r="G300" s="42"/>
      <c r="H300" s="42"/>
      <c r="I300" s="42"/>
    </row>
    <row r="301" spans="1:9" ht="15.75" customHeight="1" x14ac:dyDescent="0.15">
      <c r="A301" s="42"/>
      <c r="B301" s="42"/>
      <c r="C301" s="42"/>
      <c r="D301" s="42"/>
      <c r="E301" s="42"/>
      <c r="F301" s="42"/>
      <c r="G301" s="42"/>
      <c r="H301" s="42"/>
      <c r="I301" s="42"/>
    </row>
    <row r="302" spans="1:9" ht="15.75" customHeight="1" x14ac:dyDescent="0.15">
      <c r="A302" s="42"/>
      <c r="B302" s="42"/>
      <c r="C302" s="42"/>
      <c r="D302" s="42"/>
      <c r="E302" s="42"/>
      <c r="F302" s="42"/>
      <c r="G302" s="42"/>
      <c r="H302" s="42"/>
      <c r="I302" s="42"/>
    </row>
    <row r="303" spans="1:9" ht="15.75" customHeight="1" x14ac:dyDescent="0.15">
      <c r="A303" s="42"/>
      <c r="B303" s="42"/>
      <c r="C303" s="42"/>
      <c r="D303" s="42"/>
      <c r="E303" s="42"/>
      <c r="F303" s="42"/>
      <c r="G303" s="42"/>
      <c r="H303" s="42"/>
      <c r="I303" s="42"/>
    </row>
    <row r="304" spans="1:9" ht="15.75" customHeight="1" x14ac:dyDescent="0.15">
      <c r="A304" s="42"/>
      <c r="B304" s="42"/>
      <c r="C304" s="42"/>
      <c r="D304" s="42"/>
      <c r="E304" s="42"/>
      <c r="F304" s="42"/>
      <c r="G304" s="42"/>
      <c r="H304" s="42"/>
      <c r="I304" s="42"/>
    </row>
    <row r="305" spans="1:9" ht="15.75" customHeight="1" x14ac:dyDescent="0.15">
      <c r="A305" s="42"/>
      <c r="B305" s="42"/>
      <c r="C305" s="42"/>
      <c r="D305" s="42"/>
      <c r="E305" s="42"/>
      <c r="F305" s="42"/>
      <c r="G305" s="42"/>
      <c r="H305" s="42"/>
      <c r="I305" s="42"/>
    </row>
    <row r="306" spans="1:9" ht="15.75" customHeight="1" x14ac:dyDescent="0.15">
      <c r="A306" s="42"/>
      <c r="B306" s="42"/>
      <c r="C306" s="42"/>
      <c r="D306" s="42"/>
      <c r="E306" s="42"/>
      <c r="F306" s="42"/>
      <c r="G306" s="42"/>
      <c r="H306" s="42"/>
      <c r="I306" s="42"/>
    </row>
    <row r="307" spans="1:9" ht="15.75" customHeight="1" x14ac:dyDescent="0.15">
      <c r="A307" s="42"/>
      <c r="B307" s="42"/>
      <c r="C307" s="42"/>
      <c r="D307" s="42"/>
      <c r="E307" s="42"/>
      <c r="F307" s="42"/>
      <c r="G307" s="42"/>
      <c r="H307" s="42"/>
      <c r="I307" s="42"/>
    </row>
    <row r="308" spans="1:9" ht="15.75" customHeight="1" x14ac:dyDescent="0.15">
      <c r="A308" s="42"/>
      <c r="B308" s="42"/>
      <c r="C308" s="42"/>
      <c r="D308" s="42"/>
      <c r="E308" s="42"/>
      <c r="F308" s="42"/>
      <c r="G308" s="42"/>
      <c r="H308" s="42"/>
      <c r="I308" s="42"/>
    </row>
    <row r="309" spans="1:9" ht="15.75" customHeight="1" x14ac:dyDescent="0.15">
      <c r="A309" s="42"/>
      <c r="B309" s="42"/>
      <c r="C309" s="42"/>
      <c r="D309" s="42"/>
      <c r="E309" s="42"/>
      <c r="F309" s="42"/>
      <c r="G309" s="42"/>
      <c r="H309" s="42"/>
      <c r="I309" s="42"/>
    </row>
    <row r="310" spans="1:9" ht="15.75" customHeight="1" x14ac:dyDescent="0.15">
      <c r="A310" s="42"/>
      <c r="B310" s="42"/>
      <c r="C310" s="42"/>
      <c r="D310" s="42"/>
      <c r="E310" s="42"/>
      <c r="F310" s="42"/>
      <c r="G310" s="42"/>
      <c r="H310" s="42"/>
      <c r="I310" s="42"/>
    </row>
    <row r="311" spans="1:9" ht="15.75" customHeight="1" x14ac:dyDescent="0.15">
      <c r="A311" s="42"/>
      <c r="B311" s="42"/>
      <c r="C311" s="42"/>
      <c r="D311" s="42"/>
      <c r="E311" s="42"/>
      <c r="F311" s="42"/>
      <c r="G311" s="42"/>
      <c r="H311" s="42"/>
      <c r="I311" s="42"/>
    </row>
    <row r="312" spans="1:9" ht="15.75" customHeight="1" x14ac:dyDescent="0.15">
      <c r="A312" s="42"/>
      <c r="B312" s="42"/>
      <c r="C312" s="42"/>
      <c r="D312" s="42"/>
      <c r="E312" s="42"/>
      <c r="F312" s="42"/>
      <c r="G312" s="42"/>
      <c r="H312" s="42"/>
      <c r="I312" s="42"/>
    </row>
    <row r="313" spans="1:9" ht="15.75" customHeight="1" x14ac:dyDescent="0.15">
      <c r="A313" s="42"/>
      <c r="B313" s="42"/>
      <c r="C313" s="42"/>
      <c r="D313" s="42"/>
      <c r="E313" s="42"/>
      <c r="F313" s="42"/>
      <c r="G313" s="42"/>
      <c r="H313" s="42"/>
      <c r="I313" s="42"/>
    </row>
    <row r="314" spans="1:9" ht="15.75" customHeight="1" x14ac:dyDescent="0.15">
      <c r="A314" s="42"/>
      <c r="B314" s="42"/>
      <c r="C314" s="42"/>
      <c r="D314" s="42"/>
      <c r="E314" s="42"/>
      <c r="F314" s="42"/>
      <c r="G314" s="42"/>
      <c r="H314" s="42"/>
      <c r="I314" s="42"/>
    </row>
    <row r="315" spans="1:9" ht="15.75" customHeight="1" x14ac:dyDescent="0.15">
      <c r="A315" s="42"/>
      <c r="B315" s="42"/>
      <c r="C315" s="42"/>
      <c r="D315" s="42"/>
      <c r="E315" s="42"/>
      <c r="F315" s="42"/>
      <c r="G315" s="42"/>
      <c r="H315" s="42"/>
      <c r="I315" s="42"/>
    </row>
    <row r="316" spans="1:9" ht="15.75" customHeight="1" x14ac:dyDescent="0.15">
      <c r="A316" s="42"/>
      <c r="B316" s="42"/>
      <c r="C316" s="42"/>
      <c r="D316" s="42"/>
      <c r="E316" s="42"/>
      <c r="F316" s="42"/>
      <c r="G316" s="42"/>
      <c r="H316" s="42"/>
      <c r="I316" s="42"/>
    </row>
    <row r="317" spans="1:9" ht="15.75" customHeight="1" x14ac:dyDescent="0.15">
      <c r="A317" s="42"/>
      <c r="B317" s="42"/>
      <c r="C317" s="42"/>
      <c r="D317" s="42"/>
      <c r="E317" s="42"/>
      <c r="F317" s="42"/>
      <c r="G317" s="42"/>
      <c r="H317" s="42"/>
      <c r="I317" s="42"/>
    </row>
    <row r="318" spans="1:9" ht="15.75" customHeight="1" x14ac:dyDescent="0.15">
      <c r="A318" s="42"/>
      <c r="B318" s="42"/>
      <c r="C318" s="42"/>
      <c r="D318" s="42"/>
      <c r="E318" s="42"/>
      <c r="F318" s="42"/>
      <c r="G318" s="42"/>
      <c r="H318" s="42"/>
      <c r="I318" s="42"/>
    </row>
    <row r="319" spans="1:9" ht="15.75" customHeight="1" x14ac:dyDescent="0.15">
      <c r="A319" s="42"/>
      <c r="B319" s="42"/>
      <c r="C319" s="42"/>
      <c r="D319" s="42"/>
      <c r="E319" s="42"/>
      <c r="F319" s="42"/>
      <c r="G319" s="42"/>
      <c r="H319" s="42"/>
      <c r="I319" s="42"/>
    </row>
    <row r="320" spans="1:9" ht="15.75" customHeight="1" x14ac:dyDescent="0.15">
      <c r="A320" s="42"/>
      <c r="B320" s="42"/>
      <c r="C320" s="42"/>
      <c r="D320" s="42"/>
      <c r="E320" s="42"/>
      <c r="F320" s="42"/>
      <c r="G320" s="42"/>
      <c r="H320" s="42"/>
      <c r="I320" s="42"/>
    </row>
    <row r="321" spans="1:9" ht="15.75" customHeight="1" x14ac:dyDescent="0.15">
      <c r="A321" s="42"/>
      <c r="B321" s="42"/>
      <c r="C321" s="42"/>
      <c r="D321" s="42"/>
      <c r="E321" s="42"/>
      <c r="F321" s="42"/>
      <c r="G321" s="42"/>
      <c r="H321" s="42"/>
      <c r="I321" s="42"/>
    </row>
    <row r="322" spans="1:9" ht="15.75" customHeight="1" x14ac:dyDescent="0.15">
      <c r="A322" s="42"/>
      <c r="B322" s="42"/>
      <c r="C322" s="42"/>
      <c r="D322" s="42"/>
      <c r="E322" s="42"/>
      <c r="F322" s="42"/>
      <c r="G322" s="42"/>
      <c r="H322" s="42"/>
      <c r="I322" s="42"/>
    </row>
    <row r="323" spans="1:9" ht="15.75" customHeight="1" x14ac:dyDescent="0.15">
      <c r="A323" s="42"/>
      <c r="B323" s="42"/>
      <c r="C323" s="42"/>
      <c r="D323" s="42"/>
      <c r="E323" s="42"/>
      <c r="F323" s="42"/>
      <c r="G323" s="42"/>
      <c r="H323" s="42"/>
      <c r="I323" s="42"/>
    </row>
    <row r="324" spans="1:9" ht="15.75" customHeight="1" x14ac:dyDescent="0.15">
      <c r="A324" s="42"/>
      <c r="B324" s="42"/>
      <c r="C324" s="42"/>
      <c r="D324" s="42"/>
      <c r="E324" s="42"/>
      <c r="F324" s="42"/>
      <c r="G324" s="42"/>
      <c r="H324" s="42"/>
      <c r="I324" s="42"/>
    </row>
    <row r="325" spans="1:9" ht="15.75" customHeight="1" x14ac:dyDescent="0.15">
      <c r="A325" s="42"/>
      <c r="B325" s="42"/>
      <c r="C325" s="42"/>
      <c r="D325" s="42"/>
      <c r="E325" s="42"/>
      <c r="F325" s="42"/>
      <c r="G325" s="42"/>
      <c r="H325" s="42"/>
      <c r="I325" s="42"/>
    </row>
    <row r="326" spans="1:9" ht="15.75" customHeight="1" x14ac:dyDescent="0.15">
      <c r="A326" s="42"/>
      <c r="B326" s="42"/>
      <c r="C326" s="42"/>
      <c r="D326" s="42"/>
      <c r="E326" s="42"/>
      <c r="F326" s="42"/>
      <c r="G326" s="42"/>
      <c r="H326" s="42"/>
      <c r="I326" s="42"/>
    </row>
    <row r="327" spans="1:9" ht="15.75" customHeight="1" x14ac:dyDescent="0.15">
      <c r="A327" s="42"/>
      <c r="B327" s="42"/>
      <c r="C327" s="42"/>
      <c r="D327" s="42"/>
      <c r="E327" s="42"/>
      <c r="F327" s="42"/>
      <c r="G327" s="42"/>
      <c r="H327" s="42"/>
      <c r="I327" s="42"/>
    </row>
    <row r="328" spans="1:9" ht="15.75" customHeight="1" x14ac:dyDescent="0.15">
      <c r="A328" s="42"/>
      <c r="B328" s="42"/>
      <c r="C328" s="42"/>
      <c r="D328" s="42"/>
      <c r="E328" s="42"/>
      <c r="F328" s="42"/>
      <c r="G328" s="42"/>
      <c r="H328" s="42"/>
      <c r="I328" s="42"/>
    </row>
    <row r="329" spans="1:9" ht="15.75" customHeight="1" x14ac:dyDescent="0.15">
      <c r="A329" s="42"/>
      <c r="B329" s="42"/>
      <c r="C329" s="42"/>
      <c r="D329" s="42"/>
      <c r="E329" s="42"/>
      <c r="F329" s="42"/>
      <c r="G329" s="42"/>
      <c r="H329" s="42"/>
      <c r="I329" s="42"/>
    </row>
    <row r="330" spans="1:9" ht="15.75" customHeight="1" x14ac:dyDescent="0.15">
      <c r="A330" s="42"/>
      <c r="B330" s="42"/>
      <c r="C330" s="42"/>
      <c r="D330" s="42"/>
      <c r="E330" s="42"/>
      <c r="F330" s="42"/>
      <c r="G330" s="42"/>
      <c r="H330" s="42"/>
      <c r="I330" s="42"/>
    </row>
    <row r="331" spans="1:9" ht="15.75" customHeight="1" x14ac:dyDescent="0.15">
      <c r="A331" s="42"/>
      <c r="B331" s="42"/>
      <c r="C331" s="42"/>
      <c r="D331" s="42"/>
      <c r="E331" s="42"/>
      <c r="F331" s="42"/>
      <c r="G331" s="42"/>
      <c r="H331" s="42"/>
      <c r="I331" s="42"/>
    </row>
    <row r="332" spans="1:9" ht="15.75" customHeight="1" x14ac:dyDescent="0.15">
      <c r="A332" s="42"/>
      <c r="B332" s="42"/>
      <c r="C332" s="42"/>
      <c r="D332" s="42"/>
      <c r="E332" s="42"/>
      <c r="F332" s="42"/>
      <c r="G332" s="42"/>
      <c r="H332" s="42"/>
      <c r="I332" s="42"/>
    </row>
    <row r="333" spans="1:9" ht="15.75" customHeight="1" x14ac:dyDescent="0.15">
      <c r="A333" s="42"/>
      <c r="B333" s="42"/>
      <c r="C333" s="42"/>
      <c r="D333" s="42"/>
      <c r="E333" s="42"/>
      <c r="F333" s="42"/>
      <c r="G333" s="42"/>
      <c r="H333" s="42"/>
      <c r="I333" s="42"/>
    </row>
    <row r="334" spans="1:9" ht="15.75" customHeight="1" x14ac:dyDescent="0.15">
      <c r="A334" s="42"/>
      <c r="B334" s="42"/>
      <c r="C334" s="42"/>
      <c r="D334" s="42"/>
      <c r="E334" s="42"/>
      <c r="F334" s="42"/>
      <c r="G334" s="42"/>
      <c r="H334" s="42"/>
      <c r="I334" s="42"/>
    </row>
    <row r="335" spans="1:9" ht="15.75" customHeight="1" x14ac:dyDescent="0.15">
      <c r="A335" s="42"/>
      <c r="B335" s="42"/>
      <c r="C335" s="42"/>
      <c r="D335" s="42"/>
      <c r="E335" s="42"/>
      <c r="F335" s="42"/>
      <c r="G335" s="42"/>
      <c r="H335" s="42"/>
      <c r="I335" s="42"/>
    </row>
    <row r="336" spans="1:9" ht="15.75" customHeight="1" x14ac:dyDescent="0.15">
      <c r="A336" s="42"/>
      <c r="B336" s="42"/>
      <c r="C336" s="42"/>
      <c r="D336" s="42"/>
      <c r="E336" s="42"/>
      <c r="F336" s="42"/>
      <c r="G336" s="42"/>
      <c r="H336" s="42"/>
      <c r="I336" s="42"/>
    </row>
    <row r="337" spans="1:9" ht="15.75" customHeight="1" x14ac:dyDescent="0.15">
      <c r="A337" s="42"/>
      <c r="B337" s="42"/>
      <c r="C337" s="42"/>
      <c r="D337" s="42"/>
      <c r="E337" s="42"/>
      <c r="F337" s="42"/>
      <c r="G337" s="42"/>
      <c r="H337" s="42"/>
      <c r="I337" s="42"/>
    </row>
    <row r="338" spans="1:9" ht="15.75" customHeight="1" x14ac:dyDescent="0.15">
      <c r="A338" s="42"/>
      <c r="B338" s="42"/>
      <c r="C338" s="42"/>
      <c r="D338" s="42"/>
      <c r="E338" s="42"/>
      <c r="F338" s="42"/>
      <c r="G338" s="42"/>
      <c r="H338" s="42"/>
      <c r="I338" s="42"/>
    </row>
    <row r="339" spans="1:9" ht="15.75" customHeight="1" x14ac:dyDescent="0.15">
      <c r="A339" s="42"/>
      <c r="B339" s="42"/>
      <c r="C339" s="42"/>
      <c r="D339" s="42"/>
      <c r="E339" s="42"/>
      <c r="F339" s="42"/>
      <c r="G339" s="42"/>
      <c r="H339" s="42"/>
      <c r="I339" s="42"/>
    </row>
    <row r="340" spans="1:9" ht="15.75" customHeight="1" x14ac:dyDescent="0.15">
      <c r="A340" s="42"/>
      <c r="B340" s="42"/>
      <c r="C340" s="42"/>
      <c r="D340" s="42"/>
      <c r="E340" s="42"/>
      <c r="F340" s="42"/>
      <c r="G340" s="42"/>
      <c r="H340" s="42"/>
      <c r="I340" s="42"/>
    </row>
    <row r="341" spans="1:9" ht="15.75" customHeight="1" x14ac:dyDescent="0.15">
      <c r="A341" s="42"/>
      <c r="B341" s="42"/>
      <c r="C341" s="42"/>
      <c r="D341" s="42"/>
      <c r="E341" s="42"/>
      <c r="F341" s="42"/>
      <c r="G341" s="42"/>
      <c r="H341" s="42"/>
      <c r="I341" s="42"/>
    </row>
    <row r="342" spans="1:9" ht="15.75" customHeight="1" x14ac:dyDescent="0.15">
      <c r="A342" s="42"/>
      <c r="B342" s="42"/>
      <c r="C342" s="42"/>
      <c r="D342" s="42"/>
      <c r="E342" s="42"/>
      <c r="F342" s="42"/>
      <c r="G342" s="42"/>
      <c r="H342" s="42"/>
      <c r="I342" s="42"/>
    </row>
    <row r="343" spans="1:9" ht="15.75" customHeight="1" x14ac:dyDescent="0.15">
      <c r="A343" s="42"/>
      <c r="B343" s="42"/>
      <c r="C343" s="42"/>
      <c r="D343" s="42"/>
      <c r="E343" s="42"/>
      <c r="F343" s="42"/>
      <c r="G343" s="42"/>
      <c r="H343" s="42"/>
      <c r="I343" s="42"/>
    </row>
    <row r="344" spans="1:9" ht="15.75" customHeight="1" x14ac:dyDescent="0.15">
      <c r="A344" s="42"/>
      <c r="B344" s="42"/>
      <c r="C344" s="42"/>
      <c r="D344" s="42"/>
      <c r="E344" s="42"/>
      <c r="F344" s="42"/>
      <c r="G344" s="42"/>
      <c r="H344" s="42"/>
      <c r="I344" s="42"/>
    </row>
    <row r="345" spans="1:9" ht="15.75" customHeight="1" x14ac:dyDescent="0.15">
      <c r="A345" s="42"/>
      <c r="B345" s="42"/>
      <c r="C345" s="42"/>
      <c r="D345" s="42"/>
      <c r="E345" s="42"/>
      <c r="F345" s="42"/>
      <c r="G345" s="42"/>
      <c r="H345" s="42"/>
      <c r="I345" s="42"/>
    </row>
    <row r="346" spans="1:9" ht="15.75" customHeight="1" x14ac:dyDescent="0.15">
      <c r="A346" s="42"/>
      <c r="B346" s="42"/>
      <c r="C346" s="42"/>
      <c r="D346" s="42"/>
      <c r="E346" s="42"/>
      <c r="F346" s="42"/>
      <c r="G346" s="42"/>
      <c r="H346" s="42"/>
      <c r="I346" s="42"/>
    </row>
    <row r="347" spans="1:9" ht="15.75" customHeight="1" x14ac:dyDescent="0.15">
      <c r="A347" s="42"/>
      <c r="B347" s="42"/>
      <c r="C347" s="42"/>
      <c r="D347" s="42"/>
      <c r="E347" s="42"/>
      <c r="F347" s="42"/>
      <c r="G347" s="42"/>
      <c r="H347" s="42"/>
      <c r="I347" s="42"/>
    </row>
    <row r="348" spans="1:9" ht="15.75" customHeight="1" x14ac:dyDescent="0.15">
      <c r="A348" s="42"/>
      <c r="B348" s="42"/>
      <c r="C348" s="42"/>
      <c r="D348" s="42"/>
      <c r="E348" s="42"/>
      <c r="F348" s="42"/>
      <c r="G348" s="42"/>
      <c r="H348" s="42"/>
      <c r="I348" s="42"/>
    </row>
    <row r="349" spans="1:9" ht="15.75" customHeight="1" x14ac:dyDescent="0.15">
      <c r="A349" s="42"/>
      <c r="B349" s="42"/>
      <c r="C349" s="42"/>
      <c r="D349" s="42"/>
      <c r="E349" s="42"/>
      <c r="F349" s="42"/>
      <c r="G349" s="42"/>
      <c r="H349" s="42"/>
      <c r="I349" s="42"/>
    </row>
    <row r="350" spans="1:9" ht="15.75" customHeight="1" x14ac:dyDescent="0.15">
      <c r="A350" s="42"/>
      <c r="B350" s="42"/>
      <c r="C350" s="42"/>
      <c r="D350" s="42"/>
      <c r="E350" s="42"/>
      <c r="F350" s="42"/>
      <c r="G350" s="42"/>
      <c r="H350" s="42"/>
      <c r="I350" s="42"/>
    </row>
    <row r="351" spans="1:9" ht="15.75" customHeight="1" x14ac:dyDescent="0.15">
      <c r="A351" s="42"/>
      <c r="B351" s="42"/>
      <c r="C351" s="42"/>
      <c r="D351" s="42"/>
      <c r="E351" s="42"/>
      <c r="F351" s="42"/>
      <c r="G351" s="42"/>
      <c r="H351" s="42"/>
      <c r="I351" s="42"/>
    </row>
    <row r="352" spans="1:9" ht="15.75" customHeight="1" x14ac:dyDescent="0.15">
      <c r="A352" s="42"/>
      <c r="B352" s="42"/>
      <c r="C352" s="42"/>
      <c r="D352" s="42"/>
      <c r="E352" s="42"/>
      <c r="F352" s="42"/>
      <c r="G352" s="42"/>
      <c r="H352" s="42"/>
      <c r="I352" s="42"/>
    </row>
    <row r="353" spans="1:9" ht="15.75" customHeight="1" x14ac:dyDescent="0.15">
      <c r="A353" s="42"/>
      <c r="B353" s="42"/>
      <c r="C353" s="42"/>
      <c r="D353" s="42"/>
      <c r="E353" s="42"/>
      <c r="F353" s="42"/>
      <c r="G353" s="42"/>
      <c r="H353" s="42"/>
      <c r="I353" s="42"/>
    </row>
    <row r="354" spans="1:9" ht="15.75" customHeight="1" x14ac:dyDescent="0.15">
      <c r="A354" s="42"/>
      <c r="B354" s="42"/>
      <c r="C354" s="42"/>
      <c r="D354" s="42"/>
      <c r="E354" s="42"/>
      <c r="F354" s="42"/>
      <c r="G354" s="42"/>
      <c r="H354" s="42"/>
      <c r="I354" s="42"/>
    </row>
    <row r="355" spans="1:9" ht="15.75" customHeight="1" x14ac:dyDescent="0.15">
      <c r="A355" s="42"/>
      <c r="B355" s="42"/>
      <c r="C355" s="42"/>
      <c r="D355" s="42"/>
      <c r="E355" s="42"/>
      <c r="F355" s="42"/>
      <c r="G355" s="42"/>
      <c r="H355" s="42"/>
      <c r="I355" s="42"/>
    </row>
    <row r="356" spans="1:9" ht="15.75" customHeight="1" x14ac:dyDescent="0.15">
      <c r="A356" s="42"/>
      <c r="B356" s="42"/>
      <c r="C356" s="42"/>
      <c r="D356" s="42"/>
      <c r="E356" s="42"/>
      <c r="F356" s="42"/>
      <c r="G356" s="42"/>
      <c r="H356" s="42"/>
      <c r="I356" s="42"/>
    </row>
    <row r="357" spans="1:9" ht="15.75" customHeight="1" x14ac:dyDescent="0.15">
      <c r="A357" s="42"/>
      <c r="B357" s="42"/>
      <c r="C357" s="42"/>
      <c r="D357" s="42"/>
      <c r="E357" s="42"/>
      <c r="F357" s="42"/>
      <c r="G357" s="42"/>
      <c r="H357" s="42"/>
      <c r="I357" s="42"/>
    </row>
    <row r="358" spans="1:9" ht="15.75" customHeight="1" x14ac:dyDescent="0.15">
      <c r="A358" s="42"/>
      <c r="B358" s="42"/>
      <c r="C358" s="42"/>
      <c r="D358" s="42"/>
      <c r="E358" s="42"/>
      <c r="F358" s="42"/>
      <c r="G358" s="42"/>
      <c r="H358" s="42"/>
      <c r="I358" s="42"/>
    </row>
    <row r="359" spans="1:9" ht="15.75" customHeight="1" x14ac:dyDescent="0.15">
      <c r="A359" s="42"/>
      <c r="B359" s="42"/>
      <c r="C359" s="42"/>
      <c r="D359" s="42"/>
      <c r="E359" s="42"/>
      <c r="F359" s="42"/>
      <c r="G359" s="42"/>
      <c r="H359" s="42"/>
      <c r="I359" s="42"/>
    </row>
    <row r="360" spans="1:9" ht="15.75" customHeight="1" x14ac:dyDescent="0.15">
      <c r="A360" s="42"/>
      <c r="B360" s="42"/>
      <c r="C360" s="42"/>
      <c r="D360" s="42"/>
      <c r="E360" s="42"/>
      <c r="F360" s="42"/>
      <c r="G360" s="42"/>
      <c r="H360" s="42"/>
      <c r="I360" s="42"/>
    </row>
    <row r="361" spans="1:9" ht="15.75" customHeight="1" x14ac:dyDescent="0.15">
      <c r="A361" s="42"/>
      <c r="B361" s="42"/>
      <c r="C361" s="42"/>
      <c r="D361" s="42"/>
      <c r="E361" s="42"/>
      <c r="F361" s="42"/>
      <c r="G361" s="42"/>
      <c r="H361" s="42"/>
      <c r="I361" s="42"/>
    </row>
    <row r="362" spans="1:9" ht="15.75" customHeight="1" x14ac:dyDescent="0.15">
      <c r="A362" s="42"/>
      <c r="B362" s="42"/>
      <c r="C362" s="42"/>
      <c r="D362" s="42"/>
      <c r="E362" s="42"/>
      <c r="F362" s="42"/>
      <c r="G362" s="42"/>
      <c r="H362" s="42"/>
      <c r="I362" s="42"/>
    </row>
    <row r="363" spans="1:9" ht="15.75" customHeight="1" x14ac:dyDescent="0.15">
      <c r="A363" s="42"/>
      <c r="B363" s="42"/>
      <c r="C363" s="42"/>
      <c r="D363" s="42"/>
      <c r="E363" s="42"/>
      <c r="F363" s="42"/>
      <c r="G363" s="42"/>
      <c r="H363" s="42"/>
      <c r="I363" s="42"/>
    </row>
    <row r="364" spans="1:9" ht="15.75" customHeight="1" x14ac:dyDescent="0.15">
      <c r="A364" s="42"/>
      <c r="B364" s="42"/>
      <c r="C364" s="42"/>
      <c r="D364" s="42"/>
      <c r="E364" s="42"/>
      <c r="F364" s="42"/>
      <c r="G364" s="42"/>
      <c r="H364" s="42"/>
      <c r="I364" s="42"/>
    </row>
    <row r="365" spans="1:9" ht="15.75" customHeight="1" x14ac:dyDescent="0.15">
      <c r="A365" s="42"/>
      <c r="B365" s="42"/>
      <c r="C365" s="42"/>
      <c r="D365" s="42"/>
      <c r="E365" s="42"/>
      <c r="F365" s="42"/>
      <c r="G365" s="42"/>
      <c r="H365" s="42"/>
      <c r="I365" s="42"/>
    </row>
    <row r="366" spans="1:9" ht="15.75" customHeight="1" x14ac:dyDescent="0.15">
      <c r="A366" s="42"/>
      <c r="B366" s="42"/>
      <c r="C366" s="42"/>
      <c r="D366" s="42"/>
      <c r="E366" s="42"/>
      <c r="F366" s="42"/>
      <c r="G366" s="42"/>
      <c r="H366" s="42"/>
      <c r="I366" s="42"/>
    </row>
    <row r="367" spans="1:9" ht="15.75" customHeight="1" x14ac:dyDescent="0.15">
      <c r="A367" s="42"/>
      <c r="B367" s="42"/>
      <c r="C367" s="42"/>
      <c r="D367" s="42"/>
      <c r="E367" s="42"/>
      <c r="F367" s="42"/>
      <c r="G367" s="42"/>
      <c r="H367" s="42"/>
      <c r="I367" s="42"/>
    </row>
    <row r="368" spans="1:9" ht="15.75" customHeight="1" x14ac:dyDescent="0.15">
      <c r="A368" s="42"/>
      <c r="B368" s="42"/>
      <c r="C368" s="42"/>
      <c r="D368" s="42"/>
      <c r="E368" s="42"/>
      <c r="F368" s="42"/>
      <c r="G368" s="42"/>
      <c r="H368" s="42"/>
      <c r="I368" s="42"/>
    </row>
    <row r="369" spans="1:9" ht="15.75" customHeight="1" x14ac:dyDescent="0.15">
      <c r="A369" s="42"/>
      <c r="B369" s="42"/>
      <c r="C369" s="42"/>
      <c r="D369" s="42"/>
      <c r="E369" s="42"/>
      <c r="F369" s="42"/>
      <c r="G369" s="42"/>
      <c r="H369" s="42"/>
      <c r="I369" s="42"/>
    </row>
    <row r="370" spans="1:9" ht="15.75" customHeight="1" x14ac:dyDescent="0.15">
      <c r="A370" s="42"/>
      <c r="B370" s="42"/>
      <c r="C370" s="42"/>
      <c r="D370" s="42"/>
      <c r="E370" s="42"/>
      <c r="F370" s="42"/>
      <c r="G370" s="42"/>
      <c r="H370" s="42"/>
      <c r="I370" s="42"/>
    </row>
    <row r="371" spans="1:9" ht="15.75" customHeight="1" x14ac:dyDescent="0.15">
      <c r="A371" s="42"/>
      <c r="B371" s="42"/>
      <c r="C371" s="42"/>
      <c r="D371" s="42"/>
      <c r="E371" s="42"/>
      <c r="F371" s="42"/>
      <c r="G371" s="42"/>
      <c r="H371" s="42"/>
      <c r="I371" s="42"/>
    </row>
    <row r="372" spans="1:9" ht="15.75" customHeight="1" x14ac:dyDescent="0.15">
      <c r="A372" s="42"/>
      <c r="B372" s="42"/>
      <c r="C372" s="42"/>
      <c r="D372" s="42"/>
      <c r="E372" s="42"/>
      <c r="F372" s="42"/>
      <c r="G372" s="42"/>
      <c r="H372" s="42"/>
      <c r="I372" s="42"/>
    </row>
    <row r="373" spans="1:9" ht="15.75" customHeight="1" x14ac:dyDescent="0.15">
      <c r="A373" s="42"/>
      <c r="B373" s="42"/>
      <c r="C373" s="42"/>
      <c r="D373" s="42"/>
      <c r="E373" s="42"/>
      <c r="F373" s="42"/>
      <c r="G373" s="42"/>
      <c r="H373" s="42"/>
      <c r="I373" s="42"/>
    </row>
    <row r="374" spans="1:9" ht="15.75" customHeight="1" x14ac:dyDescent="0.15">
      <c r="A374" s="42"/>
      <c r="B374" s="42"/>
      <c r="C374" s="42"/>
      <c r="D374" s="42"/>
      <c r="E374" s="42"/>
      <c r="F374" s="42"/>
      <c r="G374" s="42"/>
      <c r="H374" s="42"/>
      <c r="I374" s="42"/>
    </row>
    <row r="375" spans="1:9" ht="15.75" customHeight="1" x14ac:dyDescent="0.15">
      <c r="A375" s="42"/>
      <c r="B375" s="42"/>
      <c r="C375" s="42"/>
      <c r="D375" s="42"/>
      <c r="E375" s="42"/>
      <c r="F375" s="42"/>
      <c r="G375" s="42"/>
      <c r="H375" s="42"/>
      <c r="I375" s="42"/>
    </row>
    <row r="376" spans="1:9" ht="15.75" customHeight="1" x14ac:dyDescent="0.15">
      <c r="A376" s="42"/>
      <c r="B376" s="42"/>
      <c r="C376" s="42"/>
      <c r="D376" s="42"/>
      <c r="E376" s="42"/>
      <c r="F376" s="42"/>
      <c r="G376" s="42"/>
      <c r="H376" s="42"/>
      <c r="I376" s="42"/>
    </row>
    <row r="377" spans="1:9" ht="15.75" customHeight="1" x14ac:dyDescent="0.15">
      <c r="A377" s="42"/>
      <c r="B377" s="42"/>
      <c r="C377" s="42"/>
      <c r="D377" s="42"/>
      <c r="E377" s="42"/>
      <c r="F377" s="42"/>
      <c r="G377" s="42"/>
      <c r="H377" s="42"/>
      <c r="I377" s="42"/>
    </row>
    <row r="378" spans="1:9" ht="15.75" customHeight="1" x14ac:dyDescent="0.15">
      <c r="A378" s="42"/>
      <c r="B378" s="42"/>
      <c r="C378" s="42"/>
      <c r="D378" s="42"/>
      <c r="E378" s="42"/>
      <c r="F378" s="42"/>
      <c r="G378" s="42"/>
      <c r="H378" s="42"/>
      <c r="I378" s="42"/>
    </row>
    <row r="379" spans="1:9" ht="15.75" customHeight="1" x14ac:dyDescent="0.15">
      <c r="A379" s="42"/>
      <c r="B379" s="42"/>
      <c r="C379" s="42"/>
      <c r="D379" s="42"/>
      <c r="E379" s="42"/>
      <c r="F379" s="42"/>
      <c r="G379" s="42"/>
      <c r="H379" s="42"/>
      <c r="I379" s="42"/>
    </row>
    <row r="380" spans="1:9" ht="15.75" customHeight="1" x14ac:dyDescent="0.15">
      <c r="A380" s="42"/>
      <c r="B380" s="42"/>
      <c r="C380" s="42"/>
      <c r="D380" s="42"/>
      <c r="E380" s="42"/>
      <c r="F380" s="42"/>
      <c r="G380" s="42"/>
      <c r="H380" s="42"/>
      <c r="I380" s="42"/>
    </row>
    <row r="381" spans="1:9" ht="15.75" customHeight="1" x14ac:dyDescent="0.15">
      <c r="A381" s="42"/>
      <c r="B381" s="42"/>
      <c r="C381" s="42"/>
      <c r="D381" s="42"/>
      <c r="E381" s="42"/>
      <c r="F381" s="42"/>
      <c r="G381" s="42"/>
      <c r="H381" s="42"/>
      <c r="I381" s="42"/>
    </row>
    <row r="382" spans="1:9" ht="15.75" customHeight="1" x14ac:dyDescent="0.15">
      <c r="A382" s="42"/>
      <c r="B382" s="42"/>
      <c r="C382" s="42"/>
      <c r="D382" s="42"/>
      <c r="E382" s="42"/>
      <c r="F382" s="42"/>
      <c r="G382" s="42"/>
      <c r="H382" s="42"/>
      <c r="I382" s="42"/>
    </row>
    <row r="383" spans="1:9" ht="15.75" customHeight="1" x14ac:dyDescent="0.15">
      <c r="A383" s="42"/>
      <c r="B383" s="42"/>
      <c r="C383" s="42"/>
      <c r="D383" s="42"/>
      <c r="E383" s="42"/>
      <c r="F383" s="42"/>
      <c r="G383" s="42"/>
      <c r="H383" s="42"/>
      <c r="I383" s="42"/>
    </row>
    <row r="384" spans="1:9" ht="15.75" customHeight="1" x14ac:dyDescent="0.15">
      <c r="A384" s="42"/>
      <c r="B384" s="42"/>
      <c r="C384" s="42"/>
      <c r="D384" s="42"/>
      <c r="E384" s="42"/>
      <c r="F384" s="42"/>
      <c r="G384" s="42"/>
      <c r="H384" s="42"/>
      <c r="I384" s="42"/>
    </row>
    <row r="385" spans="1:9" ht="15.75" customHeight="1" x14ac:dyDescent="0.15">
      <c r="A385" s="42"/>
      <c r="B385" s="42"/>
      <c r="C385" s="42"/>
      <c r="D385" s="42"/>
      <c r="E385" s="42"/>
      <c r="F385" s="42"/>
      <c r="G385" s="42"/>
      <c r="H385" s="42"/>
      <c r="I385" s="42"/>
    </row>
    <row r="386" spans="1:9" ht="15.75" customHeight="1" x14ac:dyDescent="0.15">
      <c r="A386" s="42"/>
      <c r="B386" s="42"/>
      <c r="C386" s="42"/>
      <c r="D386" s="42"/>
      <c r="E386" s="42"/>
      <c r="F386" s="42"/>
      <c r="G386" s="42"/>
      <c r="H386" s="42"/>
      <c r="I386" s="42"/>
    </row>
    <row r="387" spans="1:9" ht="15.75" customHeight="1" x14ac:dyDescent="0.15">
      <c r="A387" s="42"/>
      <c r="B387" s="42"/>
      <c r="C387" s="42"/>
      <c r="D387" s="42"/>
      <c r="E387" s="42"/>
      <c r="F387" s="42"/>
      <c r="G387" s="42"/>
      <c r="H387" s="42"/>
      <c r="I387" s="42"/>
    </row>
    <row r="388" spans="1:9" ht="15.75" customHeight="1" x14ac:dyDescent="0.15">
      <c r="A388" s="42"/>
      <c r="B388" s="42"/>
      <c r="C388" s="42"/>
      <c r="D388" s="42"/>
      <c r="E388" s="42"/>
      <c r="F388" s="42"/>
      <c r="G388" s="42"/>
      <c r="H388" s="42"/>
      <c r="I388" s="42"/>
    </row>
    <row r="389" spans="1:9" ht="15.75" customHeight="1" x14ac:dyDescent="0.15">
      <c r="A389" s="42"/>
      <c r="B389" s="42"/>
      <c r="C389" s="42"/>
      <c r="D389" s="42"/>
      <c r="E389" s="42"/>
      <c r="F389" s="42"/>
      <c r="G389" s="42"/>
      <c r="H389" s="42"/>
      <c r="I389" s="42"/>
    </row>
    <row r="390" spans="1:9" ht="15.75" customHeight="1" x14ac:dyDescent="0.15">
      <c r="A390" s="42"/>
      <c r="B390" s="42"/>
      <c r="C390" s="42"/>
      <c r="D390" s="42"/>
      <c r="E390" s="42"/>
      <c r="F390" s="42"/>
      <c r="G390" s="42"/>
      <c r="H390" s="42"/>
      <c r="I390" s="42"/>
    </row>
    <row r="391" spans="1:9" ht="15.75" customHeight="1" x14ac:dyDescent="0.15">
      <c r="A391" s="42"/>
      <c r="B391" s="42"/>
      <c r="C391" s="42"/>
      <c r="D391" s="42"/>
      <c r="E391" s="42"/>
      <c r="F391" s="42"/>
      <c r="G391" s="42"/>
      <c r="H391" s="42"/>
      <c r="I391" s="42"/>
    </row>
    <row r="392" spans="1:9" ht="15.75" customHeight="1" x14ac:dyDescent="0.15">
      <c r="A392" s="42"/>
      <c r="B392" s="42"/>
      <c r="C392" s="42"/>
      <c r="D392" s="42"/>
      <c r="E392" s="42"/>
      <c r="F392" s="42"/>
      <c r="G392" s="42"/>
      <c r="H392" s="42"/>
      <c r="I392" s="42"/>
    </row>
    <row r="393" spans="1:9" ht="15.75" customHeight="1" x14ac:dyDescent="0.15">
      <c r="A393" s="42"/>
      <c r="B393" s="42"/>
      <c r="C393" s="42"/>
      <c r="D393" s="42"/>
      <c r="E393" s="42"/>
      <c r="F393" s="42"/>
      <c r="G393" s="42"/>
      <c r="H393" s="42"/>
      <c r="I393" s="42"/>
    </row>
    <row r="394" spans="1:9" ht="15.75" customHeight="1" x14ac:dyDescent="0.15">
      <c r="A394" s="42"/>
      <c r="B394" s="42"/>
      <c r="C394" s="42"/>
      <c r="D394" s="42"/>
      <c r="E394" s="42"/>
      <c r="F394" s="42"/>
      <c r="G394" s="42"/>
      <c r="H394" s="42"/>
      <c r="I394" s="42"/>
    </row>
    <row r="395" spans="1:9" ht="15.75" customHeight="1" x14ac:dyDescent="0.15">
      <c r="A395" s="42"/>
      <c r="B395" s="42"/>
      <c r="C395" s="42"/>
      <c r="D395" s="42"/>
      <c r="E395" s="42"/>
      <c r="F395" s="42"/>
      <c r="G395" s="42"/>
      <c r="H395" s="42"/>
      <c r="I395" s="42"/>
    </row>
    <row r="396" spans="1:9" ht="15.75" customHeight="1" x14ac:dyDescent="0.15">
      <c r="A396" s="42"/>
      <c r="B396" s="42"/>
      <c r="C396" s="42"/>
      <c r="D396" s="42"/>
      <c r="E396" s="42"/>
      <c r="F396" s="42"/>
      <c r="G396" s="42"/>
      <c r="H396" s="42"/>
      <c r="I396" s="42"/>
    </row>
    <row r="397" spans="1:9" ht="15.75" customHeight="1" x14ac:dyDescent="0.15">
      <c r="A397" s="42"/>
      <c r="B397" s="42"/>
      <c r="C397" s="42"/>
      <c r="D397" s="42"/>
      <c r="E397" s="42"/>
      <c r="F397" s="42"/>
      <c r="G397" s="42"/>
      <c r="H397" s="42"/>
      <c r="I397" s="42"/>
    </row>
    <row r="398" spans="1:9" ht="15.75" customHeight="1" x14ac:dyDescent="0.15">
      <c r="A398" s="42"/>
      <c r="B398" s="42"/>
      <c r="C398" s="42"/>
      <c r="D398" s="42"/>
      <c r="E398" s="42"/>
      <c r="F398" s="42"/>
      <c r="G398" s="42"/>
      <c r="H398" s="42"/>
      <c r="I398" s="42"/>
    </row>
    <row r="399" spans="1:9" ht="15.75" customHeight="1" x14ac:dyDescent="0.15">
      <c r="A399" s="42"/>
      <c r="B399" s="42"/>
      <c r="C399" s="42"/>
      <c r="D399" s="42"/>
      <c r="E399" s="42"/>
      <c r="F399" s="42"/>
      <c r="G399" s="42"/>
      <c r="H399" s="42"/>
      <c r="I399" s="42"/>
    </row>
    <row r="400" spans="1:9" ht="15.75" customHeight="1" x14ac:dyDescent="0.15">
      <c r="A400" s="42"/>
      <c r="B400" s="42"/>
      <c r="C400" s="42"/>
      <c r="D400" s="42"/>
      <c r="E400" s="42"/>
      <c r="F400" s="42"/>
      <c r="G400" s="42"/>
      <c r="H400" s="42"/>
      <c r="I400" s="42"/>
    </row>
    <row r="401" spans="1:9" ht="15.75" customHeight="1" x14ac:dyDescent="0.15">
      <c r="A401" s="42"/>
      <c r="B401" s="42"/>
      <c r="C401" s="42"/>
      <c r="D401" s="42"/>
      <c r="E401" s="42"/>
      <c r="F401" s="42"/>
      <c r="G401" s="42"/>
      <c r="H401" s="42"/>
      <c r="I401" s="42"/>
    </row>
    <row r="402" spans="1:9" ht="15.75" customHeight="1" x14ac:dyDescent="0.15">
      <c r="A402" s="42"/>
      <c r="B402" s="42"/>
      <c r="C402" s="42"/>
      <c r="D402" s="42"/>
      <c r="E402" s="42"/>
      <c r="F402" s="42"/>
      <c r="G402" s="42"/>
      <c r="H402" s="42"/>
      <c r="I402" s="42"/>
    </row>
    <row r="403" spans="1:9" ht="15.75" customHeight="1" x14ac:dyDescent="0.15">
      <c r="A403" s="42"/>
      <c r="B403" s="42"/>
      <c r="C403" s="42"/>
      <c r="D403" s="42"/>
      <c r="E403" s="42"/>
      <c r="F403" s="42"/>
      <c r="G403" s="42"/>
      <c r="H403" s="42"/>
      <c r="I403" s="42"/>
    </row>
    <row r="404" spans="1:9" ht="15.75" customHeight="1" x14ac:dyDescent="0.15">
      <c r="A404" s="42"/>
      <c r="B404" s="42"/>
      <c r="C404" s="42"/>
      <c r="D404" s="42"/>
      <c r="E404" s="42"/>
      <c r="F404" s="42"/>
      <c r="G404" s="42"/>
      <c r="H404" s="42"/>
      <c r="I404" s="42"/>
    </row>
    <row r="405" spans="1:9" ht="15.75" customHeight="1" x14ac:dyDescent="0.15">
      <c r="A405" s="42"/>
      <c r="B405" s="42"/>
      <c r="C405" s="42"/>
      <c r="D405" s="42"/>
      <c r="E405" s="42"/>
      <c r="F405" s="42"/>
      <c r="G405" s="42"/>
      <c r="H405" s="42"/>
      <c r="I405" s="42"/>
    </row>
    <row r="406" spans="1:9" ht="15.75" customHeight="1" x14ac:dyDescent="0.15">
      <c r="A406" s="42"/>
      <c r="B406" s="42"/>
      <c r="C406" s="42"/>
      <c r="D406" s="42"/>
      <c r="E406" s="42"/>
      <c r="F406" s="42"/>
      <c r="G406" s="42"/>
      <c r="H406" s="42"/>
      <c r="I406" s="42"/>
    </row>
    <row r="407" spans="1:9" ht="15.75" customHeight="1" x14ac:dyDescent="0.15">
      <c r="A407" s="42"/>
      <c r="B407" s="42"/>
      <c r="C407" s="42"/>
      <c r="D407" s="42"/>
      <c r="E407" s="42"/>
      <c r="F407" s="42"/>
      <c r="G407" s="42"/>
      <c r="H407" s="42"/>
      <c r="I407" s="42"/>
    </row>
    <row r="408" spans="1:9" ht="15.75" customHeight="1" x14ac:dyDescent="0.15">
      <c r="A408" s="42"/>
      <c r="B408" s="42"/>
      <c r="C408" s="42"/>
      <c r="D408" s="42"/>
      <c r="E408" s="42"/>
      <c r="F408" s="42"/>
      <c r="G408" s="42"/>
      <c r="H408" s="42"/>
      <c r="I408" s="42"/>
    </row>
    <row r="409" spans="1:9" ht="15.75" customHeight="1" x14ac:dyDescent="0.15">
      <c r="A409" s="42"/>
      <c r="B409" s="42"/>
      <c r="C409" s="42"/>
      <c r="D409" s="42"/>
      <c r="E409" s="42"/>
      <c r="F409" s="42"/>
      <c r="G409" s="42"/>
      <c r="H409" s="42"/>
      <c r="I409" s="42"/>
    </row>
    <row r="410" spans="1:9" ht="15.75" customHeight="1" x14ac:dyDescent="0.15">
      <c r="A410" s="42"/>
      <c r="B410" s="42"/>
      <c r="C410" s="42"/>
      <c r="D410" s="42"/>
      <c r="E410" s="42"/>
      <c r="F410" s="42"/>
      <c r="G410" s="42"/>
      <c r="H410" s="42"/>
      <c r="I410" s="42"/>
    </row>
    <row r="411" spans="1:9" ht="15.75" customHeight="1" x14ac:dyDescent="0.15">
      <c r="A411" s="42"/>
      <c r="B411" s="42"/>
      <c r="C411" s="42"/>
      <c r="D411" s="42"/>
      <c r="E411" s="42"/>
      <c r="F411" s="42"/>
      <c r="G411" s="42"/>
      <c r="H411" s="42"/>
      <c r="I411" s="42"/>
    </row>
    <row r="412" spans="1:9" ht="15.75" customHeight="1" x14ac:dyDescent="0.15">
      <c r="A412" s="42"/>
      <c r="B412" s="42"/>
      <c r="C412" s="42"/>
      <c r="D412" s="42"/>
      <c r="E412" s="42"/>
      <c r="F412" s="42"/>
      <c r="G412" s="42"/>
      <c r="H412" s="42"/>
      <c r="I412" s="42"/>
    </row>
    <row r="413" spans="1:9" ht="15.75" customHeight="1" x14ac:dyDescent="0.15">
      <c r="A413" s="42"/>
      <c r="B413" s="42"/>
      <c r="C413" s="42"/>
      <c r="D413" s="42"/>
      <c r="E413" s="42"/>
      <c r="F413" s="42"/>
      <c r="G413" s="42"/>
      <c r="H413" s="42"/>
      <c r="I413" s="42"/>
    </row>
    <row r="414" spans="1:9" ht="15.75" customHeight="1" x14ac:dyDescent="0.15">
      <c r="A414" s="42"/>
      <c r="B414" s="42"/>
      <c r="C414" s="42"/>
      <c r="D414" s="42"/>
      <c r="E414" s="42"/>
      <c r="F414" s="42"/>
      <c r="G414" s="42"/>
      <c r="H414" s="42"/>
      <c r="I414" s="42"/>
    </row>
    <row r="415" spans="1:9" ht="15.75" customHeight="1" x14ac:dyDescent="0.15">
      <c r="A415" s="42"/>
      <c r="B415" s="42"/>
      <c r="C415" s="42"/>
      <c r="D415" s="42"/>
      <c r="E415" s="42"/>
      <c r="F415" s="42"/>
      <c r="G415" s="42"/>
      <c r="H415" s="42"/>
      <c r="I415" s="42"/>
    </row>
    <row r="416" spans="1:9" ht="15.75" customHeight="1" x14ac:dyDescent="0.15">
      <c r="A416" s="42"/>
      <c r="B416" s="42"/>
      <c r="C416" s="42"/>
      <c r="D416" s="42"/>
      <c r="E416" s="42"/>
      <c r="F416" s="42"/>
      <c r="G416" s="42"/>
      <c r="H416" s="42"/>
      <c r="I416" s="42"/>
    </row>
    <row r="417" spans="1:9" ht="15.75" customHeight="1" x14ac:dyDescent="0.15">
      <c r="A417" s="42"/>
      <c r="B417" s="42"/>
      <c r="C417" s="42"/>
      <c r="D417" s="42"/>
      <c r="E417" s="42"/>
      <c r="F417" s="42"/>
      <c r="G417" s="42"/>
      <c r="H417" s="42"/>
      <c r="I417" s="42"/>
    </row>
    <row r="418" spans="1:9" ht="15.75" customHeight="1" x14ac:dyDescent="0.15">
      <c r="A418" s="42"/>
      <c r="B418" s="42"/>
      <c r="C418" s="42"/>
      <c r="D418" s="42"/>
      <c r="E418" s="42"/>
      <c r="F418" s="42"/>
      <c r="G418" s="42"/>
      <c r="H418" s="42"/>
      <c r="I418" s="42"/>
    </row>
    <row r="419" spans="1:9" ht="15.75" customHeight="1" x14ac:dyDescent="0.15">
      <c r="A419" s="42"/>
      <c r="B419" s="42"/>
      <c r="C419" s="42"/>
      <c r="D419" s="42"/>
      <c r="E419" s="42"/>
      <c r="F419" s="42"/>
      <c r="G419" s="42"/>
      <c r="H419" s="42"/>
      <c r="I419" s="42"/>
    </row>
    <row r="420" spans="1:9" ht="15.75" customHeight="1" x14ac:dyDescent="0.15">
      <c r="A420" s="42"/>
      <c r="B420" s="42"/>
      <c r="C420" s="42"/>
      <c r="D420" s="42"/>
      <c r="E420" s="42"/>
      <c r="F420" s="42"/>
      <c r="G420" s="42"/>
      <c r="H420" s="42"/>
      <c r="I420" s="42"/>
    </row>
    <row r="421" spans="1:9" ht="15.75" customHeight="1" x14ac:dyDescent="0.15">
      <c r="A421" s="42"/>
      <c r="B421" s="42"/>
      <c r="C421" s="42"/>
      <c r="D421" s="42"/>
      <c r="E421" s="42"/>
      <c r="F421" s="42"/>
      <c r="G421" s="42"/>
      <c r="H421" s="42"/>
      <c r="I421" s="42"/>
    </row>
    <row r="422" spans="1:9" ht="15.75" customHeight="1" x14ac:dyDescent="0.15">
      <c r="A422" s="42"/>
      <c r="B422" s="42"/>
      <c r="C422" s="42"/>
      <c r="D422" s="42"/>
      <c r="E422" s="42"/>
      <c r="F422" s="42"/>
      <c r="G422" s="42"/>
      <c r="H422" s="42"/>
      <c r="I422" s="42"/>
    </row>
    <row r="423" spans="1:9" ht="15.75" customHeight="1" x14ac:dyDescent="0.15">
      <c r="A423" s="42"/>
      <c r="B423" s="42"/>
      <c r="C423" s="42"/>
      <c r="D423" s="42"/>
      <c r="E423" s="42"/>
      <c r="F423" s="42"/>
      <c r="G423" s="42"/>
      <c r="H423" s="42"/>
      <c r="I423" s="42"/>
    </row>
    <row r="424" spans="1:9" ht="15.75" customHeight="1" x14ac:dyDescent="0.15">
      <c r="A424" s="42"/>
      <c r="B424" s="42"/>
      <c r="C424" s="42"/>
      <c r="D424" s="42"/>
      <c r="E424" s="42"/>
      <c r="F424" s="42"/>
      <c r="G424" s="42"/>
      <c r="H424" s="42"/>
      <c r="I424" s="42"/>
    </row>
    <row r="425" spans="1:9" ht="15.75" customHeight="1" x14ac:dyDescent="0.15">
      <c r="A425" s="42"/>
      <c r="B425" s="42"/>
      <c r="C425" s="42"/>
      <c r="D425" s="42"/>
      <c r="E425" s="42"/>
      <c r="F425" s="42"/>
      <c r="G425" s="42"/>
      <c r="H425" s="42"/>
      <c r="I425" s="42"/>
    </row>
    <row r="426" spans="1:9" ht="15.75" customHeight="1" x14ac:dyDescent="0.15">
      <c r="A426" s="42"/>
      <c r="B426" s="42"/>
      <c r="C426" s="42"/>
      <c r="D426" s="42"/>
      <c r="E426" s="42"/>
      <c r="F426" s="42"/>
      <c r="G426" s="42"/>
      <c r="H426" s="42"/>
      <c r="I426" s="42"/>
    </row>
    <row r="427" spans="1:9" ht="15.75" customHeight="1" x14ac:dyDescent="0.15">
      <c r="A427" s="42"/>
      <c r="B427" s="42"/>
      <c r="C427" s="42"/>
      <c r="D427" s="42"/>
      <c r="E427" s="42"/>
      <c r="F427" s="42"/>
      <c r="G427" s="42"/>
      <c r="H427" s="42"/>
      <c r="I427" s="42"/>
    </row>
    <row r="428" spans="1:9" ht="15.75" customHeight="1" x14ac:dyDescent="0.15">
      <c r="A428" s="42"/>
      <c r="B428" s="42"/>
      <c r="C428" s="42"/>
      <c r="D428" s="42"/>
      <c r="E428" s="42"/>
      <c r="F428" s="42"/>
      <c r="G428" s="42"/>
      <c r="H428" s="42"/>
      <c r="I428" s="42"/>
    </row>
    <row r="429" spans="1:9" ht="15.75" customHeight="1" x14ac:dyDescent="0.15">
      <c r="A429" s="42"/>
      <c r="B429" s="42"/>
      <c r="C429" s="42"/>
      <c r="D429" s="42"/>
      <c r="E429" s="42"/>
      <c r="F429" s="42"/>
      <c r="G429" s="42"/>
      <c r="H429" s="42"/>
      <c r="I429" s="42"/>
    </row>
    <row r="430" spans="1:9" ht="15.75" customHeight="1" x14ac:dyDescent="0.15">
      <c r="A430" s="42"/>
      <c r="B430" s="42"/>
      <c r="C430" s="42"/>
      <c r="D430" s="42"/>
      <c r="E430" s="42"/>
      <c r="F430" s="42"/>
      <c r="G430" s="42"/>
      <c r="H430" s="42"/>
      <c r="I430" s="42"/>
    </row>
    <row r="431" spans="1:9" ht="15.75" customHeight="1" x14ac:dyDescent="0.15">
      <c r="A431" s="42"/>
      <c r="B431" s="42"/>
      <c r="C431" s="42"/>
      <c r="D431" s="42"/>
      <c r="E431" s="42"/>
      <c r="F431" s="42"/>
      <c r="G431" s="42"/>
      <c r="H431" s="42"/>
      <c r="I431" s="42"/>
    </row>
    <row r="432" spans="1:9" ht="15.75" customHeight="1" x14ac:dyDescent="0.15">
      <c r="A432" s="42"/>
      <c r="B432" s="42"/>
      <c r="C432" s="42"/>
      <c r="D432" s="42"/>
      <c r="E432" s="42"/>
      <c r="F432" s="42"/>
      <c r="G432" s="42"/>
      <c r="H432" s="42"/>
      <c r="I432" s="42"/>
    </row>
    <row r="433" spans="1:9" ht="15.75" customHeight="1" x14ac:dyDescent="0.15">
      <c r="A433" s="42"/>
      <c r="B433" s="42"/>
      <c r="C433" s="42"/>
      <c r="D433" s="42"/>
      <c r="E433" s="42"/>
      <c r="F433" s="42"/>
      <c r="G433" s="42"/>
      <c r="H433" s="42"/>
      <c r="I433" s="42"/>
    </row>
    <row r="434" spans="1:9" ht="15.75" customHeight="1" x14ac:dyDescent="0.15">
      <c r="A434" s="42"/>
      <c r="B434" s="42"/>
      <c r="C434" s="42"/>
      <c r="D434" s="42"/>
      <c r="E434" s="42"/>
      <c r="F434" s="42"/>
      <c r="G434" s="42"/>
      <c r="H434" s="42"/>
      <c r="I434" s="42"/>
    </row>
    <row r="435" spans="1:9" ht="15.75" customHeight="1" x14ac:dyDescent="0.15">
      <c r="A435" s="42"/>
      <c r="B435" s="42"/>
      <c r="C435" s="42"/>
      <c r="D435" s="42"/>
      <c r="E435" s="42"/>
      <c r="F435" s="42"/>
      <c r="G435" s="42"/>
      <c r="H435" s="42"/>
      <c r="I435" s="42"/>
    </row>
    <row r="436" spans="1:9" ht="15.75" customHeight="1" x14ac:dyDescent="0.15">
      <c r="A436" s="42"/>
      <c r="B436" s="42"/>
      <c r="C436" s="42"/>
      <c r="D436" s="42"/>
      <c r="E436" s="42"/>
      <c r="F436" s="42"/>
      <c r="G436" s="42"/>
      <c r="H436" s="42"/>
      <c r="I436" s="42"/>
    </row>
    <row r="437" spans="1:9" ht="15.75" customHeight="1" x14ac:dyDescent="0.15">
      <c r="A437" s="42"/>
      <c r="B437" s="42"/>
      <c r="C437" s="42"/>
      <c r="D437" s="42"/>
      <c r="E437" s="42"/>
      <c r="F437" s="42"/>
      <c r="G437" s="42"/>
      <c r="H437" s="42"/>
      <c r="I437" s="42"/>
    </row>
    <row r="438" spans="1:9" ht="15.75" customHeight="1" x14ac:dyDescent="0.15">
      <c r="A438" s="42"/>
      <c r="B438" s="42"/>
      <c r="C438" s="42"/>
      <c r="D438" s="42"/>
      <c r="E438" s="42"/>
      <c r="F438" s="42"/>
      <c r="G438" s="42"/>
      <c r="H438" s="42"/>
      <c r="I438" s="42"/>
    </row>
    <row r="439" spans="1:9" ht="15.75" customHeight="1" x14ac:dyDescent="0.15">
      <c r="A439" s="42"/>
      <c r="B439" s="42"/>
      <c r="C439" s="42"/>
      <c r="D439" s="42"/>
      <c r="E439" s="42"/>
      <c r="F439" s="42"/>
      <c r="G439" s="42"/>
      <c r="H439" s="42"/>
      <c r="I439" s="42"/>
    </row>
    <row r="440" spans="1:9" ht="15.75" customHeight="1" x14ac:dyDescent="0.15">
      <c r="A440" s="42"/>
      <c r="B440" s="42"/>
      <c r="C440" s="42"/>
      <c r="D440" s="42"/>
      <c r="E440" s="42"/>
      <c r="F440" s="42"/>
      <c r="G440" s="42"/>
      <c r="H440" s="42"/>
      <c r="I440" s="42"/>
    </row>
    <row r="441" spans="1:9" ht="15.75" customHeight="1" x14ac:dyDescent="0.15">
      <c r="A441" s="42"/>
      <c r="B441" s="42"/>
      <c r="C441" s="42"/>
      <c r="D441" s="42"/>
      <c r="E441" s="42"/>
      <c r="F441" s="42"/>
      <c r="G441" s="42"/>
      <c r="H441" s="42"/>
      <c r="I441" s="42"/>
    </row>
    <row r="442" spans="1:9" ht="15.75" customHeight="1" x14ac:dyDescent="0.15"/>
    <row r="443" spans="1:9" ht="15.75" customHeight="1" x14ac:dyDescent="0.15"/>
    <row r="444" spans="1:9" ht="15.75" customHeight="1" x14ac:dyDescent="0.15"/>
    <row r="445" spans="1:9" ht="15.75" customHeight="1" x14ac:dyDescent="0.15"/>
    <row r="446" spans="1:9" ht="15.75" customHeight="1" x14ac:dyDescent="0.15"/>
    <row r="447" spans="1:9" ht="15.75" customHeight="1" x14ac:dyDescent="0.15"/>
    <row r="448" spans="1:9"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legacy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1:I1000"/>
  <sheetViews>
    <sheetView workbookViewId="0"/>
  </sheetViews>
  <sheetFormatPr baseColWidth="10" defaultColWidth="12.6640625" defaultRowHeight="15" customHeight="1" x14ac:dyDescent="0.15"/>
  <cols>
    <col min="1" max="1" width="12.6640625" customWidth="1"/>
    <col min="2" max="2" width="30.1640625" customWidth="1"/>
    <col min="3" max="3" width="19" customWidth="1"/>
    <col min="4" max="4" width="23.5" customWidth="1"/>
    <col min="5" max="5" width="14.6640625" customWidth="1"/>
    <col min="6" max="6" width="28" customWidth="1"/>
    <col min="7" max="7" width="18.6640625" customWidth="1"/>
    <col min="8" max="8" width="28.6640625" customWidth="1"/>
    <col min="9" max="9" width="40.83203125" customWidth="1"/>
  </cols>
  <sheetData>
    <row r="1" spans="1:9" ht="15.75" customHeight="1" x14ac:dyDescent="0.2">
      <c r="A1" s="154" t="s">
        <v>483</v>
      </c>
      <c r="B1" s="155" t="s">
        <v>1</v>
      </c>
      <c r="C1" s="155" t="s">
        <v>485</v>
      </c>
      <c r="D1" s="155" t="s">
        <v>604</v>
      </c>
      <c r="E1" s="139" t="s">
        <v>605</v>
      </c>
      <c r="F1" s="155" t="s">
        <v>520</v>
      </c>
      <c r="G1" s="155" t="s">
        <v>1180</v>
      </c>
      <c r="H1" s="139" t="s">
        <v>606</v>
      </c>
      <c r="I1" s="139" t="s">
        <v>607</v>
      </c>
    </row>
    <row r="2" spans="1:9" ht="15.75" customHeight="1" x14ac:dyDescent="0.2">
      <c r="A2" s="150" t="s">
        <v>454</v>
      </c>
      <c r="B2" s="151" t="s">
        <v>7</v>
      </c>
      <c r="C2" s="151" t="s">
        <v>11</v>
      </c>
      <c r="D2" s="151" t="s">
        <v>609</v>
      </c>
      <c r="E2" s="126" t="s">
        <v>610</v>
      </c>
      <c r="F2" s="152"/>
      <c r="G2" s="152"/>
      <c r="H2" s="127"/>
      <c r="I2" s="127"/>
    </row>
    <row r="3" spans="1:9" ht="15.75" customHeight="1" x14ac:dyDescent="0.2">
      <c r="A3" s="150" t="s">
        <v>454</v>
      </c>
      <c r="B3" s="151" t="s">
        <v>10</v>
      </c>
      <c r="C3" s="151" t="s">
        <v>11</v>
      </c>
      <c r="D3" s="151" t="s">
        <v>609</v>
      </c>
      <c r="E3" s="126" t="s">
        <v>612</v>
      </c>
      <c r="F3" s="152"/>
      <c r="G3" s="152"/>
      <c r="H3" s="127"/>
      <c r="I3" s="127"/>
    </row>
    <row r="4" spans="1:9" ht="15.75" customHeight="1" x14ac:dyDescent="0.2">
      <c r="A4" s="150" t="s">
        <v>454</v>
      </c>
      <c r="B4" s="151" t="s">
        <v>13</v>
      </c>
      <c r="C4" s="151" t="s">
        <v>11</v>
      </c>
      <c r="D4" s="152"/>
      <c r="E4" s="126" t="s">
        <v>614</v>
      </c>
      <c r="F4" s="152"/>
      <c r="G4" s="152"/>
      <c r="H4" s="126" t="s">
        <v>615</v>
      </c>
      <c r="I4" s="127"/>
    </row>
    <row r="5" spans="1:9" ht="15.75" customHeight="1" x14ac:dyDescent="0.2">
      <c r="A5" s="150" t="s">
        <v>454</v>
      </c>
      <c r="B5" s="151" t="s">
        <v>13</v>
      </c>
      <c r="C5" s="151" t="s">
        <v>5</v>
      </c>
      <c r="D5" s="151" t="s">
        <v>609</v>
      </c>
      <c r="E5" s="126" t="s">
        <v>610</v>
      </c>
      <c r="F5" s="151" t="s">
        <v>617</v>
      </c>
      <c r="G5" s="152"/>
      <c r="H5" s="126" t="s">
        <v>615</v>
      </c>
      <c r="I5" s="126" t="s">
        <v>1181</v>
      </c>
    </row>
    <row r="6" spans="1:9" ht="15.75" customHeight="1" x14ac:dyDescent="0.2">
      <c r="A6" s="150" t="s">
        <v>454</v>
      </c>
      <c r="B6" s="151" t="s">
        <v>15</v>
      </c>
      <c r="C6" s="151" t="s">
        <v>11</v>
      </c>
      <c r="D6" s="152"/>
      <c r="E6" s="126" t="s">
        <v>620</v>
      </c>
      <c r="F6" s="152"/>
      <c r="G6" s="152"/>
      <c r="H6" s="126" t="s">
        <v>621</v>
      </c>
      <c r="I6" s="126" t="s">
        <v>622</v>
      </c>
    </row>
    <row r="7" spans="1:9" ht="15.75" customHeight="1" x14ac:dyDescent="0.2">
      <c r="A7" s="150" t="s">
        <v>454</v>
      </c>
      <c r="B7" s="151" t="s">
        <v>16</v>
      </c>
      <c r="C7" s="151" t="s">
        <v>11</v>
      </c>
      <c r="D7" s="152"/>
      <c r="E7" s="126" t="s">
        <v>623</v>
      </c>
      <c r="F7" s="152"/>
      <c r="G7" s="152"/>
      <c r="H7" s="126" t="s">
        <v>624</v>
      </c>
      <c r="I7" s="127"/>
    </row>
    <row r="8" spans="1:9" ht="15.75" customHeight="1" x14ac:dyDescent="0.2">
      <c r="A8" s="150" t="s">
        <v>454</v>
      </c>
      <c r="B8" s="151" t="s">
        <v>16</v>
      </c>
      <c r="C8" s="151" t="s">
        <v>5</v>
      </c>
      <c r="D8" s="151" t="s">
        <v>609</v>
      </c>
      <c r="E8" s="126" t="s">
        <v>625</v>
      </c>
      <c r="F8" s="151" t="s">
        <v>626</v>
      </c>
      <c r="G8" s="152"/>
      <c r="H8" s="126" t="s">
        <v>624</v>
      </c>
      <c r="I8" s="126" t="s">
        <v>1182</v>
      </c>
    </row>
    <row r="9" spans="1:9" ht="15.75" customHeight="1" x14ac:dyDescent="0.2">
      <c r="A9" s="150" t="s">
        <v>454</v>
      </c>
      <c r="B9" s="151" t="s">
        <v>222</v>
      </c>
      <c r="C9" s="151" t="s">
        <v>11</v>
      </c>
      <c r="D9" s="152"/>
      <c r="E9" s="126" t="s">
        <v>628</v>
      </c>
      <c r="F9" s="152"/>
      <c r="G9" s="152"/>
      <c r="H9" s="126" t="s">
        <v>629</v>
      </c>
      <c r="I9" s="127"/>
    </row>
    <row r="10" spans="1:9" ht="15.75" customHeight="1" x14ac:dyDescent="0.2">
      <c r="A10" s="150" t="s">
        <v>454</v>
      </c>
      <c r="B10" s="151" t="s">
        <v>18</v>
      </c>
      <c r="C10" s="151" t="s">
        <v>11</v>
      </c>
      <c r="D10" s="151" t="s">
        <v>194</v>
      </c>
      <c r="E10" s="126" t="s">
        <v>1248</v>
      </c>
      <c r="F10" s="152"/>
      <c r="G10" s="152"/>
      <c r="H10" s="126" t="s">
        <v>632</v>
      </c>
      <c r="I10" s="127"/>
    </row>
    <row r="11" spans="1:9" ht="15.75" customHeight="1" x14ac:dyDescent="0.2">
      <c r="A11" s="150" t="s">
        <v>454</v>
      </c>
      <c r="B11" s="151" t="s">
        <v>19</v>
      </c>
      <c r="C11" s="151" t="s">
        <v>11</v>
      </c>
      <c r="D11" s="152"/>
      <c r="E11" s="126" t="s">
        <v>633</v>
      </c>
      <c r="F11" s="152"/>
      <c r="G11" s="152"/>
      <c r="H11" s="127"/>
      <c r="I11" s="127"/>
    </row>
    <row r="12" spans="1:9" ht="15.75" customHeight="1" x14ac:dyDescent="0.2">
      <c r="A12" s="150" t="s">
        <v>454</v>
      </c>
      <c r="B12" s="151" t="s">
        <v>20</v>
      </c>
      <c r="C12" s="151" t="s">
        <v>224</v>
      </c>
      <c r="D12" s="152"/>
      <c r="E12" s="126" t="s">
        <v>634</v>
      </c>
      <c r="F12" s="152"/>
      <c r="G12" s="152"/>
      <c r="H12" s="127"/>
      <c r="I12" s="126" t="s">
        <v>635</v>
      </c>
    </row>
    <row r="13" spans="1:9" ht="15.75" customHeight="1" x14ac:dyDescent="0.2">
      <c r="A13" s="150" t="s">
        <v>454</v>
      </c>
      <c r="B13" s="151" t="s">
        <v>227</v>
      </c>
      <c r="C13" s="151" t="s">
        <v>11</v>
      </c>
      <c r="D13" s="152"/>
      <c r="E13" s="126" t="s">
        <v>636</v>
      </c>
      <c r="F13" s="152"/>
      <c r="G13" s="152"/>
      <c r="H13" s="126" t="s">
        <v>229</v>
      </c>
      <c r="I13" s="127"/>
    </row>
    <row r="14" spans="1:9" ht="15.75" customHeight="1" x14ac:dyDescent="0.2">
      <c r="A14" s="156" t="s">
        <v>454</v>
      </c>
      <c r="B14" s="157" t="s">
        <v>227</v>
      </c>
      <c r="C14" s="157" t="s">
        <v>5</v>
      </c>
      <c r="D14" s="158"/>
      <c r="E14" s="126" t="s">
        <v>634</v>
      </c>
      <c r="F14" s="159" t="s">
        <v>206</v>
      </c>
      <c r="G14" s="158"/>
      <c r="H14" s="160" t="s">
        <v>229</v>
      </c>
      <c r="I14" s="160" t="s">
        <v>638</v>
      </c>
    </row>
    <row r="15" spans="1:9" ht="15.75" customHeight="1" x14ac:dyDescent="0.2">
      <c r="A15" s="150" t="s">
        <v>454</v>
      </c>
      <c r="B15" s="151" t="s">
        <v>639</v>
      </c>
      <c r="C15" s="151" t="s">
        <v>24</v>
      </c>
      <c r="D15" s="152"/>
      <c r="E15" s="126" t="s">
        <v>640</v>
      </c>
      <c r="F15" s="151" t="s">
        <v>641</v>
      </c>
      <c r="G15" s="152"/>
      <c r="H15" s="126" t="s">
        <v>642</v>
      </c>
      <c r="I15" s="126" t="s">
        <v>705</v>
      </c>
    </row>
    <row r="16" spans="1:9" ht="15.75" customHeight="1" x14ac:dyDescent="0.2">
      <c r="A16" s="150" t="s">
        <v>454</v>
      </c>
      <c r="B16" s="151" t="s">
        <v>238</v>
      </c>
      <c r="C16" s="151" t="s">
        <v>24</v>
      </c>
      <c r="D16" s="152"/>
      <c r="E16" s="93" t="s">
        <v>1249</v>
      </c>
      <c r="F16" s="151" t="s">
        <v>646</v>
      </c>
      <c r="G16" s="152"/>
      <c r="H16" s="89" t="s">
        <v>647</v>
      </c>
      <c r="I16" s="126" t="s">
        <v>648</v>
      </c>
    </row>
    <row r="17" spans="1:9" ht="15.75" customHeight="1" x14ac:dyDescent="0.2">
      <c r="A17" s="161" t="s">
        <v>454</v>
      </c>
      <c r="B17" s="159" t="s">
        <v>245</v>
      </c>
      <c r="C17" s="159" t="s">
        <v>11</v>
      </c>
      <c r="D17" s="158"/>
      <c r="E17" s="126" t="s">
        <v>649</v>
      </c>
      <c r="F17" s="158"/>
      <c r="G17" s="158"/>
      <c r="H17" s="160" t="s">
        <v>650</v>
      </c>
      <c r="I17" s="160" t="s">
        <v>651</v>
      </c>
    </row>
    <row r="18" spans="1:9" ht="15.75" customHeight="1" x14ac:dyDescent="0.2">
      <c r="A18" s="150" t="s">
        <v>454</v>
      </c>
      <c r="B18" s="151" t="s">
        <v>31</v>
      </c>
      <c r="C18" s="151" t="s">
        <v>11</v>
      </c>
      <c r="D18" s="152"/>
      <c r="E18" s="126" t="s">
        <v>652</v>
      </c>
      <c r="F18" s="152"/>
      <c r="G18" s="152"/>
      <c r="H18" s="126" t="s">
        <v>653</v>
      </c>
      <c r="I18" s="127"/>
    </row>
    <row r="19" spans="1:9" ht="15.75" customHeight="1" x14ac:dyDescent="0.2">
      <c r="A19" s="150" t="s">
        <v>454</v>
      </c>
      <c r="B19" s="151" t="s">
        <v>31</v>
      </c>
      <c r="C19" s="151" t="s">
        <v>24</v>
      </c>
      <c r="D19" s="152"/>
      <c r="E19" s="126" t="s">
        <v>655</v>
      </c>
      <c r="F19" s="151" t="s">
        <v>656</v>
      </c>
      <c r="G19" s="152"/>
      <c r="H19" s="126" t="s">
        <v>653</v>
      </c>
      <c r="I19" s="126" t="s">
        <v>1183</v>
      </c>
    </row>
    <row r="20" spans="1:9" ht="15.75" customHeight="1" x14ac:dyDescent="0.2">
      <c r="A20" s="150" t="s">
        <v>454</v>
      </c>
      <c r="B20" s="151" t="s">
        <v>32</v>
      </c>
      <c r="C20" s="151" t="s">
        <v>24</v>
      </c>
      <c r="D20" s="152"/>
      <c r="E20" s="126" t="s">
        <v>1228</v>
      </c>
      <c r="F20" s="151" t="s">
        <v>660</v>
      </c>
      <c r="G20" s="152"/>
      <c r="H20" s="127"/>
      <c r="I20" s="126" t="s">
        <v>661</v>
      </c>
    </row>
    <row r="21" spans="1:9" ht="15.75" customHeight="1" x14ac:dyDescent="0.2">
      <c r="A21" s="150" t="s">
        <v>454</v>
      </c>
      <c r="B21" s="151" t="s">
        <v>37</v>
      </c>
      <c r="C21" s="151" t="s">
        <v>11</v>
      </c>
      <c r="D21" s="152"/>
      <c r="E21" s="126" t="s">
        <v>662</v>
      </c>
      <c r="F21" s="152"/>
      <c r="G21" s="152"/>
      <c r="H21" s="126" t="s">
        <v>253</v>
      </c>
      <c r="I21" s="127"/>
    </row>
    <row r="22" spans="1:9" ht="15.75" customHeight="1" x14ac:dyDescent="0.2">
      <c r="A22" s="150" t="s">
        <v>454</v>
      </c>
      <c r="B22" s="151" t="s">
        <v>254</v>
      </c>
      <c r="C22" s="151" t="s">
        <v>11</v>
      </c>
      <c r="D22" s="152"/>
      <c r="E22" s="126" t="s">
        <v>610</v>
      </c>
      <c r="F22" s="152"/>
      <c r="G22" s="152"/>
      <c r="H22" s="126" t="s">
        <v>663</v>
      </c>
      <c r="I22" s="127"/>
    </row>
    <row r="23" spans="1:9" ht="15.75" customHeight="1" x14ac:dyDescent="0.2">
      <c r="A23" s="150" t="s">
        <v>454</v>
      </c>
      <c r="B23" s="151" t="s">
        <v>38</v>
      </c>
      <c r="C23" s="151" t="s">
        <v>11</v>
      </c>
      <c r="D23" s="152"/>
      <c r="E23" s="126" t="s">
        <v>664</v>
      </c>
      <c r="F23" s="152"/>
      <c r="G23" s="152"/>
      <c r="H23" s="127"/>
      <c r="I23" s="126" t="s">
        <v>665</v>
      </c>
    </row>
    <row r="24" spans="1:9" ht="15.75" customHeight="1" x14ac:dyDescent="0.2">
      <c r="A24" s="150" t="s">
        <v>454</v>
      </c>
      <c r="B24" s="151" t="s">
        <v>38</v>
      </c>
      <c r="C24" s="151" t="s">
        <v>24</v>
      </c>
      <c r="D24" s="152"/>
      <c r="E24" s="126" t="s">
        <v>388</v>
      </c>
      <c r="F24" s="151" t="s">
        <v>666</v>
      </c>
      <c r="G24" s="152"/>
      <c r="H24" s="126" t="s">
        <v>667</v>
      </c>
      <c r="I24" s="126" t="s">
        <v>668</v>
      </c>
    </row>
    <row r="25" spans="1:9" ht="15.75" customHeight="1" x14ac:dyDescent="0.2">
      <c r="A25" s="150" t="s">
        <v>454</v>
      </c>
      <c r="B25" s="151" t="s">
        <v>39</v>
      </c>
      <c r="C25" s="151" t="s">
        <v>11</v>
      </c>
      <c r="D25" s="152"/>
      <c r="E25" s="126" t="s">
        <v>669</v>
      </c>
      <c r="F25" s="152"/>
      <c r="G25" s="152"/>
      <c r="H25" s="127"/>
      <c r="I25" s="127"/>
    </row>
    <row r="26" spans="1:9" ht="15.75" customHeight="1" x14ac:dyDescent="0.2">
      <c r="A26" s="150" t="s">
        <v>454</v>
      </c>
      <c r="B26" s="151" t="s">
        <v>257</v>
      </c>
      <c r="C26" s="151" t="s">
        <v>24</v>
      </c>
      <c r="D26" s="152"/>
      <c r="E26" s="126" t="s">
        <v>664</v>
      </c>
      <c r="F26" s="151" t="s">
        <v>1184</v>
      </c>
      <c r="G26" s="152"/>
      <c r="H26" s="127"/>
      <c r="I26" s="126" t="s">
        <v>1185</v>
      </c>
    </row>
    <row r="27" spans="1:9" ht="15.75" customHeight="1" x14ac:dyDescent="0.2">
      <c r="A27" s="150" t="s">
        <v>454</v>
      </c>
      <c r="B27" s="151" t="s">
        <v>492</v>
      </c>
      <c r="C27" s="151" t="s">
        <v>24</v>
      </c>
      <c r="D27" s="152"/>
      <c r="E27" s="126" t="s">
        <v>620</v>
      </c>
      <c r="F27" s="151" t="s">
        <v>670</v>
      </c>
      <c r="G27" s="152"/>
      <c r="H27" s="126" t="s">
        <v>671</v>
      </c>
      <c r="I27" s="126" t="s">
        <v>672</v>
      </c>
    </row>
    <row r="28" spans="1:9" ht="15.75" customHeight="1" x14ac:dyDescent="0.2">
      <c r="A28" s="150" t="s">
        <v>454</v>
      </c>
      <c r="B28" s="151" t="s">
        <v>389</v>
      </c>
      <c r="C28" s="151" t="s">
        <v>11</v>
      </c>
      <c r="D28" s="152"/>
      <c r="E28" s="126" t="s">
        <v>673</v>
      </c>
      <c r="F28" s="152"/>
      <c r="G28" s="152"/>
      <c r="H28" s="126" t="s">
        <v>674</v>
      </c>
      <c r="I28" s="127"/>
    </row>
    <row r="29" spans="1:9" ht="15.75" customHeight="1" x14ac:dyDescent="0.2">
      <c r="A29" s="150" t="s">
        <v>454</v>
      </c>
      <c r="B29" s="151" t="s">
        <v>43</v>
      </c>
      <c r="C29" s="151" t="s">
        <v>11</v>
      </c>
      <c r="D29" s="152"/>
      <c r="E29" s="126" t="s">
        <v>664</v>
      </c>
      <c r="F29" s="152"/>
      <c r="G29" s="152"/>
      <c r="H29" s="127"/>
      <c r="I29" s="126" t="s">
        <v>675</v>
      </c>
    </row>
    <row r="30" spans="1:9" ht="15.75" customHeight="1" x14ac:dyDescent="0.2">
      <c r="A30" s="150" t="s">
        <v>454</v>
      </c>
      <c r="B30" s="151" t="s">
        <v>45</v>
      </c>
      <c r="C30" s="151" t="s">
        <v>24</v>
      </c>
      <c r="D30" s="152"/>
      <c r="E30" s="126" t="s">
        <v>664</v>
      </c>
      <c r="F30" s="151" t="s">
        <v>677</v>
      </c>
      <c r="G30" s="152"/>
      <c r="H30" s="127"/>
      <c r="I30" s="126" t="s">
        <v>678</v>
      </c>
    </row>
    <row r="31" spans="1:9" ht="15.75" customHeight="1" x14ac:dyDescent="0.2">
      <c r="A31" s="150" t="s">
        <v>454</v>
      </c>
      <c r="B31" s="151" t="s">
        <v>46</v>
      </c>
      <c r="C31" s="151" t="s">
        <v>24</v>
      </c>
      <c r="D31" s="152"/>
      <c r="E31" s="126" t="s">
        <v>664</v>
      </c>
      <c r="F31" s="151" t="s">
        <v>680</v>
      </c>
      <c r="G31" s="152"/>
      <c r="H31" s="127"/>
      <c r="I31" s="126" t="s">
        <v>678</v>
      </c>
    </row>
    <row r="32" spans="1:9" ht="15.75" customHeight="1" x14ac:dyDescent="0.2">
      <c r="A32" s="150" t="s">
        <v>454</v>
      </c>
      <c r="B32" s="151" t="s">
        <v>47</v>
      </c>
      <c r="C32" s="151" t="s">
        <v>84</v>
      </c>
      <c r="D32" s="152"/>
      <c r="E32" s="126" t="s">
        <v>388</v>
      </c>
      <c r="F32" s="152"/>
      <c r="G32" s="152"/>
      <c r="H32" s="127"/>
      <c r="I32" s="126" t="s">
        <v>1196</v>
      </c>
    </row>
    <row r="33" spans="1:9" ht="15.75" customHeight="1" x14ac:dyDescent="0.2">
      <c r="A33" s="150" t="s">
        <v>454</v>
      </c>
      <c r="B33" s="151" t="s">
        <v>264</v>
      </c>
      <c r="C33" s="151" t="s">
        <v>11</v>
      </c>
      <c r="D33" s="152"/>
      <c r="E33" s="126" t="s">
        <v>837</v>
      </c>
      <c r="F33" s="152"/>
      <c r="G33" s="152"/>
      <c r="H33" s="127"/>
      <c r="I33" s="127"/>
    </row>
    <row r="34" spans="1:9" ht="15.75" customHeight="1" x14ac:dyDescent="0.2">
      <c r="A34" s="150" t="s">
        <v>454</v>
      </c>
      <c r="B34" s="151" t="s">
        <v>265</v>
      </c>
      <c r="C34" s="151" t="s">
        <v>11</v>
      </c>
      <c r="D34" s="152"/>
      <c r="E34" s="126" t="s">
        <v>778</v>
      </c>
      <c r="F34" s="152"/>
      <c r="G34" s="152"/>
      <c r="H34" s="127"/>
      <c r="I34" s="127"/>
    </row>
    <row r="35" spans="1:9" ht="15.75" customHeight="1" x14ac:dyDescent="0.2">
      <c r="A35" s="150" t="s">
        <v>454</v>
      </c>
      <c r="B35" s="151" t="s">
        <v>50</v>
      </c>
      <c r="C35" s="151" t="s">
        <v>11</v>
      </c>
      <c r="D35" s="152"/>
      <c r="E35" s="126" t="s">
        <v>1229</v>
      </c>
      <c r="F35" s="152"/>
      <c r="G35" s="152"/>
      <c r="H35" s="126" t="s">
        <v>682</v>
      </c>
      <c r="I35" s="127"/>
    </row>
    <row r="36" spans="1:9" ht="15.75" customHeight="1" x14ac:dyDescent="0.2">
      <c r="A36" s="150" t="s">
        <v>454</v>
      </c>
      <c r="B36" s="151" t="s">
        <v>541</v>
      </c>
      <c r="C36" s="151" t="s">
        <v>5</v>
      </c>
      <c r="D36" s="151" t="s">
        <v>609</v>
      </c>
      <c r="E36" s="126" t="s">
        <v>1201</v>
      </c>
      <c r="F36" s="151" t="s">
        <v>684</v>
      </c>
      <c r="G36" s="152"/>
      <c r="H36" s="126" t="s">
        <v>685</v>
      </c>
      <c r="I36" s="126" t="s">
        <v>686</v>
      </c>
    </row>
    <row r="37" spans="1:9" ht="15.75" customHeight="1" x14ac:dyDescent="0.2">
      <c r="A37" s="150" t="s">
        <v>454</v>
      </c>
      <c r="B37" s="151" t="s">
        <v>53</v>
      </c>
      <c r="C37" s="151" t="s">
        <v>11</v>
      </c>
      <c r="D37" s="152"/>
      <c r="E37" s="126" t="s">
        <v>628</v>
      </c>
      <c r="F37" s="152"/>
      <c r="G37" s="152"/>
      <c r="H37" s="127"/>
      <c r="I37" s="127"/>
    </row>
    <row r="38" spans="1:9" ht="15.75" customHeight="1" x14ac:dyDescent="0.2">
      <c r="A38" s="150" t="s">
        <v>454</v>
      </c>
      <c r="B38" s="151" t="s">
        <v>55</v>
      </c>
      <c r="C38" s="151" t="s">
        <v>11</v>
      </c>
      <c r="D38" s="151" t="s">
        <v>194</v>
      </c>
      <c r="E38" s="126" t="s">
        <v>1250</v>
      </c>
      <c r="F38" s="152"/>
      <c r="G38" s="152"/>
      <c r="H38" s="127"/>
      <c r="I38" s="127"/>
    </row>
    <row r="39" spans="1:9" ht="15.75" customHeight="1" x14ac:dyDescent="0.2">
      <c r="A39" s="150" t="s">
        <v>454</v>
      </c>
      <c r="B39" s="151" t="s">
        <v>56</v>
      </c>
      <c r="C39" s="151" t="s">
        <v>11</v>
      </c>
      <c r="D39" s="151" t="s">
        <v>194</v>
      </c>
      <c r="E39" s="126" t="s">
        <v>1250</v>
      </c>
      <c r="F39" s="152"/>
      <c r="G39" s="152"/>
      <c r="H39" s="126" t="s">
        <v>690</v>
      </c>
      <c r="I39" s="127"/>
    </row>
    <row r="40" spans="1:9" ht="15.75" customHeight="1" x14ac:dyDescent="0.2">
      <c r="A40" s="162" t="s">
        <v>454</v>
      </c>
      <c r="B40" s="163" t="s">
        <v>57</v>
      </c>
      <c r="C40" s="163" t="s">
        <v>224</v>
      </c>
      <c r="D40" s="152"/>
      <c r="E40" s="126" t="s">
        <v>1251</v>
      </c>
      <c r="F40" s="152"/>
      <c r="G40" s="152"/>
      <c r="H40" s="127"/>
      <c r="I40" s="127"/>
    </row>
    <row r="41" spans="1:9" ht="15.75" customHeight="1" x14ac:dyDescent="0.2">
      <c r="A41" s="150" t="s">
        <v>454</v>
      </c>
      <c r="B41" s="151" t="s">
        <v>58</v>
      </c>
      <c r="C41" s="151" t="s">
        <v>11</v>
      </c>
      <c r="D41" s="151" t="s">
        <v>194</v>
      </c>
      <c r="E41" s="126" t="s">
        <v>1250</v>
      </c>
      <c r="F41" s="152"/>
      <c r="G41" s="152"/>
      <c r="H41" s="127"/>
      <c r="I41" s="127"/>
    </row>
    <row r="42" spans="1:9" ht="15.75" customHeight="1" x14ac:dyDescent="0.2">
      <c r="A42" s="150" t="s">
        <v>454</v>
      </c>
      <c r="B42" s="151" t="s">
        <v>59</v>
      </c>
      <c r="C42" s="151" t="s">
        <v>11</v>
      </c>
      <c r="D42" s="151" t="s">
        <v>194</v>
      </c>
      <c r="E42" s="126" t="s">
        <v>1252</v>
      </c>
      <c r="F42" s="152"/>
      <c r="G42" s="152"/>
      <c r="H42" s="126" t="s">
        <v>694</v>
      </c>
      <c r="I42" s="127"/>
    </row>
    <row r="43" spans="1:9" ht="15.75" customHeight="1" x14ac:dyDescent="0.2">
      <c r="A43" s="150" t="s">
        <v>454</v>
      </c>
      <c r="B43" s="151" t="s">
        <v>60</v>
      </c>
      <c r="C43" s="151" t="s">
        <v>11</v>
      </c>
      <c r="D43" s="151" t="s">
        <v>194</v>
      </c>
      <c r="E43" s="126" t="s">
        <v>1230</v>
      </c>
      <c r="F43" s="152"/>
      <c r="G43" s="152"/>
      <c r="H43" s="126" t="s">
        <v>692</v>
      </c>
      <c r="I43" s="127"/>
    </row>
    <row r="44" spans="1:9" ht="15.75" customHeight="1" x14ac:dyDescent="0.2">
      <c r="A44" s="150" t="s">
        <v>454</v>
      </c>
      <c r="B44" s="151" t="s">
        <v>61</v>
      </c>
      <c r="C44" s="151" t="s">
        <v>11</v>
      </c>
      <c r="D44" s="152"/>
      <c r="E44" s="126" t="s">
        <v>610</v>
      </c>
      <c r="F44" s="152"/>
      <c r="G44" s="152"/>
      <c r="H44" s="127"/>
      <c r="I44" s="127"/>
    </row>
    <row r="45" spans="1:9" ht="15.75" customHeight="1" x14ac:dyDescent="0.2">
      <c r="A45" s="150" t="s">
        <v>454</v>
      </c>
      <c r="B45" s="151" t="s">
        <v>1083</v>
      </c>
      <c r="C45" s="151" t="s">
        <v>24</v>
      </c>
      <c r="D45" s="152"/>
      <c r="E45" s="126" t="s">
        <v>620</v>
      </c>
      <c r="F45" s="152" t="s">
        <v>1186</v>
      </c>
      <c r="G45" s="152"/>
      <c r="H45" s="127"/>
      <c r="I45" s="127" t="s">
        <v>697</v>
      </c>
    </row>
    <row r="46" spans="1:9" ht="15.75" customHeight="1" x14ac:dyDescent="0.2">
      <c r="A46" s="150" t="s">
        <v>454</v>
      </c>
      <c r="B46" s="151" t="s">
        <v>273</v>
      </c>
      <c r="C46" s="151" t="s">
        <v>11</v>
      </c>
      <c r="D46" s="152"/>
      <c r="E46" s="126" t="s">
        <v>620</v>
      </c>
      <c r="F46" s="152"/>
      <c r="G46" s="152"/>
      <c r="H46" s="126" t="s">
        <v>696</v>
      </c>
      <c r="I46" s="127"/>
    </row>
    <row r="47" spans="1:9" ht="15.75" customHeight="1" x14ac:dyDescent="0.2">
      <c r="A47" s="150" t="s">
        <v>454</v>
      </c>
      <c r="B47" s="151" t="s">
        <v>62</v>
      </c>
      <c r="C47" s="151" t="s">
        <v>11</v>
      </c>
      <c r="D47" s="152"/>
      <c r="E47" s="126" t="s">
        <v>664</v>
      </c>
      <c r="F47" s="152"/>
      <c r="G47" s="152"/>
      <c r="H47" s="126" t="s">
        <v>698</v>
      </c>
      <c r="I47" s="127"/>
    </row>
    <row r="48" spans="1:9" ht="15.75" customHeight="1" x14ac:dyDescent="0.2">
      <c r="A48" s="150" t="s">
        <v>454</v>
      </c>
      <c r="B48" s="151" t="s">
        <v>63</v>
      </c>
      <c r="C48" s="151" t="s">
        <v>11</v>
      </c>
      <c r="D48" s="151" t="s">
        <v>194</v>
      </c>
      <c r="E48" s="126" t="s">
        <v>1231</v>
      </c>
      <c r="F48" s="152"/>
      <c r="G48" s="152"/>
      <c r="H48" s="127"/>
      <c r="I48" s="127"/>
    </row>
    <row r="49" spans="1:9" ht="15.75" customHeight="1" x14ac:dyDescent="0.2">
      <c r="A49" s="150" t="s">
        <v>454</v>
      </c>
      <c r="B49" s="151" t="s">
        <v>63</v>
      </c>
      <c r="C49" s="151" t="s">
        <v>24</v>
      </c>
      <c r="D49" s="152"/>
      <c r="E49" s="126" t="s">
        <v>610</v>
      </c>
      <c r="F49" s="151" t="s">
        <v>789</v>
      </c>
      <c r="G49" s="152"/>
      <c r="H49" s="127"/>
      <c r="I49" s="127"/>
    </row>
    <row r="50" spans="1:9" ht="15.75" customHeight="1" x14ac:dyDescent="0.2">
      <c r="A50" s="150" t="s">
        <v>454</v>
      </c>
      <c r="B50" s="151" t="s">
        <v>550</v>
      </c>
      <c r="C50" s="151" t="s">
        <v>11</v>
      </c>
      <c r="D50" s="152" t="s">
        <v>700</v>
      </c>
      <c r="E50" s="126" t="s">
        <v>701</v>
      </c>
      <c r="F50" s="152"/>
      <c r="G50" s="152"/>
      <c r="H50" s="126" t="s">
        <v>702</v>
      </c>
      <c r="I50" s="126" t="s">
        <v>705</v>
      </c>
    </row>
    <row r="51" spans="1:9" ht="15.75" customHeight="1" x14ac:dyDescent="0.2">
      <c r="A51" s="150" t="s">
        <v>454</v>
      </c>
      <c r="B51" s="151" t="s">
        <v>550</v>
      </c>
      <c r="C51" s="151" t="s">
        <v>5</v>
      </c>
      <c r="D51" s="151" t="s">
        <v>609</v>
      </c>
      <c r="E51" s="126" t="s">
        <v>703</v>
      </c>
      <c r="F51" s="151" t="s">
        <v>704</v>
      </c>
      <c r="G51" s="152"/>
      <c r="H51" s="127"/>
      <c r="I51" s="127"/>
    </row>
    <row r="52" spans="1:9" ht="15.75" customHeight="1" x14ac:dyDescent="0.2">
      <c r="A52" s="150" t="s">
        <v>454</v>
      </c>
      <c r="B52" s="151" t="s">
        <v>282</v>
      </c>
      <c r="C52" s="151" t="s">
        <v>11</v>
      </c>
      <c r="D52" s="152"/>
      <c r="E52" s="126" t="s">
        <v>706</v>
      </c>
      <c r="F52" s="152"/>
      <c r="G52" s="152"/>
      <c r="H52" s="126" t="s">
        <v>707</v>
      </c>
      <c r="I52" s="127"/>
    </row>
    <row r="53" spans="1:9" ht="15.75" customHeight="1" x14ac:dyDescent="0.2">
      <c r="A53" s="150" t="s">
        <v>454</v>
      </c>
      <c r="B53" s="151" t="s">
        <v>69</v>
      </c>
      <c r="C53" s="151" t="s">
        <v>11</v>
      </c>
      <c r="D53" s="152"/>
      <c r="E53" s="126" t="s">
        <v>664</v>
      </c>
      <c r="F53" s="152"/>
      <c r="G53" s="152"/>
      <c r="H53" s="127"/>
      <c r="I53" s="127"/>
    </row>
    <row r="54" spans="1:9" ht="15.75" customHeight="1" x14ac:dyDescent="0.2">
      <c r="A54" s="150" t="s">
        <v>454</v>
      </c>
      <c r="B54" s="151" t="s">
        <v>284</v>
      </c>
      <c r="C54" s="151" t="s">
        <v>11</v>
      </c>
      <c r="D54" s="152"/>
      <c r="E54" s="126" t="s">
        <v>1072</v>
      </c>
      <c r="F54" s="152"/>
      <c r="G54" s="152"/>
      <c r="H54" s="127"/>
      <c r="I54" s="127"/>
    </row>
    <row r="55" spans="1:9" ht="15.75" customHeight="1" x14ac:dyDescent="0.2">
      <c r="A55" s="150" t="s">
        <v>454</v>
      </c>
      <c r="B55" s="151" t="s">
        <v>495</v>
      </c>
      <c r="C55" s="151" t="s">
        <v>11</v>
      </c>
      <c r="D55" s="152"/>
      <c r="E55" s="126" t="s">
        <v>664</v>
      </c>
      <c r="F55" s="152"/>
      <c r="G55" s="152"/>
      <c r="H55" s="127"/>
      <c r="I55" s="127"/>
    </row>
    <row r="56" spans="1:9" ht="15.75" customHeight="1" x14ac:dyDescent="0.2">
      <c r="A56" s="150" t="s">
        <v>454</v>
      </c>
      <c r="B56" s="151" t="s">
        <v>72</v>
      </c>
      <c r="C56" s="151" t="s">
        <v>11</v>
      </c>
      <c r="D56" s="152"/>
      <c r="E56" s="126" t="s">
        <v>710</v>
      </c>
      <c r="F56" s="152"/>
      <c r="G56" s="152"/>
      <c r="H56" s="127"/>
      <c r="I56" s="127"/>
    </row>
    <row r="57" spans="1:9" ht="15.75" customHeight="1" x14ac:dyDescent="0.2">
      <c r="A57" s="150" t="s">
        <v>454</v>
      </c>
      <c r="B57" s="151" t="s">
        <v>73</v>
      </c>
      <c r="C57" s="151" t="s">
        <v>11</v>
      </c>
      <c r="D57" s="152"/>
      <c r="E57" s="126" t="s">
        <v>711</v>
      </c>
      <c r="F57" s="152"/>
      <c r="G57" s="152"/>
      <c r="H57" s="126" t="s">
        <v>712</v>
      </c>
      <c r="I57" s="127"/>
    </row>
    <row r="58" spans="1:9" ht="15.75" customHeight="1" x14ac:dyDescent="0.2">
      <c r="A58" s="150" t="s">
        <v>454</v>
      </c>
      <c r="B58" s="151" t="s">
        <v>74</v>
      </c>
      <c r="C58" s="151" t="s">
        <v>11</v>
      </c>
      <c r="D58" s="152"/>
      <c r="E58" s="126" t="s">
        <v>664</v>
      </c>
      <c r="F58" s="152"/>
      <c r="G58" s="152"/>
      <c r="H58" s="126" t="s">
        <v>713</v>
      </c>
      <c r="I58" s="127"/>
    </row>
    <row r="59" spans="1:9" ht="15.75" customHeight="1" x14ac:dyDescent="0.2">
      <c r="A59" s="150" t="s">
        <v>454</v>
      </c>
      <c r="B59" s="151" t="s">
        <v>496</v>
      </c>
      <c r="C59" s="151" t="s">
        <v>224</v>
      </c>
      <c r="D59" s="152"/>
      <c r="E59" s="126" t="s">
        <v>754</v>
      </c>
      <c r="F59" s="152"/>
      <c r="G59" s="152"/>
      <c r="H59" s="127"/>
      <c r="I59" s="127"/>
    </row>
    <row r="60" spans="1:9" ht="15.75" customHeight="1" x14ac:dyDescent="0.2">
      <c r="A60" s="150" t="s">
        <v>454</v>
      </c>
      <c r="B60" s="151" t="s">
        <v>76</v>
      </c>
      <c r="C60" s="151" t="s">
        <v>11</v>
      </c>
      <c r="D60" s="152"/>
      <c r="E60" s="126" t="s">
        <v>1232</v>
      </c>
      <c r="F60" s="152"/>
      <c r="G60" s="152"/>
      <c r="H60" s="127"/>
      <c r="I60" s="126" t="s">
        <v>294</v>
      </c>
    </row>
    <row r="61" spans="1:9" ht="15.75" customHeight="1" x14ac:dyDescent="0.2">
      <c r="A61" s="150" t="s">
        <v>454</v>
      </c>
      <c r="B61" s="151" t="s">
        <v>76</v>
      </c>
      <c r="C61" s="151" t="s">
        <v>5</v>
      </c>
      <c r="D61" s="151" t="s">
        <v>609</v>
      </c>
      <c r="E61" s="126" t="s">
        <v>625</v>
      </c>
      <c r="F61" s="151" t="s">
        <v>716</v>
      </c>
      <c r="G61" s="126" t="s">
        <v>1187</v>
      </c>
      <c r="H61" s="127"/>
      <c r="I61" s="127"/>
    </row>
    <row r="62" spans="1:9" ht="15.75" customHeight="1" x14ac:dyDescent="0.2">
      <c r="A62" s="150" t="s">
        <v>454</v>
      </c>
      <c r="B62" s="151" t="s">
        <v>77</v>
      </c>
      <c r="C62" s="151" t="s">
        <v>11</v>
      </c>
      <c r="D62" s="152"/>
      <c r="E62" s="126" t="s">
        <v>610</v>
      </c>
      <c r="F62" s="152"/>
      <c r="G62" s="152"/>
      <c r="H62" s="127"/>
      <c r="I62" s="126" t="s">
        <v>717</v>
      </c>
    </row>
    <row r="63" spans="1:9" ht="15.75" customHeight="1" x14ac:dyDescent="0.2">
      <c r="A63" s="164" t="s">
        <v>454</v>
      </c>
      <c r="B63" s="148" t="s">
        <v>1108</v>
      </c>
      <c r="C63" s="148" t="s">
        <v>11</v>
      </c>
      <c r="D63" s="149"/>
      <c r="E63" s="144" t="s">
        <v>754</v>
      </c>
      <c r="F63" s="149"/>
      <c r="G63" s="149"/>
      <c r="H63" s="145"/>
      <c r="I63" s="144" t="s">
        <v>1253</v>
      </c>
    </row>
    <row r="64" spans="1:9" ht="15.75" customHeight="1" x14ac:dyDescent="0.2">
      <c r="A64" s="150" t="s">
        <v>454</v>
      </c>
      <c r="B64" s="151" t="s">
        <v>297</v>
      </c>
      <c r="C64" s="151" t="s">
        <v>11</v>
      </c>
      <c r="D64" s="152"/>
      <c r="E64" s="126" t="s">
        <v>722</v>
      </c>
      <c r="F64" s="152"/>
      <c r="G64" s="152"/>
      <c r="H64" s="127"/>
      <c r="I64" s="127"/>
    </row>
    <row r="65" spans="1:9" ht="15.75" customHeight="1" x14ac:dyDescent="0.2">
      <c r="A65" s="150" t="s">
        <v>454</v>
      </c>
      <c r="B65" s="151" t="s">
        <v>81</v>
      </c>
      <c r="C65" s="151" t="s">
        <v>11</v>
      </c>
      <c r="D65" s="152"/>
      <c r="E65" s="126" t="s">
        <v>1229</v>
      </c>
      <c r="F65" s="152"/>
      <c r="G65" s="152"/>
      <c r="H65" s="126" t="s">
        <v>724</v>
      </c>
      <c r="I65" s="127"/>
    </row>
    <row r="66" spans="1:9" ht="15.75" customHeight="1" x14ac:dyDescent="0.2">
      <c r="A66" s="150" t="s">
        <v>454</v>
      </c>
      <c r="B66" s="151" t="s">
        <v>394</v>
      </c>
      <c r="C66" s="151" t="s">
        <v>11</v>
      </c>
      <c r="D66" s="152"/>
      <c r="E66" s="126" t="s">
        <v>1207</v>
      </c>
      <c r="F66" s="152"/>
      <c r="G66" s="152"/>
      <c r="H66" s="126" t="s">
        <v>726</v>
      </c>
      <c r="I66" s="127"/>
    </row>
    <row r="67" spans="1:9" ht="15.75" customHeight="1" x14ac:dyDescent="0.2">
      <c r="A67" s="150" t="s">
        <v>454</v>
      </c>
      <c r="B67" s="151" t="s">
        <v>394</v>
      </c>
      <c r="C67" s="151" t="s">
        <v>84</v>
      </c>
      <c r="D67" s="152"/>
      <c r="E67" s="126" t="s">
        <v>727</v>
      </c>
      <c r="F67" s="152"/>
      <c r="G67" s="152"/>
      <c r="H67" s="127"/>
      <c r="I67" s="127"/>
    </row>
    <row r="68" spans="1:9" ht="15.75" customHeight="1" x14ac:dyDescent="0.2">
      <c r="A68" s="150" t="s">
        <v>454</v>
      </c>
      <c r="B68" s="151" t="s">
        <v>1206</v>
      </c>
      <c r="C68" s="151" t="s">
        <v>84</v>
      </c>
      <c r="D68" s="152"/>
      <c r="E68" s="126" t="s">
        <v>388</v>
      </c>
      <c r="F68" s="152"/>
      <c r="G68" s="152"/>
      <c r="H68" s="127"/>
      <c r="I68" s="126" t="s">
        <v>1212</v>
      </c>
    </row>
    <row r="69" spans="1:9" ht="15.75" customHeight="1" x14ac:dyDescent="0.2">
      <c r="A69" s="150" t="s">
        <v>454</v>
      </c>
      <c r="B69" s="151" t="s">
        <v>85</v>
      </c>
      <c r="C69" s="151" t="s">
        <v>11</v>
      </c>
      <c r="D69" s="152"/>
      <c r="E69" s="126" t="s">
        <v>664</v>
      </c>
      <c r="F69" s="152"/>
      <c r="G69" s="152"/>
      <c r="H69" s="127"/>
      <c r="I69" s="127"/>
    </row>
    <row r="70" spans="1:9" ht="15.75" customHeight="1" x14ac:dyDescent="0.2">
      <c r="A70" s="150" t="s">
        <v>454</v>
      </c>
      <c r="B70" s="151" t="s">
        <v>497</v>
      </c>
      <c r="C70" s="151" t="s">
        <v>11</v>
      </c>
      <c r="D70" s="152"/>
      <c r="E70" s="126" t="s">
        <v>664</v>
      </c>
      <c r="F70" s="152"/>
      <c r="G70" s="152"/>
      <c r="H70" s="126" t="s">
        <v>728</v>
      </c>
      <c r="I70" s="127"/>
    </row>
    <row r="71" spans="1:9" ht="15.75" customHeight="1" x14ac:dyDescent="0.2">
      <c r="A71" s="150" t="s">
        <v>454</v>
      </c>
      <c r="B71" s="151" t="s">
        <v>91</v>
      </c>
      <c r="C71" s="151" t="s">
        <v>11</v>
      </c>
      <c r="D71" s="152"/>
      <c r="E71" s="126" t="s">
        <v>710</v>
      </c>
      <c r="F71" s="152"/>
      <c r="G71" s="152"/>
      <c r="H71" s="126" t="s">
        <v>729</v>
      </c>
      <c r="I71" s="127"/>
    </row>
    <row r="72" spans="1:9" ht="15.75" customHeight="1" x14ac:dyDescent="0.2">
      <c r="A72" s="150" t="s">
        <v>454</v>
      </c>
      <c r="B72" s="151" t="s">
        <v>92</v>
      </c>
      <c r="C72" s="151" t="s">
        <v>11</v>
      </c>
      <c r="D72" s="152"/>
      <c r="E72" s="126" t="s">
        <v>730</v>
      </c>
      <c r="F72" s="152"/>
      <c r="G72" s="152"/>
      <c r="H72" s="127"/>
      <c r="I72" s="127"/>
    </row>
    <row r="73" spans="1:9" ht="15.75" customHeight="1" x14ac:dyDescent="0.2">
      <c r="A73" s="150" t="s">
        <v>454</v>
      </c>
      <c r="B73" s="151" t="s">
        <v>306</v>
      </c>
      <c r="C73" s="151" t="s">
        <v>224</v>
      </c>
      <c r="D73" s="152"/>
      <c r="E73" s="126" t="s">
        <v>711</v>
      </c>
      <c r="F73" s="152"/>
      <c r="G73" s="152"/>
      <c r="H73" s="127"/>
      <c r="I73" s="127"/>
    </row>
    <row r="74" spans="1:9" ht="15.75" customHeight="1" x14ac:dyDescent="0.2">
      <c r="A74" s="150" t="s">
        <v>454</v>
      </c>
      <c r="B74" s="151" t="s">
        <v>94</v>
      </c>
      <c r="C74" s="151" t="s">
        <v>11</v>
      </c>
      <c r="D74" s="152"/>
      <c r="E74" s="126" t="s">
        <v>706</v>
      </c>
      <c r="F74" s="152"/>
      <c r="G74" s="152"/>
      <c r="H74" s="127"/>
      <c r="I74" s="127"/>
    </row>
    <row r="75" spans="1:9" ht="15.75" customHeight="1" x14ac:dyDescent="0.2">
      <c r="A75" s="150" t="s">
        <v>454</v>
      </c>
      <c r="B75" s="151" t="s">
        <v>95</v>
      </c>
      <c r="C75" s="151" t="s">
        <v>11</v>
      </c>
      <c r="D75" s="152"/>
      <c r="E75" s="126" t="s">
        <v>735</v>
      </c>
      <c r="F75" s="152"/>
      <c r="G75" s="152"/>
      <c r="H75" s="127"/>
      <c r="I75" s="126" t="s">
        <v>678</v>
      </c>
    </row>
    <row r="76" spans="1:9" ht="15.75" customHeight="1" x14ac:dyDescent="0.2">
      <c r="A76" s="150" t="s">
        <v>454</v>
      </c>
      <c r="B76" s="151" t="s">
        <v>95</v>
      </c>
      <c r="C76" s="151" t="s">
        <v>24</v>
      </c>
      <c r="D76" s="152"/>
      <c r="E76" s="126" t="s">
        <v>664</v>
      </c>
      <c r="F76" s="151" t="s">
        <v>677</v>
      </c>
      <c r="G76" s="152"/>
      <c r="H76" s="127"/>
      <c r="I76" s="127"/>
    </row>
    <row r="77" spans="1:9" ht="15.75" customHeight="1" x14ac:dyDescent="0.2">
      <c r="A77" s="150" t="s">
        <v>454</v>
      </c>
      <c r="B77" s="151" t="s">
        <v>732</v>
      </c>
      <c r="C77" s="151" t="s">
        <v>11</v>
      </c>
      <c r="D77" s="152"/>
      <c r="E77" s="126" t="s">
        <v>733</v>
      </c>
      <c r="F77" s="152"/>
      <c r="G77" s="152"/>
      <c r="H77" s="126" t="s">
        <v>734</v>
      </c>
      <c r="I77" s="127"/>
    </row>
    <row r="78" spans="1:9" ht="15.75" customHeight="1" x14ac:dyDescent="0.2">
      <c r="A78" s="150" t="s">
        <v>454</v>
      </c>
      <c r="B78" s="151" t="s">
        <v>98</v>
      </c>
      <c r="C78" s="151" t="s">
        <v>11</v>
      </c>
      <c r="D78" s="152"/>
      <c r="E78" s="126" t="s">
        <v>664</v>
      </c>
      <c r="F78" s="152"/>
      <c r="G78" s="152"/>
      <c r="H78" s="127"/>
      <c r="I78" s="127"/>
    </row>
    <row r="79" spans="1:9" ht="15.75" customHeight="1" x14ac:dyDescent="0.2">
      <c r="A79" s="150" t="s">
        <v>454</v>
      </c>
      <c r="B79" s="151" t="s">
        <v>99</v>
      </c>
      <c r="C79" s="151" t="s">
        <v>11</v>
      </c>
      <c r="D79" s="152"/>
      <c r="E79" s="126" t="s">
        <v>735</v>
      </c>
      <c r="F79" s="152"/>
      <c r="G79" s="152"/>
      <c r="H79" s="126" t="s">
        <v>736</v>
      </c>
      <c r="I79" s="126" t="s">
        <v>737</v>
      </c>
    </row>
    <row r="80" spans="1:9" ht="15.75" customHeight="1" x14ac:dyDescent="0.2">
      <c r="A80" s="150" t="s">
        <v>454</v>
      </c>
      <c r="B80" s="151" t="s">
        <v>102</v>
      </c>
      <c r="C80" s="151" t="s">
        <v>11</v>
      </c>
      <c r="D80" s="152"/>
      <c r="E80" s="126" t="s">
        <v>664</v>
      </c>
      <c r="F80" s="152"/>
      <c r="G80" s="152"/>
      <c r="H80" s="126" t="s">
        <v>738</v>
      </c>
      <c r="I80" s="127"/>
    </row>
    <row r="81" spans="1:9" ht="15.75" customHeight="1" x14ac:dyDescent="0.2">
      <c r="A81" s="150" t="s">
        <v>454</v>
      </c>
      <c r="B81" s="151" t="s">
        <v>103</v>
      </c>
      <c r="C81" s="151" t="s">
        <v>11</v>
      </c>
      <c r="D81" s="152"/>
      <c r="E81" s="126" t="s">
        <v>664</v>
      </c>
      <c r="F81" s="152"/>
      <c r="G81" s="152"/>
      <c r="H81" s="127"/>
      <c r="I81" s="127"/>
    </row>
    <row r="82" spans="1:9" ht="15.75" customHeight="1" x14ac:dyDescent="0.2">
      <c r="A82" s="150" t="s">
        <v>454</v>
      </c>
      <c r="B82" s="151" t="s">
        <v>1213</v>
      </c>
      <c r="C82" s="151" t="s">
        <v>11</v>
      </c>
      <c r="D82" s="152"/>
      <c r="E82" s="126" t="s">
        <v>1214</v>
      </c>
      <c r="F82" s="152"/>
      <c r="G82" s="152"/>
      <c r="H82" s="126" t="s">
        <v>1215</v>
      </c>
      <c r="I82" s="127"/>
    </row>
    <row r="83" spans="1:9" ht="15.75" customHeight="1" x14ac:dyDescent="0.2">
      <c r="A83" s="150" t="s">
        <v>454</v>
      </c>
      <c r="B83" s="151" t="s">
        <v>104</v>
      </c>
      <c r="C83" s="151" t="s">
        <v>11</v>
      </c>
      <c r="D83" s="152"/>
      <c r="E83" s="126" t="s">
        <v>739</v>
      </c>
      <c r="F83" s="152"/>
      <c r="G83" s="152"/>
      <c r="H83" s="127"/>
      <c r="I83" s="127"/>
    </row>
    <row r="84" spans="1:9" ht="15.75" customHeight="1" x14ac:dyDescent="0.2">
      <c r="A84" s="150" t="s">
        <v>454</v>
      </c>
      <c r="B84" s="151" t="s">
        <v>105</v>
      </c>
      <c r="C84" s="151" t="s">
        <v>11</v>
      </c>
      <c r="D84" s="152"/>
      <c r="E84" s="126" t="s">
        <v>710</v>
      </c>
      <c r="F84" s="152"/>
      <c r="G84" s="152"/>
      <c r="H84" s="127"/>
      <c r="I84" s="127"/>
    </row>
    <row r="85" spans="1:9" ht="15.75" customHeight="1" x14ac:dyDescent="0.2">
      <c r="A85" s="150" t="s">
        <v>454</v>
      </c>
      <c r="B85" s="151" t="s">
        <v>498</v>
      </c>
      <c r="C85" s="151" t="s">
        <v>11</v>
      </c>
      <c r="D85" s="152"/>
      <c r="E85" s="126" t="s">
        <v>832</v>
      </c>
      <c r="F85" s="152"/>
      <c r="G85" s="152"/>
      <c r="H85" s="127"/>
      <c r="I85" s="127"/>
    </row>
    <row r="86" spans="1:9" ht="15.75" customHeight="1" x14ac:dyDescent="0.2">
      <c r="A86" s="150" t="s">
        <v>454</v>
      </c>
      <c r="B86" s="151" t="s">
        <v>107</v>
      </c>
      <c r="C86" s="151" t="s">
        <v>11</v>
      </c>
      <c r="D86" s="152"/>
      <c r="E86" s="126" t="s">
        <v>664</v>
      </c>
      <c r="F86" s="152"/>
      <c r="G86" s="152"/>
      <c r="H86" s="127"/>
      <c r="I86" s="126" t="s">
        <v>741</v>
      </c>
    </row>
    <row r="87" spans="1:9" ht="15.75" customHeight="1" x14ac:dyDescent="0.2">
      <c r="A87" s="150" t="s">
        <v>454</v>
      </c>
      <c r="B87" s="151" t="s">
        <v>314</v>
      </c>
      <c r="C87" s="151" t="s">
        <v>11</v>
      </c>
      <c r="D87" s="152"/>
      <c r="E87" s="126" t="s">
        <v>620</v>
      </c>
      <c r="F87" s="152"/>
      <c r="G87" s="152"/>
      <c r="H87" s="127"/>
      <c r="I87" s="127"/>
    </row>
    <row r="88" spans="1:9" ht="15.75" customHeight="1" x14ac:dyDescent="0.2">
      <c r="A88" s="150" t="s">
        <v>454</v>
      </c>
      <c r="B88" s="151" t="s">
        <v>109</v>
      </c>
      <c r="C88" s="151" t="s">
        <v>11</v>
      </c>
      <c r="D88" s="152"/>
      <c r="E88" s="126" t="s">
        <v>742</v>
      </c>
      <c r="F88" s="152"/>
      <c r="G88" s="152"/>
      <c r="H88" s="127"/>
      <c r="I88" s="127"/>
    </row>
    <row r="89" spans="1:9" ht="15.75" customHeight="1" x14ac:dyDescent="0.2">
      <c r="A89" s="150" t="s">
        <v>454</v>
      </c>
      <c r="B89" s="151" t="s">
        <v>743</v>
      </c>
      <c r="C89" s="151" t="s">
        <v>11</v>
      </c>
      <c r="D89" s="152"/>
      <c r="E89" s="126" t="s">
        <v>664</v>
      </c>
      <c r="F89" s="152"/>
      <c r="G89" s="152"/>
      <c r="H89" s="126" t="s">
        <v>744</v>
      </c>
      <c r="I89" s="127"/>
    </row>
    <row r="90" spans="1:9" ht="15.75" customHeight="1" x14ac:dyDescent="0.2">
      <c r="A90" s="150" t="s">
        <v>454</v>
      </c>
      <c r="B90" s="151" t="s">
        <v>110</v>
      </c>
      <c r="C90" s="151" t="s">
        <v>11</v>
      </c>
      <c r="D90" s="152"/>
      <c r="E90" s="126" t="s">
        <v>711</v>
      </c>
      <c r="F90" s="152"/>
      <c r="G90" s="152"/>
      <c r="H90" s="127"/>
      <c r="I90" s="127"/>
    </row>
    <row r="91" spans="1:9" ht="15.75" customHeight="1" x14ac:dyDescent="0.2">
      <c r="A91" s="150" t="s">
        <v>454</v>
      </c>
      <c r="B91" s="151" t="s">
        <v>111</v>
      </c>
      <c r="C91" s="151" t="s">
        <v>11</v>
      </c>
      <c r="D91" s="152"/>
      <c r="E91" s="126" t="s">
        <v>745</v>
      </c>
      <c r="F91" s="152"/>
      <c r="G91" s="152"/>
      <c r="H91" s="127"/>
      <c r="I91" s="126" t="s">
        <v>717</v>
      </c>
    </row>
    <row r="92" spans="1:9" ht="15.75" customHeight="1" x14ac:dyDescent="0.2">
      <c r="A92" s="150" t="s">
        <v>454</v>
      </c>
      <c r="B92" s="151" t="s">
        <v>114</v>
      </c>
      <c r="C92" s="126" t="s">
        <v>1254</v>
      </c>
      <c r="D92" s="152"/>
      <c r="E92" s="126" t="s">
        <v>634</v>
      </c>
      <c r="F92" s="152"/>
      <c r="G92" s="152"/>
      <c r="H92" s="127"/>
      <c r="I92" s="126" t="s">
        <v>746</v>
      </c>
    </row>
    <row r="93" spans="1:9" ht="15.75" customHeight="1" x14ac:dyDescent="0.2">
      <c r="A93" s="162" t="s">
        <v>454</v>
      </c>
      <c r="B93" s="163" t="s">
        <v>115</v>
      </c>
      <c r="C93" s="163" t="s">
        <v>224</v>
      </c>
      <c r="D93" s="152"/>
      <c r="E93" s="126" t="s">
        <v>1188</v>
      </c>
      <c r="F93" s="152"/>
      <c r="G93" s="152"/>
      <c r="H93" s="127"/>
      <c r="I93" s="126" t="s">
        <v>1216</v>
      </c>
    </row>
    <row r="94" spans="1:9" ht="15.75" customHeight="1" x14ac:dyDescent="0.2">
      <c r="A94" s="150" t="s">
        <v>454</v>
      </c>
      <c r="B94" s="151" t="s">
        <v>115</v>
      </c>
      <c r="C94" s="151" t="s">
        <v>24</v>
      </c>
      <c r="D94" s="152"/>
      <c r="E94" s="126" t="s">
        <v>1202</v>
      </c>
      <c r="F94" s="151" t="s">
        <v>748</v>
      </c>
      <c r="G94" s="152"/>
      <c r="H94" s="126" t="s">
        <v>500</v>
      </c>
      <c r="I94" s="127"/>
    </row>
    <row r="95" spans="1:9" ht="15.75" customHeight="1" x14ac:dyDescent="0.2">
      <c r="A95" s="150" t="s">
        <v>454</v>
      </c>
      <c r="B95" s="151" t="s">
        <v>116</v>
      </c>
      <c r="C95" s="151" t="s">
        <v>11</v>
      </c>
      <c r="D95" s="152"/>
      <c r="E95" s="126" t="s">
        <v>664</v>
      </c>
      <c r="F95" s="152"/>
      <c r="G95" s="152"/>
      <c r="H95" s="127"/>
      <c r="I95" s="127"/>
    </row>
    <row r="96" spans="1:9" ht="15.75" customHeight="1" x14ac:dyDescent="0.2">
      <c r="A96" s="150" t="s">
        <v>454</v>
      </c>
      <c r="B96" s="151" t="s">
        <v>117</v>
      </c>
      <c r="C96" s="151" t="s">
        <v>11</v>
      </c>
      <c r="D96" s="152"/>
      <c r="E96" s="126" t="s">
        <v>710</v>
      </c>
      <c r="F96" s="152"/>
      <c r="G96" s="152"/>
      <c r="H96" s="126" t="s">
        <v>749</v>
      </c>
      <c r="I96" s="127"/>
    </row>
    <row r="97" spans="1:9" ht="15.75" customHeight="1" x14ac:dyDescent="0.2">
      <c r="A97" s="150" t="s">
        <v>454</v>
      </c>
      <c r="B97" s="151" t="s">
        <v>122</v>
      </c>
      <c r="C97" s="151" t="s">
        <v>11</v>
      </c>
      <c r="D97" s="152"/>
      <c r="E97" s="126" t="s">
        <v>620</v>
      </c>
      <c r="F97" s="152"/>
      <c r="G97" s="152"/>
      <c r="H97" s="127"/>
      <c r="I97" s="127"/>
    </row>
    <row r="98" spans="1:9" ht="15.75" customHeight="1" x14ac:dyDescent="0.2">
      <c r="A98" s="150" t="s">
        <v>454</v>
      </c>
      <c r="B98" s="151" t="s">
        <v>126</v>
      </c>
      <c r="C98" s="151" t="s">
        <v>11</v>
      </c>
      <c r="D98" s="152"/>
      <c r="E98" s="126" t="s">
        <v>750</v>
      </c>
      <c r="F98" s="152"/>
      <c r="G98" s="152"/>
      <c r="H98" s="127"/>
      <c r="I98" s="127"/>
    </row>
    <row r="99" spans="1:9" ht="15.75" customHeight="1" x14ac:dyDescent="0.2">
      <c r="A99" s="150" t="s">
        <v>454</v>
      </c>
      <c r="B99" s="151" t="s">
        <v>127</v>
      </c>
      <c r="C99" s="151" t="s">
        <v>11</v>
      </c>
      <c r="D99" s="152"/>
      <c r="E99" s="126" t="s">
        <v>1255</v>
      </c>
      <c r="F99" s="152"/>
      <c r="G99" s="152"/>
      <c r="H99" s="127"/>
      <c r="I99" s="127"/>
    </row>
    <row r="100" spans="1:9" ht="15.75" customHeight="1" x14ac:dyDescent="0.2">
      <c r="A100" s="150" t="s">
        <v>454</v>
      </c>
      <c r="B100" s="151" t="s">
        <v>324</v>
      </c>
      <c r="C100" s="151" t="s">
        <v>11</v>
      </c>
      <c r="D100" s="151" t="s">
        <v>194</v>
      </c>
      <c r="E100" s="126" t="s">
        <v>1214</v>
      </c>
      <c r="F100" s="152"/>
      <c r="G100" s="152"/>
      <c r="H100" s="126" t="s">
        <v>753</v>
      </c>
      <c r="I100" s="127"/>
    </row>
    <row r="101" spans="1:9" ht="15.75" customHeight="1" x14ac:dyDescent="0.2">
      <c r="A101" s="150" t="s">
        <v>454</v>
      </c>
      <c r="B101" s="151" t="s">
        <v>128</v>
      </c>
      <c r="C101" s="151" t="s">
        <v>11</v>
      </c>
      <c r="D101" s="151" t="s">
        <v>194</v>
      </c>
      <c r="E101" s="126" t="s">
        <v>754</v>
      </c>
      <c r="F101" s="152"/>
      <c r="G101" s="152"/>
      <c r="H101" s="127"/>
      <c r="I101" s="127"/>
    </row>
    <row r="102" spans="1:9" ht="15.75" customHeight="1" x14ac:dyDescent="0.2">
      <c r="A102" s="150" t="s">
        <v>454</v>
      </c>
      <c r="B102" s="151" t="s">
        <v>129</v>
      </c>
      <c r="C102" s="151" t="s">
        <v>11</v>
      </c>
      <c r="D102" s="152"/>
      <c r="E102" s="126" t="s">
        <v>755</v>
      </c>
      <c r="F102" s="152"/>
      <c r="G102" s="152"/>
      <c r="H102" s="127"/>
      <c r="I102" s="126" t="s">
        <v>759</v>
      </c>
    </row>
    <row r="103" spans="1:9" ht="15.75" customHeight="1" x14ac:dyDescent="0.2">
      <c r="A103" s="150" t="s">
        <v>454</v>
      </c>
      <c r="B103" s="151" t="s">
        <v>129</v>
      </c>
      <c r="C103" s="151" t="s">
        <v>5</v>
      </c>
      <c r="D103" s="152"/>
      <c r="E103" s="126" t="s">
        <v>620</v>
      </c>
      <c r="F103" s="151" t="s">
        <v>757</v>
      </c>
      <c r="G103" s="152"/>
      <c r="H103" s="126" t="s">
        <v>758</v>
      </c>
      <c r="I103" s="127"/>
    </row>
    <row r="104" spans="1:9" ht="15.75" customHeight="1" x14ac:dyDescent="0.2">
      <c r="A104" s="162" t="s">
        <v>454</v>
      </c>
      <c r="B104" s="163" t="s">
        <v>1076</v>
      </c>
      <c r="C104" s="163" t="s">
        <v>224</v>
      </c>
      <c r="D104" s="152"/>
      <c r="E104" s="126" t="s">
        <v>634</v>
      </c>
      <c r="F104" s="152"/>
      <c r="G104" s="152"/>
      <c r="H104" s="126" t="s">
        <v>1238</v>
      </c>
      <c r="I104" s="126" t="s">
        <v>1239</v>
      </c>
    </row>
    <row r="105" spans="1:9" ht="15.75" customHeight="1" x14ac:dyDescent="0.2">
      <c r="A105" s="150" t="s">
        <v>454</v>
      </c>
      <c r="B105" s="151" t="s">
        <v>130</v>
      </c>
      <c r="C105" s="151" t="s">
        <v>11</v>
      </c>
      <c r="D105" s="152"/>
      <c r="E105" s="126" t="s">
        <v>610</v>
      </c>
      <c r="F105" s="152"/>
      <c r="G105" s="152"/>
      <c r="H105" s="127"/>
      <c r="I105" s="127"/>
    </row>
    <row r="106" spans="1:9" ht="15.75" customHeight="1" x14ac:dyDescent="0.2">
      <c r="A106" s="150" t="s">
        <v>454</v>
      </c>
      <c r="B106" s="151" t="s">
        <v>132</v>
      </c>
      <c r="C106" s="151" t="s">
        <v>11</v>
      </c>
      <c r="D106" s="152"/>
      <c r="E106" s="126" t="s">
        <v>388</v>
      </c>
      <c r="F106" s="152"/>
      <c r="G106" s="152"/>
      <c r="H106" s="127"/>
      <c r="I106" s="127"/>
    </row>
    <row r="107" spans="1:9" ht="15.75" customHeight="1" x14ac:dyDescent="0.2">
      <c r="A107" s="150" t="s">
        <v>454</v>
      </c>
      <c r="B107" s="151" t="s">
        <v>133</v>
      </c>
      <c r="C107" s="151" t="s">
        <v>11</v>
      </c>
      <c r="D107" s="152"/>
      <c r="E107" s="126" t="s">
        <v>628</v>
      </c>
      <c r="F107" s="152"/>
      <c r="G107" s="152"/>
      <c r="H107" s="126" t="s">
        <v>329</v>
      </c>
      <c r="I107" s="127"/>
    </row>
    <row r="108" spans="1:9" ht="15.75" customHeight="1" x14ac:dyDescent="0.2">
      <c r="A108" s="150" t="s">
        <v>454</v>
      </c>
      <c r="B108" s="151" t="s">
        <v>134</v>
      </c>
      <c r="C108" s="151" t="s">
        <v>11</v>
      </c>
      <c r="D108" s="152"/>
      <c r="E108" s="126" t="s">
        <v>762</v>
      </c>
      <c r="F108" s="152"/>
      <c r="G108" s="152"/>
      <c r="H108" s="127"/>
      <c r="I108" s="127"/>
    </row>
    <row r="109" spans="1:9" ht="15.75" customHeight="1" x14ac:dyDescent="0.2">
      <c r="A109" s="150" t="s">
        <v>454</v>
      </c>
      <c r="B109" s="151" t="s">
        <v>501</v>
      </c>
      <c r="C109" s="151" t="s">
        <v>24</v>
      </c>
      <c r="D109" s="152"/>
      <c r="E109" s="126" t="s">
        <v>664</v>
      </c>
      <c r="F109" s="151" t="s">
        <v>763</v>
      </c>
      <c r="G109" s="152"/>
      <c r="H109" s="126" t="s">
        <v>764</v>
      </c>
      <c r="I109" s="127"/>
    </row>
    <row r="110" spans="1:9" ht="15.75" customHeight="1" x14ac:dyDescent="0.2">
      <c r="A110" s="150" t="s">
        <v>454</v>
      </c>
      <c r="B110" s="151" t="s">
        <v>137</v>
      </c>
      <c r="C110" s="151" t="s">
        <v>11</v>
      </c>
      <c r="D110" s="152"/>
      <c r="E110" s="126" t="s">
        <v>765</v>
      </c>
      <c r="F110" s="152"/>
      <c r="G110" s="152"/>
      <c r="H110" s="127"/>
      <c r="I110" s="126" t="s">
        <v>294</v>
      </c>
    </row>
    <row r="111" spans="1:9" ht="15.75" customHeight="1" x14ac:dyDescent="0.2">
      <c r="A111" s="150" t="s">
        <v>454</v>
      </c>
      <c r="B111" s="151" t="s">
        <v>137</v>
      </c>
      <c r="C111" s="151" t="s">
        <v>5</v>
      </c>
      <c r="D111" s="151" t="s">
        <v>609</v>
      </c>
      <c r="E111" s="126" t="s">
        <v>727</v>
      </c>
      <c r="F111" s="151" t="s">
        <v>766</v>
      </c>
      <c r="G111" s="152"/>
      <c r="H111" s="126" t="s">
        <v>767</v>
      </c>
      <c r="I111" s="127"/>
    </row>
    <row r="112" spans="1:9" ht="15.75" customHeight="1" x14ac:dyDescent="0.2">
      <c r="A112" s="162" t="s">
        <v>454</v>
      </c>
      <c r="B112" s="163" t="s">
        <v>332</v>
      </c>
      <c r="C112" s="163" t="s">
        <v>224</v>
      </c>
      <c r="D112" s="152"/>
      <c r="E112" s="126" t="s">
        <v>634</v>
      </c>
      <c r="F112" s="152"/>
      <c r="G112" s="152"/>
      <c r="H112" s="127"/>
      <c r="I112" s="126" t="s">
        <v>768</v>
      </c>
    </row>
    <row r="113" spans="1:9" ht="15.75" customHeight="1" x14ac:dyDescent="0.2">
      <c r="A113" s="150" t="s">
        <v>454</v>
      </c>
      <c r="B113" s="151" t="s">
        <v>138</v>
      </c>
      <c r="C113" s="151" t="s">
        <v>11</v>
      </c>
      <c r="D113" s="152"/>
      <c r="E113" s="126" t="s">
        <v>664</v>
      </c>
      <c r="F113" s="152"/>
      <c r="G113" s="152"/>
      <c r="H113" s="127"/>
      <c r="I113" s="127"/>
    </row>
    <row r="114" spans="1:9" ht="15.75" customHeight="1" x14ac:dyDescent="0.2">
      <c r="A114" s="150" t="s">
        <v>454</v>
      </c>
      <c r="B114" s="151" t="s">
        <v>140</v>
      </c>
      <c r="C114" s="151" t="s">
        <v>11</v>
      </c>
      <c r="D114" s="152"/>
      <c r="E114" s="126" t="s">
        <v>664</v>
      </c>
      <c r="F114" s="152"/>
      <c r="G114" s="152"/>
      <c r="H114" s="127"/>
      <c r="I114" s="127"/>
    </row>
    <row r="115" spans="1:9" ht="15.75" customHeight="1" x14ac:dyDescent="0.2">
      <c r="A115" s="150" t="s">
        <v>454</v>
      </c>
      <c r="B115" s="151" t="s">
        <v>333</v>
      </c>
      <c r="C115" s="151" t="s">
        <v>11</v>
      </c>
      <c r="D115" s="152"/>
      <c r="E115" s="126" t="s">
        <v>754</v>
      </c>
      <c r="F115" s="152"/>
      <c r="G115" s="152"/>
      <c r="H115" s="127"/>
      <c r="I115" s="127"/>
    </row>
    <row r="116" spans="1:9" ht="15.75" customHeight="1" x14ac:dyDescent="0.2">
      <c r="A116" s="150" t="s">
        <v>454</v>
      </c>
      <c r="B116" s="151" t="s">
        <v>141</v>
      </c>
      <c r="C116" s="151" t="s">
        <v>11</v>
      </c>
      <c r="D116" s="152"/>
      <c r="E116" s="126" t="s">
        <v>1241</v>
      </c>
      <c r="F116" s="152"/>
      <c r="G116" s="152"/>
      <c r="H116" s="126" t="s">
        <v>770</v>
      </c>
      <c r="I116" s="127"/>
    </row>
    <row r="117" spans="1:9" ht="15.75" customHeight="1" x14ac:dyDescent="0.2">
      <c r="A117" s="150" t="s">
        <v>454</v>
      </c>
      <c r="B117" s="151" t="s">
        <v>142</v>
      </c>
      <c r="C117" s="151" t="s">
        <v>11</v>
      </c>
      <c r="D117" s="152"/>
      <c r="E117" s="126" t="s">
        <v>1207</v>
      </c>
      <c r="F117" s="152"/>
      <c r="G117" s="152"/>
      <c r="H117" s="126" t="s">
        <v>771</v>
      </c>
      <c r="I117" s="127"/>
    </row>
    <row r="118" spans="1:9" ht="15.75" customHeight="1" x14ac:dyDescent="0.2">
      <c r="A118" s="150" t="s">
        <v>454</v>
      </c>
      <c r="B118" s="151" t="s">
        <v>142</v>
      </c>
      <c r="C118" s="151" t="s">
        <v>24</v>
      </c>
      <c r="D118" s="152"/>
      <c r="E118" s="126" t="s">
        <v>735</v>
      </c>
      <c r="F118" s="151" t="s">
        <v>772</v>
      </c>
      <c r="G118" s="152"/>
      <c r="H118" s="127"/>
      <c r="I118" s="127"/>
    </row>
    <row r="119" spans="1:9" ht="15.75" customHeight="1" x14ac:dyDescent="0.2">
      <c r="A119" s="162" t="s">
        <v>454</v>
      </c>
      <c r="B119" s="163" t="s">
        <v>144</v>
      </c>
      <c r="C119" s="163" t="s">
        <v>5</v>
      </c>
      <c r="D119" s="152"/>
      <c r="E119" s="126" t="s">
        <v>634</v>
      </c>
      <c r="F119" s="151" t="s">
        <v>206</v>
      </c>
      <c r="G119" s="152"/>
      <c r="H119" s="126" t="s">
        <v>1190</v>
      </c>
      <c r="I119" s="126" t="s">
        <v>1208</v>
      </c>
    </row>
    <row r="120" spans="1:9" ht="15.75" customHeight="1" x14ac:dyDescent="0.2">
      <c r="A120" s="150" t="s">
        <v>454</v>
      </c>
      <c r="B120" s="151" t="s">
        <v>340</v>
      </c>
      <c r="C120" s="151" t="s">
        <v>11</v>
      </c>
      <c r="D120" s="152"/>
      <c r="E120" s="126" t="s">
        <v>778</v>
      </c>
      <c r="F120" s="152"/>
      <c r="G120" s="152"/>
      <c r="H120" s="127"/>
      <c r="I120" s="127"/>
    </row>
    <row r="121" spans="1:9" ht="15.75" customHeight="1" x14ac:dyDescent="0.2">
      <c r="A121" s="150" t="s">
        <v>454</v>
      </c>
      <c r="B121" s="151" t="s">
        <v>341</v>
      </c>
      <c r="C121" s="151" t="s">
        <v>11</v>
      </c>
      <c r="D121" s="152"/>
      <c r="E121" s="126" t="s">
        <v>610</v>
      </c>
      <c r="F121" s="152"/>
      <c r="G121" s="152"/>
      <c r="H121" s="127"/>
      <c r="I121" s="127"/>
    </row>
    <row r="122" spans="1:9" ht="15.75" customHeight="1" x14ac:dyDescent="0.2">
      <c r="A122" s="150" t="s">
        <v>454</v>
      </c>
      <c r="B122" s="151" t="s">
        <v>151</v>
      </c>
      <c r="C122" s="151" t="s">
        <v>11</v>
      </c>
      <c r="D122" s="152"/>
      <c r="E122" s="126" t="s">
        <v>664</v>
      </c>
      <c r="F122" s="152"/>
      <c r="G122" s="152"/>
      <c r="H122" s="126" t="s">
        <v>343</v>
      </c>
      <c r="I122" s="127"/>
    </row>
    <row r="123" spans="1:9" ht="15.75" customHeight="1" x14ac:dyDescent="0.2">
      <c r="A123" s="150" t="s">
        <v>454</v>
      </c>
      <c r="B123" s="151" t="s">
        <v>504</v>
      </c>
      <c r="C123" s="151" t="s">
        <v>11</v>
      </c>
      <c r="D123" s="152"/>
      <c r="E123" s="126" t="s">
        <v>620</v>
      </c>
      <c r="F123" s="152"/>
      <c r="G123" s="152"/>
      <c r="H123" s="126" t="s">
        <v>781</v>
      </c>
      <c r="I123" s="127"/>
    </row>
    <row r="124" spans="1:9" ht="15.75" customHeight="1" x14ac:dyDescent="0.2">
      <c r="A124" s="150" t="s">
        <v>454</v>
      </c>
      <c r="B124" s="151" t="s">
        <v>345</v>
      </c>
      <c r="C124" s="151" t="s">
        <v>11</v>
      </c>
      <c r="D124" s="152"/>
      <c r="E124" s="126" t="s">
        <v>664</v>
      </c>
      <c r="F124" s="152"/>
      <c r="G124" s="152"/>
      <c r="H124" s="126" t="s">
        <v>346</v>
      </c>
      <c r="I124" s="127"/>
    </row>
    <row r="125" spans="1:9" ht="15.75" customHeight="1" x14ac:dyDescent="0.2">
      <c r="A125" s="150" t="s">
        <v>454</v>
      </c>
      <c r="B125" s="151" t="s">
        <v>347</v>
      </c>
      <c r="C125" s="151" t="s">
        <v>11</v>
      </c>
      <c r="D125" s="152"/>
      <c r="E125" s="126" t="s">
        <v>718</v>
      </c>
      <c r="F125" s="152"/>
      <c r="G125" s="152"/>
      <c r="H125" s="127"/>
      <c r="I125" s="127"/>
    </row>
    <row r="126" spans="1:9" ht="15.75" customHeight="1" x14ac:dyDescent="0.2">
      <c r="A126" s="164" t="s">
        <v>454</v>
      </c>
      <c r="B126" s="148" t="s">
        <v>157</v>
      </c>
      <c r="C126" s="148" t="s">
        <v>11</v>
      </c>
      <c r="D126" s="149"/>
      <c r="E126" s="165" t="s">
        <v>628</v>
      </c>
      <c r="F126" s="149"/>
      <c r="G126" s="149"/>
      <c r="H126" s="145"/>
      <c r="I126" s="144" t="s">
        <v>1256</v>
      </c>
    </row>
    <row r="127" spans="1:9" ht="15.75" customHeight="1" x14ac:dyDescent="0.2">
      <c r="A127" s="150" t="s">
        <v>454</v>
      </c>
      <c r="B127" s="151" t="s">
        <v>158</v>
      </c>
      <c r="C127" s="151" t="s">
        <v>11</v>
      </c>
      <c r="D127" s="152"/>
      <c r="E127" s="126" t="s">
        <v>620</v>
      </c>
      <c r="F127" s="152"/>
      <c r="G127" s="152"/>
      <c r="H127" s="127"/>
      <c r="I127" s="127"/>
    </row>
    <row r="128" spans="1:9" ht="15.75" customHeight="1" x14ac:dyDescent="0.2">
      <c r="A128" s="150" t="s">
        <v>454</v>
      </c>
      <c r="B128" s="151" t="s">
        <v>1218</v>
      </c>
      <c r="C128" s="151" t="s">
        <v>11</v>
      </c>
      <c r="D128" s="152"/>
      <c r="E128" s="126" t="s">
        <v>1214</v>
      </c>
      <c r="F128" s="152"/>
      <c r="G128" s="152"/>
      <c r="H128" s="126" t="s">
        <v>1219</v>
      </c>
      <c r="I128" s="126" t="s">
        <v>1220</v>
      </c>
    </row>
    <row r="129" spans="1:9" ht="15.75" customHeight="1" x14ac:dyDescent="0.2">
      <c r="A129" s="150" t="s">
        <v>454</v>
      </c>
      <c r="B129" s="151" t="s">
        <v>159</v>
      </c>
      <c r="C129" s="151" t="s">
        <v>11</v>
      </c>
      <c r="D129" s="152"/>
      <c r="E129" s="126" t="s">
        <v>388</v>
      </c>
      <c r="F129" s="152"/>
      <c r="G129" s="152"/>
      <c r="H129" s="127" t="s">
        <v>782</v>
      </c>
      <c r="I129" s="126" t="s">
        <v>783</v>
      </c>
    </row>
    <row r="130" spans="1:9" ht="15.75" customHeight="1" x14ac:dyDescent="0.2">
      <c r="A130" s="150" t="s">
        <v>454</v>
      </c>
      <c r="B130" s="151" t="s">
        <v>159</v>
      </c>
      <c r="C130" s="151" t="s">
        <v>5</v>
      </c>
      <c r="D130" s="151" t="s">
        <v>609</v>
      </c>
      <c r="E130" s="126" t="s">
        <v>784</v>
      </c>
      <c r="F130" s="151" t="s">
        <v>785</v>
      </c>
      <c r="G130" s="152"/>
      <c r="H130" s="126" t="s">
        <v>786</v>
      </c>
      <c r="I130" s="127"/>
    </row>
    <row r="131" spans="1:9" ht="15.75" customHeight="1" x14ac:dyDescent="0.2">
      <c r="A131" s="150" t="s">
        <v>454</v>
      </c>
      <c r="B131" s="151" t="s">
        <v>849</v>
      </c>
      <c r="C131" s="151" t="s">
        <v>11</v>
      </c>
      <c r="D131" s="151" t="s">
        <v>194</v>
      </c>
      <c r="E131" s="126" t="s">
        <v>1242</v>
      </c>
      <c r="F131" s="152"/>
      <c r="G131" s="152"/>
      <c r="H131" s="126" t="s">
        <v>1243</v>
      </c>
      <c r="I131" s="127"/>
    </row>
    <row r="132" spans="1:9" ht="15.75" customHeight="1" x14ac:dyDescent="0.2">
      <c r="A132" s="150" t="s">
        <v>454</v>
      </c>
      <c r="B132" s="151" t="s">
        <v>160</v>
      </c>
      <c r="C132" s="151" t="s">
        <v>11</v>
      </c>
      <c r="D132" s="152"/>
      <c r="E132" s="126" t="s">
        <v>711</v>
      </c>
      <c r="F132" s="152"/>
      <c r="G132" s="152"/>
      <c r="H132" s="127"/>
      <c r="I132" s="127"/>
    </row>
    <row r="133" spans="1:9" ht="15.75" customHeight="1" x14ac:dyDescent="0.2">
      <c r="A133" s="150" t="s">
        <v>454</v>
      </c>
      <c r="B133" s="151" t="s">
        <v>505</v>
      </c>
      <c r="C133" s="151" t="s">
        <v>11</v>
      </c>
      <c r="D133" s="152"/>
      <c r="E133" s="126" t="s">
        <v>787</v>
      </c>
      <c r="F133" s="152"/>
      <c r="G133" s="152"/>
      <c r="H133" s="126" t="s">
        <v>788</v>
      </c>
      <c r="I133" s="127"/>
    </row>
    <row r="134" spans="1:9" ht="15.75" customHeight="1" x14ac:dyDescent="0.2">
      <c r="A134" s="150" t="s">
        <v>454</v>
      </c>
      <c r="B134" s="151" t="s">
        <v>162</v>
      </c>
      <c r="C134" s="151" t="s">
        <v>24</v>
      </c>
      <c r="D134" s="152"/>
      <c r="E134" s="126" t="s">
        <v>610</v>
      </c>
      <c r="F134" s="151" t="s">
        <v>789</v>
      </c>
      <c r="G134" s="152"/>
      <c r="H134" s="127"/>
      <c r="I134" s="127"/>
    </row>
    <row r="135" spans="1:9" ht="15.75" customHeight="1" x14ac:dyDescent="0.2">
      <c r="A135" s="150" t="s">
        <v>454</v>
      </c>
      <c r="B135" s="151" t="s">
        <v>163</v>
      </c>
      <c r="C135" s="151" t="s">
        <v>11</v>
      </c>
      <c r="D135" s="152"/>
      <c r="E135" s="126" t="s">
        <v>790</v>
      </c>
      <c r="F135" s="152"/>
      <c r="G135" s="152"/>
      <c r="H135" s="127"/>
      <c r="I135" s="127"/>
    </row>
    <row r="136" spans="1:9" ht="15.75" customHeight="1" x14ac:dyDescent="0.2">
      <c r="A136" s="150" t="s">
        <v>454</v>
      </c>
      <c r="B136" s="151" t="s">
        <v>164</v>
      </c>
      <c r="C136" s="151" t="s">
        <v>224</v>
      </c>
      <c r="D136" s="152"/>
      <c r="E136" s="126" t="s">
        <v>711</v>
      </c>
      <c r="F136" s="152"/>
      <c r="G136" s="152"/>
      <c r="H136" s="127"/>
      <c r="I136" s="127"/>
    </row>
    <row r="137" spans="1:9" ht="15.75" customHeight="1" x14ac:dyDescent="0.2">
      <c r="A137" s="150" t="s">
        <v>454</v>
      </c>
      <c r="B137" s="151" t="s">
        <v>166</v>
      </c>
      <c r="C137" s="151" t="s">
        <v>11</v>
      </c>
      <c r="D137" s="152"/>
      <c r="E137" s="126" t="s">
        <v>612</v>
      </c>
      <c r="F137" s="152"/>
      <c r="G137" s="152"/>
      <c r="H137" s="126" t="s">
        <v>791</v>
      </c>
      <c r="I137" s="126" t="s">
        <v>672</v>
      </c>
    </row>
    <row r="138" spans="1:9" ht="15.75" customHeight="1" x14ac:dyDescent="0.2">
      <c r="A138" s="150" t="s">
        <v>454</v>
      </c>
      <c r="B138" s="151" t="s">
        <v>166</v>
      </c>
      <c r="C138" s="163" t="s">
        <v>24</v>
      </c>
      <c r="D138" s="152"/>
      <c r="E138" s="126" t="s">
        <v>634</v>
      </c>
      <c r="F138" s="151" t="s">
        <v>206</v>
      </c>
      <c r="G138" s="152"/>
      <c r="H138" s="126" t="s">
        <v>792</v>
      </c>
      <c r="I138" s="127"/>
    </row>
    <row r="139" spans="1:9" ht="15.75" customHeight="1" x14ac:dyDescent="0.2">
      <c r="A139" s="150" t="s">
        <v>454</v>
      </c>
      <c r="B139" s="151" t="s">
        <v>506</v>
      </c>
      <c r="C139" s="151" t="s">
        <v>11</v>
      </c>
      <c r="D139" s="152"/>
      <c r="E139" s="126" t="s">
        <v>727</v>
      </c>
      <c r="F139" s="152"/>
      <c r="G139" s="152"/>
      <c r="H139" s="126" t="s">
        <v>793</v>
      </c>
      <c r="I139" s="127"/>
    </row>
    <row r="140" spans="1:9" ht="15.75" customHeight="1" x14ac:dyDescent="0.2">
      <c r="A140" s="150" t="s">
        <v>454</v>
      </c>
      <c r="B140" s="151" t="s">
        <v>580</v>
      </c>
      <c r="C140" s="151" t="s">
        <v>11</v>
      </c>
      <c r="D140" s="152"/>
      <c r="E140" s="126" t="s">
        <v>388</v>
      </c>
      <c r="F140" s="152"/>
      <c r="G140" s="152"/>
      <c r="H140" s="126" t="s">
        <v>794</v>
      </c>
      <c r="I140" s="127"/>
    </row>
    <row r="141" spans="1:9" ht="15.75" customHeight="1" x14ac:dyDescent="0.2">
      <c r="A141" s="150" t="s">
        <v>454</v>
      </c>
      <c r="B141" s="151" t="s">
        <v>1112</v>
      </c>
      <c r="C141" s="151" t="s">
        <v>11</v>
      </c>
      <c r="D141" s="152"/>
      <c r="E141" s="126" t="s">
        <v>388</v>
      </c>
      <c r="F141" s="152"/>
      <c r="G141" s="152"/>
      <c r="H141" s="126" t="s">
        <v>1197</v>
      </c>
      <c r="I141" s="127"/>
    </row>
    <row r="142" spans="1:9" ht="15.75" customHeight="1" x14ac:dyDescent="0.2">
      <c r="A142" s="150" t="s">
        <v>454</v>
      </c>
      <c r="B142" s="151" t="s">
        <v>1198</v>
      </c>
      <c r="C142" s="151" t="s">
        <v>11</v>
      </c>
      <c r="D142" s="152"/>
      <c r="E142" s="126" t="s">
        <v>1199</v>
      </c>
      <c r="F142" s="152"/>
      <c r="G142" s="152"/>
      <c r="H142" s="127"/>
      <c r="I142" s="127"/>
    </row>
    <row r="143" spans="1:9" ht="15.75" customHeight="1" x14ac:dyDescent="0.2">
      <c r="A143" s="150" t="s">
        <v>454</v>
      </c>
      <c r="B143" s="151" t="s">
        <v>1221</v>
      </c>
      <c r="C143" s="151" t="s">
        <v>11</v>
      </c>
      <c r="D143" s="152"/>
      <c r="E143" s="126" t="s">
        <v>795</v>
      </c>
      <c r="F143" s="152"/>
      <c r="G143" s="152"/>
      <c r="H143" s="126" t="s">
        <v>796</v>
      </c>
      <c r="I143" s="127"/>
    </row>
    <row r="144" spans="1:9" ht="15.75" customHeight="1" x14ac:dyDescent="0.2">
      <c r="A144" s="150" t="s">
        <v>454</v>
      </c>
      <c r="B144" s="151" t="s">
        <v>172</v>
      </c>
      <c r="C144" s="151" t="s">
        <v>11</v>
      </c>
      <c r="D144" s="152"/>
      <c r="E144" s="126" t="s">
        <v>388</v>
      </c>
      <c r="F144" s="152"/>
      <c r="G144" s="152"/>
      <c r="H144" s="127"/>
      <c r="I144" s="127"/>
    </row>
    <row r="145" spans="1:9" ht="15.75" customHeight="1" x14ac:dyDescent="0.2">
      <c r="A145" s="150" t="s">
        <v>454</v>
      </c>
      <c r="B145" s="151" t="s">
        <v>1115</v>
      </c>
      <c r="C145" s="151" t="s">
        <v>11</v>
      </c>
      <c r="D145" s="152"/>
      <c r="E145" s="126" t="s">
        <v>664</v>
      </c>
      <c r="F145" s="152"/>
      <c r="G145" s="152"/>
      <c r="H145" s="127"/>
      <c r="I145" s="127"/>
    </row>
    <row r="146" spans="1:9" ht="15.75" customHeight="1" x14ac:dyDescent="0.2">
      <c r="A146" s="150" t="s">
        <v>454</v>
      </c>
      <c r="B146" s="151" t="s">
        <v>175</v>
      </c>
      <c r="C146" s="151" t="s">
        <v>11</v>
      </c>
      <c r="D146" s="152"/>
      <c r="E146" s="126" t="s">
        <v>733</v>
      </c>
      <c r="F146" s="152"/>
      <c r="G146" s="152"/>
      <c r="H146" s="127"/>
      <c r="I146" s="127"/>
    </row>
    <row r="147" spans="1:9" ht="15.75" customHeight="1" x14ac:dyDescent="0.2">
      <c r="A147" s="150" t="s">
        <v>454</v>
      </c>
      <c r="B147" s="151" t="s">
        <v>361</v>
      </c>
      <c r="C147" s="151" t="s">
        <v>11</v>
      </c>
      <c r="D147" s="152"/>
      <c r="E147" s="126" t="s">
        <v>799</v>
      </c>
      <c r="F147" s="152"/>
      <c r="G147" s="152"/>
      <c r="H147" s="126" t="s">
        <v>800</v>
      </c>
      <c r="I147" s="127"/>
    </row>
    <row r="148" spans="1:9" ht="15.75" customHeight="1" x14ac:dyDescent="0.2">
      <c r="A148" s="150" t="s">
        <v>454</v>
      </c>
      <c r="B148" s="151" t="s">
        <v>1106</v>
      </c>
      <c r="C148" s="151" t="s">
        <v>224</v>
      </c>
      <c r="D148" s="152"/>
      <c r="E148" s="126" t="s">
        <v>620</v>
      </c>
      <c r="F148" s="152"/>
      <c r="G148" s="152"/>
      <c r="H148" s="127"/>
      <c r="I148" s="126" t="s">
        <v>1209</v>
      </c>
    </row>
    <row r="149" spans="1:9" ht="15.75" customHeight="1" x14ac:dyDescent="0.2">
      <c r="A149" s="150" t="s">
        <v>454</v>
      </c>
      <c r="B149" s="151" t="s">
        <v>1200</v>
      </c>
      <c r="C149" s="151" t="s">
        <v>11</v>
      </c>
      <c r="D149" s="152"/>
      <c r="E149" s="126" t="s">
        <v>745</v>
      </c>
      <c r="F149" s="152"/>
      <c r="G149" s="152"/>
      <c r="H149" s="126" t="s">
        <v>801</v>
      </c>
      <c r="I149" s="166"/>
    </row>
    <row r="150" spans="1:9" ht="15.75" customHeight="1" x14ac:dyDescent="0.2">
      <c r="A150" s="150" t="s">
        <v>454</v>
      </c>
      <c r="B150" s="151" t="s">
        <v>178</v>
      </c>
      <c r="C150" s="151" t="s">
        <v>11</v>
      </c>
      <c r="D150" s="152"/>
      <c r="E150" s="126" t="s">
        <v>620</v>
      </c>
      <c r="F150" s="152"/>
      <c r="G150" s="152"/>
      <c r="H150" s="127"/>
      <c r="I150" s="127"/>
    </row>
    <row r="151" spans="1:9" ht="15.75" customHeight="1" x14ac:dyDescent="0.2">
      <c r="A151" s="150" t="s">
        <v>454</v>
      </c>
      <c r="B151" s="151" t="s">
        <v>181</v>
      </c>
      <c r="C151" s="151" t="s">
        <v>11</v>
      </c>
      <c r="D151" s="152"/>
      <c r="E151" s="126" t="s">
        <v>388</v>
      </c>
      <c r="F151" s="152"/>
      <c r="G151" s="152"/>
      <c r="H151" s="126" t="s">
        <v>809</v>
      </c>
      <c r="I151" s="160" t="s">
        <v>810</v>
      </c>
    </row>
    <row r="152" spans="1:9" ht="15.75" customHeight="1" x14ac:dyDescent="0.2">
      <c r="A152" s="161" t="s">
        <v>454</v>
      </c>
      <c r="B152" s="159" t="s">
        <v>182</v>
      </c>
      <c r="C152" s="159" t="s">
        <v>11</v>
      </c>
      <c r="D152" s="158"/>
      <c r="E152" s="126" t="s">
        <v>811</v>
      </c>
      <c r="F152" s="158"/>
      <c r="G152" s="158"/>
      <c r="H152" s="160" t="s">
        <v>812</v>
      </c>
      <c r="I152" s="127"/>
    </row>
    <row r="153" spans="1:9" ht="15.75" customHeight="1" x14ac:dyDescent="0.2">
      <c r="A153" s="150" t="s">
        <v>454</v>
      </c>
      <c r="B153" s="151" t="s">
        <v>183</v>
      </c>
      <c r="C153" s="151" t="s">
        <v>11</v>
      </c>
      <c r="D153" s="152"/>
      <c r="E153" s="126" t="s">
        <v>727</v>
      </c>
      <c r="F153" s="152"/>
      <c r="G153" s="152"/>
      <c r="H153" s="126" t="s">
        <v>813</v>
      </c>
      <c r="I153" s="127"/>
    </row>
    <row r="154" spans="1:9" ht="15.75" customHeight="1" x14ac:dyDescent="0.2">
      <c r="A154" s="150" t="s">
        <v>454</v>
      </c>
      <c r="B154" s="151" t="s">
        <v>184</v>
      </c>
      <c r="C154" s="151" t="s">
        <v>11</v>
      </c>
      <c r="D154" s="152"/>
      <c r="E154" s="126" t="s">
        <v>706</v>
      </c>
      <c r="F154" s="152"/>
      <c r="G154" s="152"/>
      <c r="H154" s="127"/>
      <c r="I154" s="127"/>
    </row>
    <row r="155" spans="1:9" ht="15.75" customHeight="1" x14ac:dyDescent="0.2">
      <c r="A155" s="150" t="s">
        <v>454</v>
      </c>
      <c r="B155" s="151" t="s">
        <v>185</v>
      </c>
      <c r="C155" s="151" t="s">
        <v>11</v>
      </c>
      <c r="D155" s="152"/>
      <c r="E155" s="126" t="s">
        <v>765</v>
      </c>
      <c r="F155" s="152"/>
      <c r="G155" s="152"/>
      <c r="H155" s="127"/>
      <c r="I155" s="127"/>
    </row>
    <row r="156" spans="1:9" ht="15.75" customHeight="1" x14ac:dyDescent="0.2">
      <c r="A156" s="150" t="s">
        <v>454</v>
      </c>
      <c r="B156" s="151" t="s">
        <v>186</v>
      </c>
      <c r="C156" s="151" t="s">
        <v>11</v>
      </c>
      <c r="D156" s="152"/>
      <c r="E156" s="126" t="s">
        <v>664</v>
      </c>
      <c r="F156" s="152"/>
      <c r="G156" s="152"/>
      <c r="H156" s="127"/>
      <c r="I156" s="127"/>
    </row>
    <row r="157" spans="1:9" ht="15.75" customHeight="1" x14ac:dyDescent="0.2">
      <c r="A157" s="150" t="s">
        <v>454</v>
      </c>
      <c r="B157" s="151" t="s">
        <v>187</v>
      </c>
      <c r="C157" s="151" t="s">
        <v>11</v>
      </c>
      <c r="D157" s="152"/>
      <c r="E157" s="126" t="s">
        <v>710</v>
      </c>
      <c r="F157" s="152"/>
      <c r="G157" s="152"/>
      <c r="H157" s="127"/>
      <c r="I157" s="126" t="s">
        <v>815</v>
      </c>
    </row>
    <row r="158" spans="1:9" ht="15.75" customHeight="1" x14ac:dyDescent="0.2">
      <c r="A158" s="150" t="s">
        <v>454</v>
      </c>
      <c r="B158" s="151" t="s">
        <v>188</v>
      </c>
      <c r="C158" s="151" t="s">
        <v>24</v>
      </c>
      <c r="D158" s="152"/>
      <c r="E158" s="126" t="s">
        <v>628</v>
      </c>
      <c r="F158" s="151" t="s">
        <v>814</v>
      </c>
      <c r="G158" s="152"/>
      <c r="H158" s="127"/>
      <c r="I158" s="126" t="s">
        <v>817</v>
      </c>
    </row>
    <row r="159" spans="1:9" ht="15.75" customHeight="1" x14ac:dyDescent="0.2">
      <c r="A159" s="150" t="s">
        <v>454</v>
      </c>
      <c r="B159" s="151" t="s">
        <v>189</v>
      </c>
      <c r="C159" s="163" t="s">
        <v>5</v>
      </c>
      <c r="D159" s="152"/>
      <c r="E159" s="126" t="s">
        <v>634</v>
      </c>
      <c r="F159" s="151" t="s">
        <v>816</v>
      </c>
      <c r="G159" s="152"/>
      <c r="H159" s="127"/>
      <c r="I159" s="126" t="s">
        <v>759</v>
      </c>
    </row>
    <row r="160" spans="1:9" ht="15.75" customHeight="1" x14ac:dyDescent="0.2">
      <c r="A160" s="150" t="s">
        <v>454</v>
      </c>
      <c r="B160" s="151" t="s">
        <v>190</v>
      </c>
      <c r="C160" s="151" t="s">
        <v>5</v>
      </c>
      <c r="D160" s="152"/>
      <c r="E160" s="126" t="s">
        <v>620</v>
      </c>
      <c r="F160" s="151" t="s">
        <v>818</v>
      </c>
      <c r="G160" s="152"/>
      <c r="H160" s="127"/>
      <c r="I160" s="127"/>
    </row>
    <row r="161" spans="1:9" ht="15.75" customHeight="1" x14ac:dyDescent="0.2">
      <c r="A161" s="150" t="s">
        <v>454</v>
      </c>
      <c r="B161" s="151" t="s">
        <v>371</v>
      </c>
      <c r="C161" s="151" t="s">
        <v>11</v>
      </c>
      <c r="D161" s="152"/>
      <c r="E161" s="126" t="s">
        <v>778</v>
      </c>
      <c r="F161" s="152"/>
      <c r="G161" s="152"/>
      <c r="H161" s="127"/>
      <c r="I161" s="127"/>
    </row>
    <row r="162" spans="1:9" ht="15.75" customHeight="1" x14ac:dyDescent="0.2">
      <c r="A162" s="150" t="s">
        <v>3</v>
      </c>
      <c r="B162" s="151" t="s">
        <v>488</v>
      </c>
      <c r="C162" s="151" t="s">
        <v>11</v>
      </c>
      <c r="D162" s="151" t="s">
        <v>609</v>
      </c>
      <c r="E162" s="126" t="s">
        <v>664</v>
      </c>
      <c r="F162" s="152"/>
      <c r="G162" s="152"/>
      <c r="H162" s="126" t="s">
        <v>379</v>
      </c>
      <c r="I162" s="126" t="s">
        <v>824</v>
      </c>
    </row>
    <row r="163" spans="1:9" ht="15.75" customHeight="1" x14ac:dyDescent="0.2">
      <c r="A163" s="150" t="s">
        <v>3</v>
      </c>
      <c r="B163" s="151" t="s">
        <v>9</v>
      </c>
      <c r="C163" s="151" t="s">
        <v>11</v>
      </c>
      <c r="D163" s="151" t="s">
        <v>609</v>
      </c>
      <c r="E163" s="126" t="s">
        <v>664</v>
      </c>
      <c r="F163" s="152"/>
      <c r="G163" s="152"/>
      <c r="H163" s="127"/>
      <c r="I163" s="127"/>
    </row>
    <row r="164" spans="1:9" ht="15.75" customHeight="1" x14ac:dyDescent="0.2">
      <c r="A164" s="150" t="s">
        <v>3</v>
      </c>
      <c r="B164" s="151" t="s">
        <v>380</v>
      </c>
      <c r="C164" s="151" t="s">
        <v>11</v>
      </c>
      <c r="D164" s="152"/>
      <c r="E164" s="126" t="s">
        <v>826</v>
      </c>
      <c r="F164" s="152"/>
      <c r="G164" s="152"/>
      <c r="H164" s="126" t="s">
        <v>827</v>
      </c>
      <c r="I164" s="126" t="s">
        <v>828</v>
      </c>
    </row>
    <row r="165" spans="1:9" ht="15.75" customHeight="1" x14ac:dyDescent="0.2">
      <c r="A165" s="150" t="s">
        <v>3</v>
      </c>
      <c r="B165" s="151" t="s">
        <v>18</v>
      </c>
      <c r="C165" s="151" t="s">
        <v>11</v>
      </c>
      <c r="D165" s="151" t="s">
        <v>194</v>
      </c>
      <c r="E165" s="126" t="s">
        <v>754</v>
      </c>
      <c r="F165" s="152"/>
      <c r="G165" s="152"/>
      <c r="H165" s="126" t="s">
        <v>829</v>
      </c>
      <c r="I165" s="127"/>
    </row>
    <row r="166" spans="1:9" ht="15.75" customHeight="1" x14ac:dyDescent="0.2">
      <c r="A166" s="150" t="s">
        <v>3</v>
      </c>
      <c r="B166" s="151" t="s">
        <v>383</v>
      </c>
      <c r="C166" s="151" t="s">
        <v>11</v>
      </c>
      <c r="D166" s="152"/>
      <c r="E166" s="126" t="s">
        <v>664</v>
      </c>
      <c r="F166" s="152"/>
      <c r="G166" s="152"/>
      <c r="H166" s="127"/>
      <c r="I166" s="127"/>
    </row>
    <row r="167" spans="1:9" ht="15.75" customHeight="1" x14ac:dyDescent="0.2">
      <c r="A167" s="161" t="s">
        <v>3</v>
      </c>
      <c r="B167" s="167" t="s">
        <v>25</v>
      </c>
      <c r="C167" s="159" t="s">
        <v>5</v>
      </c>
      <c r="D167" s="158"/>
      <c r="E167" s="160" t="s">
        <v>388</v>
      </c>
      <c r="F167" s="159" t="s">
        <v>221</v>
      </c>
      <c r="G167" s="158"/>
      <c r="H167" s="166"/>
      <c r="I167" s="160" t="s">
        <v>830</v>
      </c>
    </row>
    <row r="168" spans="1:9" ht="15.75" customHeight="1" x14ac:dyDescent="0.2">
      <c r="A168" s="150" t="s">
        <v>3</v>
      </c>
      <c r="B168" s="151" t="s">
        <v>386</v>
      </c>
      <c r="C168" s="151" t="s">
        <v>11</v>
      </c>
      <c r="D168" s="152"/>
      <c r="E168" s="126" t="s">
        <v>832</v>
      </c>
      <c r="F168" s="152"/>
      <c r="G168" s="152"/>
      <c r="H168" s="126" t="s">
        <v>833</v>
      </c>
      <c r="I168" s="127"/>
    </row>
    <row r="169" spans="1:9" ht="15.75" customHeight="1" x14ac:dyDescent="0.2">
      <c r="A169" s="150" t="s">
        <v>3</v>
      </c>
      <c r="B169" s="151" t="s">
        <v>834</v>
      </c>
      <c r="C169" s="151" t="s">
        <v>11</v>
      </c>
      <c r="D169" s="152"/>
      <c r="E169" s="126" t="s">
        <v>664</v>
      </c>
      <c r="F169" s="152"/>
      <c r="G169" s="152"/>
      <c r="H169" s="127"/>
      <c r="I169" s="127"/>
    </row>
    <row r="170" spans="1:9" ht="15.75" customHeight="1" x14ac:dyDescent="0.2">
      <c r="A170" s="150" t="s">
        <v>3</v>
      </c>
      <c r="B170" s="151" t="s">
        <v>389</v>
      </c>
      <c r="C170" s="151" t="s">
        <v>11</v>
      </c>
      <c r="D170" s="152"/>
      <c r="E170" s="126" t="s">
        <v>664</v>
      </c>
      <c r="F170" s="152"/>
      <c r="G170" s="152"/>
      <c r="H170" s="127"/>
      <c r="I170" s="127"/>
    </row>
    <row r="171" spans="1:9" ht="15.75" customHeight="1" x14ac:dyDescent="0.2">
      <c r="A171" s="150" t="s">
        <v>3</v>
      </c>
      <c r="B171" s="151" t="s">
        <v>1160</v>
      </c>
      <c r="C171" s="151" t="s">
        <v>11</v>
      </c>
      <c r="D171" s="152"/>
      <c r="E171" s="126" t="s">
        <v>664</v>
      </c>
      <c r="F171" s="152"/>
      <c r="G171" s="152"/>
      <c r="H171" s="127"/>
      <c r="I171" s="127"/>
    </row>
    <row r="172" spans="1:9" ht="15.75" customHeight="1" x14ac:dyDescent="0.2">
      <c r="A172" s="150" t="s">
        <v>3</v>
      </c>
      <c r="B172" s="151" t="s">
        <v>1123</v>
      </c>
      <c r="C172" s="151" t="s">
        <v>11</v>
      </c>
      <c r="D172" s="152"/>
      <c r="E172" s="126" t="s">
        <v>664</v>
      </c>
      <c r="F172" s="152"/>
      <c r="G172" s="152"/>
      <c r="H172" s="127"/>
      <c r="I172" s="127"/>
    </row>
    <row r="173" spans="1:9" ht="15.75" customHeight="1" x14ac:dyDescent="0.2">
      <c r="A173" s="164" t="s">
        <v>3</v>
      </c>
      <c r="B173" s="148" t="s">
        <v>1157</v>
      </c>
      <c r="C173" s="148" t="s">
        <v>11</v>
      </c>
      <c r="D173" s="149"/>
      <c r="E173" s="144" t="s">
        <v>634</v>
      </c>
      <c r="F173" s="149"/>
      <c r="G173" s="149"/>
      <c r="H173" s="144"/>
      <c r="I173" s="144" t="s">
        <v>1257</v>
      </c>
    </row>
    <row r="174" spans="1:9" ht="15.75" customHeight="1" x14ac:dyDescent="0.2">
      <c r="A174" s="150" t="s">
        <v>3</v>
      </c>
      <c r="B174" s="151" t="s">
        <v>392</v>
      </c>
      <c r="C174" s="151" t="s">
        <v>11</v>
      </c>
      <c r="D174" s="152"/>
      <c r="E174" s="126" t="s">
        <v>664</v>
      </c>
      <c r="F174" s="152"/>
      <c r="G174" s="152"/>
      <c r="H174" s="126" t="s">
        <v>835</v>
      </c>
      <c r="I174" s="127"/>
    </row>
    <row r="175" spans="1:9" ht="15.75" customHeight="1" x14ac:dyDescent="0.2">
      <c r="A175" s="150" t="s">
        <v>3</v>
      </c>
      <c r="B175" s="151" t="s">
        <v>76</v>
      </c>
      <c r="C175" s="151" t="s">
        <v>11</v>
      </c>
      <c r="D175" s="152"/>
      <c r="E175" s="126" t="s">
        <v>836</v>
      </c>
      <c r="F175" s="152"/>
      <c r="G175" s="152"/>
      <c r="H175" s="127"/>
      <c r="I175" s="127"/>
    </row>
    <row r="176" spans="1:9" ht="15.75" customHeight="1" x14ac:dyDescent="0.2">
      <c r="A176" s="150" t="s">
        <v>3</v>
      </c>
      <c r="B176" s="151" t="s">
        <v>393</v>
      </c>
      <c r="C176" s="151" t="s">
        <v>11</v>
      </c>
      <c r="D176" s="152"/>
      <c r="E176" s="126" t="s">
        <v>837</v>
      </c>
      <c r="F176" s="152"/>
      <c r="G176" s="152"/>
      <c r="H176" s="127"/>
      <c r="I176" s="160" t="s">
        <v>838</v>
      </c>
    </row>
    <row r="177" spans="1:9" ht="15.75" customHeight="1" x14ac:dyDescent="0.2">
      <c r="A177" s="161" t="s">
        <v>3</v>
      </c>
      <c r="B177" s="159" t="s">
        <v>394</v>
      </c>
      <c r="C177" s="151" t="s">
        <v>11</v>
      </c>
      <c r="D177" s="158"/>
      <c r="E177" s="126" t="s">
        <v>388</v>
      </c>
      <c r="F177" s="158"/>
      <c r="G177" s="158"/>
      <c r="H177" s="160" t="s">
        <v>1223</v>
      </c>
      <c r="I177" s="127"/>
    </row>
    <row r="178" spans="1:9" ht="15.75" customHeight="1" x14ac:dyDescent="0.2">
      <c r="A178" s="150" t="s">
        <v>3</v>
      </c>
      <c r="B178" s="151" t="s">
        <v>516</v>
      </c>
      <c r="C178" s="151" t="s">
        <v>11</v>
      </c>
      <c r="D178" s="152"/>
      <c r="E178" s="126" t="s">
        <v>664</v>
      </c>
      <c r="F178" s="152"/>
      <c r="G178" s="152"/>
      <c r="H178" s="127"/>
      <c r="I178" s="127"/>
    </row>
    <row r="179" spans="1:9" ht="15.75" customHeight="1" x14ac:dyDescent="0.2">
      <c r="A179" s="150" t="s">
        <v>3</v>
      </c>
      <c r="B179" s="151" t="s">
        <v>517</v>
      </c>
      <c r="C179" s="151" t="s">
        <v>11</v>
      </c>
      <c r="D179" s="152"/>
      <c r="E179" s="126" t="s">
        <v>841</v>
      </c>
      <c r="F179" s="152"/>
      <c r="G179" s="152"/>
      <c r="H179" s="127"/>
      <c r="I179" s="127"/>
    </row>
    <row r="180" spans="1:9" ht="15.75" customHeight="1" x14ac:dyDescent="0.2">
      <c r="A180" s="150" t="s">
        <v>3</v>
      </c>
      <c r="B180" s="151" t="s">
        <v>105</v>
      </c>
      <c r="C180" s="151" t="s">
        <v>11</v>
      </c>
      <c r="D180" s="152"/>
      <c r="E180" s="126" t="s">
        <v>664</v>
      </c>
      <c r="F180" s="152"/>
      <c r="G180" s="152"/>
      <c r="H180" s="127"/>
      <c r="I180" s="127"/>
    </row>
    <row r="181" spans="1:9" ht="15.75" customHeight="1" x14ac:dyDescent="0.2">
      <c r="A181" s="150" t="s">
        <v>3</v>
      </c>
      <c r="B181" s="151" t="s">
        <v>109</v>
      </c>
      <c r="C181" s="151" t="s">
        <v>11</v>
      </c>
      <c r="D181" s="152"/>
      <c r="E181" s="126" t="s">
        <v>735</v>
      </c>
      <c r="F181" s="152"/>
      <c r="G181" s="152"/>
      <c r="H181" s="127"/>
      <c r="I181" s="127"/>
    </row>
    <row r="182" spans="1:9" ht="15.75" customHeight="1" x14ac:dyDescent="0.2">
      <c r="A182" s="150" t="s">
        <v>3</v>
      </c>
      <c r="B182" s="151" t="s">
        <v>111</v>
      </c>
      <c r="C182" s="151" t="s">
        <v>11</v>
      </c>
      <c r="D182" s="152"/>
      <c r="E182" s="126" t="s">
        <v>664</v>
      </c>
      <c r="F182" s="152"/>
      <c r="G182" s="152"/>
      <c r="H182" s="127"/>
      <c r="I182" s="127"/>
    </row>
    <row r="183" spans="1:9" ht="15.75" customHeight="1" x14ac:dyDescent="0.2">
      <c r="A183" s="150" t="s">
        <v>3</v>
      </c>
      <c r="B183" s="151" t="s">
        <v>116</v>
      </c>
      <c r="C183" s="151" t="s">
        <v>11</v>
      </c>
      <c r="D183" s="152"/>
      <c r="E183" s="126" t="s">
        <v>612</v>
      </c>
      <c r="F183" s="152"/>
      <c r="G183" s="152"/>
      <c r="H183" s="127"/>
      <c r="I183" s="127"/>
    </row>
    <row r="184" spans="1:9" ht="15.75" customHeight="1" x14ac:dyDescent="0.2">
      <c r="A184" s="150" t="s">
        <v>3</v>
      </c>
      <c r="B184" s="151" t="s">
        <v>117</v>
      </c>
      <c r="C184" s="151" t="s">
        <v>11</v>
      </c>
      <c r="D184" s="152"/>
      <c r="E184" s="126" t="s">
        <v>664</v>
      </c>
      <c r="F184" s="152"/>
      <c r="G184" s="152"/>
      <c r="H184" s="126" t="s">
        <v>842</v>
      </c>
      <c r="I184" s="126" t="s">
        <v>843</v>
      </c>
    </row>
    <row r="185" spans="1:9" ht="15.75" customHeight="1" x14ac:dyDescent="0.2">
      <c r="A185" s="150" t="s">
        <v>3</v>
      </c>
      <c r="B185" s="151" t="s">
        <v>125</v>
      </c>
      <c r="C185" s="151" t="s">
        <v>11</v>
      </c>
      <c r="D185" s="152"/>
      <c r="E185" s="126" t="s">
        <v>664</v>
      </c>
      <c r="F185" s="152"/>
      <c r="G185" s="152"/>
      <c r="H185" s="126" t="s">
        <v>845</v>
      </c>
      <c r="I185" s="127"/>
    </row>
    <row r="186" spans="1:9" ht="15.75" customHeight="1" x14ac:dyDescent="0.2">
      <c r="A186" s="150" t="s">
        <v>3</v>
      </c>
      <c r="B186" s="151" t="s">
        <v>1159</v>
      </c>
      <c r="C186" s="151" t="s">
        <v>11</v>
      </c>
      <c r="D186" s="152"/>
      <c r="E186" s="126" t="s">
        <v>664</v>
      </c>
      <c r="F186" s="152"/>
      <c r="G186" s="152"/>
      <c r="H186" s="127"/>
      <c r="I186" s="127"/>
    </row>
    <row r="187" spans="1:9" ht="15.75" customHeight="1" x14ac:dyDescent="0.2">
      <c r="A187" s="150" t="s">
        <v>3</v>
      </c>
      <c r="B187" s="151" t="s">
        <v>127</v>
      </c>
      <c r="C187" s="151" t="s">
        <v>11</v>
      </c>
      <c r="D187" s="152"/>
      <c r="E187" s="126" t="s">
        <v>664</v>
      </c>
      <c r="F187" s="152"/>
      <c r="G187" s="152"/>
      <c r="H187" s="126" t="s">
        <v>396</v>
      </c>
      <c r="I187" s="127"/>
    </row>
    <row r="188" spans="1:9" ht="15.75" customHeight="1" x14ac:dyDescent="0.2">
      <c r="A188" s="150" t="s">
        <v>3</v>
      </c>
      <c r="B188" s="151" t="s">
        <v>324</v>
      </c>
      <c r="C188" s="151" t="s">
        <v>11</v>
      </c>
      <c r="D188" s="152"/>
      <c r="E188" s="126" t="s">
        <v>662</v>
      </c>
      <c r="F188" s="152"/>
      <c r="G188" s="152"/>
      <c r="H188" s="126" t="s">
        <v>846</v>
      </c>
      <c r="I188" s="127"/>
    </row>
    <row r="189" spans="1:9" ht="15.75" customHeight="1" x14ac:dyDescent="0.2">
      <c r="A189" s="150" t="s">
        <v>3</v>
      </c>
      <c r="B189" s="151" t="s">
        <v>397</v>
      </c>
      <c r="C189" s="151" t="s">
        <v>11</v>
      </c>
      <c r="D189" s="152"/>
      <c r="E189" s="126" t="s">
        <v>664</v>
      </c>
      <c r="F189" s="152"/>
      <c r="G189" s="152"/>
      <c r="H189" s="127"/>
      <c r="I189" s="127"/>
    </row>
    <row r="190" spans="1:9" ht="15.75" customHeight="1" x14ac:dyDescent="0.2">
      <c r="A190" s="150" t="s">
        <v>3</v>
      </c>
      <c r="B190" s="151" t="s">
        <v>134</v>
      </c>
      <c r="C190" s="151" t="s">
        <v>11</v>
      </c>
      <c r="D190" s="152"/>
      <c r="E190" s="126" t="s">
        <v>847</v>
      </c>
      <c r="F190" s="152"/>
      <c r="G190" s="152"/>
      <c r="H190" s="127"/>
      <c r="I190" s="127"/>
    </row>
    <row r="191" spans="1:9" ht="15.75" customHeight="1" x14ac:dyDescent="0.2">
      <c r="A191" s="150" t="s">
        <v>3</v>
      </c>
      <c r="B191" s="151" t="s">
        <v>135</v>
      </c>
      <c r="C191" s="151" t="s">
        <v>11</v>
      </c>
      <c r="D191" s="152"/>
      <c r="E191" s="126" t="s">
        <v>664</v>
      </c>
      <c r="F191" s="152"/>
      <c r="G191" s="152"/>
      <c r="H191" s="126" t="s">
        <v>848</v>
      </c>
      <c r="I191" s="127"/>
    </row>
    <row r="192" spans="1:9" ht="15.75" customHeight="1" x14ac:dyDescent="0.2">
      <c r="A192" s="150" t="s">
        <v>3</v>
      </c>
      <c r="B192" s="151" t="s">
        <v>141</v>
      </c>
      <c r="C192" s="151" t="s">
        <v>11</v>
      </c>
      <c r="D192" s="152"/>
      <c r="E192" s="126" t="s">
        <v>664</v>
      </c>
      <c r="F192" s="152"/>
      <c r="G192" s="152"/>
      <c r="H192" s="127"/>
      <c r="I192" s="127"/>
    </row>
    <row r="193" spans="1:9" ht="15.75" customHeight="1" x14ac:dyDescent="0.2">
      <c r="A193" s="150" t="s">
        <v>3</v>
      </c>
      <c r="B193" s="151" t="s">
        <v>142</v>
      </c>
      <c r="C193" s="151" t="s">
        <v>11</v>
      </c>
      <c r="D193" s="152"/>
      <c r="E193" s="126" t="s">
        <v>664</v>
      </c>
      <c r="F193" s="152"/>
      <c r="G193" s="152"/>
      <c r="H193" s="127"/>
      <c r="I193" s="127"/>
    </row>
    <row r="194" spans="1:9" ht="15.75" customHeight="1" x14ac:dyDescent="0.2">
      <c r="A194" s="150" t="s">
        <v>3</v>
      </c>
      <c r="B194" s="151" t="s">
        <v>165</v>
      </c>
      <c r="C194" s="151" t="s">
        <v>11</v>
      </c>
      <c r="D194" s="152"/>
      <c r="E194" s="126" t="s">
        <v>664</v>
      </c>
      <c r="F194" s="152"/>
      <c r="G194" s="152"/>
      <c r="H194" s="127"/>
      <c r="I194" s="127"/>
    </row>
    <row r="195" spans="1:9" ht="15.75" customHeight="1" x14ac:dyDescent="0.2">
      <c r="A195" s="150" t="s">
        <v>3</v>
      </c>
      <c r="B195" s="151" t="s">
        <v>361</v>
      </c>
      <c r="C195" s="151" t="s">
        <v>11</v>
      </c>
      <c r="D195" s="152"/>
      <c r="E195" s="126" t="s">
        <v>388</v>
      </c>
      <c r="F195" s="152"/>
      <c r="G195" s="152"/>
      <c r="H195" s="127"/>
      <c r="I195" s="126" t="s">
        <v>856</v>
      </c>
    </row>
    <row r="196" spans="1:9" ht="15.75" customHeight="1" x14ac:dyDescent="0.2">
      <c r="A196" s="150" t="s">
        <v>26</v>
      </c>
      <c r="B196" s="151" t="s">
        <v>404</v>
      </c>
      <c r="C196" s="151" t="s">
        <v>84</v>
      </c>
      <c r="D196" s="152"/>
      <c r="E196" s="126" t="s">
        <v>620</v>
      </c>
      <c r="F196" s="151" t="s">
        <v>852</v>
      </c>
      <c r="G196" s="152"/>
      <c r="H196" s="127"/>
      <c r="I196" s="126" t="s">
        <v>853</v>
      </c>
    </row>
    <row r="197" spans="1:9" ht="15.75" customHeight="1" x14ac:dyDescent="0.2">
      <c r="A197" s="150" t="s">
        <v>26</v>
      </c>
      <c r="B197" s="151" t="s">
        <v>406</v>
      </c>
      <c r="C197" s="151" t="s">
        <v>84</v>
      </c>
      <c r="D197" s="152"/>
      <c r="E197" s="126" t="s">
        <v>620</v>
      </c>
      <c r="F197" s="151" t="s">
        <v>855</v>
      </c>
      <c r="G197" s="152"/>
      <c r="H197" s="127"/>
      <c r="I197" s="126" t="s">
        <v>856</v>
      </c>
    </row>
    <row r="198" spans="1:9" ht="15.75" customHeight="1" x14ac:dyDescent="0.2">
      <c r="A198" s="150" t="s">
        <v>26</v>
      </c>
      <c r="B198" s="151" t="s">
        <v>27</v>
      </c>
      <c r="C198" s="153" t="s">
        <v>24</v>
      </c>
      <c r="D198" s="152"/>
      <c r="E198" s="126" t="s">
        <v>620</v>
      </c>
      <c r="F198" s="151" t="s">
        <v>857</v>
      </c>
      <c r="G198" s="152"/>
      <c r="H198" s="127"/>
      <c r="I198" s="126" t="s">
        <v>858</v>
      </c>
    </row>
    <row r="199" spans="1:9" ht="15.75" customHeight="1" x14ac:dyDescent="0.2">
      <c r="A199" s="150" t="s">
        <v>26</v>
      </c>
      <c r="B199" s="151" t="s">
        <v>409</v>
      </c>
      <c r="C199" s="151" t="s">
        <v>84</v>
      </c>
      <c r="D199" s="152"/>
      <c r="E199" s="126" t="s">
        <v>620</v>
      </c>
      <c r="F199" s="151" t="s">
        <v>859</v>
      </c>
      <c r="G199" s="152"/>
      <c r="H199" s="127"/>
      <c r="I199" s="126" t="s">
        <v>860</v>
      </c>
    </row>
    <row r="200" spans="1:9" ht="15.75" customHeight="1" x14ac:dyDescent="0.2">
      <c r="A200" s="150" t="s">
        <v>26</v>
      </c>
      <c r="B200" s="151" t="s">
        <v>40</v>
      </c>
      <c r="C200" s="151" t="s">
        <v>84</v>
      </c>
      <c r="D200" s="152"/>
      <c r="E200" s="126" t="s">
        <v>620</v>
      </c>
      <c r="F200" s="151" t="s">
        <v>757</v>
      </c>
      <c r="G200" s="152"/>
      <c r="H200" s="127"/>
      <c r="I200" s="126" t="s">
        <v>862</v>
      </c>
    </row>
    <row r="201" spans="1:9" ht="15.75" customHeight="1" x14ac:dyDescent="0.2">
      <c r="A201" s="150" t="s">
        <v>26</v>
      </c>
      <c r="B201" s="151" t="s">
        <v>411</v>
      </c>
      <c r="C201" s="151" t="s">
        <v>84</v>
      </c>
      <c r="D201" s="152"/>
      <c r="E201" s="126" t="s">
        <v>620</v>
      </c>
      <c r="F201" s="151" t="s">
        <v>757</v>
      </c>
      <c r="G201" s="152"/>
      <c r="H201" s="127"/>
      <c r="I201" s="126" t="s">
        <v>678</v>
      </c>
    </row>
    <row r="202" spans="1:9" ht="15.75" customHeight="1" x14ac:dyDescent="0.2">
      <c r="A202" s="150" t="s">
        <v>26</v>
      </c>
      <c r="B202" s="151" t="s">
        <v>864</v>
      </c>
      <c r="C202" s="151" t="s">
        <v>84</v>
      </c>
      <c r="D202" s="152"/>
      <c r="E202" s="126" t="s">
        <v>620</v>
      </c>
      <c r="F202" s="151" t="s">
        <v>757</v>
      </c>
      <c r="G202" s="152"/>
      <c r="H202" s="127"/>
      <c r="I202" s="126" t="s">
        <v>865</v>
      </c>
    </row>
    <row r="203" spans="1:9" ht="15.75" customHeight="1" x14ac:dyDescent="0.2">
      <c r="A203" s="150" t="s">
        <v>26</v>
      </c>
      <c r="B203" s="151" t="s">
        <v>413</v>
      </c>
      <c r="C203" s="151" t="s">
        <v>84</v>
      </c>
      <c r="D203" s="152"/>
      <c r="E203" s="126" t="s">
        <v>620</v>
      </c>
      <c r="F203" s="151" t="s">
        <v>859</v>
      </c>
      <c r="G203" s="152"/>
      <c r="H203" s="127"/>
      <c r="I203" s="126" t="s">
        <v>866</v>
      </c>
    </row>
    <row r="204" spans="1:9" ht="15.75" customHeight="1" x14ac:dyDescent="0.2">
      <c r="A204" s="150" t="s">
        <v>26</v>
      </c>
      <c r="B204" s="151" t="s">
        <v>414</v>
      </c>
      <c r="C204" s="151" t="s">
        <v>84</v>
      </c>
      <c r="D204" s="152"/>
      <c r="E204" s="126" t="s">
        <v>620</v>
      </c>
      <c r="F204" s="151" t="s">
        <v>867</v>
      </c>
      <c r="G204" s="152"/>
      <c r="H204" s="127"/>
      <c r="I204" s="126" t="s">
        <v>868</v>
      </c>
    </row>
    <row r="205" spans="1:9" ht="15.75" customHeight="1" x14ac:dyDescent="0.2">
      <c r="A205" s="150" t="s">
        <v>26</v>
      </c>
      <c r="B205" s="151" t="s">
        <v>417</v>
      </c>
      <c r="C205" s="151" t="s">
        <v>84</v>
      </c>
      <c r="D205" s="152"/>
      <c r="E205" s="126" t="s">
        <v>620</v>
      </c>
      <c r="F205" s="151" t="s">
        <v>869</v>
      </c>
      <c r="G205" s="152"/>
      <c r="H205" s="127"/>
      <c r="I205" s="126" t="s">
        <v>870</v>
      </c>
    </row>
    <row r="206" spans="1:9" ht="15.75" customHeight="1" x14ac:dyDescent="0.2">
      <c r="A206" s="150" t="s">
        <v>26</v>
      </c>
      <c r="B206" s="151" t="s">
        <v>418</v>
      </c>
      <c r="C206" s="151" t="s">
        <v>84</v>
      </c>
      <c r="D206" s="152"/>
      <c r="E206" s="126" t="s">
        <v>620</v>
      </c>
      <c r="F206" s="151" t="s">
        <v>857</v>
      </c>
      <c r="G206" s="152"/>
      <c r="H206" s="127"/>
      <c r="I206" s="126" t="s">
        <v>871</v>
      </c>
    </row>
    <row r="207" spans="1:9" ht="15.75" customHeight="1" x14ac:dyDescent="0.2">
      <c r="A207" s="150" t="s">
        <v>26</v>
      </c>
      <c r="B207" s="151" t="s">
        <v>419</v>
      </c>
      <c r="C207" s="151" t="s">
        <v>84</v>
      </c>
      <c r="D207" s="152"/>
      <c r="E207" s="126" t="s">
        <v>620</v>
      </c>
      <c r="F207" s="151" t="s">
        <v>872</v>
      </c>
      <c r="G207" s="152"/>
      <c r="H207" s="127"/>
      <c r="I207" s="126" t="s">
        <v>873</v>
      </c>
    </row>
    <row r="208" spans="1:9" ht="15.75" customHeight="1" x14ac:dyDescent="0.2">
      <c r="A208" s="150" t="s">
        <v>26</v>
      </c>
      <c r="B208" s="151" t="s">
        <v>420</v>
      </c>
      <c r="C208" s="151" t="s">
        <v>84</v>
      </c>
      <c r="D208" s="152"/>
      <c r="E208" s="126" t="s">
        <v>620</v>
      </c>
      <c r="F208" s="151" t="s">
        <v>852</v>
      </c>
      <c r="G208" s="152"/>
      <c r="H208" s="127"/>
      <c r="I208" s="126" t="s">
        <v>874</v>
      </c>
    </row>
    <row r="209" spans="1:9" ht="15.75" customHeight="1" x14ac:dyDescent="0.2">
      <c r="A209" s="150" t="s">
        <v>26</v>
      </c>
      <c r="B209" s="151" t="s">
        <v>422</v>
      </c>
      <c r="C209" s="151" t="s">
        <v>84</v>
      </c>
      <c r="D209" s="152"/>
      <c r="E209" s="126" t="s">
        <v>620</v>
      </c>
      <c r="F209" s="151" t="s">
        <v>757</v>
      </c>
      <c r="G209" s="152"/>
      <c r="H209" s="127"/>
      <c r="I209" s="126" t="s">
        <v>876</v>
      </c>
    </row>
    <row r="210" spans="1:9" ht="15.75" customHeight="1" x14ac:dyDescent="0.2">
      <c r="A210" s="150" t="s">
        <v>26</v>
      </c>
      <c r="B210" s="151" t="s">
        <v>423</v>
      </c>
      <c r="C210" s="151" t="s">
        <v>84</v>
      </c>
      <c r="D210" s="152"/>
      <c r="E210" s="126" t="s">
        <v>620</v>
      </c>
      <c r="F210" s="151" t="s">
        <v>877</v>
      </c>
      <c r="G210" s="152"/>
      <c r="H210" s="127"/>
      <c r="I210" s="126" t="s">
        <v>878</v>
      </c>
    </row>
    <row r="211" spans="1:9" ht="15.75" customHeight="1" x14ac:dyDescent="0.2">
      <c r="A211" s="150" t="s">
        <v>26</v>
      </c>
      <c r="B211" s="151" t="s">
        <v>424</v>
      </c>
      <c r="C211" s="151" t="s">
        <v>84</v>
      </c>
      <c r="D211" s="152"/>
      <c r="E211" s="126" t="s">
        <v>620</v>
      </c>
      <c r="F211" s="151" t="s">
        <v>879</v>
      </c>
      <c r="G211" s="152"/>
      <c r="H211" s="127"/>
      <c r="I211" s="126" t="s">
        <v>880</v>
      </c>
    </row>
    <row r="212" spans="1:9" ht="15.75" customHeight="1" x14ac:dyDescent="0.2">
      <c r="A212" s="150" t="s">
        <v>26</v>
      </c>
      <c r="B212" s="151" t="s">
        <v>425</v>
      </c>
      <c r="C212" s="151" t="s">
        <v>84</v>
      </c>
      <c r="D212" s="152"/>
      <c r="E212" s="126" t="s">
        <v>620</v>
      </c>
      <c r="F212" s="151" t="s">
        <v>859</v>
      </c>
      <c r="G212" s="152"/>
      <c r="H212" s="126" t="s">
        <v>881</v>
      </c>
      <c r="I212" s="126" t="s">
        <v>882</v>
      </c>
    </row>
    <row r="213" spans="1:9" ht="15.75" customHeight="1" x14ac:dyDescent="0.2">
      <c r="A213" s="150" t="s">
        <v>26</v>
      </c>
      <c r="B213" s="151" t="s">
        <v>883</v>
      </c>
      <c r="C213" s="151" t="s">
        <v>84</v>
      </c>
      <c r="D213" s="152"/>
      <c r="E213" s="126" t="s">
        <v>620</v>
      </c>
      <c r="F213" s="151" t="s">
        <v>884</v>
      </c>
      <c r="G213" s="152"/>
      <c r="H213" s="127"/>
      <c r="I213" s="126" t="s">
        <v>885</v>
      </c>
    </row>
    <row r="214" spans="1:9" ht="15.75" customHeight="1" x14ac:dyDescent="0.2">
      <c r="A214" s="150" t="s">
        <v>26</v>
      </c>
      <c r="B214" s="151" t="s">
        <v>426</v>
      </c>
      <c r="C214" s="151" t="s">
        <v>84</v>
      </c>
      <c r="D214" s="152"/>
      <c r="E214" s="126" t="s">
        <v>620</v>
      </c>
      <c r="F214" s="151" t="s">
        <v>852</v>
      </c>
      <c r="G214" s="152"/>
      <c r="H214" s="127"/>
      <c r="I214" s="126" t="s">
        <v>886</v>
      </c>
    </row>
    <row r="215" spans="1:9" ht="15.75" customHeight="1" x14ac:dyDescent="0.2">
      <c r="A215" s="150" t="s">
        <v>26</v>
      </c>
      <c r="B215" s="151" t="s">
        <v>314</v>
      </c>
      <c r="C215" s="151" t="s">
        <v>84</v>
      </c>
      <c r="D215" s="152"/>
      <c r="E215" s="126" t="s">
        <v>620</v>
      </c>
      <c r="F215" s="151" t="s">
        <v>757</v>
      </c>
      <c r="G215" s="152"/>
      <c r="H215" s="127"/>
      <c r="I215" s="126" t="s">
        <v>887</v>
      </c>
    </row>
    <row r="216" spans="1:9" ht="15.75" customHeight="1" x14ac:dyDescent="0.2">
      <c r="A216" s="150" t="s">
        <v>26</v>
      </c>
      <c r="B216" s="151" t="s">
        <v>427</v>
      </c>
      <c r="C216" s="151" t="s">
        <v>84</v>
      </c>
      <c r="D216" s="152"/>
      <c r="E216" s="126" t="s">
        <v>620</v>
      </c>
      <c r="F216" s="151" t="s">
        <v>888</v>
      </c>
      <c r="G216" s="152"/>
      <c r="H216" s="127"/>
      <c r="I216" s="126" t="s">
        <v>889</v>
      </c>
    </row>
    <row r="217" spans="1:9" ht="15.75" customHeight="1" x14ac:dyDescent="0.2">
      <c r="A217" s="150" t="s">
        <v>26</v>
      </c>
      <c r="B217" s="151" t="s">
        <v>428</v>
      </c>
      <c r="C217" s="151" t="s">
        <v>84</v>
      </c>
      <c r="D217" s="152"/>
      <c r="E217" s="126" t="s">
        <v>620</v>
      </c>
      <c r="F217" s="151" t="s">
        <v>869</v>
      </c>
      <c r="G217" s="152"/>
      <c r="H217" s="127"/>
      <c r="I217" s="126" t="s">
        <v>890</v>
      </c>
    </row>
    <row r="218" spans="1:9" ht="15.75" customHeight="1" x14ac:dyDescent="0.2">
      <c r="A218" s="150" t="s">
        <v>26</v>
      </c>
      <c r="B218" s="151" t="s">
        <v>134</v>
      </c>
      <c r="C218" s="151" t="s">
        <v>224</v>
      </c>
      <c r="D218" s="152"/>
      <c r="E218" s="126" t="s">
        <v>620</v>
      </c>
      <c r="F218" s="152"/>
      <c r="G218" s="152"/>
      <c r="H218" s="127"/>
      <c r="I218" s="126" t="s">
        <v>891</v>
      </c>
    </row>
    <row r="219" spans="1:9" ht="15.75" customHeight="1" x14ac:dyDescent="0.2">
      <c r="A219" s="150" t="s">
        <v>26</v>
      </c>
      <c r="B219" s="151" t="s">
        <v>429</v>
      </c>
      <c r="C219" s="151" t="s">
        <v>84</v>
      </c>
      <c r="D219" s="152"/>
      <c r="E219" s="126" t="s">
        <v>620</v>
      </c>
      <c r="F219" s="151" t="s">
        <v>892</v>
      </c>
      <c r="G219" s="152"/>
      <c r="H219" s="127"/>
      <c r="I219" s="126" t="s">
        <v>893</v>
      </c>
    </row>
    <row r="220" spans="1:9" ht="15.75" customHeight="1" x14ac:dyDescent="0.2">
      <c r="A220" s="150" t="s">
        <v>26</v>
      </c>
      <c r="B220" s="151" t="s">
        <v>430</v>
      </c>
      <c r="C220" s="151" t="s">
        <v>84</v>
      </c>
      <c r="D220" s="152"/>
      <c r="E220" s="126" t="s">
        <v>620</v>
      </c>
      <c r="F220" s="151" t="s">
        <v>867</v>
      </c>
      <c r="G220" s="152"/>
      <c r="H220" s="127"/>
      <c r="I220" s="126" t="s">
        <v>894</v>
      </c>
    </row>
    <row r="221" spans="1:9" ht="15.75" customHeight="1" x14ac:dyDescent="0.2">
      <c r="A221" s="150" t="s">
        <v>26</v>
      </c>
      <c r="B221" s="151" t="s">
        <v>431</v>
      </c>
      <c r="C221" s="151" t="s">
        <v>84</v>
      </c>
      <c r="D221" s="152"/>
      <c r="E221" s="126" t="s">
        <v>620</v>
      </c>
      <c r="F221" s="151" t="s">
        <v>859</v>
      </c>
      <c r="G221" s="152"/>
      <c r="H221" s="127"/>
      <c r="I221" s="126" t="s">
        <v>895</v>
      </c>
    </row>
    <row r="222" spans="1:9" ht="15.75" customHeight="1" x14ac:dyDescent="0.2">
      <c r="A222" s="150" t="s">
        <v>26</v>
      </c>
      <c r="B222" s="151" t="s">
        <v>896</v>
      </c>
      <c r="C222" s="151" t="s">
        <v>84</v>
      </c>
      <c r="D222" s="152"/>
      <c r="E222" s="126" t="s">
        <v>620</v>
      </c>
      <c r="F222" s="151" t="s">
        <v>897</v>
      </c>
      <c r="G222" s="152"/>
      <c r="H222" s="126" t="s">
        <v>898</v>
      </c>
      <c r="I222" s="126" t="s">
        <v>873</v>
      </c>
    </row>
    <row r="223" spans="1:9" ht="15.75" customHeight="1" x14ac:dyDescent="0.2">
      <c r="A223" s="150" t="s">
        <v>26</v>
      </c>
      <c r="B223" s="151" t="s">
        <v>432</v>
      </c>
      <c r="C223" s="151" t="s">
        <v>84</v>
      </c>
      <c r="D223" s="152"/>
      <c r="E223" s="126" t="s">
        <v>620</v>
      </c>
      <c r="F223" s="151" t="s">
        <v>899</v>
      </c>
      <c r="G223" s="152"/>
      <c r="H223" s="127"/>
      <c r="I223" s="126" t="s">
        <v>900</v>
      </c>
    </row>
    <row r="224" spans="1:9" ht="15.75" customHeight="1" x14ac:dyDescent="0.2">
      <c r="A224" s="150" t="s">
        <v>26</v>
      </c>
      <c r="B224" s="151" t="s">
        <v>433</v>
      </c>
      <c r="C224" s="151" t="s">
        <v>84</v>
      </c>
      <c r="D224" s="152"/>
      <c r="E224" s="126" t="s">
        <v>620</v>
      </c>
      <c r="F224" s="151" t="s">
        <v>888</v>
      </c>
      <c r="G224" s="152"/>
      <c r="H224" s="127"/>
      <c r="I224" s="126" t="s">
        <v>901</v>
      </c>
    </row>
    <row r="225" spans="1:9" ht="15.75" customHeight="1" x14ac:dyDescent="0.2">
      <c r="A225" s="150" t="s">
        <v>26</v>
      </c>
      <c r="B225" s="151" t="s">
        <v>434</v>
      </c>
      <c r="C225" s="151" t="s">
        <v>84</v>
      </c>
      <c r="D225" s="152"/>
      <c r="E225" s="126" t="s">
        <v>620</v>
      </c>
      <c r="F225" s="151" t="s">
        <v>859</v>
      </c>
      <c r="G225" s="152"/>
      <c r="H225" s="127"/>
      <c r="I225" s="126" t="s">
        <v>902</v>
      </c>
    </row>
    <row r="226" spans="1:9" ht="15.75" customHeight="1" x14ac:dyDescent="0.2">
      <c r="A226" s="150" t="s">
        <v>26</v>
      </c>
      <c r="B226" s="151" t="s">
        <v>435</v>
      </c>
      <c r="C226" s="151" t="s">
        <v>84</v>
      </c>
      <c r="D226" s="152"/>
      <c r="E226" s="126" t="s">
        <v>620</v>
      </c>
      <c r="F226" s="151" t="s">
        <v>903</v>
      </c>
      <c r="G226" s="152"/>
      <c r="H226" s="127"/>
      <c r="I226" s="126" t="s">
        <v>904</v>
      </c>
    </row>
    <row r="227" spans="1:9" ht="15.75" customHeight="1" x14ac:dyDescent="0.2">
      <c r="A227" s="150" t="s">
        <v>26</v>
      </c>
      <c r="B227" s="151" t="s">
        <v>436</v>
      </c>
      <c r="C227" s="151" t="s">
        <v>84</v>
      </c>
      <c r="D227" s="152"/>
      <c r="E227" s="126" t="s">
        <v>620</v>
      </c>
      <c r="F227" s="151" t="s">
        <v>905</v>
      </c>
      <c r="G227" s="152"/>
      <c r="H227" s="127"/>
      <c r="I227" s="126" t="s">
        <v>906</v>
      </c>
    </row>
    <row r="228" spans="1:9" ht="15.75" customHeight="1" x14ac:dyDescent="0.2">
      <c r="A228" s="150" t="s">
        <v>26</v>
      </c>
      <c r="B228" s="151" t="s">
        <v>438</v>
      </c>
      <c r="C228" s="151" t="s">
        <v>84</v>
      </c>
      <c r="D228" s="152"/>
      <c r="E228" s="126" t="s">
        <v>620</v>
      </c>
      <c r="F228" s="151" t="s">
        <v>859</v>
      </c>
      <c r="G228" s="152"/>
      <c r="H228" s="127"/>
      <c r="I228" s="126" t="s">
        <v>908</v>
      </c>
    </row>
    <row r="229" spans="1:9" ht="15.75" customHeight="1" x14ac:dyDescent="0.2">
      <c r="A229" s="150" t="s">
        <v>26</v>
      </c>
      <c r="B229" s="151" t="s">
        <v>439</v>
      </c>
      <c r="C229" s="151" t="s">
        <v>84</v>
      </c>
      <c r="D229" s="152"/>
      <c r="E229" s="126" t="s">
        <v>620</v>
      </c>
      <c r="F229" s="151" t="s">
        <v>905</v>
      </c>
      <c r="G229" s="152"/>
      <c r="H229" s="127"/>
      <c r="I229" s="126" t="s">
        <v>909</v>
      </c>
    </row>
    <row r="230" spans="1:9" ht="15.75" customHeight="1" x14ac:dyDescent="0.2">
      <c r="A230" s="150" t="s">
        <v>26</v>
      </c>
      <c r="B230" s="151" t="s">
        <v>440</v>
      </c>
      <c r="C230" s="151" t="s">
        <v>84</v>
      </c>
      <c r="D230" s="152"/>
      <c r="E230" s="126" t="s">
        <v>620</v>
      </c>
      <c r="F230" s="151" t="s">
        <v>757</v>
      </c>
      <c r="G230" s="152"/>
      <c r="H230" s="127"/>
      <c r="I230" s="126" t="s">
        <v>910</v>
      </c>
    </row>
    <row r="231" spans="1:9" ht="15.75" customHeight="1" x14ac:dyDescent="0.2">
      <c r="A231" s="150" t="s">
        <v>26</v>
      </c>
      <c r="B231" s="151" t="s">
        <v>441</v>
      </c>
      <c r="C231" s="151" t="s">
        <v>84</v>
      </c>
      <c r="D231" s="152"/>
      <c r="E231" s="126" t="s">
        <v>620</v>
      </c>
      <c r="F231" s="151" t="s">
        <v>859</v>
      </c>
      <c r="G231" s="152"/>
      <c r="H231" s="127"/>
      <c r="I231" s="126" t="s">
        <v>911</v>
      </c>
    </row>
    <row r="232" spans="1:9" ht="15.75" customHeight="1" x14ac:dyDescent="0.2">
      <c r="A232" s="150" t="s">
        <v>26</v>
      </c>
      <c r="B232" s="151" t="s">
        <v>442</v>
      </c>
      <c r="C232" s="151" t="s">
        <v>84</v>
      </c>
      <c r="D232" s="152"/>
      <c r="E232" s="126" t="s">
        <v>620</v>
      </c>
      <c r="F232" s="151" t="s">
        <v>852</v>
      </c>
      <c r="G232" s="152"/>
      <c r="H232" s="127"/>
      <c r="I232" s="126" t="s">
        <v>912</v>
      </c>
    </row>
    <row r="233" spans="1:9" ht="15.75" customHeight="1" x14ac:dyDescent="0.2">
      <c r="A233" s="150" t="s">
        <v>26</v>
      </c>
      <c r="B233" s="151" t="s">
        <v>445</v>
      </c>
      <c r="C233" s="151" t="s">
        <v>84</v>
      </c>
      <c r="D233" s="152"/>
      <c r="E233" s="126" t="s">
        <v>620</v>
      </c>
      <c r="F233" s="151" t="s">
        <v>888</v>
      </c>
      <c r="G233" s="152"/>
      <c r="H233" s="127"/>
      <c r="I233" s="126" t="s">
        <v>915</v>
      </c>
    </row>
    <row r="234" spans="1:9" ht="15.75" customHeight="1" x14ac:dyDescent="0.2">
      <c r="A234" s="150" t="s">
        <v>26</v>
      </c>
      <c r="B234" s="151" t="s">
        <v>446</v>
      </c>
      <c r="C234" s="151" t="s">
        <v>84</v>
      </c>
      <c r="D234" s="152"/>
      <c r="E234" s="126" t="s">
        <v>620</v>
      </c>
      <c r="F234" s="151" t="s">
        <v>888</v>
      </c>
      <c r="G234" s="152"/>
      <c r="H234" s="127"/>
      <c r="I234" s="126" t="s">
        <v>916</v>
      </c>
    </row>
    <row r="235" spans="1:9" ht="15.75" customHeight="1" x14ac:dyDescent="0.2">
      <c r="A235" s="150" t="s">
        <v>26</v>
      </c>
      <c r="B235" s="151" t="s">
        <v>190</v>
      </c>
      <c r="C235" s="151" t="s">
        <v>84</v>
      </c>
      <c r="D235" s="152"/>
      <c r="E235" s="126" t="s">
        <v>620</v>
      </c>
      <c r="F235" s="152"/>
      <c r="G235" s="152"/>
      <c r="H235" s="127"/>
      <c r="I235" s="126" t="s">
        <v>917</v>
      </c>
    </row>
    <row r="236" spans="1:9" ht="15.75" customHeight="1" x14ac:dyDescent="0.2">
      <c r="A236" s="150" t="s">
        <v>26</v>
      </c>
      <c r="B236" s="151" t="s">
        <v>918</v>
      </c>
      <c r="C236" s="151" t="s">
        <v>84</v>
      </c>
      <c r="D236" s="152"/>
      <c r="E236" s="126" t="s">
        <v>620</v>
      </c>
      <c r="F236" s="151" t="s">
        <v>888</v>
      </c>
      <c r="G236" s="152"/>
      <c r="H236" s="127"/>
      <c r="I236" s="126" t="s">
        <v>919</v>
      </c>
    </row>
    <row r="237" spans="1:9" ht="15.75" customHeight="1" x14ac:dyDescent="0.2">
      <c r="A237" s="150" t="s">
        <v>33</v>
      </c>
      <c r="B237" s="151" t="s">
        <v>373</v>
      </c>
      <c r="C237" s="151" t="s">
        <v>84</v>
      </c>
      <c r="D237" s="152"/>
      <c r="E237" s="126" t="s">
        <v>819</v>
      </c>
      <c r="F237" s="152"/>
      <c r="G237" s="152"/>
      <c r="H237" s="127"/>
      <c r="I237" s="127"/>
    </row>
    <row r="238" spans="1:9" ht="15.75" customHeight="1" x14ac:dyDescent="0.2">
      <c r="A238" s="150" t="s">
        <v>33</v>
      </c>
      <c r="B238" s="151" t="s">
        <v>34</v>
      </c>
      <c r="C238" s="151" t="s">
        <v>84</v>
      </c>
      <c r="D238" s="152"/>
      <c r="E238" s="126" t="s">
        <v>819</v>
      </c>
      <c r="F238" s="152"/>
      <c r="G238" s="152"/>
      <c r="H238" s="127"/>
      <c r="I238" s="127"/>
    </row>
    <row r="239" spans="1:9" ht="15.75" customHeight="1" x14ac:dyDescent="0.2">
      <c r="A239" s="150" t="s">
        <v>33</v>
      </c>
      <c r="B239" s="151" t="s">
        <v>375</v>
      </c>
      <c r="C239" s="151" t="s">
        <v>84</v>
      </c>
      <c r="D239" s="152"/>
      <c r="E239" s="126" t="s">
        <v>819</v>
      </c>
      <c r="F239" s="152"/>
      <c r="G239" s="152"/>
      <c r="H239" s="127"/>
      <c r="I239" s="127"/>
    </row>
    <row r="240" spans="1:9" ht="15.75" customHeight="1" x14ac:dyDescent="0.2">
      <c r="A240" s="150" t="s">
        <v>33</v>
      </c>
      <c r="B240" s="151" t="s">
        <v>64</v>
      </c>
      <c r="C240" s="151" t="s">
        <v>84</v>
      </c>
      <c r="D240" s="151" t="s">
        <v>821</v>
      </c>
      <c r="E240" s="126" t="s">
        <v>819</v>
      </c>
      <c r="F240" s="152"/>
      <c r="G240" s="152"/>
      <c r="H240" s="126" t="s">
        <v>822</v>
      </c>
      <c r="I240" s="127"/>
    </row>
    <row r="241" spans="1:9" ht="15.75" customHeight="1" x14ac:dyDescent="0.2">
      <c r="A241" s="150" t="s">
        <v>33</v>
      </c>
      <c r="B241" s="151" t="s">
        <v>589</v>
      </c>
      <c r="C241" s="151" t="s">
        <v>84</v>
      </c>
      <c r="D241" s="152"/>
      <c r="E241" s="126" t="s">
        <v>819</v>
      </c>
      <c r="F241" s="152"/>
      <c r="G241" s="152"/>
      <c r="H241" s="127"/>
      <c r="I241" s="127"/>
    </row>
    <row r="242" spans="1:9" ht="15.75" customHeight="1" x14ac:dyDescent="0.2">
      <c r="A242" s="150" t="s">
        <v>33</v>
      </c>
      <c r="B242" s="151" t="s">
        <v>153</v>
      </c>
      <c r="C242" s="151" t="s">
        <v>84</v>
      </c>
      <c r="D242" s="152"/>
      <c r="E242" s="126" t="s">
        <v>819</v>
      </c>
      <c r="F242" s="152"/>
      <c r="G242" s="152"/>
      <c r="H242" s="127"/>
      <c r="I242" s="127"/>
    </row>
    <row r="243" spans="1:9" ht="15.75" customHeight="1" x14ac:dyDescent="0.2">
      <c r="A243" s="150" t="s">
        <v>33</v>
      </c>
      <c r="B243" s="151" t="s">
        <v>378</v>
      </c>
      <c r="C243" s="151" t="s">
        <v>84</v>
      </c>
      <c r="D243" s="152"/>
      <c r="E243" s="126" t="s">
        <v>819</v>
      </c>
      <c r="F243" s="152"/>
      <c r="G243" s="152"/>
      <c r="H243" s="127"/>
      <c r="I243" s="127"/>
    </row>
    <row r="244" spans="1:9" ht="15.75" customHeight="1" x14ac:dyDescent="0.15">
      <c r="E244" s="42"/>
      <c r="H244" s="42"/>
      <c r="I244" s="42"/>
    </row>
    <row r="245" spans="1:9" ht="15.75" customHeight="1" x14ac:dyDescent="0.15">
      <c r="E245" s="42"/>
      <c r="H245" s="42"/>
      <c r="I245" s="42"/>
    </row>
    <row r="246" spans="1:9" ht="15.75" customHeight="1" x14ac:dyDescent="0.15">
      <c r="E246" s="42"/>
      <c r="H246" s="42"/>
      <c r="I246" s="42"/>
    </row>
    <row r="247" spans="1:9" ht="15.75" customHeight="1" x14ac:dyDescent="0.15">
      <c r="E247" s="42"/>
      <c r="H247" s="42"/>
      <c r="I247" s="42"/>
    </row>
    <row r="248" spans="1:9" ht="15.75" customHeight="1" x14ac:dyDescent="0.15">
      <c r="E248" s="42"/>
      <c r="H248" s="42"/>
      <c r="I248" s="42"/>
    </row>
    <row r="249" spans="1:9" ht="15.75" customHeight="1" x14ac:dyDescent="0.15">
      <c r="E249" s="42"/>
      <c r="H249" s="42"/>
      <c r="I249" s="42"/>
    </row>
    <row r="250" spans="1:9" ht="15.75" customHeight="1" x14ac:dyDescent="0.15">
      <c r="E250" s="42"/>
      <c r="H250" s="42"/>
      <c r="I250" s="42"/>
    </row>
    <row r="251" spans="1:9" ht="15.75" customHeight="1" x14ac:dyDescent="0.15">
      <c r="E251" s="42"/>
      <c r="H251" s="42"/>
      <c r="I251" s="42"/>
    </row>
    <row r="252" spans="1:9" ht="15.75" customHeight="1" x14ac:dyDescent="0.15">
      <c r="E252" s="42"/>
      <c r="H252" s="42"/>
      <c r="I252" s="42"/>
    </row>
    <row r="253" spans="1:9" ht="15.75" customHeight="1" x14ac:dyDescent="0.15">
      <c r="E253" s="42"/>
      <c r="H253" s="42"/>
      <c r="I253" s="42"/>
    </row>
    <row r="254" spans="1:9" ht="15.75" customHeight="1" x14ac:dyDescent="0.15">
      <c r="E254" s="42"/>
      <c r="H254" s="42"/>
      <c r="I254" s="42"/>
    </row>
    <row r="255" spans="1:9" ht="15.75" customHeight="1" x14ac:dyDescent="0.15">
      <c r="E255" s="42"/>
      <c r="H255" s="42"/>
      <c r="I255" s="42"/>
    </row>
    <row r="256" spans="1:9" ht="15.75" customHeight="1" x14ac:dyDescent="0.15">
      <c r="E256" s="42"/>
      <c r="H256" s="42"/>
      <c r="I256" s="42"/>
    </row>
    <row r="257" spans="5:9" ht="15.75" customHeight="1" x14ac:dyDescent="0.15">
      <c r="E257" s="42"/>
      <c r="H257" s="42"/>
      <c r="I257" s="42"/>
    </row>
    <row r="258" spans="5:9" ht="15.75" customHeight="1" x14ac:dyDescent="0.15">
      <c r="E258" s="42"/>
      <c r="H258" s="42"/>
      <c r="I258" s="42"/>
    </row>
    <row r="259" spans="5:9" ht="15.75" customHeight="1" x14ac:dyDescent="0.15">
      <c r="E259" s="42"/>
      <c r="H259" s="42"/>
      <c r="I259" s="42"/>
    </row>
    <row r="260" spans="5:9" ht="15.75" customHeight="1" x14ac:dyDescent="0.15">
      <c r="E260" s="42"/>
      <c r="H260" s="42"/>
      <c r="I260" s="42"/>
    </row>
    <row r="261" spans="5:9" ht="15.75" customHeight="1" x14ac:dyDescent="0.15">
      <c r="E261" s="42"/>
      <c r="H261" s="42"/>
      <c r="I261" s="42"/>
    </row>
    <row r="262" spans="5:9" ht="15.75" customHeight="1" x14ac:dyDescent="0.15">
      <c r="E262" s="42"/>
      <c r="H262" s="42"/>
      <c r="I262" s="42"/>
    </row>
    <row r="263" spans="5:9" ht="15.75" customHeight="1" x14ac:dyDescent="0.15">
      <c r="E263" s="42"/>
      <c r="H263" s="42"/>
      <c r="I263" s="42"/>
    </row>
    <row r="264" spans="5:9" ht="15.75" customHeight="1" x14ac:dyDescent="0.15">
      <c r="E264" s="42"/>
      <c r="H264" s="42"/>
      <c r="I264" s="42"/>
    </row>
    <row r="265" spans="5:9" ht="15.75" customHeight="1" x14ac:dyDescent="0.15">
      <c r="E265" s="42"/>
      <c r="H265" s="42"/>
      <c r="I265" s="42"/>
    </row>
    <row r="266" spans="5:9" ht="15.75" customHeight="1" x14ac:dyDescent="0.15">
      <c r="E266" s="42"/>
      <c r="H266" s="42"/>
      <c r="I266" s="42"/>
    </row>
    <row r="267" spans="5:9" ht="15.75" customHeight="1" x14ac:dyDescent="0.15">
      <c r="E267" s="42"/>
      <c r="H267" s="42"/>
      <c r="I267" s="42"/>
    </row>
    <row r="268" spans="5:9" ht="15.75" customHeight="1" x14ac:dyDescent="0.15">
      <c r="E268" s="42"/>
      <c r="H268" s="42"/>
      <c r="I268" s="42"/>
    </row>
    <row r="269" spans="5:9" ht="15.75" customHeight="1" x14ac:dyDescent="0.15">
      <c r="E269" s="42"/>
      <c r="H269" s="42"/>
      <c r="I269" s="42"/>
    </row>
    <row r="270" spans="5:9" ht="15.75" customHeight="1" x14ac:dyDescent="0.15">
      <c r="E270" s="42"/>
      <c r="H270" s="42"/>
      <c r="I270" s="42"/>
    </row>
    <row r="271" spans="5:9" ht="15.75" customHeight="1" x14ac:dyDescent="0.15">
      <c r="E271" s="42"/>
      <c r="H271" s="42"/>
      <c r="I271" s="42"/>
    </row>
    <row r="272" spans="5:9" ht="15.75" customHeight="1" x14ac:dyDescent="0.15">
      <c r="E272" s="42"/>
      <c r="H272" s="42"/>
      <c r="I272" s="42"/>
    </row>
    <row r="273" spans="5:9" ht="15.75" customHeight="1" x14ac:dyDescent="0.15">
      <c r="E273" s="42"/>
      <c r="H273" s="42"/>
      <c r="I273" s="42"/>
    </row>
    <row r="274" spans="5:9" ht="15.75" customHeight="1" x14ac:dyDescent="0.15">
      <c r="E274" s="42"/>
      <c r="H274" s="42"/>
      <c r="I274" s="42"/>
    </row>
    <row r="275" spans="5:9" ht="15.75" customHeight="1" x14ac:dyDescent="0.15">
      <c r="E275" s="42"/>
      <c r="H275" s="42"/>
      <c r="I275" s="42"/>
    </row>
    <row r="276" spans="5:9" ht="15.75" customHeight="1" x14ac:dyDescent="0.15">
      <c r="E276" s="42"/>
      <c r="H276" s="42"/>
      <c r="I276" s="42"/>
    </row>
    <row r="277" spans="5:9" ht="15.75" customHeight="1" x14ac:dyDescent="0.15">
      <c r="E277" s="42"/>
      <c r="H277" s="42"/>
      <c r="I277" s="42"/>
    </row>
    <row r="278" spans="5:9" ht="15.75" customHeight="1" x14ac:dyDescent="0.15">
      <c r="E278" s="42"/>
      <c r="H278" s="42"/>
      <c r="I278" s="42"/>
    </row>
    <row r="279" spans="5:9" ht="15.75" customHeight="1" x14ac:dyDescent="0.15">
      <c r="E279" s="42"/>
      <c r="H279" s="42"/>
      <c r="I279" s="42"/>
    </row>
    <row r="280" spans="5:9" ht="15.75" customHeight="1" x14ac:dyDescent="0.15">
      <c r="E280" s="42"/>
      <c r="H280" s="42"/>
      <c r="I280" s="42"/>
    </row>
    <row r="281" spans="5:9" ht="15.75" customHeight="1" x14ac:dyDescent="0.15">
      <c r="E281" s="42"/>
      <c r="H281" s="42"/>
      <c r="I281" s="42"/>
    </row>
    <row r="282" spans="5:9" ht="15.75" customHeight="1" x14ac:dyDescent="0.15">
      <c r="E282" s="42"/>
      <c r="H282" s="42"/>
      <c r="I282" s="42"/>
    </row>
    <row r="283" spans="5:9" ht="15.75" customHeight="1" x14ac:dyDescent="0.15">
      <c r="E283" s="42"/>
      <c r="H283" s="42"/>
      <c r="I283" s="42"/>
    </row>
    <row r="284" spans="5:9" ht="15.75" customHeight="1" x14ac:dyDescent="0.15">
      <c r="E284" s="42"/>
      <c r="H284" s="42"/>
      <c r="I284" s="42"/>
    </row>
    <row r="285" spans="5:9" ht="15.75" customHeight="1" x14ac:dyDescent="0.15">
      <c r="E285" s="42"/>
      <c r="H285" s="42"/>
      <c r="I285" s="42"/>
    </row>
    <row r="286" spans="5:9" ht="15.75" customHeight="1" x14ac:dyDescent="0.15">
      <c r="E286" s="42"/>
      <c r="H286" s="42"/>
      <c r="I286" s="42"/>
    </row>
    <row r="287" spans="5:9" ht="15.75" customHeight="1" x14ac:dyDescent="0.15">
      <c r="E287" s="42"/>
      <c r="H287" s="42"/>
      <c r="I287" s="42"/>
    </row>
    <row r="288" spans="5:9" ht="15.75" customHeight="1" x14ac:dyDescent="0.15">
      <c r="E288" s="42"/>
      <c r="H288" s="42"/>
      <c r="I288" s="42"/>
    </row>
    <row r="289" spans="5:9" ht="15.75" customHeight="1" x14ac:dyDescent="0.15">
      <c r="E289" s="42"/>
      <c r="H289" s="42"/>
      <c r="I289" s="42"/>
    </row>
    <row r="290" spans="5:9" ht="15.75" customHeight="1" x14ac:dyDescent="0.15">
      <c r="E290" s="42"/>
      <c r="H290" s="42"/>
      <c r="I290" s="42"/>
    </row>
    <row r="291" spans="5:9" ht="15.75" customHeight="1" x14ac:dyDescent="0.15">
      <c r="E291" s="42"/>
      <c r="H291" s="42"/>
      <c r="I291" s="42"/>
    </row>
    <row r="292" spans="5:9" ht="15.75" customHeight="1" x14ac:dyDescent="0.15">
      <c r="E292" s="42"/>
      <c r="H292" s="42"/>
      <c r="I292" s="42"/>
    </row>
    <row r="293" spans="5:9" ht="15.75" customHeight="1" x14ac:dyDescent="0.15">
      <c r="E293" s="42"/>
      <c r="H293" s="42"/>
      <c r="I293" s="42"/>
    </row>
    <row r="294" spans="5:9" ht="15.75" customHeight="1" x14ac:dyDescent="0.15">
      <c r="E294" s="42"/>
      <c r="H294" s="42"/>
      <c r="I294" s="42"/>
    </row>
    <row r="295" spans="5:9" ht="15.75" customHeight="1" x14ac:dyDescent="0.15">
      <c r="E295" s="42"/>
      <c r="H295" s="42"/>
      <c r="I295" s="42"/>
    </row>
    <row r="296" spans="5:9" ht="15.75" customHeight="1" x14ac:dyDescent="0.15">
      <c r="E296" s="42"/>
      <c r="H296" s="42"/>
      <c r="I296" s="42"/>
    </row>
    <row r="297" spans="5:9" ht="15.75" customHeight="1" x14ac:dyDescent="0.15">
      <c r="E297" s="42"/>
      <c r="H297" s="42"/>
      <c r="I297" s="42"/>
    </row>
    <row r="298" spans="5:9" ht="15.75" customHeight="1" x14ac:dyDescent="0.15">
      <c r="E298" s="42"/>
      <c r="H298" s="42"/>
      <c r="I298" s="42"/>
    </row>
    <row r="299" spans="5:9" ht="15.75" customHeight="1" x14ac:dyDescent="0.15">
      <c r="E299" s="42"/>
      <c r="H299" s="42"/>
      <c r="I299" s="42"/>
    </row>
    <row r="300" spans="5:9" ht="15.75" customHeight="1" x14ac:dyDescent="0.15">
      <c r="E300" s="42"/>
      <c r="H300" s="42"/>
      <c r="I300" s="42"/>
    </row>
    <row r="301" spans="5:9" ht="15.75" customHeight="1" x14ac:dyDescent="0.15">
      <c r="E301" s="42"/>
      <c r="H301" s="42"/>
      <c r="I301" s="42"/>
    </row>
    <row r="302" spans="5:9" ht="15.75" customHeight="1" x14ac:dyDescent="0.15">
      <c r="E302" s="42"/>
      <c r="H302" s="42"/>
      <c r="I302" s="42"/>
    </row>
    <row r="303" spans="5:9" ht="15.75" customHeight="1" x14ac:dyDescent="0.15">
      <c r="E303" s="42"/>
      <c r="H303" s="42"/>
      <c r="I303" s="42"/>
    </row>
    <row r="304" spans="5:9" ht="15.75" customHeight="1" x14ac:dyDescent="0.15">
      <c r="E304" s="42"/>
      <c r="H304" s="42"/>
      <c r="I304" s="42"/>
    </row>
    <row r="305" spans="5:9" ht="15.75" customHeight="1" x14ac:dyDescent="0.15">
      <c r="E305" s="42"/>
      <c r="H305" s="42"/>
      <c r="I305" s="42"/>
    </row>
    <row r="306" spans="5:9" ht="15.75" customHeight="1" x14ac:dyDescent="0.15">
      <c r="E306" s="42"/>
      <c r="H306" s="42"/>
      <c r="I306" s="42"/>
    </row>
    <row r="307" spans="5:9" ht="15.75" customHeight="1" x14ac:dyDescent="0.15">
      <c r="E307" s="42"/>
      <c r="H307" s="42"/>
      <c r="I307" s="42"/>
    </row>
    <row r="308" spans="5:9" ht="15.75" customHeight="1" x14ac:dyDescent="0.15">
      <c r="E308" s="42"/>
      <c r="H308" s="42"/>
      <c r="I308" s="42"/>
    </row>
    <row r="309" spans="5:9" ht="15.75" customHeight="1" x14ac:dyDescent="0.15">
      <c r="E309" s="42"/>
      <c r="H309" s="42"/>
      <c r="I309" s="42"/>
    </row>
    <row r="310" spans="5:9" ht="15.75" customHeight="1" x14ac:dyDescent="0.15">
      <c r="E310" s="42"/>
      <c r="H310" s="42"/>
      <c r="I310" s="42"/>
    </row>
    <row r="311" spans="5:9" ht="15.75" customHeight="1" x14ac:dyDescent="0.15">
      <c r="E311" s="42"/>
      <c r="H311" s="42"/>
      <c r="I311" s="42"/>
    </row>
    <row r="312" spans="5:9" ht="15.75" customHeight="1" x14ac:dyDescent="0.15">
      <c r="E312" s="42"/>
      <c r="H312" s="42"/>
      <c r="I312" s="42"/>
    </row>
    <row r="313" spans="5:9" ht="15.75" customHeight="1" x14ac:dyDescent="0.15">
      <c r="E313" s="42"/>
      <c r="H313" s="42"/>
      <c r="I313" s="42"/>
    </row>
    <row r="314" spans="5:9" ht="15.75" customHeight="1" x14ac:dyDescent="0.15">
      <c r="E314" s="42"/>
      <c r="H314" s="42"/>
      <c r="I314" s="42"/>
    </row>
    <row r="315" spans="5:9" ht="15.75" customHeight="1" x14ac:dyDescent="0.15">
      <c r="E315" s="42"/>
      <c r="H315" s="42"/>
      <c r="I315" s="42"/>
    </row>
    <row r="316" spans="5:9" ht="15.75" customHeight="1" x14ac:dyDescent="0.15">
      <c r="E316" s="42"/>
      <c r="H316" s="42"/>
      <c r="I316" s="42"/>
    </row>
    <row r="317" spans="5:9" ht="15.75" customHeight="1" x14ac:dyDescent="0.15">
      <c r="E317" s="42"/>
      <c r="H317" s="42"/>
      <c r="I317" s="42"/>
    </row>
    <row r="318" spans="5:9" ht="15.75" customHeight="1" x14ac:dyDescent="0.15">
      <c r="E318" s="42"/>
      <c r="H318" s="42"/>
      <c r="I318" s="42"/>
    </row>
    <row r="319" spans="5:9" ht="15.75" customHeight="1" x14ac:dyDescent="0.15">
      <c r="E319" s="42"/>
      <c r="H319" s="42"/>
      <c r="I319" s="42"/>
    </row>
    <row r="320" spans="5:9" ht="15.75" customHeight="1" x14ac:dyDescent="0.15">
      <c r="E320" s="42"/>
      <c r="H320" s="42"/>
      <c r="I320" s="42"/>
    </row>
    <row r="321" spans="5:9" ht="15.75" customHeight="1" x14ac:dyDescent="0.15">
      <c r="E321" s="42"/>
      <c r="H321" s="42"/>
      <c r="I321" s="42"/>
    </row>
    <row r="322" spans="5:9" ht="15.75" customHeight="1" x14ac:dyDescent="0.15">
      <c r="E322" s="42"/>
      <c r="H322" s="42"/>
      <c r="I322" s="42"/>
    </row>
    <row r="323" spans="5:9" ht="15.75" customHeight="1" x14ac:dyDescent="0.15">
      <c r="E323" s="42"/>
      <c r="H323" s="42"/>
      <c r="I323" s="42"/>
    </row>
    <row r="324" spans="5:9" ht="15.75" customHeight="1" x14ac:dyDescent="0.15">
      <c r="E324" s="42"/>
      <c r="H324" s="42"/>
      <c r="I324" s="42"/>
    </row>
    <row r="325" spans="5:9" ht="15.75" customHeight="1" x14ac:dyDescent="0.15">
      <c r="E325" s="42"/>
      <c r="H325" s="42"/>
      <c r="I325" s="42"/>
    </row>
    <row r="326" spans="5:9" ht="15.75" customHeight="1" x14ac:dyDescent="0.15">
      <c r="E326" s="42"/>
      <c r="H326" s="42"/>
      <c r="I326" s="42"/>
    </row>
    <row r="327" spans="5:9" ht="15.75" customHeight="1" x14ac:dyDescent="0.15">
      <c r="E327" s="42"/>
      <c r="H327" s="42"/>
      <c r="I327" s="42"/>
    </row>
    <row r="328" spans="5:9" ht="15.75" customHeight="1" x14ac:dyDescent="0.15">
      <c r="E328" s="42"/>
      <c r="H328" s="42"/>
      <c r="I328" s="42"/>
    </row>
    <row r="329" spans="5:9" ht="15.75" customHeight="1" x14ac:dyDescent="0.15">
      <c r="E329" s="42"/>
      <c r="H329" s="42"/>
      <c r="I329" s="42"/>
    </row>
    <row r="330" spans="5:9" ht="15.75" customHeight="1" x14ac:dyDescent="0.15">
      <c r="E330" s="42"/>
      <c r="H330" s="42"/>
      <c r="I330" s="42"/>
    </row>
    <row r="331" spans="5:9" ht="15.75" customHeight="1" x14ac:dyDescent="0.15">
      <c r="E331" s="42"/>
      <c r="H331" s="42"/>
      <c r="I331" s="42"/>
    </row>
    <row r="332" spans="5:9" ht="15.75" customHeight="1" x14ac:dyDescent="0.15">
      <c r="E332" s="42"/>
      <c r="H332" s="42"/>
      <c r="I332" s="42"/>
    </row>
    <row r="333" spans="5:9" ht="15.75" customHeight="1" x14ac:dyDescent="0.15">
      <c r="E333" s="42"/>
      <c r="H333" s="42"/>
      <c r="I333" s="42"/>
    </row>
    <row r="334" spans="5:9" ht="15.75" customHeight="1" x14ac:dyDescent="0.15">
      <c r="E334" s="42"/>
      <c r="H334" s="42"/>
      <c r="I334" s="42"/>
    </row>
    <row r="335" spans="5:9" ht="15.75" customHeight="1" x14ac:dyDescent="0.15">
      <c r="E335" s="42"/>
      <c r="H335" s="42"/>
      <c r="I335" s="42"/>
    </row>
    <row r="336" spans="5:9" ht="15.75" customHeight="1" x14ac:dyDescent="0.15">
      <c r="E336" s="42"/>
      <c r="H336" s="42"/>
      <c r="I336" s="42"/>
    </row>
    <row r="337" spans="5:9" ht="15.75" customHeight="1" x14ac:dyDescent="0.15">
      <c r="E337" s="42"/>
      <c r="H337" s="42"/>
      <c r="I337" s="42"/>
    </row>
    <row r="338" spans="5:9" ht="15.75" customHeight="1" x14ac:dyDescent="0.15">
      <c r="E338" s="42"/>
      <c r="H338" s="42"/>
      <c r="I338" s="42"/>
    </row>
    <row r="339" spans="5:9" ht="15.75" customHeight="1" x14ac:dyDescent="0.15">
      <c r="E339" s="42"/>
      <c r="H339" s="42"/>
      <c r="I339" s="42"/>
    </row>
    <row r="340" spans="5:9" ht="15.75" customHeight="1" x14ac:dyDescent="0.15">
      <c r="E340" s="42"/>
      <c r="H340" s="42"/>
      <c r="I340" s="42"/>
    </row>
    <row r="341" spans="5:9" ht="15.75" customHeight="1" x14ac:dyDescent="0.15">
      <c r="E341" s="42"/>
      <c r="H341" s="42"/>
      <c r="I341" s="42"/>
    </row>
    <row r="342" spans="5:9" ht="15.75" customHeight="1" x14ac:dyDescent="0.15">
      <c r="E342" s="42"/>
      <c r="H342" s="42"/>
      <c r="I342" s="42"/>
    </row>
    <row r="343" spans="5:9" ht="15.75" customHeight="1" x14ac:dyDescent="0.15">
      <c r="E343" s="42"/>
      <c r="H343" s="42"/>
      <c r="I343" s="42"/>
    </row>
    <row r="344" spans="5:9" ht="15.75" customHeight="1" x14ac:dyDescent="0.15">
      <c r="E344" s="42"/>
      <c r="H344" s="42"/>
      <c r="I344" s="42"/>
    </row>
    <row r="345" spans="5:9" ht="15.75" customHeight="1" x14ac:dyDescent="0.15">
      <c r="E345" s="42"/>
      <c r="H345" s="42"/>
      <c r="I345" s="42"/>
    </row>
    <row r="346" spans="5:9" ht="15.75" customHeight="1" x14ac:dyDescent="0.15">
      <c r="E346" s="42"/>
      <c r="H346" s="42"/>
      <c r="I346" s="42"/>
    </row>
    <row r="347" spans="5:9" ht="15.75" customHeight="1" x14ac:dyDescent="0.15">
      <c r="E347" s="42"/>
      <c r="H347" s="42"/>
      <c r="I347" s="42"/>
    </row>
    <row r="348" spans="5:9" ht="15.75" customHeight="1" x14ac:dyDescent="0.15">
      <c r="E348" s="42"/>
      <c r="H348" s="42"/>
      <c r="I348" s="42"/>
    </row>
    <row r="349" spans="5:9" ht="15.75" customHeight="1" x14ac:dyDescent="0.15">
      <c r="E349" s="42"/>
      <c r="H349" s="42"/>
      <c r="I349" s="42"/>
    </row>
    <row r="350" spans="5:9" ht="15.75" customHeight="1" x14ac:dyDescent="0.15">
      <c r="E350" s="42"/>
      <c r="H350" s="42"/>
      <c r="I350" s="42"/>
    </row>
    <row r="351" spans="5:9" ht="15.75" customHeight="1" x14ac:dyDescent="0.15">
      <c r="E351" s="42"/>
      <c r="H351" s="42"/>
      <c r="I351" s="42"/>
    </row>
    <row r="352" spans="5:9" ht="15.75" customHeight="1" x14ac:dyDescent="0.15">
      <c r="E352" s="42"/>
      <c r="H352" s="42"/>
      <c r="I352" s="42"/>
    </row>
    <row r="353" spans="5:9" ht="15.75" customHeight="1" x14ac:dyDescent="0.15">
      <c r="E353" s="42"/>
      <c r="H353" s="42"/>
      <c r="I353" s="42"/>
    </row>
    <row r="354" spans="5:9" ht="15.75" customHeight="1" x14ac:dyDescent="0.15">
      <c r="E354" s="42"/>
      <c r="H354" s="42"/>
      <c r="I354" s="42"/>
    </row>
    <row r="355" spans="5:9" ht="15.75" customHeight="1" x14ac:dyDescent="0.15">
      <c r="E355" s="42"/>
      <c r="H355" s="42"/>
      <c r="I355" s="42"/>
    </row>
    <row r="356" spans="5:9" ht="15.75" customHeight="1" x14ac:dyDescent="0.15">
      <c r="E356" s="42"/>
      <c r="H356" s="42"/>
      <c r="I356" s="42"/>
    </row>
    <row r="357" spans="5:9" ht="15.75" customHeight="1" x14ac:dyDescent="0.15">
      <c r="E357" s="42"/>
      <c r="H357" s="42"/>
      <c r="I357" s="42"/>
    </row>
    <row r="358" spans="5:9" ht="15.75" customHeight="1" x14ac:dyDescent="0.15">
      <c r="E358" s="42"/>
      <c r="H358" s="42"/>
      <c r="I358" s="42"/>
    </row>
    <row r="359" spans="5:9" ht="15.75" customHeight="1" x14ac:dyDescent="0.15">
      <c r="E359" s="42"/>
      <c r="H359" s="42"/>
      <c r="I359" s="42"/>
    </row>
    <row r="360" spans="5:9" ht="15.75" customHeight="1" x14ac:dyDescent="0.15">
      <c r="E360" s="42"/>
      <c r="H360" s="42"/>
      <c r="I360" s="42"/>
    </row>
    <row r="361" spans="5:9" ht="15.75" customHeight="1" x14ac:dyDescent="0.15">
      <c r="E361" s="42"/>
      <c r="H361" s="42"/>
      <c r="I361" s="42"/>
    </row>
    <row r="362" spans="5:9" ht="15.75" customHeight="1" x14ac:dyDescent="0.15">
      <c r="E362" s="42"/>
      <c r="H362" s="42"/>
      <c r="I362" s="42"/>
    </row>
    <row r="363" spans="5:9" ht="15.75" customHeight="1" x14ac:dyDescent="0.15">
      <c r="E363" s="42"/>
      <c r="H363" s="42"/>
      <c r="I363" s="42"/>
    </row>
    <row r="364" spans="5:9" ht="15.75" customHeight="1" x14ac:dyDescent="0.15">
      <c r="E364" s="42"/>
      <c r="H364" s="42"/>
      <c r="I364" s="42"/>
    </row>
    <row r="365" spans="5:9" ht="15.75" customHeight="1" x14ac:dyDescent="0.15">
      <c r="E365" s="42"/>
      <c r="H365" s="42"/>
      <c r="I365" s="42"/>
    </row>
    <row r="366" spans="5:9" ht="15.75" customHeight="1" x14ac:dyDescent="0.15">
      <c r="E366" s="42"/>
      <c r="H366" s="42"/>
      <c r="I366" s="42"/>
    </row>
    <row r="367" spans="5:9" ht="15.75" customHeight="1" x14ac:dyDescent="0.15">
      <c r="E367" s="42"/>
      <c r="H367" s="42"/>
      <c r="I367" s="42"/>
    </row>
    <row r="368" spans="5:9" ht="15.75" customHeight="1" x14ac:dyDescent="0.15">
      <c r="E368" s="42"/>
      <c r="H368" s="42"/>
      <c r="I368" s="42"/>
    </row>
    <row r="369" spans="5:9" ht="15.75" customHeight="1" x14ac:dyDescent="0.15">
      <c r="E369" s="42"/>
      <c r="H369" s="42"/>
      <c r="I369" s="42"/>
    </row>
    <row r="370" spans="5:9" ht="15.75" customHeight="1" x14ac:dyDescent="0.15">
      <c r="E370" s="42"/>
      <c r="H370" s="42"/>
      <c r="I370" s="42"/>
    </row>
    <row r="371" spans="5:9" ht="15.75" customHeight="1" x14ac:dyDescent="0.15">
      <c r="E371" s="42"/>
      <c r="H371" s="42"/>
      <c r="I371" s="42"/>
    </row>
    <row r="372" spans="5:9" ht="15.75" customHeight="1" x14ac:dyDescent="0.15">
      <c r="E372" s="42"/>
      <c r="H372" s="42"/>
      <c r="I372" s="42"/>
    </row>
    <row r="373" spans="5:9" ht="15.75" customHeight="1" x14ac:dyDescent="0.15">
      <c r="E373" s="42"/>
      <c r="H373" s="42"/>
      <c r="I373" s="42"/>
    </row>
    <row r="374" spans="5:9" ht="15.75" customHeight="1" x14ac:dyDescent="0.15">
      <c r="E374" s="42"/>
      <c r="H374" s="42"/>
      <c r="I374" s="42"/>
    </row>
    <row r="375" spans="5:9" ht="15.75" customHeight="1" x14ac:dyDescent="0.15">
      <c r="E375" s="42"/>
      <c r="H375" s="42"/>
      <c r="I375" s="42"/>
    </row>
    <row r="376" spans="5:9" ht="15.75" customHeight="1" x14ac:dyDescent="0.15">
      <c r="E376" s="42"/>
      <c r="H376" s="42"/>
      <c r="I376" s="42"/>
    </row>
    <row r="377" spans="5:9" ht="15.75" customHeight="1" x14ac:dyDescent="0.15">
      <c r="E377" s="42"/>
      <c r="H377" s="42"/>
      <c r="I377" s="42"/>
    </row>
    <row r="378" spans="5:9" ht="15.75" customHeight="1" x14ac:dyDescent="0.15">
      <c r="E378" s="42"/>
      <c r="H378" s="42"/>
      <c r="I378" s="42"/>
    </row>
    <row r="379" spans="5:9" ht="15.75" customHeight="1" x14ac:dyDescent="0.15">
      <c r="E379" s="42"/>
      <c r="H379" s="42"/>
      <c r="I379" s="42"/>
    </row>
    <row r="380" spans="5:9" ht="15.75" customHeight="1" x14ac:dyDescent="0.15">
      <c r="E380" s="42"/>
      <c r="H380" s="42"/>
      <c r="I380" s="42"/>
    </row>
    <row r="381" spans="5:9" ht="15.75" customHeight="1" x14ac:dyDescent="0.15">
      <c r="E381" s="42"/>
      <c r="H381" s="42"/>
      <c r="I381" s="42"/>
    </row>
    <row r="382" spans="5:9" ht="15.75" customHeight="1" x14ac:dyDescent="0.15">
      <c r="E382" s="42"/>
      <c r="H382" s="42"/>
      <c r="I382" s="42"/>
    </row>
    <row r="383" spans="5:9" ht="15.75" customHeight="1" x14ac:dyDescent="0.15">
      <c r="E383" s="42"/>
      <c r="H383" s="42"/>
      <c r="I383" s="42"/>
    </row>
    <row r="384" spans="5:9" ht="15.75" customHeight="1" x14ac:dyDescent="0.15">
      <c r="E384" s="42"/>
      <c r="H384" s="42"/>
      <c r="I384" s="42"/>
    </row>
    <row r="385" spans="5:9" ht="15.75" customHeight="1" x14ac:dyDescent="0.15">
      <c r="E385" s="42"/>
      <c r="H385" s="42"/>
      <c r="I385" s="42"/>
    </row>
    <row r="386" spans="5:9" ht="15.75" customHeight="1" x14ac:dyDescent="0.15">
      <c r="E386" s="42"/>
      <c r="H386" s="42"/>
      <c r="I386" s="42"/>
    </row>
    <row r="387" spans="5:9" ht="15.75" customHeight="1" x14ac:dyDescent="0.15">
      <c r="E387" s="42"/>
      <c r="H387" s="42"/>
      <c r="I387" s="42"/>
    </row>
    <row r="388" spans="5:9" ht="15.75" customHeight="1" x14ac:dyDescent="0.15">
      <c r="E388" s="42"/>
      <c r="H388" s="42"/>
      <c r="I388" s="42"/>
    </row>
    <row r="389" spans="5:9" ht="15.75" customHeight="1" x14ac:dyDescent="0.15">
      <c r="E389" s="42"/>
      <c r="H389" s="42"/>
      <c r="I389" s="42"/>
    </row>
    <row r="390" spans="5:9" ht="15.75" customHeight="1" x14ac:dyDescent="0.15">
      <c r="E390" s="42"/>
      <c r="H390" s="42"/>
      <c r="I390" s="42"/>
    </row>
    <row r="391" spans="5:9" ht="15.75" customHeight="1" x14ac:dyDescent="0.15">
      <c r="E391" s="42"/>
      <c r="H391" s="42"/>
      <c r="I391" s="42"/>
    </row>
    <row r="392" spans="5:9" ht="15.75" customHeight="1" x14ac:dyDescent="0.15">
      <c r="E392" s="42"/>
      <c r="H392" s="42"/>
      <c r="I392" s="42"/>
    </row>
    <row r="393" spans="5:9" ht="15.75" customHeight="1" x14ac:dyDescent="0.15">
      <c r="E393" s="42"/>
      <c r="H393" s="42"/>
      <c r="I393" s="42"/>
    </row>
    <row r="394" spans="5:9" ht="15.75" customHeight="1" x14ac:dyDescent="0.15">
      <c r="E394" s="42"/>
      <c r="H394" s="42"/>
      <c r="I394" s="42"/>
    </row>
    <row r="395" spans="5:9" ht="15.75" customHeight="1" x14ac:dyDescent="0.15">
      <c r="E395" s="42"/>
      <c r="H395" s="42"/>
      <c r="I395" s="42"/>
    </row>
    <row r="396" spans="5:9" ht="15.75" customHeight="1" x14ac:dyDescent="0.15">
      <c r="E396" s="42"/>
      <c r="H396" s="42"/>
      <c r="I396" s="42"/>
    </row>
    <row r="397" spans="5:9" ht="15.75" customHeight="1" x14ac:dyDescent="0.15">
      <c r="E397" s="42"/>
      <c r="H397" s="42"/>
      <c r="I397" s="42"/>
    </row>
    <row r="398" spans="5:9" ht="15.75" customHeight="1" x14ac:dyDescent="0.15">
      <c r="E398" s="42"/>
      <c r="H398" s="42"/>
      <c r="I398" s="42"/>
    </row>
    <row r="399" spans="5:9" ht="15.75" customHeight="1" x14ac:dyDescent="0.15">
      <c r="E399" s="42"/>
      <c r="H399" s="42"/>
      <c r="I399" s="42"/>
    </row>
    <row r="400" spans="5:9" ht="15.75" customHeight="1" x14ac:dyDescent="0.15">
      <c r="E400" s="42"/>
      <c r="H400" s="42"/>
      <c r="I400" s="42"/>
    </row>
    <row r="401" spans="5:9" ht="15.75" customHeight="1" x14ac:dyDescent="0.15">
      <c r="E401" s="42"/>
      <c r="H401" s="42"/>
      <c r="I401" s="42"/>
    </row>
    <row r="402" spans="5:9" ht="15.75" customHeight="1" x14ac:dyDescent="0.15">
      <c r="E402" s="42"/>
      <c r="H402" s="42"/>
      <c r="I402" s="42"/>
    </row>
    <row r="403" spans="5:9" ht="15.75" customHeight="1" x14ac:dyDescent="0.15">
      <c r="E403" s="42"/>
      <c r="H403" s="42"/>
      <c r="I403" s="42"/>
    </row>
    <row r="404" spans="5:9" ht="15.75" customHeight="1" x14ac:dyDescent="0.15">
      <c r="E404" s="42"/>
      <c r="H404" s="42"/>
      <c r="I404" s="42"/>
    </row>
    <row r="405" spans="5:9" ht="15.75" customHeight="1" x14ac:dyDescent="0.15">
      <c r="E405" s="42"/>
      <c r="H405" s="42"/>
      <c r="I405" s="42"/>
    </row>
    <row r="406" spans="5:9" ht="15.75" customHeight="1" x14ac:dyDescent="0.15">
      <c r="E406" s="42"/>
      <c r="H406" s="42"/>
      <c r="I406" s="42"/>
    </row>
    <row r="407" spans="5:9" ht="15.75" customHeight="1" x14ac:dyDescent="0.15">
      <c r="E407" s="42"/>
      <c r="H407" s="42"/>
      <c r="I407" s="42"/>
    </row>
    <row r="408" spans="5:9" ht="15.75" customHeight="1" x14ac:dyDescent="0.15">
      <c r="E408" s="42"/>
      <c r="H408" s="42"/>
      <c r="I408" s="42"/>
    </row>
    <row r="409" spans="5:9" ht="15.75" customHeight="1" x14ac:dyDescent="0.15">
      <c r="E409" s="42"/>
      <c r="H409" s="42"/>
      <c r="I409" s="42"/>
    </row>
    <row r="410" spans="5:9" ht="15.75" customHeight="1" x14ac:dyDescent="0.15">
      <c r="E410" s="42"/>
      <c r="H410" s="42"/>
      <c r="I410" s="42"/>
    </row>
    <row r="411" spans="5:9" ht="15.75" customHeight="1" x14ac:dyDescent="0.15">
      <c r="E411" s="42"/>
      <c r="H411" s="42"/>
      <c r="I411" s="42"/>
    </row>
    <row r="412" spans="5:9" ht="15.75" customHeight="1" x14ac:dyDescent="0.15">
      <c r="E412" s="42"/>
      <c r="H412" s="42"/>
      <c r="I412" s="42"/>
    </row>
    <row r="413" spans="5:9" ht="15.75" customHeight="1" x14ac:dyDescent="0.15">
      <c r="E413" s="42"/>
      <c r="H413" s="42"/>
      <c r="I413" s="42"/>
    </row>
    <row r="414" spans="5:9" ht="15.75" customHeight="1" x14ac:dyDescent="0.15">
      <c r="E414" s="42"/>
      <c r="H414" s="42"/>
      <c r="I414" s="42"/>
    </row>
    <row r="415" spans="5:9" ht="15.75" customHeight="1" x14ac:dyDescent="0.15">
      <c r="E415" s="42"/>
      <c r="H415" s="42"/>
      <c r="I415" s="42"/>
    </row>
    <row r="416" spans="5:9" ht="15.75" customHeight="1" x14ac:dyDescent="0.15">
      <c r="E416" s="42"/>
      <c r="H416" s="42"/>
      <c r="I416" s="42"/>
    </row>
    <row r="417" spans="5:9" ht="15.75" customHeight="1" x14ac:dyDescent="0.15">
      <c r="E417" s="42"/>
      <c r="H417" s="42"/>
      <c r="I417" s="42"/>
    </row>
    <row r="418" spans="5:9" ht="15.75" customHeight="1" x14ac:dyDescent="0.15">
      <c r="E418" s="42"/>
      <c r="H418" s="42"/>
      <c r="I418" s="42"/>
    </row>
    <row r="419" spans="5:9" ht="15.75" customHeight="1" x14ac:dyDescent="0.15">
      <c r="E419" s="42"/>
      <c r="H419" s="42"/>
      <c r="I419" s="42"/>
    </row>
    <row r="420" spans="5:9" ht="15.75" customHeight="1" x14ac:dyDescent="0.15">
      <c r="E420" s="42"/>
      <c r="H420" s="42"/>
      <c r="I420" s="42"/>
    </row>
    <row r="421" spans="5:9" ht="15.75" customHeight="1" x14ac:dyDescent="0.15">
      <c r="E421" s="42"/>
      <c r="H421" s="42"/>
      <c r="I421" s="42"/>
    </row>
    <row r="422" spans="5:9" ht="15.75" customHeight="1" x14ac:dyDescent="0.15">
      <c r="E422" s="42"/>
      <c r="H422" s="42"/>
      <c r="I422" s="42"/>
    </row>
    <row r="423" spans="5:9" ht="15.75" customHeight="1" x14ac:dyDescent="0.15">
      <c r="E423" s="42"/>
      <c r="H423" s="42"/>
      <c r="I423" s="42"/>
    </row>
    <row r="424" spans="5:9" ht="15.75" customHeight="1" x14ac:dyDescent="0.15">
      <c r="E424" s="42"/>
      <c r="H424" s="42"/>
      <c r="I424" s="42"/>
    </row>
    <row r="425" spans="5:9" ht="15.75" customHeight="1" x14ac:dyDescent="0.15">
      <c r="E425" s="42"/>
      <c r="H425" s="42"/>
      <c r="I425" s="42"/>
    </row>
    <row r="426" spans="5:9" ht="15.75" customHeight="1" x14ac:dyDescent="0.15">
      <c r="E426" s="42"/>
      <c r="H426" s="42"/>
      <c r="I426" s="42"/>
    </row>
    <row r="427" spans="5:9" ht="15.75" customHeight="1" x14ac:dyDescent="0.15">
      <c r="E427" s="42"/>
      <c r="H427" s="42"/>
      <c r="I427" s="42"/>
    </row>
    <row r="428" spans="5:9" ht="15.75" customHeight="1" x14ac:dyDescent="0.15">
      <c r="E428" s="42"/>
      <c r="H428" s="42"/>
      <c r="I428" s="42"/>
    </row>
    <row r="429" spans="5:9" ht="15.75" customHeight="1" x14ac:dyDescent="0.15">
      <c r="E429" s="42"/>
      <c r="H429" s="42"/>
      <c r="I429" s="42"/>
    </row>
    <row r="430" spans="5:9" ht="15.75" customHeight="1" x14ac:dyDescent="0.15">
      <c r="E430" s="42"/>
      <c r="H430" s="42"/>
      <c r="I430" s="42"/>
    </row>
    <row r="431" spans="5:9" ht="15.75" customHeight="1" x14ac:dyDescent="0.15">
      <c r="E431" s="42"/>
      <c r="H431" s="42"/>
      <c r="I431" s="42"/>
    </row>
    <row r="432" spans="5:9" ht="15.75" customHeight="1" x14ac:dyDescent="0.15">
      <c r="E432" s="42"/>
      <c r="H432" s="42"/>
      <c r="I432" s="42"/>
    </row>
    <row r="433" spans="5:9" ht="15.75" customHeight="1" x14ac:dyDescent="0.15">
      <c r="E433" s="42"/>
      <c r="H433" s="42"/>
      <c r="I433" s="42"/>
    </row>
    <row r="434" spans="5:9" ht="15.75" customHeight="1" x14ac:dyDescent="0.15">
      <c r="E434" s="42"/>
      <c r="H434" s="42"/>
      <c r="I434" s="42"/>
    </row>
    <row r="435" spans="5:9" ht="15.75" customHeight="1" x14ac:dyDescent="0.15">
      <c r="E435" s="42"/>
      <c r="H435" s="42"/>
      <c r="I435" s="42"/>
    </row>
    <row r="436" spans="5:9" ht="15.75" customHeight="1" x14ac:dyDescent="0.15">
      <c r="E436" s="42"/>
      <c r="H436" s="42"/>
      <c r="I436" s="42"/>
    </row>
    <row r="437" spans="5:9" ht="15.75" customHeight="1" x14ac:dyDescent="0.15">
      <c r="E437" s="42"/>
      <c r="H437" s="42"/>
      <c r="I437" s="42"/>
    </row>
    <row r="438" spans="5:9" ht="15.75" customHeight="1" x14ac:dyDescent="0.15">
      <c r="E438" s="42"/>
      <c r="H438" s="42"/>
      <c r="I438" s="42"/>
    </row>
    <row r="439" spans="5:9" ht="15.75" customHeight="1" x14ac:dyDescent="0.15">
      <c r="E439" s="42"/>
      <c r="H439" s="42"/>
      <c r="I439" s="42"/>
    </row>
    <row r="440" spans="5:9" ht="15.75" customHeight="1" x14ac:dyDescent="0.15">
      <c r="E440" s="42"/>
      <c r="H440" s="42"/>
      <c r="I440" s="42"/>
    </row>
    <row r="441" spans="5:9" ht="15.75" customHeight="1" x14ac:dyDescent="0.15">
      <c r="E441" s="42"/>
      <c r="H441" s="42"/>
      <c r="I441" s="42"/>
    </row>
    <row r="442" spans="5:9" ht="15.75" customHeight="1" x14ac:dyDescent="0.15">
      <c r="E442" s="42"/>
      <c r="H442" s="42"/>
      <c r="I442" s="42"/>
    </row>
    <row r="443" spans="5:9" ht="15.75" customHeight="1" x14ac:dyDescent="0.15">
      <c r="E443" s="42"/>
      <c r="H443" s="42"/>
      <c r="I443" s="42"/>
    </row>
    <row r="444" spans="5:9" ht="15.75" customHeight="1" x14ac:dyDescent="0.15"/>
    <row r="445" spans="5:9" ht="15.75" customHeight="1" x14ac:dyDescent="0.15"/>
    <row r="446" spans="5:9" ht="15.75" customHeight="1" x14ac:dyDescent="0.15"/>
    <row r="447" spans="5:9" ht="15.75" customHeight="1" x14ac:dyDescent="0.15"/>
    <row r="448" spans="5:9"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I243" xr:uid="{00000000-0009-0000-0000-000018000000}"/>
  <pageMargins left="0.7" right="0.7" top="0.75" bottom="0.75"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I1000"/>
  <sheetViews>
    <sheetView workbookViewId="0"/>
  </sheetViews>
  <sheetFormatPr baseColWidth="10" defaultColWidth="12.6640625" defaultRowHeight="15" customHeight="1" x14ac:dyDescent="0.15"/>
  <cols>
    <col min="1" max="1" width="12.6640625" customWidth="1"/>
    <col min="2" max="2" width="27.5" customWidth="1"/>
    <col min="3" max="3" width="10.33203125" customWidth="1"/>
    <col min="4" max="4" width="16.1640625" customWidth="1"/>
    <col min="5" max="5" width="29.83203125" customWidth="1"/>
    <col min="6" max="6" width="12.6640625" customWidth="1"/>
    <col min="7" max="7" width="15.1640625" customWidth="1"/>
    <col min="8" max="8" width="40.5" customWidth="1"/>
    <col min="9" max="9" width="61" customWidth="1"/>
  </cols>
  <sheetData>
    <row r="1" spans="1:9" ht="15.75" customHeight="1" x14ac:dyDescent="0.2">
      <c r="A1" s="138" t="s">
        <v>483</v>
      </c>
      <c r="B1" s="138" t="s">
        <v>1</v>
      </c>
      <c r="C1" s="138" t="s">
        <v>485</v>
      </c>
      <c r="D1" s="138" t="s">
        <v>604</v>
      </c>
      <c r="E1" s="138" t="s">
        <v>605</v>
      </c>
      <c r="F1" s="138" t="s">
        <v>520</v>
      </c>
      <c r="G1" s="138" t="s">
        <v>1180</v>
      </c>
      <c r="H1" s="138" t="s">
        <v>606</v>
      </c>
      <c r="I1" s="138" t="s">
        <v>607</v>
      </c>
    </row>
    <row r="2" spans="1:9" ht="15.75" customHeight="1" x14ac:dyDescent="0.2">
      <c r="A2" s="93" t="s">
        <v>454</v>
      </c>
      <c r="B2" s="93" t="s">
        <v>7</v>
      </c>
      <c r="C2" s="93" t="s">
        <v>11</v>
      </c>
      <c r="D2" s="93" t="s">
        <v>609</v>
      </c>
      <c r="E2" s="93" t="s">
        <v>610</v>
      </c>
      <c r="F2" s="110"/>
      <c r="G2" s="110"/>
      <c r="H2" s="110"/>
      <c r="I2" s="110"/>
    </row>
    <row r="3" spans="1:9" ht="15.75" customHeight="1" x14ac:dyDescent="0.2">
      <c r="A3" s="93" t="s">
        <v>454</v>
      </c>
      <c r="B3" s="93" t="s">
        <v>10</v>
      </c>
      <c r="C3" s="93" t="s">
        <v>11</v>
      </c>
      <c r="D3" s="93" t="s">
        <v>609</v>
      </c>
      <c r="E3" s="93" t="s">
        <v>612</v>
      </c>
      <c r="F3" s="110"/>
      <c r="G3" s="110"/>
      <c r="H3" s="110"/>
      <c r="I3" s="110"/>
    </row>
    <row r="4" spans="1:9" ht="15.75" customHeight="1" x14ac:dyDescent="0.2">
      <c r="A4" s="93" t="s">
        <v>454</v>
      </c>
      <c r="B4" s="93" t="s">
        <v>13</v>
      </c>
      <c r="C4" s="93" t="s">
        <v>11</v>
      </c>
      <c r="D4" s="110"/>
      <c r="E4" s="93" t="s">
        <v>614</v>
      </c>
      <c r="F4" s="110"/>
      <c r="G4" s="110"/>
      <c r="H4" s="93" t="s">
        <v>615</v>
      </c>
      <c r="I4" s="110"/>
    </row>
    <row r="5" spans="1:9" ht="15.75" customHeight="1" x14ac:dyDescent="0.2">
      <c r="A5" s="93" t="s">
        <v>454</v>
      </c>
      <c r="B5" s="93" t="s">
        <v>13</v>
      </c>
      <c r="C5" s="93" t="s">
        <v>5</v>
      </c>
      <c r="D5" s="93" t="s">
        <v>609</v>
      </c>
      <c r="E5" s="93" t="s">
        <v>610</v>
      </c>
      <c r="F5" s="93" t="s">
        <v>617</v>
      </c>
      <c r="G5" s="110"/>
      <c r="H5" s="93" t="s">
        <v>615</v>
      </c>
      <c r="I5" s="93" t="s">
        <v>1181</v>
      </c>
    </row>
    <row r="6" spans="1:9" ht="15.75" customHeight="1" x14ac:dyDescent="0.2">
      <c r="A6" s="93" t="s">
        <v>454</v>
      </c>
      <c r="B6" s="93" t="s">
        <v>15</v>
      </c>
      <c r="C6" s="93" t="s">
        <v>11</v>
      </c>
      <c r="D6" s="110"/>
      <c r="E6" s="93" t="s">
        <v>620</v>
      </c>
      <c r="F6" s="110"/>
      <c r="G6" s="110"/>
      <c r="H6" s="93" t="s">
        <v>621</v>
      </c>
      <c r="I6" s="93" t="s">
        <v>622</v>
      </c>
    </row>
    <row r="7" spans="1:9" ht="15.75" customHeight="1" x14ac:dyDescent="0.2">
      <c r="A7" s="93" t="s">
        <v>454</v>
      </c>
      <c r="B7" s="93" t="s">
        <v>16</v>
      </c>
      <c r="C7" s="93" t="s">
        <v>11</v>
      </c>
      <c r="D7" s="110"/>
      <c r="E7" s="93" t="s">
        <v>623</v>
      </c>
      <c r="F7" s="110"/>
      <c r="G7" s="110"/>
      <c r="H7" s="93" t="s">
        <v>624</v>
      </c>
      <c r="I7" s="110"/>
    </row>
    <row r="8" spans="1:9" ht="15.75" customHeight="1" x14ac:dyDescent="0.2">
      <c r="A8" s="93" t="s">
        <v>454</v>
      </c>
      <c r="B8" s="93" t="s">
        <v>16</v>
      </c>
      <c r="C8" s="93" t="s">
        <v>5</v>
      </c>
      <c r="D8" s="93" t="s">
        <v>609</v>
      </c>
      <c r="E8" s="93" t="s">
        <v>625</v>
      </c>
      <c r="F8" s="93" t="s">
        <v>626</v>
      </c>
      <c r="G8" s="110"/>
      <c r="H8" s="93" t="s">
        <v>624</v>
      </c>
      <c r="I8" s="93" t="s">
        <v>1182</v>
      </c>
    </row>
    <row r="9" spans="1:9" ht="15.75" customHeight="1" x14ac:dyDescent="0.2">
      <c r="A9" s="93" t="s">
        <v>454</v>
      </c>
      <c r="B9" s="93" t="s">
        <v>222</v>
      </c>
      <c r="C9" s="93" t="s">
        <v>11</v>
      </c>
      <c r="D9" s="110"/>
      <c r="E9" s="93" t="s">
        <v>628</v>
      </c>
      <c r="F9" s="110"/>
      <c r="G9" s="110"/>
      <c r="H9" s="93" t="s">
        <v>629</v>
      </c>
      <c r="I9" s="110"/>
    </row>
    <row r="10" spans="1:9" ht="15.75" customHeight="1" x14ac:dyDescent="0.2">
      <c r="A10" s="93" t="s">
        <v>454</v>
      </c>
      <c r="B10" s="93" t="s">
        <v>18</v>
      </c>
      <c r="C10" s="93" t="s">
        <v>11</v>
      </c>
      <c r="D10" s="93" t="s">
        <v>194</v>
      </c>
      <c r="E10" s="93" t="s">
        <v>1248</v>
      </c>
      <c r="F10" s="110"/>
      <c r="G10" s="110"/>
      <c r="H10" s="93" t="s">
        <v>632</v>
      </c>
      <c r="I10" s="110"/>
    </row>
    <row r="11" spans="1:9" ht="15.75" customHeight="1" x14ac:dyDescent="0.2">
      <c r="A11" s="93" t="s">
        <v>454</v>
      </c>
      <c r="B11" s="93" t="s">
        <v>19</v>
      </c>
      <c r="C11" s="93" t="s">
        <v>11</v>
      </c>
      <c r="D11" s="110"/>
      <c r="E11" s="93" t="s">
        <v>633</v>
      </c>
      <c r="F11" s="110"/>
      <c r="G11" s="110"/>
      <c r="H11" s="110"/>
      <c r="I11" s="110"/>
    </row>
    <row r="12" spans="1:9" ht="15.75" customHeight="1" x14ac:dyDescent="0.2">
      <c r="A12" s="93" t="s">
        <v>454</v>
      </c>
      <c r="B12" s="93" t="s">
        <v>20</v>
      </c>
      <c r="C12" s="93" t="s">
        <v>224</v>
      </c>
      <c r="D12" s="110"/>
      <c r="E12" s="93" t="s">
        <v>634</v>
      </c>
      <c r="F12" s="110"/>
      <c r="G12" s="110"/>
      <c r="H12" s="110"/>
      <c r="I12" s="93" t="s">
        <v>635</v>
      </c>
    </row>
    <row r="13" spans="1:9" ht="15.75" customHeight="1" x14ac:dyDescent="0.2">
      <c r="A13" s="93" t="s">
        <v>454</v>
      </c>
      <c r="B13" s="93" t="s">
        <v>227</v>
      </c>
      <c r="C13" s="93" t="s">
        <v>11</v>
      </c>
      <c r="D13" s="110"/>
      <c r="E13" s="93" t="s">
        <v>636</v>
      </c>
      <c r="F13" s="110"/>
      <c r="G13" s="110"/>
      <c r="H13" s="93" t="s">
        <v>229</v>
      </c>
      <c r="I13" s="110"/>
    </row>
    <row r="14" spans="1:9" ht="15.75" customHeight="1" x14ac:dyDescent="0.2">
      <c r="A14" s="168" t="s">
        <v>454</v>
      </c>
      <c r="B14" s="168" t="s">
        <v>227</v>
      </c>
      <c r="C14" s="168" t="s">
        <v>5</v>
      </c>
      <c r="D14" s="96"/>
      <c r="E14" s="93" t="s">
        <v>634</v>
      </c>
      <c r="F14" s="95" t="s">
        <v>206</v>
      </c>
      <c r="G14" s="96"/>
      <c r="H14" s="95" t="s">
        <v>229</v>
      </c>
      <c r="I14" s="95" t="s">
        <v>638</v>
      </c>
    </row>
    <row r="15" spans="1:9" ht="15.75" customHeight="1" x14ac:dyDescent="0.2">
      <c r="A15" s="93" t="s">
        <v>454</v>
      </c>
      <c r="B15" s="93" t="s">
        <v>639</v>
      </c>
      <c r="C15" s="93" t="s">
        <v>24</v>
      </c>
      <c r="D15" s="110"/>
      <c r="E15" s="93" t="s">
        <v>640</v>
      </c>
      <c r="F15" s="93" t="s">
        <v>641</v>
      </c>
      <c r="G15" s="110"/>
      <c r="H15" s="93" t="s">
        <v>642</v>
      </c>
      <c r="I15" s="93" t="s">
        <v>705</v>
      </c>
    </row>
    <row r="16" spans="1:9" ht="15.75" customHeight="1" x14ac:dyDescent="0.2">
      <c r="A16" s="93" t="s">
        <v>454</v>
      </c>
      <c r="B16" s="93" t="s">
        <v>238</v>
      </c>
      <c r="C16" s="93" t="s">
        <v>24</v>
      </c>
      <c r="D16" s="110"/>
      <c r="E16" s="93" t="s">
        <v>628</v>
      </c>
      <c r="F16" s="93" t="s">
        <v>646</v>
      </c>
      <c r="G16" s="110"/>
      <c r="H16" s="88" t="s">
        <v>647</v>
      </c>
      <c r="I16" s="93" t="s">
        <v>648</v>
      </c>
    </row>
    <row r="17" spans="1:9" ht="15.75" customHeight="1" x14ac:dyDescent="0.2">
      <c r="A17" s="95" t="s">
        <v>454</v>
      </c>
      <c r="B17" s="95" t="s">
        <v>245</v>
      </c>
      <c r="C17" s="95" t="s">
        <v>11</v>
      </c>
      <c r="D17" s="96"/>
      <c r="E17" s="93" t="s">
        <v>649</v>
      </c>
      <c r="F17" s="96"/>
      <c r="G17" s="96"/>
      <c r="H17" s="95" t="s">
        <v>650</v>
      </c>
      <c r="I17" s="95" t="s">
        <v>651</v>
      </c>
    </row>
    <row r="18" spans="1:9" ht="15.75" customHeight="1" x14ac:dyDescent="0.2">
      <c r="A18" s="93" t="s">
        <v>454</v>
      </c>
      <c r="B18" s="93" t="s">
        <v>31</v>
      </c>
      <c r="C18" s="93" t="s">
        <v>11</v>
      </c>
      <c r="D18" s="110"/>
      <c r="E18" s="93" t="s">
        <v>652</v>
      </c>
      <c r="F18" s="110"/>
      <c r="G18" s="110"/>
      <c r="H18" s="93" t="s">
        <v>653</v>
      </c>
      <c r="I18" s="110"/>
    </row>
    <row r="19" spans="1:9" ht="15.75" customHeight="1" x14ac:dyDescent="0.2">
      <c r="A19" s="93" t="s">
        <v>454</v>
      </c>
      <c r="B19" s="93" t="s">
        <v>31</v>
      </c>
      <c r="C19" s="93" t="s">
        <v>24</v>
      </c>
      <c r="D19" s="110"/>
      <c r="E19" s="93" t="s">
        <v>655</v>
      </c>
      <c r="F19" s="93" t="s">
        <v>656</v>
      </c>
      <c r="G19" s="110"/>
      <c r="H19" s="93" t="s">
        <v>653</v>
      </c>
      <c r="I19" s="93" t="s">
        <v>1183</v>
      </c>
    </row>
    <row r="20" spans="1:9" ht="15.75" customHeight="1" x14ac:dyDescent="0.2">
      <c r="A20" s="93" t="s">
        <v>454</v>
      </c>
      <c r="B20" s="93" t="s">
        <v>32</v>
      </c>
      <c r="C20" s="93" t="s">
        <v>24</v>
      </c>
      <c r="D20" s="110"/>
      <c r="E20" s="93" t="s">
        <v>1228</v>
      </c>
      <c r="F20" s="93" t="s">
        <v>660</v>
      </c>
      <c r="G20" s="110"/>
      <c r="H20" s="110"/>
      <c r="I20" s="93" t="s">
        <v>661</v>
      </c>
    </row>
    <row r="21" spans="1:9" ht="15.75" customHeight="1" x14ac:dyDescent="0.2">
      <c r="A21" s="93" t="s">
        <v>454</v>
      </c>
      <c r="B21" s="93" t="s">
        <v>37</v>
      </c>
      <c r="C21" s="93" t="s">
        <v>11</v>
      </c>
      <c r="D21" s="110"/>
      <c r="E21" s="93" t="s">
        <v>662</v>
      </c>
      <c r="F21" s="110"/>
      <c r="G21" s="110"/>
      <c r="H21" s="93" t="s">
        <v>253</v>
      </c>
      <c r="I21" s="110"/>
    </row>
    <row r="22" spans="1:9" ht="15.75" customHeight="1" x14ac:dyDescent="0.2">
      <c r="A22" s="93" t="s">
        <v>454</v>
      </c>
      <c r="B22" s="93" t="s">
        <v>254</v>
      </c>
      <c r="C22" s="93" t="s">
        <v>11</v>
      </c>
      <c r="D22" s="110"/>
      <c r="E22" s="93" t="s">
        <v>610</v>
      </c>
      <c r="F22" s="110"/>
      <c r="G22" s="110"/>
      <c r="H22" s="93" t="s">
        <v>663</v>
      </c>
      <c r="I22" s="110"/>
    </row>
    <row r="23" spans="1:9" ht="15.75" customHeight="1" x14ac:dyDescent="0.2">
      <c r="A23" s="93" t="s">
        <v>454</v>
      </c>
      <c r="B23" s="93" t="s">
        <v>38</v>
      </c>
      <c r="C23" s="93" t="s">
        <v>11</v>
      </c>
      <c r="D23" s="110"/>
      <c r="E23" s="93" t="s">
        <v>664</v>
      </c>
      <c r="F23" s="110"/>
      <c r="G23" s="110"/>
      <c r="H23" s="110"/>
      <c r="I23" s="93" t="s">
        <v>665</v>
      </c>
    </row>
    <row r="24" spans="1:9" ht="15.75" customHeight="1" x14ac:dyDescent="0.2">
      <c r="A24" s="93" t="s">
        <v>454</v>
      </c>
      <c r="B24" s="93" t="s">
        <v>38</v>
      </c>
      <c r="C24" s="93" t="s">
        <v>24</v>
      </c>
      <c r="D24" s="110"/>
      <c r="E24" s="93" t="s">
        <v>388</v>
      </c>
      <c r="F24" s="93" t="s">
        <v>666</v>
      </c>
      <c r="G24" s="110"/>
      <c r="H24" s="93" t="s">
        <v>667</v>
      </c>
      <c r="I24" s="93" t="s">
        <v>668</v>
      </c>
    </row>
    <row r="25" spans="1:9" ht="15.75" customHeight="1" x14ac:dyDescent="0.2">
      <c r="A25" s="93" t="s">
        <v>454</v>
      </c>
      <c r="B25" s="93" t="s">
        <v>39</v>
      </c>
      <c r="C25" s="93" t="s">
        <v>11</v>
      </c>
      <c r="D25" s="110"/>
      <c r="E25" s="93" t="s">
        <v>669</v>
      </c>
      <c r="F25" s="110"/>
      <c r="G25" s="110"/>
      <c r="H25" s="110"/>
      <c r="I25" s="110"/>
    </row>
    <row r="26" spans="1:9" ht="15.75" customHeight="1" x14ac:dyDescent="0.2">
      <c r="A26" s="93" t="s">
        <v>454</v>
      </c>
      <c r="B26" s="93" t="s">
        <v>257</v>
      </c>
      <c r="C26" s="93" t="s">
        <v>24</v>
      </c>
      <c r="D26" s="110"/>
      <c r="E26" s="93" t="s">
        <v>664</v>
      </c>
      <c r="F26" s="93" t="s">
        <v>1184</v>
      </c>
      <c r="G26" s="110"/>
      <c r="H26" s="110"/>
      <c r="I26" s="93" t="s">
        <v>1185</v>
      </c>
    </row>
    <row r="27" spans="1:9" ht="15.75" customHeight="1" x14ac:dyDescent="0.2">
      <c r="A27" s="93" t="s">
        <v>454</v>
      </c>
      <c r="B27" s="93" t="s">
        <v>492</v>
      </c>
      <c r="C27" s="93" t="s">
        <v>24</v>
      </c>
      <c r="D27" s="110"/>
      <c r="E27" s="93" t="s">
        <v>620</v>
      </c>
      <c r="F27" s="93" t="s">
        <v>670</v>
      </c>
      <c r="G27" s="110"/>
      <c r="H27" s="93" t="s">
        <v>671</v>
      </c>
      <c r="I27" s="93" t="s">
        <v>672</v>
      </c>
    </row>
    <row r="28" spans="1:9" ht="15.75" customHeight="1" x14ac:dyDescent="0.2">
      <c r="A28" s="93" t="s">
        <v>454</v>
      </c>
      <c r="B28" s="93" t="s">
        <v>389</v>
      </c>
      <c r="C28" s="93" t="s">
        <v>11</v>
      </c>
      <c r="D28" s="110"/>
      <c r="E28" s="93" t="s">
        <v>673</v>
      </c>
      <c r="F28" s="110"/>
      <c r="G28" s="110"/>
      <c r="H28" s="93" t="s">
        <v>674</v>
      </c>
      <c r="I28" s="110"/>
    </row>
    <row r="29" spans="1:9" ht="15.75" customHeight="1" x14ac:dyDescent="0.2">
      <c r="A29" s="93" t="s">
        <v>454</v>
      </c>
      <c r="B29" s="93" t="s">
        <v>43</v>
      </c>
      <c r="C29" s="93" t="s">
        <v>11</v>
      </c>
      <c r="D29" s="110"/>
      <c r="E29" s="93" t="s">
        <v>664</v>
      </c>
      <c r="F29" s="110"/>
      <c r="G29" s="110"/>
      <c r="H29" s="110"/>
      <c r="I29" s="93" t="s">
        <v>675</v>
      </c>
    </row>
    <row r="30" spans="1:9" ht="15.75" customHeight="1" x14ac:dyDescent="0.2">
      <c r="A30" s="93" t="s">
        <v>454</v>
      </c>
      <c r="B30" s="93" t="s">
        <v>45</v>
      </c>
      <c r="C30" s="93" t="s">
        <v>24</v>
      </c>
      <c r="D30" s="110"/>
      <c r="E30" s="93" t="s">
        <v>664</v>
      </c>
      <c r="F30" s="93" t="s">
        <v>677</v>
      </c>
      <c r="G30" s="110"/>
      <c r="H30" s="110"/>
      <c r="I30" s="93" t="s">
        <v>678</v>
      </c>
    </row>
    <row r="31" spans="1:9" ht="15.75" customHeight="1" x14ac:dyDescent="0.2">
      <c r="A31" s="93" t="s">
        <v>454</v>
      </c>
      <c r="B31" s="93" t="s">
        <v>46</v>
      </c>
      <c r="C31" s="93" t="s">
        <v>24</v>
      </c>
      <c r="D31" s="110"/>
      <c r="E31" s="93" t="s">
        <v>664</v>
      </c>
      <c r="F31" s="93" t="s">
        <v>680</v>
      </c>
      <c r="G31" s="110"/>
      <c r="H31" s="110"/>
      <c r="I31" s="93" t="s">
        <v>678</v>
      </c>
    </row>
    <row r="32" spans="1:9" ht="15.75" customHeight="1" x14ac:dyDescent="0.2">
      <c r="A32" s="93" t="s">
        <v>454</v>
      </c>
      <c r="B32" s="93" t="s">
        <v>47</v>
      </c>
      <c r="C32" s="93" t="s">
        <v>84</v>
      </c>
      <c r="D32" s="110"/>
      <c r="E32" s="93" t="s">
        <v>388</v>
      </c>
      <c r="F32" s="110"/>
      <c r="G32" s="110"/>
      <c r="H32" s="110"/>
      <c r="I32" s="93" t="s">
        <v>1196</v>
      </c>
    </row>
    <row r="33" spans="1:9" ht="15.75" customHeight="1" x14ac:dyDescent="0.2">
      <c r="A33" s="93" t="s">
        <v>454</v>
      </c>
      <c r="B33" s="93" t="s">
        <v>264</v>
      </c>
      <c r="C33" s="93" t="s">
        <v>11</v>
      </c>
      <c r="D33" s="110"/>
      <c r="E33" s="93" t="s">
        <v>837</v>
      </c>
      <c r="F33" s="110"/>
      <c r="G33" s="110"/>
      <c r="H33" s="110"/>
      <c r="I33" s="110"/>
    </row>
    <row r="34" spans="1:9" ht="15.75" customHeight="1" x14ac:dyDescent="0.2">
      <c r="A34" s="93" t="s">
        <v>454</v>
      </c>
      <c r="B34" s="93" t="s">
        <v>265</v>
      </c>
      <c r="C34" s="93" t="s">
        <v>11</v>
      </c>
      <c r="D34" s="110"/>
      <c r="E34" s="93" t="s">
        <v>778</v>
      </c>
      <c r="F34" s="110"/>
      <c r="G34" s="110"/>
      <c r="H34" s="110"/>
      <c r="I34" s="110"/>
    </row>
    <row r="35" spans="1:9" ht="15.75" customHeight="1" x14ac:dyDescent="0.2">
      <c r="A35" s="93" t="s">
        <v>454</v>
      </c>
      <c r="B35" s="93" t="s">
        <v>50</v>
      </c>
      <c r="C35" s="93" t="s">
        <v>11</v>
      </c>
      <c r="D35" s="110"/>
      <c r="E35" s="93" t="s">
        <v>1229</v>
      </c>
      <c r="F35" s="110"/>
      <c r="G35" s="110"/>
      <c r="H35" s="93" t="s">
        <v>682</v>
      </c>
      <c r="I35" s="110"/>
    </row>
    <row r="36" spans="1:9" ht="15.75" customHeight="1" x14ac:dyDescent="0.2">
      <c r="A36" s="93" t="s">
        <v>454</v>
      </c>
      <c r="B36" s="93" t="s">
        <v>541</v>
      </c>
      <c r="C36" s="93" t="s">
        <v>5</v>
      </c>
      <c r="D36" s="93" t="s">
        <v>609</v>
      </c>
      <c r="E36" s="93" t="s">
        <v>1201</v>
      </c>
      <c r="F36" s="93" t="s">
        <v>684</v>
      </c>
      <c r="G36" s="110"/>
      <c r="H36" s="93" t="s">
        <v>685</v>
      </c>
      <c r="I36" s="93" t="s">
        <v>686</v>
      </c>
    </row>
    <row r="37" spans="1:9" ht="15.75" customHeight="1" x14ac:dyDescent="0.2">
      <c r="A37" s="93" t="s">
        <v>454</v>
      </c>
      <c r="B37" s="93" t="s">
        <v>53</v>
      </c>
      <c r="C37" s="93" t="s">
        <v>11</v>
      </c>
      <c r="D37" s="110"/>
      <c r="E37" s="93" t="s">
        <v>628</v>
      </c>
      <c r="F37" s="110"/>
      <c r="G37" s="110"/>
      <c r="H37" s="110"/>
      <c r="I37" s="110"/>
    </row>
    <row r="38" spans="1:9" ht="15.75" customHeight="1" x14ac:dyDescent="0.2">
      <c r="A38" s="93" t="s">
        <v>454</v>
      </c>
      <c r="B38" s="93" t="s">
        <v>55</v>
      </c>
      <c r="C38" s="93" t="s">
        <v>11</v>
      </c>
      <c r="D38" s="93" t="s">
        <v>194</v>
      </c>
      <c r="E38" s="93" t="s">
        <v>1250</v>
      </c>
      <c r="F38" s="110"/>
      <c r="G38" s="110"/>
      <c r="H38" s="110"/>
      <c r="I38" s="110"/>
    </row>
    <row r="39" spans="1:9" ht="15.75" customHeight="1" x14ac:dyDescent="0.2">
      <c r="A39" s="93" t="s">
        <v>454</v>
      </c>
      <c r="B39" s="93" t="s">
        <v>56</v>
      </c>
      <c r="C39" s="93" t="s">
        <v>11</v>
      </c>
      <c r="D39" s="93" t="s">
        <v>194</v>
      </c>
      <c r="E39" s="93" t="s">
        <v>1250</v>
      </c>
      <c r="F39" s="110"/>
      <c r="G39" s="110"/>
      <c r="H39" s="93" t="s">
        <v>690</v>
      </c>
      <c r="I39" s="110"/>
    </row>
    <row r="40" spans="1:9" ht="15.75" customHeight="1" x14ac:dyDescent="0.2">
      <c r="A40" s="88" t="s">
        <v>454</v>
      </c>
      <c r="B40" s="88" t="s">
        <v>57</v>
      </c>
      <c r="C40" s="88" t="s">
        <v>224</v>
      </c>
      <c r="D40" s="110"/>
      <c r="E40" s="93" t="s">
        <v>1251</v>
      </c>
      <c r="F40" s="110"/>
      <c r="G40" s="110"/>
      <c r="H40" s="110"/>
      <c r="I40" s="110"/>
    </row>
    <row r="41" spans="1:9" ht="15.75" customHeight="1" x14ac:dyDescent="0.2">
      <c r="A41" s="93" t="s">
        <v>454</v>
      </c>
      <c r="B41" s="93" t="s">
        <v>58</v>
      </c>
      <c r="C41" s="93" t="s">
        <v>11</v>
      </c>
      <c r="D41" s="93" t="s">
        <v>194</v>
      </c>
      <c r="E41" s="93" t="s">
        <v>1250</v>
      </c>
      <c r="F41" s="110"/>
      <c r="G41" s="110"/>
      <c r="H41" s="110"/>
      <c r="I41" s="110"/>
    </row>
    <row r="42" spans="1:9" ht="15.75" customHeight="1" x14ac:dyDescent="0.2">
      <c r="A42" s="93" t="s">
        <v>454</v>
      </c>
      <c r="B42" s="93" t="s">
        <v>59</v>
      </c>
      <c r="C42" s="93" t="s">
        <v>11</v>
      </c>
      <c r="D42" s="93" t="s">
        <v>194</v>
      </c>
      <c r="E42" s="93" t="s">
        <v>1252</v>
      </c>
      <c r="F42" s="110"/>
      <c r="G42" s="110"/>
      <c r="H42" s="93" t="s">
        <v>694</v>
      </c>
      <c r="I42" s="110"/>
    </row>
    <row r="43" spans="1:9" ht="15.75" customHeight="1" x14ac:dyDescent="0.2">
      <c r="A43" s="93" t="s">
        <v>454</v>
      </c>
      <c r="B43" s="93" t="s">
        <v>60</v>
      </c>
      <c r="C43" s="93" t="s">
        <v>11</v>
      </c>
      <c r="D43" s="93" t="s">
        <v>194</v>
      </c>
      <c r="E43" s="93" t="s">
        <v>1230</v>
      </c>
      <c r="F43" s="110"/>
      <c r="G43" s="110"/>
      <c r="H43" s="93" t="s">
        <v>692</v>
      </c>
      <c r="I43" s="110"/>
    </row>
    <row r="44" spans="1:9" ht="15.75" customHeight="1" x14ac:dyDescent="0.2">
      <c r="A44" s="93" t="s">
        <v>454</v>
      </c>
      <c r="B44" s="93" t="s">
        <v>61</v>
      </c>
      <c r="C44" s="93" t="s">
        <v>11</v>
      </c>
      <c r="D44" s="110"/>
      <c r="E44" s="93" t="s">
        <v>610</v>
      </c>
      <c r="F44" s="110"/>
      <c r="G44" s="110"/>
      <c r="H44" s="110"/>
      <c r="I44" s="110"/>
    </row>
    <row r="45" spans="1:9" ht="15.75" customHeight="1" x14ac:dyDescent="0.2">
      <c r="A45" s="93" t="s">
        <v>454</v>
      </c>
      <c r="B45" s="93" t="s">
        <v>1083</v>
      </c>
      <c r="C45" s="93" t="s">
        <v>24</v>
      </c>
      <c r="D45" s="110"/>
      <c r="E45" s="93" t="s">
        <v>620</v>
      </c>
      <c r="F45" s="110" t="s">
        <v>1186</v>
      </c>
      <c r="G45" s="110"/>
      <c r="H45" s="110"/>
      <c r="I45" s="110" t="s">
        <v>697</v>
      </c>
    </row>
    <row r="46" spans="1:9" ht="15.75" customHeight="1" x14ac:dyDescent="0.2">
      <c r="A46" s="93" t="s">
        <v>454</v>
      </c>
      <c r="B46" s="93" t="s">
        <v>273</v>
      </c>
      <c r="C46" s="93" t="s">
        <v>11</v>
      </c>
      <c r="D46" s="110"/>
      <c r="E46" s="93" t="s">
        <v>620</v>
      </c>
      <c r="F46" s="110"/>
      <c r="G46" s="110"/>
      <c r="H46" s="93" t="s">
        <v>696</v>
      </c>
      <c r="I46" s="110"/>
    </row>
    <row r="47" spans="1:9" ht="15.75" customHeight="1" x14ac:dyDescent="0.2">
      <c r="A47" s="93" t="s">
        <v>454</v>
      </c>
      <c r="B47" s="93" t="s">
        <v>62</v>
      </c>
      <c r="C47" s="93" t="s">
        <v>11</v>
      </c>
      <c r="D47" s="110"/>
      <c r="E47" s="93" t="s">
        <v>664</v>
      </c>
      <c r="F47" s="110"/>
      <c r="G47" s="110"/>
      <c r="H47" s="93" t="s">
        <v>698</v>
      </c>
      <c r="I47" s="110"/>
    </row>
    <row r="48" spans="1:9" ht="15.75" customHeight="1" x14ac:dyDescent="0.2">
      <c r="A48" s="93" t="s">
        <v>454</v>
      </c>
      <c r="B48" s="93" t="s">
        <v>63</v>
      </c>
      <c r="C48" s="93" t="s">
        <v>11</v>
      </c>
      <c r="D48" s="93" t="s">
        <v>194</v>
      </c>
      <c r="E48" s="93" t="s">
        <v>1231</v>
      </c>
      <c r="F48" s="110"/>
      <c r="G48" s="110"/>
      <c r="H48" s="110"/>
      <c r="I48" s="110"/>
    </row>
    <row r="49" spans="1:9" ht="15.75" customHeight="1" x14ac:dyDescent="0.2">
      <c r="A49" s="93" t="s">
        <v>454</v>
      </c>
      <c r="B49" s="93" t="s">
        <v>63</v>
      </c>
      <c r="C49" s="93" t="s">
        <v>24</v>
      </c>
      <c r="D49" s="110"/>
      <c r="E49" s="93" t="s">
        <v>610</v>
      </c>
      <c r="F49" s="93" t="s">
        <v>789</v>
      </c>
      <c r="G49" s="110"/>
      <c r="H49" s="110"/>
      <c r="I49" s="110"/>
    </row>
    <row r="50" spans="1:9" ht="15.75" customHeight="1" x14ac:dyDescent="0.2">
      <c r="A50" s="93" t="s">
        <v>454</v>
      </c>
      <c r="B50" s="93" t="s">
        <v>550</v>
      </c>
      <c r="C50" s="93" t="s">
        <v>11</v>
      </c>
      <c r="D50" s="110" t="s">
        <v>700</v>
      </c>
      <c r="E50" s="93" t="s">
        <v>701</v>
      </c>
      <c r="F50" s="110"/>
      <c r="G50" s="110"/>
      <c r="H50" s="93" t="s">
        <v>702</v>
      </c>
      <c r="I50" s="93" t="s">
        <v>705</v>
      </c>
    </row>
    <row r="51" spans="1:9" ht="15.75" customHeight="1" x14ac:dyDescent="0.2">
      <c r="A51" s="93" t="s">
        <v>454</v>
      </c>
      <c r="B51" s="93" t="s">
        <v>550</v>
      </c>
      <c r="C51" s="93" t="s">
        <v>5</v>
      </c>
      <c r="D51" s="93" t="s">
        <v>609</v>
      </c>
      <c r="E51" s="93" t="s">
        <v>703</v>
      </c>
      <c r="F51" s="93" t="s">
        <v>704</v>
      </c>
      <c r="G51" s="110"/>
      <c r="H51" s="110"/>
      <c r="I51" s="110"/>
    </row>
    <row r="52" spans="1:9" ht="15.75" customHeight="1" x14ac:dyDescent="0.2">
      <c r="A52" s="93" t="s">
        <v>454</v>
      </c>
      <c r="B52" s="93" t="s">
        <v>282</v>
      </c>
      <c r="C52" s="93" t="s">
        <v>11</v>
      </c>
      <c r="D52" s="110"/>
      <c r="E52" s="93" t="s">
        <v>706</v>
      </c>
      <c r="F52" s="110"/>
      <c r="G52" s="110"/>
      <c r="H52" s="93" t="s">
        <v>707</v>
      </c>
      <c r="I52" s="110"/>
    </row>
    <row r="53" spans="1:9" ht="15.75" customHeight="1" x14ac:dyDescent="0.2">
      <c r="A53" s="93" t="s">
        <v>454</v>
      </c>
      <c r="B53" s="93" t="s">
        <v>69</v>
      </c>
      <c r="C53" s="93" t="s">
        <v>11</v>
      </c>
      <c r="D53" s="110"/>
      <c r="E53" s="93" t="s">
        <v>664</v>
      </c>
      <c r="F53" s="110"/>
      <c r="G53" s="110"/>
      <c r="H53" s="110"/>
      <c r="I53" s="110"/>
    </row>
    <row r="54" spans="1:9" ht="15.75" customHeight="1" x14ac:dyDescent="0.2">
      <c r="A54" s="93" t="s">
        <v>454</v>
      </c>
      <c r="B54" s="93" t="s">
        <v>284</v>
      </c>
      <c r="C54" s="93" t="s">
        <v>11</v>
      </c>
      <c r="D54" s="110"/>
      <c r="E54" s="93" t="s">
        <v>1072</v>
      </c>
      <c r="F54" s="110"/>
      <c r="G54" s="110"/>
      <c r="H54" s="110"/>
      <c r="I54" s="110"/>
    </row>
    <row r="55" spans="1:9" ht="15.75" customHeight="1" x14ac:dyDescent="0.2">
      <c r="A55" s="93" t="s">
        <v>454</v>
      </c>
      <c r="B55" s="93" t="s">
        <v>495</v>
      </c>
      <c r="C55" s="93" t="s">
        <v>11</v>
      </c>
      <c r="D55" s="110"/>
      <c r="E55" s="93" t="s">
        <v>664</v>
      </c>
      <c r="F55" s="110"/>
      <c r="G55" s="110"/>
      <c r="H55" s="110"/>
      <c r="I55" s="110"/>
    </row>
    <row r="56" spans="1:9" ht="15.75" customHeight="1" x14ac:dyDescent="0.2">
      <c r="A56" s="93" t="s">
        <v>454</v>
      </c>
      <c r="B56" s="93" t="s">
        <v>72</v>
      </c>
      <c r="C56" s="93" t="s">
        <v>11</v>
      </c>
      <c r="D56" s="110"/>
      <c r="E56" s="93" t="s">
        <v>710</v>
      </c>
      <c r="F56" s="110"/>
      <c r="G56" s="110"/>
      <c r="H56" s="110"/>
      <c r="I56" s="110"/>
    </row>
    <row r="57" spans="1:9" ht="15.75" customHeight="1" x14ac:dyDescent="0.2">
      <c r="A57" s="93" t="s">
        <v>454</v>
      </c>
      <c r="B57" s="93" t="s">
        <v>73</v>
      </c>
      <c r="C57" s="93" t="s">
        <v>11</v>
      </c>
      <c r="D57" s="110"/>
      <c r="E57" s="93" t="s">
        <v>711</v>
      </c>
      <c r="F57" s="110"/>
      <c r="G57" s="110"/>
      <c r="H57" s="93" t="s">
        <v>712</v>
      </c>
      <c r="I57" s="110"/>
    </row>
    <row r="58" spans="1:9" ht="15.75" customHeight="1" x14ac:dyDescent="0.2">
      <c r="A58" s="93" t="s">
        <v>454</v>
      </c>
      <c r="B58" s="93" t="s">
        <v>74</v>
      </c>
      <c r="C58" s="93" t="s">
        <v>11</v>
      </c>
      <c r="D58" s="110"/>
      <c r="E58" s="93" t="s">
        <v>664</v>
      </c>
      <c r="F58" s="110"/>
      <c r="G58" s="110"/>
      <c r="H58" s="93" t="s">
        <v>713</v>
      </c>
      <c r="I58" s="110"/>
    </row>
    <row r="59" spans="1:9" ht="15.75" customHeight="1" x14ac:dyDescent="0.2">
      <c r="A59" s="93" t="s">
        <v>454</v>
      </c>
      <c r="B59" s="93" t="s">
        <v>496</v>
      </c>
      <c r="C59" s="93" t="s">
        <v>224</v>
      </c>
      <c r="D59" s="110"/>
      <c r="E59" s="93" t="s">
        <v>754</v>
      </c>
      <c r="F59" s="110"/>
      <c r="G59" s="110"/>
      <c r="H59" s="110"/>
      <c r="I59" s="110"/>
    </row>
    <row r="60" spans="1:9" ht="15.75" customHeight="1" x14ac:dyDescent="0.2">
      <c r="A60" s="93" t="s">
        <v>454</v>
      </c>
      <c r="B60" s="93" t="s">
        <v>76</v>
      </c>
      <c r="C60" s="93" t="s">
        <v>11</v>
      </c>
      <c r="D60" s="110"/>
      <c r="E60" s="93" t="s">
        <v>1232</v>
      </c>
      <c r="F60" s="110"/>
      <c r="G60" s="110"/>
      <c r="H60" s="110"/>
      <c r="I60" s="93" t="s">
        <v>294</v>
      </c>
    </row>
    <row r="61" spans="1:9" ht="15.75" customHeight="1" x14ac:dyDescent="0.2">
      <c r="A61" s="93" t="s">
        <v>454</v>
      </c>
      <c r="B61" s="93" t="s">
        <v>76</v>
      </c>
      <c r="C61" s="93" t="s">
        <v>5</v>
      </c>
      <c r="D61" s="93" t="s">
        <v>609</v>
      </c>
      <c r="E61" s="93" t="s">
        <v>625</v>
      </c>
      <c r="F61" s="93" t="s">
        <v>716</v>
      </c>
      <c r="G61" s="93" t="s">
        <v>1187</v>
      </c>
      <c r="H61" s="110"/>
      <c r="I61" s="110"/>
    </row>
    <row r="62" spans="1:9" ht="15.75" customHeight="1" x14ac:dyDescent="0.2">
      <c r="A62" s="93" t="s">
        <v>454</v>
      </c>
      <c r="B62" s="93" t="s">
        <v>77</v>
      </c>
      <c r="C62" s="93" t="s">
        <v>11</v>
      </c>
      <c r="D62" s="110"/>
      <c r="E62" s="93" t="s">
        <v>610</v>
      </c>
      <c r="F62" s="110"/>
      <c r="G62" s="110"/>
      <c r="H62" s="110"/>
      <c r="I62" s="93" t="s">
        <v>717</v>
      </c>
    </row>
    <row r="63" spans="1:9" ht="15.75" customHeight="1" x14ac:dyDescent="0.2">
      <c r="A63" s="93" t="s">
        <v>454</v>
      </c>
      <c r="B63" s="124" t="s">
        <v>296</v>
      </c>
      <c r="C63" s="93" t="s">
        <v>11</v>
      </c>
      <c r="D63" s="110"/>
      <c r="E63" s="93" t="s">
        <v>718</v>
      </c>
      <c r="F63" s="110"/>
      <c r="G63" s="110"/>
      <c r="H63" s="110"/>
      <c r="I63" s="93" t="s">
        <v>719</v>
      </c>
    </row>
    <row r="64" spans="1:9" ht="15.75" customHeight="1" x14ac:dyDescent="0.2">
      <c r="A64" s="93" t="s">
        <v>454</v>
      </c>
      <c r="B64" s="93" t="s">
        <v>297</v>
      </c>
      <c r="C64" s="93" t="s">
        <v>11</v>
      </c>
      <c r="D64" s="110"/>
      <c r="E64" s="93" t="s">
        <v>722</v>
      </c>
      <c r="F64" s="110"/>
      <c r="G64" s="110"/>
      <c r="H64" s="110"/>
      <c r="I64" s="110"/>
    </row>
    <row r="65" spans="1:9" ht="15.75" customHeight="1" x14ac:dyDescent="0.2">
      <c r="A65" s="93" t="s">
        <v>454</v>
      </c>
      <c r="B65" s="93" t="s">
        <v>81</v>
      </c>
      <c r="C65" s="93" t="s">
        <v>11</v>
      </c>
      <c r="D65" s="110"/>
      <c r="E65" s="93" t="s">
        <v>1229</v>
      </c>
      <c r="F65" s="110"/>
      <c r="G65" s="110"/>
      <c r="H65" s="93" t="s">
        <v>724</v>
      </c>
      <c r="I65" s="110"/>
    </row>
    <row r="66" spans="1:9" ht="15.75" customHeight="1" x14ac:dyDescent="0.2">
      <c r="A66" s="93" t="s">
        <v>454</v>
      </c>
      <c r="B66" s="93" t="s">
        <v>394</v>
      </c>
      <c r="C66" s="93" t="s">
        <v>11</v>
      </c>
      <c r="D66" s="110"/>
      <c r="E66" s="93" t="s">
        <v>1207</v>
      </c>
      <c r="F66" s="110"/>
      <c r="G66" s="110"/>
      <c r="H66" s="118" t="s">
        <v>1258</v>
      </c>
      <c r="I66" s="110"/>
    </row>
    <row r="67" spans="1:9" ht="15.75" customHeight="1" x14ac:dyDescent="0.2">
      <c r="A67" s="93" t="s">
        <v>454</v>
      </c>
      <c r="B67" s="93" t="s">
        <v>394</v>
      </c>
      <c r="C67" s="93" t="s">
        <v>84</v>
      </c>
      <c r="D67" s="110"/>
      <c r="E67" s="93" t="s">
        <v>727</v>
      </c>
      <c r="F67" s="110"/>
      <c r="G67" s="110"/>
      <c r="H67" s="110"/>
      <c r="I67" s="93"/>
    </row>
    <row r="68" spans="1:9" ht="15.75" customHeight="1" x14ac:dyDescent="0.2">
      <c r="A68" s="93" t="s">
        <v>454</v>
      </c>
      <c r="B68" s="93" t="s">
        <v>1206</v>
      </c>
      <c r="C68" s="93" t="s">
        <v>84</v>
      </c>
      <c r="D68" s="110"/>
      <c r="E68" s="93" t="s">
        <v>388</v>
      </c>
      <c r="F68" s="110"/>
      <c r="G68" s="110"/>
      <c r="H68" s="110"/>
      <c r="I68" s="93" t="s">
        <v>1212</v>
      </c>
    </row>
    <row r="69" spans="1:9" ht="15.75" customHeight="1" x14ac:dyDescent="0.2">
      <c r="A69" s="93" t="s">
        <v>454</v>
      </c>
      <c r="B69" s="93" t="s">
        <v>85</v>
      </c>
      <c r="C69" s="93" t="s">
        <v>11</v>
      </c>
      <c r="D69" s="110"/>
      <c r="E69" s="93" t="s">
        <v>664</v>
      </c>
      <c r="F69" s="110"/>
      <c r="G69" s="110"/>
      <c r="H69" s="110"/>
      <c r="I69" s="110"/>
    </row>
    <row r="70" spans="1:9" ht="15.75" customHeight="1" x14ac:dyDescent="0.2">
      <c r="A70" s="93" t="s">
        <v>454</v>
      </c>
      <c r="B70" s="93" t="s">
        <v>497</v>
      </c>
      <c r="C70" s="93" t="s">
        <v>11</v>
      </c>
      <c r="D70" s="110"/>
      <c r="E70" s="93" t="s">
        <v>664</v>
      </c>
      <c r="F70" s="110"/>
      <c r="G70" s="110"/>
      <c r="H70" s="93" t="s">
        <v>728</v>
      </c>
      <c r="I70" s="110"/>
    </row>
    <row r="71" spans="1:9" ht="15.75" customHeight="1" x14ac:dyDescent="0.2">
      <c r="A71" s="93" t="s">
        <v>454</v>
      </c>
      <c r="B71" s="93" t="s">
        <v>91</v>
      </c>
      <c r="C71" s="93" t="s">
        <v>11</v>
      </c>
      <c r="D71" s="110"/>
      <c r="E71" s="93" t="s">
        <v>710</v>
      </c>
      <c r="F71" s="110"/>
      <c r="G71" s="110"/>
      <c r="H71" s="93" t="s">
        <v>729</v>
      </c>
      <c r="I71" s="110"/>
    </row>
    <row r="72" spans="1:9" ht="15.75" customHeight="1" x14ac:dyDescent="0.2">
      <c r="A72" s="93" t="s">
        <v>454</v>
      </c>
      <c r="B72" s="93" t="s">
        <v>92</v>
      </c>
      <c r="C72" s="93" t="s">
        <v>11</v>
      </c>
      <c r="D72" s="110"/>
      <c r="E72" s="93" t="s">
        <v>730</v>
      </c>
      <c r="F72" s="110"/>
      <c r="G72" s="110"/>
      <c r="H72" s="110"/>
      <c r="I72" s="110"/>
    </row>
    <row r="73" spans="1:9" ht="15.75" customHeight="1" x14ac:dyDescent="0.2">
      <c r="A73" s="93" t="s">
        <v>454</v>
      </c>
      <c r="B73" s="93" t="s">
        <v>306</v>
      </c>
      <c r="C73" s="93" t="s">
        <v>224</v>
      </c>
      <c r="D73" s="110"/>
      <c r="E73" s="93" t="s">
        <v>711</v>
      </c>
      <c r="F73" s="110"/>
      <c r="G73" s="110"/>
      <c r="H73" s="110"/>
      <c r="I73" s="110"/>
    </row>
    <row r="74" spans="1:9" ht="15.75" customHeight="1" x14ac:dyDescent="0.2">
      <c r="A74" s="93" t="s">
        <v>454</v>
      </c>
      <c r="B74" s="99" t="s">
        <v>94</v>
      </c>
      <c r="C74" s="93" t="s">
        <v>11</v>
      </c>
      <c r="D74" s="110"/>
      <c r="E74" s="93" t="s">
        <v>706</v>
      </c>
      <c r="F74" s="110"/>
      <c r="G74" s="110"/>
      <c r="H74" s="93"/>
      <c r="I74" s="110"/>
    </row>
    <row r="75" spans="1:9" ht="15.75" customHeight="1" x14ac:dyDescent="0.2">
      <c r="A75" s="93" t="s">
        <v>454</v>
      </c>
      <c r="B75" s="93" t="s">
        <v>95</v>
      </c>
      <c r="C75" s="93" t="s">
        <v>11</v>
      </c>
      <c r="D75" s="110"/>
      <c r="E75" s="93" t="s">
        <v>735</v>
      </c>
      <c r="F75" s="110"/>
      <c r="G75" s="110"/>
      <c r="H75" s="110"/>
      <c r="I75" s="93" t="s">
        <v>678</v>
      </c>
    </row>
    <row r="76" spans="1:9" ht="15.75" customHeight="1" x14ac:dyDescent="0.2">
      <c r="A76" s="93" t="s">
        <v>454</v>
      </c>
      <c r="B76" s="93" t="s">
        <v>95</v>
      </c>
      <c r="C76" s="93" t="s">
        <v>24</v>
      </c>
      <c r="D76" s="110"/>
      <c r="E76" s="93" t="s">
        <v>664</v>
      </c>
      <c r="F76" s="93" t="s">
        <v>677</v>
      </c>
      <c r="G76" s="110"/>
      <c r="H76" s="110"/>
      <c r="I76" s="110"/>
    </row>
    <row r="77" spans="1:9" ht="15.75" customHeight="1" x14ac:dyDescent="0.2">
      <c r="A77" s="93" t="s">
        <v>454</v>
      </c>
      <c r="B77" s="93" t="s">
        <v>732</v>
      </c>
      <c r="C77" s="93" t="s">
        <v>11</v>
      </c>
      <c r="D77" s="110"/>
      <c r="E77" s="93" t="s">
        <v>733</v>
      </c>
      <c r="F77" s="110"/>
      <c r="G77" s="110"/>
      <c r="H77" s="93" t="s">
        <v>734</v>
      </c>
      <c r="I77" s="110"/>
    </row>
    <row r="78" spans="1:9" ht="15.75" customHeight="1" x14ac:dyDescent="0.2">
      <c r="A78" s="93" t="s">
        <v>454</v>
      </c>
      <c r="B78" s="93" t="s">
        <v>98</v>
      </c>
      <c r="C78" s="93" t="s">
        <v>11</v>
      </c>
      <c r="D78" s="110"/>
      <c r="E78" s="93" t="s">
        <v>664</v>
      </c>
      <c r="F78" s="110"/>
      <c r="G78" s="110"/>
      <c r="H78" s="110"/>
      <c r="I78" s="110"/>
    </row>
    <row r="79" spans="1:9" ht="15.75" customHeight="1" x14ac:dyDescent="0.2">
      <c r="A79" s="93" t="s">
        <v>454</v>
      </c>
      <c r="B79" s="93" t="s">
        <v>99</v>
      </c>
      <c r="C79" s="93" t="s">
        <v>11</v>
      </c>
      <c r="D79" s="110"/>
      <c r="E79" s="93" t="s">
        <v>735</v>
      </c>
      <c r="F79" s="110"/>
      <c r="G79" s="110"/>
      <c r="H79" s="93" t="s">
        <v>736</v>
      </c>
      <c r="I79" s="93" t="s">
        <v>737</v>
      </c>
    </row>
    <row r="80" spans="1:9" ht="15.75" customHeight="1" x14ac:dyDescent="0.2">
      <c r="A80" s="93" t="s">
        <v>454</v>
      </c>
      <c r="B80" s="93" t="s">
        <v>102</v>
      </c>
      <c r="C80" s="93" t="s">
        <v>11</v>
      </c>
      <c r="D80" s="110"/>
      <c r="E80" s="93" t="s">
        <v>664</v>
      </c>
      <c r="F80" s="110"/>
      <c r="G80" s="110"/>
      <c r="H80" s="93" t="s">
        <v>738</v>
      </c>
      <c r="I80" s="110"/>
    </row>
    <row r="81" spans="1:9" ht="15.75" customHeight="1" x14ac:dyDescent="0.2">
      <c r="A81" s="93" t="s">
        <v>454</v>
      </c>
      <c r="B81" s="93" t="s">
        <v>103</v>
      </c>
      <c r="C81" s="93" t="s">
        <v>11</v>
      </c>
      <c r="D81" s="110"/>
      <c r="E81" s="93" t="s">
        <v>664</v>
      </c>
      <c r="F81" s="110"/>
      <c r="G81" s="110"/>
      <c r="H81" s="110"/>
      <c r="I81" s="110"/>
    </row>
    <row r="82" spans="1:9" ht="15.75" customHeight="1" x14ac:dyDescent="0.2">
      <c r="A82" s="93" t="s">
        <v>454</v>
      </c>
      <c r="B82" s="93" t="s">
        <v>1213</v>
      </c>
      <c r="C82" s="93" t="s">
        <v>11</v>
      </c>
      <c r="D82" s="110"/>
      <c r="E82" s="93" t="s">
        <v>1214</v>
      </c>
      <c r="F82" s="110"/>
      <c r="G82" s="110"/>
      <c r="H82" s="93" t="s">
        <v>1215</v>
      </c>
      <c r="I82" s="110"/>
    </row>
    <row r="83" spans="1:9" ht="15.75" customHeight="1" x14ac:dyDescent="0.2">
      <c r="A83" s="93" t="s">
        <v>454</v>
      </c>
      <c r="B83" s="93" t="s">
        <v>104</v>
      </c>
      <c r="C83" s="93" t="s">
        <v>11</v>
      </c>
      <c r="D83" s="110"/>
      <c r="E83" s="93" t="s">
        <v>739</v>
      </c>
      <c r="F83" s="110"/>
      <c r="G83" s="110"/>
      <c r="H83" s="110"/>
      <c r="I83" s="110"/>
    </row>
    <row r="84" spans="1:9" ht="15.75" customHeight="1" x14ac:dyDescent="0.2">
      <c r="A84" s="93" t="s">
        <v>454</v>
      </c>
      <c r="B84" s="93" t="s">
        <v>105</v>
      </c>
      <c r="C84" s="93" t="s">
        <v>11</v>
      </c>
      <c r="D84" s="110"/>
      <c r="E84" s="93" t="s">
        <v>710</v>
      </c>
      <c r="F84" s="110"/>
      <c r="G84" s="110"/>
      <c r="H84" s="110"/>
      <c r="I84" s="110"/>
    </row>
    <row r="85" spans="1:9" ht="15.75" customHeight="1" x14ac:dyDescent="0.2">
      <c r="A85" s="93" t="s">
        <v>454</v>
      </c>
      <c r="B85" s="93" t="s">
        <v>498</v>
      </c>
      <c r="C85" s="93" t="s">
        <v>11</v>
      </c>
      <c r="D85" s="110"/>
      <c r="E85" s="93" t="s">
        <v>832</v>
      </c>
      <c r="F85" s="110"/>
      <c r="G85" s="110"/>
      <c r="H85" s="110"/>
      <c r="I85" s="110"/>
    </row>
    <row r="86" spans="1:9" ht="15.75" customHeight="1" x14ac:dyDescent="0.2">
      <c r="A86" s="93" t="s">
        <v>454</v>
      </c>
      <c r="B86" s="93" t="s">
        <v>107</v>
      </c>
      <c r="C86" s="93" t="s">
        <v>11</v>
      </c>
      <c r="D86" s="110"/>
      <c r="E86" s="93" t="s">
        <v>664</v>
      </c>
      <c r="F86" s="110"/>
      <c r="G86" s="110"/>
      <c r="H86" s="110"/>
      <c r="I86" s="93" t="s">
        <v>741</v>
      </c>
    </row>
    <row r="87" spans="1:9" ht="15.75" customHeight="1" x14ac:dyDescent="0.2">
      <c r="A87" s="93" t="s">
        <v>454</v>
      </c>
      <c r="B87" s="93" t="s">
        <v>314</v>
      </c>
      <c r="C87" s="93" t="s">
        <v>11</v>
      </c>
      <c r="D87" s="110"/>
      <c r="E87" s="93" t="s">
        <v>620</v>
      </c>
      <c r="F87" s="110"/>
      <c r="G87" s="110"/>
      <c r="H87" s="110"/>
      <c r="I87" s="110"/>
    </row>
    <row r="88" spans="1:9" ht="15.75" customHeight="1" x14ac:dyDescent="0.2">
      <c r="A88" s="93" t="s">
        <v>454</v>
      </c>
      <c r="B88" s="93" t="s">
        <v>109</v>
      </c>
      <c r="C88" s="93" t="s">
        <v>11</v>
      </c>
      <c r="D88" s="110"/>
      <c r="E88" s="93" t="s">
        <v>742</v>
      </c>
      <c r="F88" s="110"/>
      <c r="G88" s="110"/>
      <c r="H88" s="110"/>
      <c r="I88" s="110"/>
    </row>
    <row r="89" spans="1:9" ht="15.75" customHeight="1" x14ac:dyDescent="0.2">
      <c r="A89" s="93" t="s">
        <v>454</v>
      </c>
      <c r="B89" s="93" t="s">
        <v>743</v>
      </c>
      <c r="C89" s="93" t="s">
        <v>11</v>
      </c>
      <c r="D89" s="110"/>
      <c r="E89" s="93" t="s">
        <v>664</v>
      </c>
      <c r="F89" s="110"/>
      <c r="G89" s="110"/>
      <c r="H89" s="93" t="s">
        <v>744</v>
      </c>
      <c r="I89" s="110"/>
    </row>
    <row r="90" spans="1:9" ht="15.75" customHeight="1" x14ac:dyDescent="0.2">
      <c r="A90" s="93" t="s">
        <v>454</v>
      </c>
      <c r="B90" s="93" t="s">
        <v>110</v>
      </c>
      <c r="C90" s="93" t="s">
        <v>11</v>
      </c>
      <c r="D90" s="110"/>
      <c r="E90" s="93" t="s">
        <v>711</v>
      </c>
      <c r="F90" s="110"/>
      <c r="G90" s="110"/>
      <c r="H90" s="110"/>
      <c r="I90" s="110"/>
    </row>
    <row r="91" spans="1:9" ht="15.75" customHeight="1" x14ac:dyDescent="0.2">
      <c r="A91" s="93" t="s">
        <v>454</v>
      </c>
      <c r="B91" s="93" t="s">
        <v>111</v>
      </c>
      <c r="C91" s="93" t="s">
        <v>11</v>
      </c>
      <c r="D91" s="110"/>
      <c r="E91" s="93" t="s">
        <v>745</v>
      </c>
      <c r="F91" s="110"/>
      <c r="G91" s="110"/>
      <c r="H91" s="110"/>
      <c r="I91" s="93" t="s">
        <v>717</v>
      </c>
    </row>
    <row r="92" spans="1:9" ht="15.75" customHeight="1" x14ac:dyDescent="0.2">
      <c r="A92" s="93" t="s">
        <v>454</v>
      </c>
      <c r="B92" s="93" t="s">
        <v>114</v>
      </c>
      <c r="C92" s="93" t="s">
        <v>84</v>
      </c>
      <c r="D92" s="110"/>
      <c r="E92" s="93" t="s">
        <v>634</v>
      </c>
      <c r="F92" s="110"/>
      <c r="G92" s="110"/>
      <c r="H92" s="110"/>
      <c r="I92" s="93" t="s">
        <v>746</v>
      </c>
    </row>
    <row r="93" spans="1:9" ht="15.75" customHeight="1" x14ac:dyDescent="0.2">
      <c r="A93" s="88" t="s">
        <v>454</v>
      </c>
      <c r="B93" s="88" t="s">
        <v>115</v>
      </c>
      <c r="C93" s="88" t="s">
        <v>224</v>
      </c>
      <c r="D93" s="110"/>
      <c r="E93" s="93" t="s">
        <v>1188</v>
      </c>
      <c r="F93" s="110"/>
      <c r="G93" s="110"/>
      <c r="H93" s="110"/>
      <c r="I93" s="93" t="s">
        <v>1216</v>
      </c>
    </row>
    <row r="94" spans="1:9" ht="15.75" customHeight="1" x14ac:dyDescent="0.2">
      <c r="A94" s="93" t="s">
        <v>454</v>
      </c>
      <c r="B94" s="93" t="s">
        <v>115</v>
      </c>
      <c r="C94" s="93" t="s">
        <v>24</v>
      </c>
      <c r="D94" s="110"/>
      <c r="E94" s="93" t="s">
        <v>1202</v>
      </c>
      <c r="F94" s="93" t="s">
        <v>748</v>
      </c>
      <c r="G94" s="110"/>
      <c r="H94" s="93" t="s">
        <v>500</v>
      </c>
      <c r="I94" s="110"/>
    </row>
    <row r="95" spans="1:9" ht="15.75" customHeight="1" x14ac:dyDescent="0.2">
      <c r="A95" s="93" t="s">
        <v>454</v>
      </c>
      <c r="B95" s="93" t="s">
        <v>116</v>
      </c>
      <c r="C95" s="93" t="s">
        <v>11</v>
      </c>
      <c r="D95" s="110"/>
      <c r="E95" s="93" t="s">
        <v>664</v>
      </c>
      <c r="F95" s="110"/>
      <c r="G95" s="110"/>
      <c r="H95" s="110"/>
      <c r="I95" s="110"/>
    </row>
    <row r="96" spans="1:9" ht="15.75" customHeight="1" x14ac:dyDescent="0.2">
      <c r="A96" s="93" t="s">
        <v>454</v>
      </c>
      <c r="B96" s="93" t="s">
        <v>117</v>
      </c>
      <c r="C96" s="93" t="s">
        <v>11</v>
      </c>
      <c r="D96" s="110"/>
      <c r="E96" s="93" t="s">
        <v>710</v>
      </c>
      <c r="F96" s="110"/>
      <c r="G96" s="110"/>
      <c r="H96" s="93" t="s">
        <v>749</v>
      </c>
      <c r="I96" s="110"/>
    </row>
    <row r="97" spans="1:9" ht="15.75" customHeight="1" x14ac:dyDescent="0.2">
      <c r="A97" s="93" t="s">
        <v>454</v>
      </c>
      <c r="B97" s="93" t="s">
        <v>122</v>
      </c>
      <c r="C97" s="93" t="s">
        <v>11</v>
      </c>
      <c r="D97" s="110"/>
      <c r="E97" s="93" t="s">
        <v>620</v>
      </c>
      <c r="F97" s="110"/>
      <c r="G97" s="110"/>
      <c r="H97" s="110"/>
      <c r="I97" s="110"/>
    </row>
    <row r="98" spans="1:9" ht="15.75" customHeight="1" x14ac:dyDescent="0.2">
      <c r="A98" s="93" t="s">
        <v>454</v>
      </c>
      <c r="B98" s="93" t="s">
        <v>126</v>
      </c>
      <c r="C98" s="93" t="s">
        <v>11</v>
      </c>
      <c r="D98" s="110"/>
      <c r="E98" s="93" t="s">
        <v>750</v>
      </c>
      <c r="F98" s="110"/>
      <c r="G98" s="110"/>
      <c r="H98" s="110"/>
      <c r="I98" s="110"/>
    </row>
    <row r="99" spans="1:9" ht="15.75" customHeight="1" x14ac:dyDescent="0.2">
      <c r="A99" s="93" t="s">
        <v>454</v>
      </c>
      <c r="B99" s="93" t="s">
        <v>127</v>
      </c>
      <c r="C99" s="93" t="s">
        <v>11</v>
      </c>
      <c r="D99" s="110"/>
      <c r="E99" s="93" t="s">
        <v>710</v>
      </c>
      <c r="F99" s="110"/>
      <c r="G99" s="110"/>
      <c r="H99" s="110"/>
      <c r="I99" s="110"/>
    </row>
    <row r="100" spans="1:9" ht="15.75" customHeight="1" x14ac:dyDescent="0.2">
      <c r="A100" s="93" t="s">
        <v>454</v>
      </c>
      <c r="B100" s="93" t="s">
        <v>324</v>
      </c>
      <c r="C100" s="93" t="s">
        <v>11</v>
      </c>
      <c r="D100" s="93" t="s">
        <v>194</v>
      </c>
      <c r="E100" s="93" t="s">
        <v>1214</v>
      </c>
      <c r="F100" s="110"/>
      <c r="G100" s="110"/>
      <c r="H100" s="93" t="s">
        <v>753</v>
      </c>
      <c r="I100" s="110"/>
    </row>
    <row r="101" spans="1:9" ht="15.75" customHeight="1" x14ac:dyDescent="0.2">
      <c r="A101" s="93" t="s">
        <v>454</v>
      </c>
      <c r="B101" s="93" t="s">
        <v>128</v>
      </c>
      <c r="C101" s="93" t="s">
        <v>11</v>
      </c>
      <c r="D101" s="93" t="s">
        <v>194</v>
      </c>
      <c r="E101" s="93" t="s">
        <v>754</v>
      </c>
      <c r="F101" s="110"/>
      <c r="G101" s="110"/>
      <c r="H101" s="110"/>
      <c r="I101" s="110"/>
    </row>
    <row r="102" spans="1:9" ht="15.75" customHeight="1" x14ac:dyDescent="0.2">
      <c r="A102" s="93" t="s">
        <v>454</v>
      </c>
      <c r="B102" s="93" t="s">
        <v>129</v>
      </c>
      <c r="C102" s="93" t="s">
        <v>11</v>
      </c>
      <c r="D102" s="110"/>
      <c r="E102" s="93" t="s">
        <v>755</v>
      </c>
      <c r="F102" s="110"/>
      <c r="G102" s="110"/>
      <c r="H102" s="110"/>
      <c r="I102" s="93" t="s">
        <v>759</v>
      </c>
    </row>
    <row r="103" spans="1:9" ht="15.75" customHeight="1" x14ac:dyDescent="0.2">
      <c r="A103" s="93" t="s">
        <v>454</v>
      </c>
      <c r="B103" s="93" t="s">
        <v>129</v>
      </c>
      <c r="C103" s="93" t="s">
        <v>5</v>
      </c>
      <c r="D103" s="110"/>
      <c r="E103" s="93" t="s">
        <v>620</v>
      </c>
      <c r="F103" s="93" t="s">
        <v>757</v>
      </c>
      <c r="G103" s="110"/>
      <c r="H103" s="93" t="s">
        <v>758</v>
      </c>
      <c r="I103" s="110"/>
    </row>
    <row r="104" spans="1:9" ht="15.75" customHeight="1" x14ac:dyDescent="0.2">
      <c r="A104" s="88" t="s">
        <v>454</v>
      </c>
      <c r="B104" s="88" t="s">
        <v>1076</v>
      </c>
      <c r="C104" s="88" t="s">
        <v>224</v>
      </c>
      <c r="D104" s="110"/>
      <c r="E104" s="93" t="s">
        <v>634</v>
      </c>
      <c r="F104" s="110"/>
      <c r="G104" s="110"/>
      <c r="H104" s="93" t="s">
        <v>1238</v>
      </c>
      <c r="I104" s="93" t="s">
        <v>1239</v>
      </c>
    </row>
    <row r="105" spans="1:9" ht="15.75" customHeight="1" x14ac:dyDescent="0.2">
      <c r="A105" s="93" t="s">
        <v>454</v>
      </c>
      <c r="B105" s="93" t="s">
        <v>130</v>
      </c>
      <c r="C105" s="93" t="s">
        <v>11</v>
      </c>
      <c r="D105" s="110"/>
      <c r="E105" s="93" t="s">
        <v>610</v>
      </c>
      <c r="F105" s="110"/>
      <c r="G105" s="110"/>
      <c r="H105" s="110"/>
      <c r="I105" s="110"/>
    </row>
    <row r="106" spans="1:9" ht="15.75" customHeight="1" x14ac:dyDescent="0.2">
      <c r="A106" s="93" t="s">
        <v>454</v>
      </c>
      <c r="B106" s="93" t="s">
        <v>132</v>
      </c>
      <c r="C106" s="93" t="s">
        <v>11</v>
      </c>
      <c r="D106" s="110"/>
      <c r="E106" s="93" t="s">
        <v>388</v>
      </c>
      <c r="F106" s="110"/>
      <c r="G106" s="110"/>
      <c r="H106" s="110"/>
      <c r="I106" s="110"/>
    </row>
    <row r="107" spans="1:9" ht="15.75" customHeight="1" x14ac:dyDescent="0.2">
      <c r="A107" s="93" t="s">
        <v>454</v>
      </c>
      <c r="B107" s="93" t="s">
        <v>133</v>
      </c>
      <c r="C107" s="93" t="s">
        <v>11</v>
      </c>
      <c r="D107" s="110"/>
      <c r="E107" s="93" t="s">
        <v>628</v>
      </c>
      <c r="F107" s="110"/>
      <c r="G107" s="110"/>
      <c r="H107" s="93" t="s">
        <v>329</v>
      </c>
      <c r="I107" s="110"/>
    </row>
    <row r="108" spans="1:9" ht="15.75" customHeight="1" x14ac:dyDescent="0.2">
      <c r="A108" s="93" t="s">
        <v>454</v>
      </c>
      <c r="B108" s="93" t="s">
        <v>134</v>
      </c>
      <c r="C108" s="93" t="s">
        <v>11</v>
      </c>
      <c r="D108" s="110"/>
      <c r="E108" s="93" t="s">
        <v>762</v>
      </c>
      <c r="F108" s="110"/>
      <c r="G108" s="110"/>
      <c r="H108" s="110"/>
      <c r="I108" s="110"/>
    </row>
    <row r="109" spans="1:9" ht="15.75" customHeight="1" x14ac:dyDescent="0.2">
      <c r="A109" s="93" t="s">
        <v>454</v>
      </c>
      <c r="B109" s="93" t="s">
        <v>501</v>
      </c>
      <c r="C109" s="93" t="s">
        <v>24</v>
      </c>
      <c r="D109" s="110"/>
      <c r="E109" s="93" t="s">
        <v>664</v>
      </c>
      <c r="F109" s="93" t="s">
        <v>763</v>
      </c>
      <c r="G109" s="110"/>
      <c r="H109" s="93" t="s">
        <v>764</v>
      </c>
      <c r="I109" s="110"/>
    </row>
    <row r="110" spans="1:9" ht="15.75" customHeight="1" x14ac:dyDescent="0.2">
      <c r="A110" s="93" t="s">
        <v>454</v>
      </c>
      <c r="B110" s="93" t="s">
        <v>137</v>
      </c>
      <c r="C110" s="93" t="s">
        <v>11</v>
      </c>
      <c r="D110" s="110"/>
      <c r="E110" s="93" t="s">
        <v>765</v>
      </c>
      <c r="F110" s="110"/>
      <c r="G110" s="110"/>
      <c r="H110" s="110"/>
      <c r="I110" s="93" t="s">
        <v>294</v>
      </c>
    </row>
    <row r="111" spans="1:9" ht="15.75" customHeight="1" x14ac:dyDescent="0.2">
      <c r="A111" s="93" t="s">
        <v>454</v>
      </c>
      <c r="B111" s="93" t="s">
        <v>137</v>
      </c>
      <c r="C111" s="93" t="s">
        <v>5</v>
      </c>
      <c r="D111" s="93" t="s">
        <v>609</v>
      </c>
      <c r="E111" s="93" t="s">
        <v>727</v>
      </c>
      <c r="F111" s="93" t="s">
        <v>766</v>
      </c>
      <c r="G111" s="110"/>
      <c r="H111" s="93" t="s">
        <v>767</v>
      </c>
      <c r="I111" s="110"/>
    </row>
    <row r="112" spans="1:9" ht="15.75" customHeight="1" x14ac:dyDescent="0.2">
      <c r="A112" s="88" t="s">
        <v>454</v>
      </c>
      <c r="B112" s="88" t="s">
        <v>332</v>
      </c>
      <c r="C112" s="88" t="s">
        <v>224</v>
      </c>
      <c r="D112" s="110"/>
      <c r="E112" s="93" t="s">
        <v>634</v>
      </c>
      <c r="F112" s="110"/>
      <c r="G112" s="110"/>
      <c r="H112" s="110"/>
      <c r="I112" s="93" t="s">
        <v>768</v>
      </c>
    </row>
    <row r="113" spans="1:9" ht="15.75" customHeight="1" x14ac:dyDescent="0.2">
      <c r="A113" s="93" t="s">
        <v>454</v>
      </c>
      <c r="B113" s="93" t="s">
        <v>138</v>
      </c>
      <c r="C113" s="93" t="s">
        <v>11</v>
      </c>
      <c r="D113" s="110"/>
      <c r="E113" s="93" t="s">
        <v>664</v>
      </c>
      <c r="F113" s="110"/>
      <c r="G113" s="110"/>
      <c r="H113" s="110"/>
      <c r="I113" s="110"/>
    </row>
    <row r="114" spans="1:9" ht="15.75" customHeight="1" x14ac:dyDescent="0.2">
      <c r="A114" s="93" t="s">
        <v>454</v>
      </c>
      <c r="B114" s="93" t="s">
        <v>140</v>
      </c>
      <c r="C114" s="93" t="s">
        <v>11</v>
      </c>
      <c r="D114" s="110"/>
      <c r="E114" s="93" t="s">
        <v>664</v>
      </c>
      <c r="F114" s="110"/>
      <c r="G114" s="110"/>
      <c r="H114" s="110"/>
      <c r="I114" s="110"/>
    </row>
    <row r="115" spans="1:9" ht="15.75" customHeight="1" x14ac:dyDescent="0.2">
      <c r="A115" s="93" t="s">
        <v>454</v>
      </c>
      <c r="B115" s="93" t="s">
        <v>333</v>
      </c>
      <c r="C115" s="93" t="s">
        <v>11</v>
      </c>
      <c r="D115" s="110"/>
      <c r="E115" s="93" t="s">
        <v>754</v>
      </c>
      <c r="F115" s="110"/>
      <c r="G115" s="110"/>
      <c r="H115" s="110"/>
      <c r="I115" s="110"/>
    </row>
    <row r="116" spans="1:9" ht="15.75" customHeight="1" x14ac:dyDescent="0.2">
      <c r="A116" s="93" t="s">
        <v>454</v>
      </c>
      <c r="B116" s="93" t="s">
        <v>141</v>
      </c>
      <c r="C116" s="93" t="s">
        <v>11</v>
      </c>
      <c r="D116" s="110"/>
      <c r="E116" s="93" t="s">
        <v>1241</v>
      </c>
      <c r="F116" s="110"/>
      <c r="G116" s="110"/>
      <c r="H116" s="93" t="s">
        <v>770</v>
      </c>
      <c r="I116" s="110"/>
    </row>
    <row r="117" spans="1:9" ht="15.75" customHeight="1" x14ac:dyDescent="0.2">
      <c r="A117" s="93" t="s">
        <v>454</v>
      </c>
      <c r="B117" s="93" t="s">
        <v>142</v>
      </c>
      <c r="C117" s="93" t="s">
        <v>11</v>
      </c>
      <c r="D117" s="110"/>
      <c r="E117" s="93" t="s">
        <v>1207</v>
      </c>
      <c r="F117" s="110"/>
      <c r="G117" s="110"/>
      <c r="H117" s="93" t="s">
        <v>771</v>
      </c>
      <c r="I117" s="110"/>
    </row>
    <row r="118" spans="1:9" ht="15.75" customHeight="1" x14ac:dyDescent="0.2">
      <c r="A118" s="93" t="s">
        <v>454</v>
      </c>
      <c r="B118" s="93" t="s">
        <v>142</v>
      </c>
      <c r="C118" s="93" t="s">
        <v>24</v>
      </c>
      <c r="D118" s="110"/>
      <c r="E118" s="93" t="s">
        <v>735</v>
      </c>
      <c r="F118" s="93" t="s">
        <v>772</v>
      </c>
      <c r="G118" s="110"/>
      <c r="H118" s="110"/>
      <c r="I118" s="110"/>
    </row>
    <row r="119" spans="1:9" ht="15.75" customHeight="1" x14ac:dyDescent="0.2">
      <c r="A119" s="88" t="s">
        <v>454</v>
      </c>
      <c r="B119" s="88" t="s">
        <v>144</v>
      </c>
      <c r="C119" s="88" t="s">
        <v>5</v>
      </c>
      <c r="D119" s="110"/>
      <c r="E119" s="93" t="s">
        <v>634</v>
      </c>
      <c r="F119" s="93" t="s">
        <v>206</v>
      </c>
      <c r="G119" s="110"/>
      <c r="H119" s="93" t="s">
        <v>1190</v>
      </c>
      <c r="I119" s="93" t="s">
        <v>1208</v>
      </c>
    </row>
    <row r="120" spans="1:9" ht="15.75" customHeight="1" x14ac:dyDescent="0.2">
      <c r="A120" s="93" t="s">
        <v>454</v>
      </c>
      <c r="B120" s="93" t="s">
        <v>340</v>
      </c>
      <c r="C120" s="93" t="s">
        <v>11</v>
      </c>
      <c r="D120" s="110"/>
      <c r="E120" s="93" t="s">
        <v>778</v>
      </c>
      <c r="F120" s="110"/>
      <c r="G120" s="110"/>
      <c r="H120" s="110"/>
      <c r="I120" s="110"/>
    </row>
    <row r="121" spans="1:9" ht="15.75" customHeight="1" x14ac:dyDescent="0.2">
      <c r="A121" s="93" t="s">
        <v>454</v>
      </c>
      <c r="B121" s="93" t="s">
        <v>341</v>
      </c>
      <c r="C121" s="93" t="s">
        <v>11</v>
      </c>
      <c r="D121" s="110"/>
      <c r="E121" s="93" t="s">
        <v>610</v>
      </c>
      <c r="F121" s="110"/>
      <c r="G121" s="110"/>
      <c r="H121" s="110"/>
      <c r="I121" s="110"/>
    </row>
    <row r="122" spans="1:9" ht="15.75" customHeight="1" x14ac:dyDescent="0.2">
      <c r="A122" s="93" t="s">
        <v>454</v>
      </c>
      <c r="B122" s="93" t="s">
        <v>151</v>
      </c>
      <c r="C122" s="93" t="s">
        <v>11</v>
      </c>
      <c r="D122" s="110"/>
      <c r="E122" s="93" t="s">
        <v>664</v>
      </c>
      <c r="F122" s="110"/>
      <c r="G122" s="110"/>
      <c r="H122" s="93" t="s">
        <v>343</v>
      </c>
      <c r="I122" s="110"/>
    </row>
    <row r="123" spans="1:9" ht="15.75" customHeight="1" x14ac:dyDescent="0.2">
      <c r="A123" s="93" t="s">
        <v>454</v>
      </c>
      <c r="B123" s="93" t="s">
        <v>504</v>
      </c>
      <c r="C123" s="93" t="s">
        <v>11</v>
      </c>
      <c r="D123" s="110"/>
      <c r="E123" s="93" t="s">
        <v>620</v>
      </c>
      <c r="F123" s="110"/>
      <c r="G123" s="110"/>
      <c r="H123" s="93" t="s">
        <v>781</v>
      </c>
      <c r="I123" s="110"/>
    </row>
    <row r="124" spans="1:9" ht="15.75" customHeight="1" x14ac:dyDescent="0.2">
      <c r="A124" s="93" t="s">
        <v>454</v>
      </c>
      <c r="B124" s="93" t="s">
        <v>345</v>
      </c>
      <c r="C124" s="93" t="s">
        <v>11</v>
      </c>
      <c r="D124" s="110"/>
      <c r="E124" s="93" t="s">
        <v>664</v>
      </c>
      <c r="F124" s="110"/>
      <c r="G124" s="110"/>
      <c r="H124" s="93" t="s">
        <v>346</v>
      </c>
      <c r="I124" s="110"/>
    </row>
    <row r="125" spans="1:9" ht="15.75" customHeight="1" x14ac:dyDescent="0.2">
      <c r="A125" s="93" t="s">
        <v>454</v>
      </c>
      <c r="B125" s="93" t="s">
        <v>347</v>
      </c>
      <c r="C125" s="93" t="s">
        <v>11</v>
      </c>
      <c r="D125" s="110"/>
      <c r="E125" s="93" t="s">
        <v>718</v>
      </c>
      <c r="F125" s="110"/>
      <c r="G125" s="110"/>
      <c r="H125" s="110"/>
      <c r="I125" s="110"/>
    </row>
    <row r="126" spans="1:9" ht="15.75" customHeight="1" x14ac:dyDescent="0.2">
      <c r="A126" s="93" t="s">
        <v>454</v>
      </c>
      <c r="B126" s="93" t="s">
        <v>158</v>
      </c>
      <c r="C126" s="93" t="s">
        <v>11</v>
      </c>
      <c r="D126" s="110"/>
      <c r="E126" s="93" t="s">
        <v>620</v>
      </c>
      <c r="F126" s="110"/>
      <c r="G126" s="110"/>
      <c r="H126" s="110"/>
      <c r="I126" s="110"/>
    </row>
    <row r="127" spans="1:9" ht="15.75" customHeight="1" x14ac:dyDescent="0.2">
      <c r="A127" s="93" t="s">
        <v>454</v>
      </c>
      <c r="B127" s="93" t="s">
        <v>1218</v>
      </c>
      <c r="C127" s="93" t="s">
        <v>11</v>
      </c>
      <c r="D127" s="110"/>
      <c r="E127" s="93" t="s">
        <v>1214</v>
      </c>
      <c r="F127" s="110"/>
      <c r="G127" s="110"/>
      <c r="H127" s="93" t="s">
        <v>1219</v>
      </c>
      <c r="I127" s="93" t="s">
        <v>1220</v>
      </c>
    </row>
    <row r="128" spans="1:9" ht="15.75" customHeight="1" x14ac:dyDescent="0.2">
      <c r="A128" s="93" t="s">
        <v>454</v>
      </c>
      <c r="B128" s="93" t="s">
        <v>159</v>
      </c>
      <c r="C128" s="93" t="s">
        <v>11</v>
      </c>
      <c r="D128" s="110"/>
      <c r="E128" s="93" t="s">
        <v>388</v>
      </c>
      <c r="F128" s="110"/>
      <c r="G128" s="110"/>
      <c r="H128" s="110" t="s">
        <v>782</v>
      </c>
      <c r="I128" s="93" t="s">
        <v>783</v>
      </c>
    </row>
    <row r="129" spans="1:9" ht="15.75" customHeight="1" x14ac:dyDescent="0.2">
      <c r="A129" s="93" t="s">
        <v>454</v>
      </c>
      <c r="B129" s="93" t="s">
        <v>159</v>
      </c>
      <c r="C129" s="93" t="s">
        <v>5</v>
      </c>
      <c r="D129" s="93" t="s">
        <v>609</v>
      </c>
      <c r="E129" s="93" t="s">
        <v>784</v>
      </c>
      <c r="F129" s="93" t="s">
        <v>785</v>
      </c>
      <c r="G129" s="110"/>
      <c r="H129" s="93" t="s">
        <v>786</v>
      </c>
      <c r="I129" s="110"/>
    </row>
    <row r="130" spans="1:9" ht="15.75" customHeight="1" x14ac:dyDescent="0.2">
      <c r="A130" s="93" t="s">
        <v>454</v>
      </c>
      <c r="B130" s="93" t="s">
        <v>849</v>
      </c>
      <c r="C130" s="93" t="s">
        <v>11</v>
      </c>
      <c r="D130" s="93" t="s">
        <v>194</v>
      </c>
      <c r="E130" s="93" t="s">
        <v>1242</v>
      </c>
      <c r="F130" s="110"/>
      <c r="G130" s="110"/>
      <c r="H130" s="93" t="s">
        <v>1243</v>
      </c>
      <c r="I130" s="110"/>
    </row>
    <row r="131" spans="1:9" ht="15.75" customHeight="1" x14ac:dyDescent="0.2">
      <c r="A131" s="93" t="s">
        <v>454</v>
      </c>
      <c r="B131" s="93" t="s">
        <v>160</v>
      </c>
      <c r="C131" s="93" t="s">
        <v>11</v>
      </c>
      <c r="D131" s="110"/>
      <c r="E131" s="93" t="s">
        <v>711</v>
      </c>
      <c r="F131" s="110"/>
      <c r="G131" s="110"/>
      <c r="H131" s="110"/>
      <c r="I131" s="110"/>
    </row>
    <row r="132" spans="1:9" ht="15.75" customHeight="1" x14ac:dyDescent="0.2">
      <c r="A132" s="93" t="s">
        <v>454</v>
      </c>
      <c r="B132" s="93" t="s">
        <v>505</v>
      </c>
      <c r="C132" s="93" t="s">
        <v>11</v>
      </c>
      <c r="D132" s="110"/>
      <c r="E132" s="93" t="s">
        <v>787</v>
      </c>
      <c r="F132" s="110"/>
      <c r="G132" s="110"/>
      <c r="H132" s="93" t="s">
        <v>788</v>
      </c>
      <c r="I132" s="110"/>
    </row>
    <row r="133" spans="1:9" ht="15.75" customHeight="1" x14ac:dyDescent="0.2">
      <c r="A133" s="93" t="s">
        <v>454</v>
      </c>
      <c r="B133" s="93" t="s">
        <v>162</v>
      </c>
      <c r="C133" s="93" t="s">
        <v>24</v>
      </c>
      <c r="D133" s="110"/>
      <c r="E133" s="93" t="s">
        <v>610</v>
      </c>
      <c r="F133" s="93" t="s">
        <v>789</v>
      </c>
      <c r="G133" s="110"/>
      <c r="H133" s="110"/>
      <c r="I133" s="110"/>
    </row>
    <row r="134" spans="1:9" ht="15.75" customHeight="1" x14ac:dyDescent="0.2">
      <c r="A134" s="93" t="s">
        <v>454</v>
      </c>
      <c r="B134" s="93" t="s">
        <v>163</v>
      </c>
      <c r="C134" s="93" t="s">
        <v>11</v>
      </c>
      <c r="D134" s="110"/>
      <c r="E134" s="93" t="s">
        <v>790</v>
      </c>
      <c r="F134" s="110"/>
      <c r="G134" s="110"/>
      <c r="H134" s="110"/>
      <c r="I134" s="110"/>
    </row>
    <row r="135" spans="1:9" ht="15.75" customHeight="1" x14ac:dyDescent="0.2">
      <c r="A135" s="93" t="s">
        <v>454</v>
      </c>
      <c r="B135" s="93" t="s">
        <v>164</v>
      </c>
      <c r="C135" s="93" t="s">
        <v>224</v>
      </c>
      <c r="D135" s="110"/>
      <c r="E135" s="93" t="s">
        <v>711</v>
      </c>
      <c r="F135" s="110"/>
      <c r="G135" s="110"/>
      <c r="H135" s="110"/>
      <c r="I135" s="110"/>
    </row>
    <row r="136" spans="1:9" ht="15.75" customHeight="1" x14ac:dyDescent="0.2">
      <c r="A136" s="93" t="s">
        <v>454</v>
      </c>
      <c r="B136" s="93" t="s">
        <v>166</v>
      </c>
      <c r="C136" s="93" t="s">
        <v>11</v>
      </c>
      <c r="D136" s="110"/>
      <c r="E136" s="93" t="s">
        <v>612</v>
      </c>
      <c r="F136" s="110"/>
      <c r="G136" s="110"/>
      <c r="H136" s="93" t="s">
        <v>791</v>
      </c>
      <c r="I136" s="93" t="s">
        <v>672</v>
      </c>
    </row>
    <row r="137" spans="1:9" ht="15.75" customHeight="1" x14ac:dyDescent="0.2">
      <c r="A137" s="93" t="s">
        <v>454</v>
      </c>
      <c r="B137" s="93" t="s">
        <v>166</v>
      </c>
      <c r="C137" s="88" t="s">
        <v>24</v>
      </c>
      <c r="D137" s="110"/>
      <c r="E137" s="93" t="s">
        <v>634</v>
      </c>
      <c r="F137" s="93" t="s">
        <v>206</v>
      </c>
      <c r="G137" s="110"/>
      <c r="H137" s="93" t="s">
        <v>792</v>
      </c>
      <c r="I137" s="110"/>
    </row>
    <row r="138" spans="1:9" ht="15.75" customHeight="1" x14ac:dyDescent="0.2">
      <c r="A138" s="93" t="s">
        <v>454</v>
      </c>
      <c r="B138" s="93" t="s">
        <v>506</v>
      </c>
      <c r="C138" s="93" t="s">
        <v>11</v>
      </c>
      <c r="D138" s="110"/>
      <c r="E138" s="93" t="s">
        <v>727</v>
      </c>
      <c r="F138" s="110"/>
      <c r="G138" s="110"/>
      <c r="H138" s="93" t="s">
        <v>793</v>
      </c>
      <c r="I138" s="110"/>
    </row>
    <row r="139" spans="1:9" ht="15.75" customHeight="1" x14ac:dyDescent="0.2">
      <c r="A139" s="93" t="s">
        <v>454</v>
      </c>
      <c r="B139" s="93" t="s">
        <v>580</v>
      </c>
      <c r="C139" s="93" t="s">
        <v>11</v>
      </c>
      <c r="D139" s="110"/>
      <c r="E139" s="93" t="s">
        <v>388</v>
      </c>
      <c r="F139" s="110"/>
      <c r="G139" s="110"/>
      <c r="H139" s="93" t="s">
        <v>794</v>
      </c>
      <c r="I139" s="110"/>
    </row>
    <row r="140" spans="1:9" ht="15.75" customHeight="1" x14ac:dyDescent="0.2">
      <c r="A140" s="93" t="s">
        <v>454</v>
      </c>
      <c r="B140" s="93" t="s">
        <v>1112</v>
      </c>
      <c r="C140" s="93" t="s">
        <v>11</v>
      </c>
      <c r="D140" s="110"/>
      <c r="E140" s="93" t="s">
        <v>388</v>
      </c>
      <c r="F140" s="110"/>
      <c r="G140" s="110"/>
      <c r="H140" s="93" t="s">
        <v>1197</v>
      </c>
      <c r="I140" s="110"/>
    </row>
    <row r="141" spans="1:9" ht="15.75" customHeight="1" x14ac:dyDescent="0.2">
      <c r="A141" s="93" t="s">
        <v>454</v>
      </c>
      <c r="B141" s="93" t="s">
        <v>1198</v>
      </c>
      <c r="C141" s="93" t="s">
        <v>11</v>
      </c>
      <c r="D141" s="110"/>
      <c r="E141" s="93" t="s">
        <v>1199</v>
      </c>
      <c r="F141" s="110"/>
      <c r="G141" s="110"/>
      <c r="H141" s="110"/>
      <c r="I141" s="110"/>
    </row>
    <row r="142" spans="1:9" ht="15.75" customHeight="1" x14ac:dyDescent="0.2">
      <c r="A142" s="93" t="s">
        <v>454</v>
      </c>
      <c r="B142" s="93" t="s">
        <v>1221</v>
      </c>
      <c r="C142" s="93" t="s">
        <v>11</v>
      </c>
      <c r="D142" s="110"/>
      <c r="E142" s="93" t="s">
        <v>795</v>
      </c>
      <c r="F142" s="110"/>
      <c r="G142" s="110"/>
      <c r="H142" s="93" t="s">
        <v>796</v>
      </c>
      <c r="I142" s="110"/>
    </row>
    <row r="143" spans="1:9" ht="15.75" customHeight="1" x14ac:dyDescent="0.2">
      <c r="A143" s="93" t="s">
        <v>454</v>
      </c>
      <c r="B143" s="93" t="s">
        <v>172</v>
      </c>
      <c r="C143" s="93" t="s">
        <v>11</v>
      </c>
      <c r="D143" s="110"/>
      <c r="E143" s="93" t="s">
        <v>388</v>
      </c>
      <c r="F143" s="110"/>
      <c r="G143" s="110"/>
      <c r="H143" s="110"/>
      <c r="I143" s="110"/>
    </row>
    <row r="144" spans="1:9" ht="15.75" customHeight="1" x14ac:dyDescent="0.2">
      <c r="A144" s="93" t="s">
        <v>454</v>
      </c>
      <c r="B144" s="93" t="s">
        <v>1115</v>
      </c>
      <c r="C144" s="93" t="s">
        <v>11</v>
      </c>
      <c r="D144" s="110"/>
      <c r="E144" s="93" t="s">
        <v>664</v>
      </c>
      <c r="F144" s="110"/>
      <c r="G144" s="110"/>
      <c r="H144" s="110"/>
      <c r="I144" s="110"/>
    </row>
    <row r="145" spans="1:9" ht="15.75" customHeight="1" x14ac:dyDescent="0.2">
      <c r="A145" s="93" t="s">
        <v>454</v>
      </c>
      <c r="B145" s="93" t="s">
        <v>175</v>
      </c>
      <c r="C145" s="93" t="s">
        <v>11</v>
      </c>
      <c r="D145" s="110"/>
      <c r="E145" s="93" t="s">
        <v>733</v>
      </c>
      <c r="F145" s="110"/>
      <c r="G145" s="110"/>
      <c r="H145" s="110"/>
      <c r="I145" s="110"/>
    </row>
    <row r="146" spans="1:9" ht="15.75" customHeight="1" x14ac:dyDescent="0.2">
      <c r="A146" s="93" t="s">
        <v>454</v>
      </c>
      <c r="B146" s="93" t="s">
        <v>361</v>
      </c>
      <c r="C146" s="93" t="s">
        <v>11</v>
      </c>
      <c r="D146" s="110"/>
      <c r="E146" s="93" t="s">
        <v>799</v>
      </c>
      <c r="F146" s="110"/>
      <c r="G146" s="110"/>
      <c r="H146" s="93" t="s">
        <v>800</v>
      </c>
      <c r="I146" s="110"/>
    </row>
    <row r="147" spans="1:9" ht="15.75" customHeight="1" x14ac:dyDescent="0.2">
      <c r="A147" s="93" t="s">
        <v>454</v>
      </c>
      <c r="B147" s="93" t="s">
        <v>1106</v>
      </c>
      <c r="C147" s="93" t="s">
        <v>224</v>
      </c>
      <c r="D147" s="110"/>
      <c r="E147" s="93" t="s">
        <v>620</v>
      </c>
      <c r="F147" s="110"/>
      <c r="G147" s="110"/>
      <c r="H147" s="110"/>
      <c r="I147" s="93" t="s">
        <v>1209</v>
      </c>
    </row>
    <row r="148" spans="1:9" ht="15.75" customHeight="1" x14ac:dyDescent="0.2">
      <c r="A148" s="93" t="s">
        <v>454</v>
      </c>
      <c r="B148" s="93" t="s">
        <v>1200</v>
      </c>
      <c r="C148" s="93" t="s">
        <v>11</v>
      </c>
      <c r="D148" s="110"/>
      <c r="E148" s="93" t="s">
        <v>745</v>
      </c>
      <c r="F148" s="110"/>
      <c r="G148" s="110"/>
      <c r="H148" s="93" t="s">
        <v>801</v>
      </c>
      <c r="I148" s="96"/>
    </row>
    <row r="149" spans="1:9" ht="15.75" customHeight="1" x14ac:dyDescent="0.2">
      <c r="A149" s="93" t="s">
        <v>454</v>
      </c>
      <c r="B149" s="93" t="s">
        <v>178</v>
      </c>
      <c r="C149" s="93" t="s">
        <v>11</v>
      </c>
      <c r="D149" s="110"/>
      <c r="E149" s="93" t="s">
        <v>620</v>
      </c>
      <c r="F149" s="110"/>
      <c r="G149" s="110"/>
      <c r="H149" s="110"/>
      <c r="I149" s="110"/>
    </row>
    <row r="150" spans="1:9" ht="15.75" customHeight="1" x14ac:dyDescent="0.2">
      <c r="A150" s="93" t="s">
        <v>454</v>
      </c>
      <c r="B150" s="93" t="s">
        <v>181</v>
      </c>
      <c r="C150" s="93" t="s">
        <v>11</v>
      </c>
      <c r="D150" s="110"/>
      <c r="E150" s="93" t="s">
        <v>388</v>
      </c>
      <c r="F150" s="110"/>
      <c r="G150" s="110"/>
      <c r="H150" s="93" t="s">
        <v>809</v>
      </c>
      <c r="I150" s="95" t="s">
        <v>810</v>
      </c>
    </row>
    <row r="151" spans="1:9" ht="15.75" customHeight="1" x14ac:dyDescent="0.2">
      <c r="A151" s="95" t="s">
        <v>454</v>
      </c>
      <c r="B151" s="95" t="s">
        <v>182</v>
      </c>
      <c r="C151" s="95" t="s">
        <v>11</v>
      </c>
      <c r="D151" s="96"/>
      <c r="E151" s="93" t="s">
        <v>811</v>
      </c>
      <c r="F151" s="96"/>
      <c r="G151" s="96"/>
      <c r="H151" s="95" t="s">
        <v>812</v>
      </c>
      <c r="I151" s="110"/>
    </row>
    <row r="152" spans="1:9" ht="15.75" customHeight="1" x14ac:dyDescent="0.2">
      <c r="A152" s="93" t="s">
        <v>454</v>
      </c>
      <c r="B152" s="93" t="s">
        <v>183</v>
      </c>
      <c r="C152" s="93" t="s">
        <v>11</v>
      </c>
      <c r="D152" s="110"/>
      <c r="E152" s="93" t="s">
        <v>727</v>
      </c>
      <c r="F152" s="110"/>
      <c r="G152" s="110"/>
      <c r="H152" s="93" t="s">
        <v>813</v>
      </c>
      <c r="I152" s="110"/>
    </row>
    <row r="153" spans="1:9" ht="15.75" customHeight="1" x14ac:dyDescent="0.2">
      <c r="A153" s="93" t="s">
        <v>454</v>
      </c>
      <c r="B153" s="93" t="s">
        <v>184</v>
      </c>
      <c r="C153" s="93" t="s">
        <v>11</v>
      </c>
      <c r="D153" s="110"/>
      <c r="E153" s="93" t="s">
        <v>706</v>
      </c>
      <c r="F153" s="110"/>
      <c r="G153" s="110"/>
      <c r="H153" s="110"/>
      <c r="I153" s="110"/>
    </row>
    <row r="154" spans="1:9" ht="15.75" customHeight="1" x14ac:dyDescent="0.2">
      <c r="A154" s="93" t="s">
        <v>454</v>
      </c>
      <c r="B154" s="93" t="s">
        <v>185</v>
      </c>
      <c r="C154" s="93" t="s">
        <v>11</v>
      </c>
      <c r="D154" s="110"/>
      <c r="E154" s="93" t="s">
        <v>765</v>
      </c>
      <c r="F154" s="110"/>
      <c r="G154" s="110"/>
      <c r="H154" s="110"/>
      <c r="I154" s="110"/>
    </row>
    <row r="155" spans="1:9" ht="15.75" customHeight="1" x14ac:dyDescent="0.2">
      <c r="A155" s="93" t="s">
        <v>454</v>
      </c>
      <c r="B155" s="93" t="s">
        <v>186</v>
      </c>
      <c r="C155" s="93" t="s">
        <v>11</v>
      </c>
      <c r="D155" s="110"/>
      <c r="E155" s="93" t="s">
        <v>664</v>
      </c>
      <c r="F155" s="110"/>
      <c r="G155" s="110"/>
      <c r="H155" s="110"/>
      <c r="I155" s="110"/>
    </row>
    <row r="156" spans="1:9" ht="15.75" customHeight="1" x14ac:dyDescent="0.2">
      <c r="A156" s="93" t="s">
        <v>454</v>
      </c>
      <c r="B156" s="93" t="s">
        <v>187</v>
      </c>
      <c r="C156" s="93" t="s">
        <v>11</v>
      </c>
      <c r="D156" s="110"/>
      <c r="E156" s="93" t="s">
        <v>710</v>
      </c>
      <c r="F156" s="110"/>
      <c r="G156" s="110"/>
      <c r="H156" s="110"/>
      <c r="I156" s="93" t="s">
        <v>815</v>
      </c>
    </row>
    <row r="157" spans="1:9" ht="15.75" customHeight="1" x14ac:dyDescent="0.2">
      <c r="A157" s="93" t="s">
        <v>454</v>
      </c>
      <c r="B157" s="93" t="s">
        <v>188</v>
      </c>
      <c r="C157" s="93" t="s">
        <v>24</v>
      </c>
      <c r="D157" s="110"/>
      <c r="E157" s="93" t="s">
        <v>628</v>
      </c>
      <c r="F157" s="93" t="s">
        <v>814</v>
      </c>
      <c r="G157" s="110"/>
      <c r="H157" s="110"/>
      <c r="I157" s="93" t="s">
        <v>817</v>
      </c>
    </row>
    <row r="158" spans="1:9" ht="15.75" customHeight="1" x14ac:dyDescent="0.2">
      <c r="A158" s="93" t="s">
        <v>454</v>
      </c>
      <c r="B158" s="93" t="s">
        <v>189</v>
      </c>
      <c r="C158" s="88" t="s">
        <v>5</v>
      </c>
      <c r="D158" s="110"/>
      <c r="E158" s="93" t="s">
        <v>634</v>
      </c>
      <c r="F158" s="93" t="s">
        <v>816</v>
      </c>
      <c r="G158" s="110"/>
      <c r="H158" s="110"/>
      <c r="I158" s="93" t="s">
        <v>759</v>
      </c>
    </row>
    <row r="159" spans="1:9" ht="15.75" customHeight="1" x14ac:dyDescent="0.2">
      <c r="A159" s="375" t="s">
        <v>454</v>
      </c>
      <c r="B159" s="375" t="s">
        <v>190</v>
      </c>
      <c r="C159" s="375" t="s">
        <v>5</v>
      </c>
      <c r="D159" s="376"/>
      <c r="E159" s="375" t="s">
        <v>620</v>
      </c>
      <c r="F159" s="375" t="s">
        <v>818</v>
      </c>
      <c r="G159" s="376"/>
      <c r="H159" s="376"/>
      <c r="I159" s="376"/>
    </row>
    <row r="160" spans="1:9" ht="15.75" customHeight="1" x14ac:dyDescent="0.2">
      <c r="A160" s="93" t="s">
        <v>454</v>
      </c>
      <c r="B160" s="93" t="s">
        <v>371</v>
      </c>
      <c r="C160" s="93" t="s">
        <v>11</v>
      </c>
      <c r="D160" s="110"/>
      <c r="E160" s="93" t="s">
        <v>778</v>
      </c>
      <c r="F160" s="110"/>
      <c r="G160" s="110"/>
      <c r="H160" s="110"/>
      <c r="I160" s="110"/>
    </row>
    <row r="161" spans="1:9" ht="15.75" customHeight="1" x14ac:dyDescent="0.2">
      <c r="A161" s="93" t="s">
        <v>3</v>
      </c>
      <c r="B161" s="93" t="s">
        <v>488</v>
      </c>
      <c r="C161" s="93" t="s">
        <v>11</v>
      </c>
      <c r="D161" s="93" t="s">
        <v>609</v>
      </c>
      <c r="E161" s="93" t="s">
        <v>664</v>
      </c>
      <c r="F161" s="110"/>
      <c r="G161" s="110"/>
      <c r="H161" s="93" t="s">
        <v>379</v>
      </c>
      <c r="I161" s="93" t="s">
        <v>824</v>
      </c>
    </row>
    <row r="162" spans="1:9" ht="15.75" customHeight="1" x14ac:dyDescent="0.2">
      <c r="A162" s="93" t="s">
        <v>3</v>
      </c>
      <c r="B162" s="93" t="s">
        <v>9</v>
      </c>
      <c r="C162" s="93" t="s">
        <v>11</v>
      </c>
      <c r="D162" s="93" t="s">
        <v>609</v>
      </c>
      <c r="E162" s="93" t="s">
        <v>664</v>
      </c>
      <c r="F162" s="110"/>
      <c r="G162" s="110"/>
      <c r="H162" s="110"/>
      <c r="I162" s="110"/>
    </row>
    <row r="163" spans="1:9" ht="15.75" customHeight="1" x14ac:dyDescent="0.2">
      <c r="A163" s="93" t="s">
        <v>3</v>
      </c>
      <c r="B163" s="93" t="s">
        <v>380</v>
      </c>
      <c r="C163" s="93" t="s">
        <v>11</v>
      </c>
      <c r="D163" s="110"/>
      <c r="E163" s="93" t="s">
        <v>826</v>
      </c>
      <c r="F163" s="110"/>
      <c r="G163" s="110"/>
      <c r="H163" s="93" t="s">
        <v>827</v>
      </c>
      <c r="I163" s="93" t="s">
        <v>828</v>
      </c>
    </row>
    <row r="164" spans="1:9" ht="15.75" customHeight="1" x14ac:dyDescent="0.2">
      <c r="A164" s="93" t="s">
        <v>3</v>
      </c>
      <c r="B164" s="93" t="s">
        <v>18</v>
      </c>
      <c r="C164" s="93" t="s">
        <v>11</v>
      </c>
      <c r="D164" s="93" t="s">
        <v>194</v>
      </c>
      <c r="E164" s="93" t="s">
        <v>754</v>
      </c>
      <c r="F164" s="110"/>
      <c r="G164" s="110"/>
      <c r="H164" s="93" t="s">
        <v>829</v>
      </c>
      <c r="I164" s="110"/>
    </row>
    <row r="165" spans="1:9" ht="15.75" customHeight="1" x14ac:dyDescent="0.2">
      <c r="A165" s="93" t="s">
        <v>3</v>
      </c>
      <c r="B165" s="93" t="s">
        <v>383</v>
      </c>
      <c r="C165" s="93" t="s">
        <v>11</v>
      </c>
      <c r="D165" s="110"/>
      <c r="E165" s="93" t="s">
        <v>664</v>
      </c>
      <c r="F165" s="110"/>
      <c r="G165" s="110"/>
      <c r="H165" s="110"/>
      <c r="I165" s="110"/>
    </row>
    <row r="166" spans="1:9" ht="15.75" customHeight="1" x14ac:dyDescent="0.2">
      <c r="A166" s="95" t="s">
        <v>3</v>
      </c>
      <c r="B166" s="169" t="s">
        <v>25</v>
      </c>
      <c r="C166" s="95" t="s">
        <v>5</v>
      </c>
      <c r="D166" s="96"/>
      <c r="E166" s="95" t="s">
        <v>388</v>
      </c>
      <c r="F166" s="95" t="s">
        <v>221</v>
      </c>
      <c r="G166" s="96"/>
      <c r="H166" s="96"/>
      <c r="I166" s="95" t="s">
        <v>830</v>
      </c>
    </row>
    <row r="167" spans="1:9" ht="15.75" customHeight="1" x14ac:dyDescent="0.2">
      <c r="A167" s="93" t="s">
        <v>3</v>
      </c>
      <c r="B167" s="93" t="s">
        <v>386</v>
      </c>
      <c r="C167" s="93" t="s">
        <v>11</v>
      </c>
      <c r="D167" s="110"/>
      <c r="E167" s="93" t="s">
        <v>832</v>
      </c>
      <c r="F167" s="110"/>
      <c r="G167" s="110"/>
      <c r="H167" s="93" t="s">
        <v>833</v>
      </c>
      <c r="I167" s="110"/>
    </row>
    <row r="168" spans="1:9" ht="15.75" customHeight="1" x14ac:dyDescent="0.2">
      <c r="A168" s="93" t="s">
        <v>3</v>
      </c>
      <c r="B168" s="93" t="s">
        <v>834</v>
      </c>
      <c r="C168" s="93" t="s">
        <v>11</v>
      </c>
      <c r="D168" s="110"/>
      <c r="E168" s="93" t="s">
        <v>664</v>
      </c>
      <c r="F168" s="110"/>
      <c r="G168" s="110"/>
      <c r="H168" s="110"/>
      <c r="I168" s="110"/>
    </row>
    <row r="169" spans="1:9" ht="15.75" customHeight="1" x14ac:dyDescent="0.2">
      <c r="A169" s="93" t="s">
        <v>3</v>
      </c>
      <c r="B169" s="93" t="s">
        <v>389</v>
      </c>
      <c r="C169" s="93" t="s">
        <v>11</v>
      </c>
      <c r="D169" s="110"/>
      <c r="E169" s="93" t="s">
        <v>664</v>
      </c>
      <c r="F169" s="110"/>
      <c r="G169" s="110"/>
      <c r="H169" s="110"/>
      <c r="I169" s="110"/>
    </row>
    <row r="170" spans="1:9" ht="15.75" customHeight="1" x14ac:dyDescent="0.2">
      <c r="A170" s="93" t="s">
        <v>3</v>
      </c>
      <c r="B170" s="93" t="s">
        <v>1160</v>
      </c>
      <c r="C170" s="93" t="s">
        <v>11</v>
      </c>
      <c r="D170" s="110"/>
      <c r="E170" s="93" t="s">
        <v>664</v>
      </c>
      <c r="F170" s="110"/>
      <c r="G170" s="110"/>
      <c r="H170" s="110"/>
      <c r="I170" s="110"/>
    </row>
    <row r="171" spans="1:9" ht="15.75" customHeight="1" x14ac:dyDescent="0.2">
      <c r="A171" s="93" t="s">
        <v>3</v>
      </c>
      <c r="B171" s="93" t="s">
        <v>1123</v>
      </c>
      <c r="C171" s="93" t="s">
        <v>11</v>
      </c>
      <c r="D171" s="110"/>
      <c r="E171" s="93" t="s">
        <v>664</v>
      </c>
      <c r="F171" s="110"/>
      <c r="G171" s="110"/>
      <c r="H171" s="110"/>
      <c r="I171" s="110"/>
    </row>
    <row r="172" spans="1:9" ht="15.75" customHeight="1" x14ac:dyDescent="0.2">
      <c r="A172" s="93" t="s">
        <v>3</v>
      </c>
      <c r="B172" s="93" t="s">
        <v>392</v>
      </c>
      <c r="C172" s="93" t="s">
        <v>11</v>
      </c>
      <c r="D172" s="110"/>
      <c r="E172" s="93" t="s">
        <v>664</v>
      </c>
      <c r="F172" s="110"/>
      <c r="G172" s="110"/>
      <c r="H172" s="93" t="s">
        <v>835</v>
      </c>
      <c r="I172" s="110"/>
    </row>
    <row r="173" spans="1:9" ht="15.75" customHeight="1" x14ac:dyDescent="0.2">
      <c r="A173" s="93" t="s">
        <v>3</v>
      </c>
      <c r="B173" s="93" t="s">
        <v>76</v>
      </c>
      <c r="C173" s="93" t="s">
        <v>11</v>
      </c>
      <c r="D173" s="110"/>
      <c r="E173" s="93" t="s">
        <v>836</v>
      </c>
      <c r="F173" s="110"/>
      <c r="G173" s="110"/>
      <c r="H173" s="110"/>
      <c r="I173" s="110"/>
    </row>
    <row r="174" spans="1:9" ht="15.75" customHeight="1" x14ac:dyDescent="0.2">
      <c r="A174" s="93" t="s">
        <v>3</v>
      </c>
      <c r="B174" s="93" t="s">
        <v>393</v>
      </c>
      <c r="C174" s="93" t="s">
        <v>11</v>
      </c>
      <c r="D174" s="110"/>
      <c r="E174" s="93" t="s">
        <v>837</v>
      </c>
      <c r="F174" s="110"/>
      <c r="G174" s="110"/>
      <c r="H174" s="110"/>
      <c r="I174" s="95" t="s">
        <v>838</v>
      </c>
    </row>
    <row r="175" spans="1:9" ht="15.75" customHeight="1" x14ac:dyDescent="0.2">
      <c r="A175" s="95" t="s">
        <v>3</v>
      </c>
      <c r="B175" s="95" t="s">
        <v>394</v>
      </c>
      <c r="C175" s="93" t="s">
        <v>11</v>
      </c>
      <c r="D175" s="96"/>
      <c r="E175" s="93" t="s">
        <v>388</v>
      </c>
      <c r="F175" s="96"/>
      <c r="G175" s="96"/>
      <c r="H175" s="95" t="s">
        <v>1223</v>
      </c>
      <c r="I175" s="110"/>
    </row>
    <row r="176" spans="1:9" ht="15.75" customHeight="1" x14ac:dyDescent="0.2">
      <c r="A176" s="93" t="s">
        <v>3</v>
      </c>
      <c r="B176" s="93" t="s">
        <v>516</v>
      </c>
      <c r="C176" s="93" t="s">
        <v>11</v>
      </c>
      <c r="D176" s="110"/>
      <c r="E176" s="93" t="s">
        <v>664</v>
      </c>
      <c r="F176" s="110"/>
      <c r="G176" s="110"/>
      <c r="H176" s="110"/>
      <c r="I176" s="110"/>
    </row>
    <row r="177" spans="1:9" ht="15.75" customHeight="1" x14ac:dyDescent="0.2">
      <c r="A177" s="93" t="s">
        <v>3</v>
      </c>
      <c r="B177" s="93" t="s">
        <v>517</v>
      </c>
      <c r="C177" s="93" t="s">
        <v>11</v>
      </c>
      <c r="D177" s="110"/>
      <c r="E177" s="93" t="s">
        <v>841</v>
      </c>
      <c r="F177" s="110"/>
      <c r="G177" s="110"/>
      <c r="H177" s="110"/>
      <c r="I177" s="110"/>
    </row>
    <row r="178" spans="1:9" ht="15.75" customHeight="1" x14ac:dyDescent="0.2">
      <c r="A178" s="93" t="s">
        <v>3</v>
      </c>
      <c r="B178" s="93" t="s">
        <v>105</v>
      </c>
      <c r="C178" s="93" t="s">
        <v>11</v>
      </c>
      <c r="D178" s="110"/>
      <c r="E178" s="93" t="s">
        <v>664</v>
      </c>
      <c r="F178" s="110"/>
      <c r="G178" s="110"/>
      <c r="H178" s="110"/>
      <c r="I178" s="110"/>
    </row>
    <row r="179" spans="1:9" ht="15.75" customHeight="1" x14ac:dyDescent="0.2">
      <c r="A179" s="93" t="s">
        <v>3</v>
      </c>
      <c r="B179" s="93" t="s">
        <v>109</v>
      </c>
      <c r="C179" s="93" t="s">
        <v>11</v>
      </c>
      <c r="D179" s="110"/>
      <c r="E179" s="93" t="s">
        <v>735</v>
      </c>
      <c r="F179" s="110"/>
      <c r="G179" s="110"/>
      <c r="H179" s="110"/>
      <c r="I179" s="110"/>
    </row>
    <row r="180" spans="1:9" ht="15.75" customHeight="1" x14ac:dyDescent="0.2">
      <c r="A180" s="93" t="s">
        <v>3</v>
      </c>
      <c r="B180" s="93" t="s">
        <v>111</v>
      </c>
      <c r="C180" s="93" t="s">
        <v>11</v>
      </c>
      <c r="D180" s="110"/>
      <c r="E180" s="93" t="s">
        <v>664</v>
      </c>
      <c r="F180" s="110"/>
      <c r="G180" s="110"/>
      <c r="H180" s="110"/>
      <c r="I180" s="110"/>
    </row>
    <row r="181" spans="1:9" ht="15.75" customHeight="1" x14ac:dyDescent="0.2">
      <c r="A181" s="93" t="s">
        <v>3</v>
      </c>
      <c r="B181" s="93" t="s">
        <v>116</v>
      </c>
      <c r="C181" s="93" t="s">
        <v>11</v>
      </c>
      <c r="D181" s="110"/>
      <c r="E181" s="93" t="s">
        <v>612</v>
      </c>
      <c r="F181" s="110"/>
      <c r="G181" s="110"/>
      <c r="H181" s="110"/>
      <c r="I181" s="110"/>
    </row>
    <row r="182" spans="1:9" ht="15.75" customHeight="1" x14ac:dyDescent="0.2">
      <c r="A182" s="93" t="s">
        <v>3</v>
      </c>
      <c r="B182" s="93" t="s">
        <v>117</v>
      </c>
      <c r="C182" s="93" t="s">
        <v>11</v>
      </c>
      <c r="D182" s="110"/>
      <c r="E182" s="93" t="s">
        <v>664</v>
      </c>
      <c r="F182" s="110"/>
      <c r="G182" s="110"/>
      <c r="H182" s="93" t="s">
        <v>842</v>
      </c>
      <c r="I182" s="93" t="s">
        <v>843</v>
      </c>
    </row>
    <row r="183" spans="1:9" ht="15.75" customHeight="1" x14ac:dyDescent="0.2">
      <c r="A183" s="93" t="s">
        <v>3</v>
      </c>
      <c r="B183" s="93" t="s">
        <v>125</v>
      </c>
      <c r="C183" s="93" t="s">
        <v>11</v>
      </c>
      <c r="D183" s="110"/>
      <c r="E183" s="93" t="s">
        <v>664</v>
      </c>
      <c r="F183" s="110"/>
      <c r="G183" s="110"/>
      <c r="H183" s="93" t="s">
        <v>845</v>
      </c>
      <c r="I183" s="110"/>
    </row>
    <row r="184" spans="1:9" ht="15.75" customHeight="1" x14ac:dyDescent="0.2">
      <c r="A184" s="93" t="s">
        <v>3</v>
      </c>
      <c r="B184" s="93" t="s">
        <v>1159</v>
      </c>
      <c r="C184" s="93" t="s">
        <v>11</v>
      </c>
      <c r="D184" s="110"/>
      <c r="E184" s="93" t="s">
        <v>664</v>
      </c>
      <c r="F184" s="110"/>
      <c r="G184" s="110"/>
      <c r="H184" s="110"/>
      <c r="I184" s="110"/>
    </row>
    <row r="185" spans="1:9" ht="15.75" customHeight="1" x14ac:dyDescent="0.2">
      <c r="A185" s="93" t="s">
        <v>3</v>
      </c>
      <c r="B185" s="93" t="s">
        <v>127</v>
      </c>
      <c r="C185" s="93" t="s">
        <v>11</v>
      </c>
      <c r="D185" s="110"/>
      <c r="E185" s="93" t="s">
        <v>664</v>
      </c>
      <c r="F185" s="110"/>
      <c r="G185" s="110"/>
      <c r="H185" s="93" t="s">
        <v>396</v>
      </c>
      <c r="I185" s="110"/>
    </row>
    <row r="186" spans="1:9" ht="15.75" customHeight="1" x14ac:dyDescent="0.2">
      <c r="A186" s="93" t="s">
        <v>3</v>
      </c>
      <c r="B186" s="93" t="s">
        <v>324</v>
      </c>
      <c r="C186" s="93" t="s">
        <v>11</v>
      </c>
      <c r="D186" s="110"/>
      <c r="E186" s="93" t="s">
        <v>662</v>
      </c>
      <c r="F186" s="110"/>
      <c r="G186" s="110"/>
      <c r="H186" s="93" t="s">
        <v>846</v>
      </c>
      <c r="I186" s="110"/>
    </row>
    <row r="187" spans="1:9" ht="15.75" customHeight="1" x14ac:dyDescent="0.2">
      <c r="A187" s="93" t="s">
        <v>3</v>
      </c>
      <c r="B187" s="93" t="s">
        <v>397</v>
      </c>
      <c r="C187" s="93" t="s">
        <v>11</v>
      </c>
      <c r="D187" s="110"/>
      <c r="E187" s="93" t="s">
        <v>664</v>
      </c>
      <c r="F187" s="110"/>
      <c r="G187" s="110"/>
      <c r="H187" s="110"/>
      <c r="I187" s="110"/>
    </row>
    <row r="188" spans="1:9" ht="15.75" customHeight="1" x14ac:dyDescent="0.2">
      <c r="A188" s="93" t="s">
        <v>3</v>
      </c>
      <c r="B188" s="93" t="s">
        <v>134</v>
      </c>
      <c r="C188" s="93" t="s">
        <v>11</v>
      </c>
      <c r="D188" s="110"/>
      <c r="E188" s="93" t="s">
        <v>847</v>
      </c>
      <c r="F188" s="110"/>
      <c r="G188" s="110"/>
      <c r="H188" s="110"/>
      <c r="I188" s="110"/>
    </row>
    <row r="189" spans="1:9" ht="15.75" customHeight="1" x14ac:dyDescent="0.2">
      <c r="A189" s="93" t="s">
        <v>3</v>
      </c>
      <c r="B189" s="93" t="s">
        <v>135</v>
      </c>
      <c r="C189" s="93" t="s">
        <v>11</v>
      </c>
      <c r="D189" s="110"/>
      <c r="E189" s="93" t="s">
        <v>664</v>
      </c>
      <c r="F189" s="110"/>
      <c r="G189" s="110"/>
      <c r="H189" s="93" t="s">
        <v>848</v>
      </c>
      <c r="I189" s="110"/>
    </row>
    <row r="190" spans="1:9" ht="15.75" customHeight="1" x14ac:dyDescent="0.2">
      <c r="A190" s="93" t="s">
        <v>3</v>
      </c>
      <c r="B190" s="93" t="s">
        <v>141</v>
      </c>
      <c r="C190" s="93" t="s">
        <v>11</v>
      </c>
      <c r="D190" s="110"/>
      <c r="E190" s="93" t="s">
        <v>664</v>
      </c>
      <c r="F190" s="110"/>
      <c r="G190" s="110"/>
      <c r="H190" s="110"/>
      <c r="I190" s="110"/>
    </row>
    <row r="191" spans="1:9" ht="15.75" customHeight="1" x14ac:dyDescent="0.2">
      <c r="A191" s="375" t="s">
        <v>3</v>
      </c>
      <c r="B191" s="375" t="s">
        <v>142</v>
      </c>
      <c r="C191" s="375" t="s">
        <v>11</v>
      </c>
      <c r="D191" s="376"/>
      <c r="E191" s="375" t="s">
        <v>664</v>
      </c>
      <c r="F191" s="376"/>
      <c r="G191" s="376"/>
      <c r="H191" s="376"/>
      <c r="I191" s="376"/>
    </row>
    <row r="192" spans="1:9" ht="15.75" customHeight="1" x14ac:dyDescent="0.2">
      <c r="A192" s="93" t="s">
        <v>3</v>
      </c>
      <c r="B192" s="93" t="s">
        <v>165</v>
      </c>
      <c r="C192" s="93" t="s">
        <v>11</v>
      </c>
      <c r="D192" s="110"/>
      <c r="E192" s="93" t="s">
        <v>664</v>
      </c>
      <c r="F192" s="110"/>
      <c r="G192" s="110"/>
      <c r="H192" s="110"/>
      <c r="I192" s="110"/>
    </row>
    <row r="193" spans="1:9" ht="15.75" customHeight="1" x14ac:dyDescent="0.2">
      <c r="A193" s="93" t="s">
        <v>3</v>
      </c>
      <c r="B193" s="93" t="s">
        <v>361</v>
      </c>
      <c r="C193" s="93" t="s">
        <v>11</v>
      </c>
      <c r="D193" s="110"/>
      <c r="E193" s="93" t="s">
        <v>388</v>
      </c>
      <c r="F193" s="110"/>
      <c r="G193" s="110"/>
      <c r="H193" s="110"/>
      <c r="I193" s="93" t="s">
        <v>856</v>
      </c>
    </row>
    <row r="194" spans="1:9" ht="15.75" customHeight="1" x14ac:dyDescent="0.2">
      <c r="A194" s="377" t="s">
        <v>26</v>
      </c>
      <c r="B194" s="119" t="s">
        <v>404</v>
      </c>
      <c r="C194" s="119" t="s">
        <v>84</v>
      </c>
      <c r="D194" s="119"/>
      <c r="E194" s="119" t="s">
        <v>620</v>
      </c>
      <c r="F194" s="119" t="s">
        <v>852</v>
      </c>
      <c r="G194" s="119"/>
      <c r="H194" s="119"/>
      <c r="I194" s="119" t="s">
        <v>853</v>
      </c>
    </row>
    <row r="195" spans="1:9" ht="15.75" customHeight="1" x14ac:dyDescent="0.2">
      <c r="A195" s="49" t="s">
        <v>26</v>
      </c>
      <c r="B195" s="49" t="s">
        <v>406</v>
      </c>
      <c r="C195" s="49" t="s">
        <v>84</v>
      </c>
      <c r="D195" s="116"/>
      <c r="E195" s="49" t="s">
        <v>620</v>
      </c>
      <c r="F195" s="49" t="s">
        <v>855</v>
      </c>
      <c r="G195" s="116"/>
      <c r="H195" s="116"/>
      <c r="I195" s="49" t="s">
        <v>856</v>
      </c>
    </row>
    <row r="196" spans="1:9" ht="15.75" customHeight="1" x14ac:dyDescent="0.2">
      <c r="A196" s="49" t="s">
        <v>26</v>
      </c>
      <c r="B196" s="49" t="s">
        <v>27</v>
      </c>
      <c r="C196" s="49" t="s">
        <v>24</v>
      </c>
      <c r="D196" s="116"/>
      <c r="E196" s="49" t="s">
        <v>620</v>
      </c>
      <c r="F196" s="49" t="s">
        <v>857</v>
      </c>
      <c r="G196" s="116"/>
      <c r="H196" s="116"/>
      <c r="I196" s="49" t="s">
        <v>858</v>
      </c>
    </row>
    <row r="197" spans="1:9" ht="15.75" customHeight="1" x14ac:dyDescent="0.2">
      <c r="A197" s="377" t="s">
        <v>26</v>
      </c>
      <c r="B197" s="119" t="s">
        <v>409</v>
      </c>
      <c r="C197" s="119" t="s">
        <v>84</v>
      </c>
      <c r="D197" s="119"/>
      <c r="E197" s="119" t="s">
        <v>620</v>
      </c>
      <c r="F197" s="119" t="s">
        <v>859</v>
      </c>
      <c r="G197" s="119"/>
      <c r="H197" s="119"/>
      <c r="I197" s="119" t="s">
        <v>860</v>
      </c>
    </row>
    <row r="198" spans="1:9" ht="15.75" customHeight="1" x14ac:dyDescent="0.2">
      <c r="A198" s="49" t="s">
        <v>26</v>
      </c>
      <c r="B198" s="49" t="s">
        <v>40</v>
      </c>
      <c r="C198" s="49" t="s">
        <v>84</v>
      </c>
      <c r="D198" s="116"/>
      <c r="E198" s="49" t="s">
        <v>620</v>
      </c>
      <c r="F198" s="49" t="s">
        <v>757</v>
      </c>
      <c r="G198" s="116"/>
      <c r="H198" s="116"/>
      <c r="I198" s="49" t="s">
        <v>862</v>
      </c>
    </row>
    <row r="199" spans="1:9" ht="15.75" customHeight="1" x14ac:dyDescent="0.2">
      <c r="A199" s="49" t="s">
        <v>26</v>
      </c>
      <c r="B199" s="49" t="s">
        <v>411</v>
      </c>
      <c r="C199" s="49" t="s">
        <v>84</v>
      </c>
      <c r="D199" s="116"/>
      <c r="E199" s="49" t="s">
        <v>620</v>
      </c>
      <c r="F199" s="49" t="s">
        <v>757</v>
      </c>
      <c r="G199" s="116"/>
      <c r="H199" s="116"/>
      <c r="I199" s="49" t="s">
        <v>678</v>
      </c>
    </row>
    <row r="200" spans="1:9" ht="15.75" customHeight="1" x14ac:dyDescent="0.2">
      <c r="A200" s="170" t="s">
        <v>26</v>
      </c>
      <c r="B200" s="170" t="s">
        <v>864</v>
      </c>
      <c r="C200" s="49" t="s">
        <v>84</v>
      </c>
      <c r="D200" s="116"/>
      <c r="E200" s="49" t="s">
        <v>620</v>
      </c>
      <c r="F200" s="170" t="s">
        <v>757</v>
      </c>
      <c r="G200" s="171"/>
      <c r="H200" s="171"/>
      <c r="I200" s="170" t="s">
        <v>865</v>
      </c>
    </row>
    <row r="201" spans="1:9" ht="15.75" customHeight="1" x14ac:dyDescent="0.2">
      <c r="A201" s="49" t="s">
        <v>26</v>
      </c>
      <c r="B201" s="49" t="s">
        <v>413</v>
      </c>
      <c r="C201" s="49" t="s">
        <v>84</v>
      </c>
      <c r="D201" s="116"/>
      <c r="E201" s="49" t="s">
        <v>620</v>
      </c>
      <c r="F201" s="49" t="s">
        <v>859</v>
      </c>
      <c r="G201" s="116"/>
      <c r="H201" s="116"/>
      <c r="I201" s="93" t="s">
        <v>866</v>
      </c>
    </row>
    <row r="202" spans="1:9" ht="15.75" customHeight="1" x14ac:dyDescent="0.2">
      <c r="A202" s="49" t="s">
        <v>26</v>
      </c>
      <c r="B202" s="49" t="s">
        <v>414</v>
      </c>
      <c r="C202" s="49" t="s">
        <v>84</v>
      </c>
      <c r="D202" s="116"/>
      <c r="E202" s="49" t="s">
        <v>620</v>
      </c>
      <c r="F202" s="49" t="s">
        <v>867</v>
      </c>
      <c r="G202" s="116"/>
      <c r="H202" s="116"/>
      <c r="I202" s="49" t="s">
        <v>868</v>
      </c>
    </row>
    <row r="203" spans="1:9" ht="15.75" customHeight="1" x14ac:dyDescent="0.2">
      <c r="A203" s="49" t="s">
        <v>26</v>
      </c>
      <c r="B203" s="49" t="s">
        <v>417</v>
      </c>
      <c r="C203" s="49" t="s">
        <v>84</v>
      </c>
      <c r="D203" s="116"/>
      <c r="E203" s="49" t="s">
        <v>620</v>
      </c>
      <c r="F203" s="49" t="s">
        <v>869</v>
      </c>
      <c r="G203" s="116"/>
      <c r="H203" s="116"/>
      <c r="I203" s="49" t="s">
        <v>870</v>
      </c>
    </row>
    <row r="204" spans="1:9" ht="15.75" customHeight="1" x14ac:dyDescent="0.2">
      <c r="A204" s="49" t="s">
        <v>26</v>
      </c>
      <c r="B204" s="49" t="s">
        <v>418</v>
      </c>
      <c r="C204" s="49" t="s">
        <v>84</v>
      </c>
      <c r="D204" s="116"/>
      <c r="E204" s="49" t="s">
        <v>620</v>
      </c>
      <c r="F204" s="49" t="s">
        <v>857</v>
      </c>
      <c r="G204" s="116"/>
      <c r="H204" s="116"/>
      <c r="I204" s="49" t="s">
        <v>871</v>
      </c>
    </row>
    <row r="205" spans="1:9" ht="15.75" customHeight="1" x14ac:dyDescent="0.2">
      <c r="A205" s="49" t="s">
        <v>26</v>
      </c>
      <c r="B205" s="49" t="s">
        <v>419</v>
      </c>
      <c r="C205" s="49" t="s">
        <v>84</v>
      </c>
      <c r="D205" s="116"/>
      <c r="E205" s="49" t="s">
        <v>620</v>
      </c>
      <c r="F205" s="49" t="s">
        <v>872</v>
      </c>
      <c r="G205" s="116"/>
      <c r="H205" s="116"/>
      <c r="I205" s="49" t="s">
        <v>873</v>
      </c>
    </row>
    <row r="206" spans="1:9" ht="15.75" customHeight="1" x14ac:dyDescent="0.2">
      <c r="A206" s="49" t="s">
        <v>26</v>
      </c>
      <c r="B206" s="49" t="s">
        <v>420</v>
      </c>
      <c r="C206" s="49" t="s">
        <v>84</v>
      </c>
      <c r="D206" s="116"/>
      <c r="E206" s="49" t="s">
        <v>620</v>
      </c>
      <c r="F206" s="49" t="s">
        <v>852</v>
      </c>
      <c r="G206" s="116"/>
      <c r="H206" s="116"/>
      <c r="I206" s="49" t="s">
        <v>874</v>
      </c>
    </row>
    <row r="207" spans="1:9" ht="15.75" customHeight="1" x14ac:dyDescent="0.2">
      <c r="A207" s="49" t="s">
        <v>26</v>
      </c>
      <c r="B207" s="49" t="s">
        <v>422</v>
      </c>
      <c r="C207" s="49" t="s">
        <v>84</v>
      </c>
      <c r="D207" s="116"/>
      <c r="E207" s="49" t="s">
        <v>620</v>
      </c>
      <c r="F207" s="49" t="s">
        <v>757</v>
      </c>
      <c r="G207" s="116"/>
      <c r="H207" s="116"/>
      <c r="I207" s="49" t="s">
        <v>876</v>
      </c>
    </row>
    <row r="208" spans="1:9" ht="15.75" customHeight="1" x14ac:dyDescent="0.2">
      <c r="A208" s="49" t="s">
        <v>26</v>
      </c>
      <c r="B208" s="49" t="s">
        <v>423</v>
      </c>
      <c r="C208" s="49" t="s">
        <v>84</v>
      </c>
      <c r="D208" s="116"/>
      <c r="E208" s="49" t="s">
        <v>620</v>
      </c>
      <c r="F208" s="49" t="s">
        <v>877</v>
      </c>
      <c r="G208" s="116"/>
      <c r="H208" s="116"/>
      <c r="I208" s="49" t="s">
        <v>878</v>
      </c>
    </row>
    <row r="209" spans="1:9" ht="15.75" customHeight="1" x14ac:dyDescent="0.2">
      <c r="A209" s="49" t="s">
        <v>26</v>
      </c>
      <c r="B209" s="49" t="s">
        <v>424</v>
      </c>
      <c r="C209" s="49" t="s">
        <v>84</v>
      </c>
      <c r="D209" s="116"/>
      <c r="E209" s="49" t="s">
        <v>620</v>
      </c>
      <c r="F209" s="49" t="s">
        <v>879</v>
      </c>
      <c r="G209" s="116"/>
      <c r="H209" s="116"/>
      <c r="I209" s="49" t="s">
        <v>880</v>
      </c>
    </row>
    <row r="210" spans="1:9" ht="15.75" customHeight="1" x14ac:dyDescent="0.2">
      <c r="A210" s="170" t="s">
        <v>26</v>
      </c>
      <c r="B210" s="170" t="s">
        <v>425</v>
      </c>
      <c r="C210" s="170" t="s">
        <v>84</v>
      </c>
      <c r="D210" s="171"/>
      <c r="E210" s="170" t="s">
        <v>620</v>
      </c>
      <c r="F210" s="170" t="s">
        <v>859</v>
      </c>
      <c r="G210" s="171"/>
      <c r="H210" s="170" t="s">
        <v>881</v>
      </c>
      <c r="I210" s="170" t="s">
        <v>882</v>
      </c>
    </row>
    <row r="211" spans="1:9" ht="15.75" customHeight="1" x14ac:dyDescent="0.2">
      <c r="A211" s="49" t="s">
        <v>26</v>
      </c>
      <c r="B211" s="49" t="s">
        <v>883</v>
      </c>
      <c r="C211" s="49" t="s">
        <v>84</v>
      </c>
      <c r="D211" s="116"/>
      <c r="E211" s="49" t="s">
        <v>620</v>
      </c>
      <c r="F211" s="49" t="s">
        <v>884</v>
      </c>
      <c r="G211" s="116"/>
      <c r="H211" s="116"/>
      <c r="I211" s="49" t="s">
        <v>885</v>
      </c>
    </row>
    <row r="212" spans="1:9" ht="15.75" customHeight="1" x14ac:dyDescent="0.2">
      <c r="A212" s="49" t="s">
        <v>26</v>
      </c>
      <c r="B212" s="49" t="s">
        <v>426</v>
      </c>
      <c r="C212" s="49" t="s">
        <v>84</v>
      </c>
      <c r="D212" s="116"/>
      <c r="E212" s="49" t="s">
        <v>620</v>
      </c>
      <c r="F212" s="49" t="s">
        <v>852</v>
      </c>
      <c r="G212" s="116"/>
      <c r="H212" s="116"/>
      <c r="I212" s="49" t="s">
        <v>886</v>
      </c>
    </row>
    <row r="213" spans="1:9" ht="15.75" customHeight="1" x14ac:dyDescent="0.2">
      <c r="A213" s="49" t="s">
        <v>26</v>
      </c>
      <c r="B213" s="49" t="s">
        <v>314</v>
      </c>
      <c r="C213" s="49" t="s">
        <v>84</v>
      </c>
      <c r="D213" s="116"/>
      <c r="E213" s="49" t="s">
        <v>620</v>
      </c>
      <c r="F213" s="49" t="s">
        <v>757</v>
      </c>
      <c r="G213" s="116"/>
      <c r="H213" s="116"/>
      <c r="I213" s="49" t="s">
        <v>887</v>
      </c>
    </row>
    <row r="214" spans="1:9" ht="15.75" customHeight="1" x14ac:dyDescent="0.2">
      <c r="A214" s="49" t="s">
        <v>26</v>
      </c>
      <c r="B214" s="49" t="s">
        <v>427</v>
      </c>
      <c r="C214" s="49" t="s">
        <v>84</v>
      </c>
      <c r="D214" s="116"/>
      <c r="E214" s="49" t="s">
        <v>620</v>
      </c>
      <c r="F214" s="49" t="s">
        <v>888</v>
      </c>
      <c r="G214" s="116"/>
      <c r="H214" s="116"/>
      <c r="I214" s="49" t="s">
        <v>889</v>
      </c>
    </row>
    <row r="215" spans="1:9" ht="15.75" customHeight="1" x14ac:dyDescent="0.2">
      <c r="A215" s="49" t="s">
        <v>26</v>
      </c>
      <c r="B215" s="49" t="s">
        <v>428</v>
      </c>
      <c r="C215" s="49" t="s">
        <v>84</v>
      </c>
      <c r="D215" s="116"/>
      <c r="E215" s="49" t="s">
        <v>620</v>
      </c>
      <c r="F215" s="49" t="s">
        <v>869</v>
      </c>
      <c r="G215" s="116"/>
      <c r="H215" s="116"/>
      <c r="I215" s="49" t="s">
        <v>890</v>
      </c>
    </row>
    <row r="216" spans="1:9" ht="15.75" customHeight="1" x14ac:dyDescent="0.2">
      <c r="A216" s="49" t="s">
        <v>26</v>
      </c>
      <c r="B216" s="49" t="s">
        <v>134</v>
      </c>
      <c r="C216" s="49" t="s">
        <v>224</v>
      </c>
      <c r="D216" s="116"/>
      <c r="E216" s="49" t="s">
        <v>620</v>
      </c>
      <c r="F216" s="116"/>
      <c r="G216" s="116"/>
      <c r="H216" s="116"/>
      <c r="I216" s="49" t="s">
        <v>891</v>
      </c>
    </row>
    <row r="217" spans="1:9" ht="15.75" customHeight="1" x14ac:dyDescent="0.2">
      <c r="A217" s="49" t="s">
        <v>26</v>
      </c>
      <c r="B217" s="49" t="s">
        <v>429</v>
      </c>
      <c r="C217" s="49" t="s">
        <v>84</v>
      </c>
      <c r="D217" s="116"/>
      <c r="E217" s="49" t="s">
        <v>620</v>
      </c>
      <c r="F217" s="49" t="s">
        <v>892</v>
      </c>
      <c r="G217" s="116"/>
      <c r="H217" s="116"/>
      <c r="I217" s="49" t="s">
        <v>893</v>
      </c>
    </row>
    <row r="218" spans="1:9" ht="15.75" customHeight="1" x14ac:dyDescent="0.2">
      <c r="A218" s="49" t="s">
        <v>26</v>
      </c>
      <c r="B218" s="49" t="s">
        <v>430</v>
      </c>
      <c r="C218" s="49" t="s">
        <v>84</v>
      </c>
      <c r="D218" s="116"/>
      <c r="E218" s="49" t="s">
        <v>620</v>
      </c>
      <c r="F218" s="49" t="s">
        <v>867</v>
      </c>
      <c r="G218" s="116"/>
      <c r="H218" s="116"/>
      <c r="I218" s="49" t="s">
        <v>894</v>
      </c>
    </row>
    <row r="219" spans="1:9" ht="15.75" customHeight="1" x14ac:dyDescent="0.2">
      <c r="A219" s="49" t="s">
        <v>26</v>
      </c>
      <c r="B219" s="49" t="s">
        <v>431</v>
      </c>
      <c r="C219" s="49" t="s">
        <v>84</v>
      </c>
      <c r="D219" s="116"/>
      <c r="E219" s="49" t="s">
        <v>620</v>
      </c>
      <c r="F219" s="49" t="s">
        <v>859</v>
      </c>
      <c r="G219" s="116"/>
      <c r="H219" s="116"/>
      <c r="I219" s="49" t="s">
        <v>895</v>
      </c>
    </row>
    <row r="220" spans="1:9" ht="15.75" customHeight="1" x14ac:dyDescent="0.2">
      <c r="A220" s="49" t="s">
        <v>26</v>
      </c>
      <c r="B220" s="49" t="s">
        <v>896</v>
      </c>
      <c r="C220" s="49" t="s">
        <v>84</v>
      </c>
      <c r="D220" s="116"/>
      <c r="E220" s="49" t="s">
        <v>620</v>
      </c>
      <c r="F220" s="49" t="s">
        <v>897</v>
      </c>
      <c r="G220" s="116"/>
      <c r="H220" s="49" t="s">
        <v>898</v>
      </c>
      <c r="I220" s="49" t="s">
        <v>873</v>
      </c>
    </row>
    <row r="221" spans="1:9" ht="15.75" customHeight="1" x14ac:dyDescent="0.2">
      <c r="A221" s="49" t="s">
        <v>26</v>
      </c>
      <c r="B221" s="49" t="s">
        <v>432</v>
      </c>
      <c r="C221" s="49" t="s">
        <v>84</v>
      </c>
      <c r="D221" s="116"/>
      <c r="E221" s="49" t="s">
        <v>620</v>
      </c>
      <c r="F221" s="49" t="s">
        <v>899</v>
      </c>
      <c r="G221" s="116"/>
      <c r="H221" s="116"/>
      <c r="I221" s="49" t="s">
        <v>900</v>
      </c>
    </row>
    <row r="222" spans="1:9" ht="15.75" customHeight="1" x14ac:dyDescent="0.2">
      <c r="A222" s="49" t="s">
        <v>26</v>
      </c>
      <c r="B222" s="49" t="s">
        <v>433</v>
      </c>
      <c r="C222" s="49" t="s">
        <v>84</v>
      </c>
      <c r="D222" s="116"/>
      <c r="E222" s="49" t="s">
        <v>620</v>
      </c>
      <c r="F222" s="49" t="s">
        <v>888</v>
      </c>
      <c r="G222" s="116"/>
      <c r="H222" s="116"/>
      <c r="I222" s="93" t="s">
        <v>901</v>
      </c>
    </row>
    <row r="223" spans="1:9" ht="15.75" customHeight="1" x14ac:dyDescent="0.2">
      <c r="A223" s="49" t="s">
        <v>26</v>
      </c>
      <c r="B223" s="49" t="s">
        <v>434</v>
      </c>
      <c r="C223" s="49" t="s">
        <v>84</v>
      </c>
      <c r="D223" s="116"/>
      <c r="E223" s="49" t="s">
        <v>620</v>
      </c>
      <c r="F223" s="49" t="s">
        <v>859</v>
      </c>
      <c r="G223" s="116"/>
      <c r="H223" s="116"/>
      <c r="I223" s="93" t="s">
        <v>902</v>
      </c>
    </row>
    <row r="224" spans="1:9" ht="15.75" customHeight="1" x14ac:dyDescent="0.2">
      <c r="A224" s="49" t="s">
        <v>26</v>
      </c>
      <c r="B224" s="49" t="s">
        <v>435</v>
      </c>
      <c r="C224" s="49" t="s">
        <v>84</v>
      </c>
      <c r="D224" s="116"/>
      <c r="E224" s="49" t="s">
        <v>620</v>
      </c>
      <c r="F224" s="49" t="s">
        <v>903</v>
      </c>
      <c r="G224" s="116"/>
      <c r="H224" s="116"/>
      <c r="I224" s="93" t="s">
        <v>904</v>
      </c>
    </row>
    <row r="225" spans="1:9" ht="15.75" customHeight="1" x14ac:dyDescent="0.2">
      <c r="A225" s="377" t="s">
        <v>26</v>
      </c>
      <c r="B225" s="119" t="s">
        <v>436</v>
      </c>
      <c r="C225" s="119" t="s">
        <v>84</v>
      </c>
      <c r="D225" s="119"/>
      <c r="E225" s="119" t="s">
        <v>620</v>
      </c>
      <c r="F225" s="119" t="s">
        <v>905</v>
      </c>
      <c r="G225" s="119"/>
      <c r="H225" s="119"/>
      <c r="I225" s="118" t="s">
        <v>906</v>
      </c>
    </row>
    <row r="226" spans="1:9" ht="15.75" customHeight="1" x14ac:dyDescent="0.2">
      <c r="A226" s="49" t="s">
        <v>26</v>
      </c>
      <c r="B226" s="49" t="s">
        <v>438</v>
      </c>
      <c r="C226" s="49" t="s">
        <v>84</v>
      </c>
      <c r="D226" s="116"/>
      <c r="E226" s="49" t="s">
        <v>620</v>
      </c>
      <c r="F226" s="49" t="s">
        <v>859</v>
      </c>
      <c r="G226" s="116"/>
      <c r="H226" s="116"/>
      <c r="I226" s="93" t="s">
        <v>908</v>
      </c>
    </row>
    <row r="227" spans="1:9" ht="15.75" customHeight="1" x14ac:dyDescent="0.2">
      <c r="A227" s="377" t="s">
        <v>26</v>
      </c>
      <c r="B227" s="119" t="s">
        <v>439</v>
      </c>
      <c r="C227" s="119" t="s">
        <v>84</v>
      </c>
      <c r="D227" s="119"/>
      <c r="E227" s="119" t="s">
        <v>620</v>
      </c>
      <c r="F227" s="119" t="s">
        <v>905</v>
      </c>
      <c r="G227" s="119"/>
      <c r="H227" s="119"/>
      <c r="I227" s="119" t="s">
        <v>909</v>
      </c>
    </row>
    <row r="228" spans="1:9" ht="15.75" customHeight="1" x14ac:dyDescent="0.2">
      <c r="A228" s="49" t="s">
        <v>26</v>
      </c>
      <c r="B228" s="49" t="s">
        <v>440</v>
      </c>
      <c r="C228" s="49" t="s">
        <v>84</v>
      </c>
      <c r="D228" s="116"/>
      <c r="E228" s="49" t="s">
        <v>620</v>
      </c>
      <c r="F228" s="49" t="s">
        <v>757</v>
      </c>
      <c r="G228" s="116"/>
      <c r="H228" s="116"/>
      <c r="I228" s="49" t="s">
        <v>910</v>
      </c>
    </row>
    <row r="229" spans="1:9" ht="15.75" customHeight="1" x14ac:dyDescent="0.2">
      <c r="A229" s="377" t="s">
        <v>26</v>
      </c>
      <c r="B229" s="119" t="s">
        <v>441</v>
      </c>
      <c r="C229" s="119" t="s">
        <v>84</v>
      </c>
      <c r="D229" s="119"/>
      <c r="E229" s="119" t="s">
        <v>620</v>
      </c>
      <c r="F229" s="119" t="s">
        <v>859</v>
      </c>
      <c r="G229" s="119"/>
      <c r="H229" s="119"/>
      <c r="I229" s="119" t="s">
        <v>911</v>
      </c>
    </row>
    <row r="230" spans="1:9" ht="15.75" customHeight="1" x14ac:dyDescent="0.2">
      <c r="A230" s="49" t="s">
        <v>26</v>
      </c>
      <c r="B230" s="49" t="s">
        <v>442</v>
      </c>
      <c r="C230" s="49" t="s">
        <v>84</v>
      </c>
      <c r="D230" s="116"/>
      <c r="E230" s="49" t="s">
        <v>620</v>
      </c>
      <c r="F230" s="49" t="s">
        <v>852</v>
      </c>
      <c r="G230" s="116"/>
      <c r="H230" s="116"/>
      <c r="I230" s="49" t="s">
        <v>912</v>
      </c>
    </row>
    <row r="231" spans="1:9" ht="15.75" customHeight="1" x14ac:dyDescent="0.2">
      <c r="A231" s="49" t="s">
        <v>26</v>
      </c>
      <c r="B231" s="49" t="s">
        <v>445</v>
      </c>
      <c r="C231" s="49" t="s">
        <v>84</v>
      </c>
      <c r="D231" s="116"/>
      <c r="E231" s="49" t="s">
        <v>620</v>
      </c>
      <c r="F231" s="49" t="s">
        <v>888</v>
      </c>
      <c r="G231" s="116"/>
      <c r="H231" s="116"/>
      <c r="I231" s="49" t="s">
        <v>915</v>
      </c>
    </row>
    <row r="232" spans="1:9" ht="15.75" customHeight="1" x14ac:dyDescent="0.2">
      <c r="A232" s="49" t="s">
        <v>26</v>
      </c>
      <c r="B232" s="49" t="s">
        <v>446</v>
      </c>
      <c r="C232" s="49" t="s">
        <v>84</v>
      </c>
      <c r="D232" s="116"/>
      <c r="E232" s="49" t="s">
        <v>620</v>
      </c>
      <c r="F232" s="49" t="s">
        <v>888</v>
      </c>
      <c r="G232" s="116"/>
      <c r="H232" s="116"/>
      <c r="I232" s="49" t="s">
        <v>916</v>
      </c>
    </row>
    <row r="233" spans="1:9" ht="15.75" customHeight="1" x14ac:dyDescent="0.2">
      <c r="A233" s="49" t="s">
        <v>26</v>
      </c>
      <c r="B233" s="49" t="s">
        <v>190</v>
      </c>
      <c r="C233" s="49" t="s">
        <v>84</v>
      </c>
      <c r="D233" s="116"/>
      <c r="E233" s="49" t="s">
        <v>620</v>
      </c>
      <c r="F233" s="116"/>
      <c r="G233" s="116"/>
      <c r="H233" s="116"/>
      <c r="I233" s="49" t="s">
        <v>917</v>
      </c>
    </row>
    <row r="234" spans="1:9" ht="15.75" customHeight="1" x14ac:dyDescent="0.2">
      <c r="A234" s="49" t="s">
        <v>26</v>
      </c>
      <c r="B234" s="49" t="s">
        <v>918</v>
      </c>
      <c r="C234" s="49" t="s">
        <v>84</v>
      </c>
      <c r="D234" s="116"/>
      <c r="E234" s="49" t="s">
        <v>620</v>
      </c>
      <c r="F234" s="49" t="s">
        <v>888</v>
      </c>
      <c r="G234" s="116"/>
      <c r="H234" s="116"/>
      <c r="I234" s="49" t="s">
        <v>919</v>
      </c>
    </row>
    <row r="235" spans="1:9" ht="15.75" customHeight="1" x14ac:dyDescent="0.2">
      <c r="A235" s="49" t="s">
        <v>33</v>
      </c>
      <c r="B235" s="49" t="s">
        <v>373</v>
      </c>
      <c r="C235" s="49" t="s">
        <v>84</v>
      </c>
      <c r="D235" s="116"/>
      <c r="E235" s="49" t="s">
        <v>819</v>
      </c>
      <c r="F235" s="116"/>
      <c r="G235" s="116"/>
      <c r="H235" s="116"/>
      <c r="I235" s="116"/>
    </row>
    <row r="236" spans="1:9" ht="15.75" customHeight="1" x14ac:dyDescent="0.2">
      <c r="A236" s="49" t="s">
        <v>33</v>
      </c>
      <c r="B236" s="49" t="s">
        <v>34</v>
      </c>
      <c r="C236" s="49" t="s">
        <v>84</v>
      </c>
      <c r="D236" s="116"/>
      <c r="E236" s="49" t="s">
        <v>819</v>
      </c>
      <c r="F236" s="116"/>
      <c r="G236" s="116"/>
      <c r="H236" s="116"/>
      <c r="I236" s="116"/>
    </row>
    <row r="237" spans="1:9" ht="15.75" customHeight="1" x14ac:dyDescent="0.2">
      <c r="A237" s="49" t="s">
        <v>33</v>
      </c>
      <c r="B237" s="378" t="s">
        <v>375</v>
      </c>
      <c r="C237" s="378" t="s">
        <v>84</v>
      </c>
      <c r="D237" s="379"/>
      <c r="E237" s="378" t="s">
        <v>819</v>
      </c>
      <c r="F237" s="379"/>
      <c r="G237" s="379"/>
      <c r="H237" s="379"/>
      <c r="I237" s="379"/>
    </row>
    <row r="238" spans="1:9" ht="15.75" customHeight="1" x14ac:dyDescent="0.2">
      <c r="A238" s="172" t="s">
        <v>33</v>
      </c>
      <c r="B238" s="49" t="s">
        <v>64</v>
      </c>
      <c r="C238" s="49" t="s">
        <v>84</v>
      </c>
      <c r="D238" s="49" t="s">
        <v>821</v>
      </c>
      <c r="E238" s="49" t="s">
        <v>819</v>
      </c>
      <c r="F238" s="116"/>
      <c r="G238" s="116"/>
      <c r="H238" s="49" t="s">
        <v>822</v>
      </c>
      <c r="I238" s="116"/>
    </row>
    <row r="239" spans="1:9" ht="15.75" customHeight="1" x14ac:dyDescent="0.2">
      <c r="A239" s="49" t="s">
        <v>33</v>
      </c>
      <c r="B239" s="49" t="s">
        <v>589</v>
      </c>
      <c r="C239" s="49" t="s">
        <v>84</v>
      </c>
      <c r="D239" s="116"/>
      <c r="E239" s="49" t="s">
        <v>819</v>
      </c>
      <c r="F239" s="116"/>
      <c r="G239" s="116"/>
      <c r="H239" s="116"/>
      <c r="I239" s="116"/>
    </row>
    <row r="240" spans="1:9" ht="15.75" customHeight="1" x14ac:dyDescent="0.2">
      <c r="A240" s="49" t="s">
        <v>33</v>
      </c>
      <c r="B240" s="49" t="s">
        <v>153</v>
      </c>
      <c r="C240" s="49" t="s">
        <v>84</v>
      </c>
      <c r="D240" s="116"/>
      <c r="E240" s="49" t="s">
        <v>819</v>
      </c>
      <c r="F240" s="116"/>
      <c r="G240" s="116"/>
      <c r="H240" s="116"/>
      <c r="I240" s="116"/>
    </row>
    <row r="241" spans="1:9" ht="15.75" customHeight="1" x14ac:dyDescent="0.2">
      <c r="A241" s="172" t="s">
        <v>33</v>
      </c>
      <c r="B241" s="49" t="s">
        <v>378</v>
      </c>
      <c r="C241" s="49" t="s">
        <v>84</v>
      </c>
      <c r="D241" s="116"/>
      <c r="E241" s="49" t="s">
        <v>819</v>
      </c>
      <c r="F241" s="116"/>
      <c r="G241" s="116"/>
      <c r="H241" s="116"/>
      <c r="I241" s="116"/>
    </row>
    <row r="242" spans="1:9" ht="15.75" customHeight="1" x14ac:dyDescent="0.15"/>
    <row r="243" spans="1:9" ht="15.75" customHeight="1" x14ac:dyDescent="0.15"/>
    <row r="244" spans="1:9" ht="15.75" customHeight="1" x14ac:dyDescent="0.15"/>
    <row r="245" spans="1:9" ht="15.75" customHeight="1" x14ac:dyDescent="0.15"/>
    <row r="246" spans="1:9" ht="15.75" customHeight="1" x14ac:dyDescent="0.15"/>
    <row r="247" spans="1:9" ht="15.75" customHeight="1" x14ac:dyDescent="0.15"/>
    <row r="248" spans="1:9" ht="15.75" customHeight="1" x14ac:dyDescent="0.15"/>
    <row r="249" spans="1:9" ht="15.75" customHeight="1" x14ac:dyDescent="0.15"/>
    <row r="250" spans="1:9" ht="15.75" customHeight="1" x14ac:dyDescent="0.15"/>
    <row r="251" spans="1:9" ht="15.75" customHeight="1" x14ac:dyDescent="0.15"/>
    <row r="252" spans="1:9" ht="15.75" customHeight="1" x14ac:dyDescent="0.15"/>
    <row r="253" spans="1:9" ht="15.75" customHeight="1" x14ac:dyDescent="0.15"/>
    <row r="254" spans="1:9" ht="15.75" customHeight="1" x14ac:dyDescent="0.15"/>
    <row r="255" spans="1:9" ht="15.75" customHeight="1" x14ac:dyDescent="0.15"/>
    <row r="256" spans="1:9"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sheetPr>
  <dimension ref="A1:I1000"/>
  <sheetViews>
    <sheetView workbookViewId="0"/>
  </sheetViews>
  <sheetFormatPr baseColWidth="10" defaultColWidth="12.6640625" defaultRowHeight="15" customHeight="1" x14ac:dyDescent="0.15"/>
  <cols>
    <col min="1" max="1" width="12.6640625" customWidth="1"/>
    <col min="2" max="2" width="25.1640625" customWidth="1"/>
    <col min="3" max="3" width="12.6640625" customWidth="1"/>
    <col min="4" max="4" width="15" customWidth="1"/>
    <col min="5" max="5" width="12.6640625" customWidth="1"/>
    <col min="6" max="6" width="21.1640625" customWidth="1"/>
    <col min="8" max="8" width="53.1640625" customWidth="1"/>
    <col min="9" max="9" width="42.6640625" customWidth="1"/>
  </cols>
  <sheetData>
    <row r="1" spans="1:9" ht="15.75" customHeight="1" x14ac:dyDescent="0.2">
      <c r="A1" s="138" t="s">
        <v>483</v>
      </c>
      <c r="B1" s="138" t="s">
        <v>1</v>
      </c>
      <c r="C1" s="138" t="s">
        <v>485</v>
      </c>
      <c r="D1" s="138" t="s">
        <v>604</v>
      </c>
      <c r="E1" s="138" t="s">
        <v>605</v>
      </c>
      <c r="F1" s="138" t="s">
        <v>520</v>
      </c>
      <c r="G1" s="138" t="s">
        <v>1180</v>
      </c>
      <c r="H1" s="138" t="s">
        <v>606</v>
      </c>
      <c r="I1" s="138" t="s">
        <v>607</v>
      </c>
    </row>
    <row r="2" spans="1:9" ht="15.75" customHeight="1" x14ac:dyDescent="0.2">
      <c r="A2" s="93" t="s">
        <v>454</v>
      </c>
      <c r="B2" s="93" t="s">
        <v>7</v>
      </c>
      <c r="C2" s="93" t="s">
        <v>11</v>
      </c>
      <c r="D2" s="93" t="s">
        <v>609</v>
      </c>
      <c r="E2" s="93" t="s">
        <v>610</v>
      </c>
      <c r="F2" s="110"/>
      <c r="G2" s="110"/>
      <c r="H2" s="110"/>
      <c r="I2" s="110"/>
    </row>
    <row r="3" spans="1:9" ht="15.75" customHeight="1" x14ac:dyDescent="0.2">
      <c r="A3" s="93" t="s">
        <v>454</v>
      </c>
      <c r="B3" s="93" t="s">
        <v>10</v>
      </c>
      <c r="C3" s="93" t="s">
        <v>11</v>
      </c>
      <c r="D3" s="93" t="s">
        <v>609</v>
      </c>
      <c r="E3" s="93" t="s">
        <v>612</v>
      </c>
      <c r="F3" s="110"/>
      <c r="G3" s="110"/>
      <c r="H3" s="110"/>
      <c r="I3" s="110"/>
    </row>
    <row r="4" spans="1:9" ht="15.75" customHeight="1" x14ac:dyDescent="0.2">
      <c r="A4" s="93" t="s">
        <v>454</v>
      </c>
      <c r="B4" s="93" t="s">
        <v>13</v>
      </c>
      <c r="C4" s="93" t="s">
        <v>11</v>
      </c>
      <c r="D4" s="110"/>
      <c r="E4" s="93" t="s">
        <v>1224</v>
      </c>
      <c r="F4" s="110"/>
      <c r="G4" s="110"/>
      <c r="H4" s="93" t="s">
        <v>615</v>
      </c>
      <c r="I4" s="110"/>
    </row>
    <row r="5" spans="1:9" ht="15.75" customHeight="1" x14ac:dyDescent="0.2">
      <c r="A5" s="93" t="s">
        <v>454</v>
      </c>
      <c r="B5" s="93" t="s">
        <v>13</v>
      </c>
      <c r="C5" s="93" t="s">
        <v>5</v>
      </c>
      <c r="D5" s="93" t="s">
        <v>609</v>
      </c>
      <c r="E5" s="93" t="s">
        <v>610</v>
      </c>
      <c r="F5" s="93" t="s">
        <v>617</v>
      </c>
      <c r="G5" s="110"/>
      <c r="H5" s="93" t="s">
        <v>615</v>
      </c>
      <c r="I5" s="93" t="s">
        <v>1181</v>
      </c>
    </row>
    <row r="6" spans="1:9" ht="15.75" customHeight="1" x14ac:dyDescent="0.2">
      <c r="A6" s="93" t="s">
        <v>454</v>
      </c>
      <c r="B6" s="93" t="s">
        <v>16</v>
      </c>
      <c r="C6" s="93" t="s">
        <v>11</v>
      </c>
      <c r="D6" s="110"/>
      <c r="E6" s="93" t="s">
        <v>623</v>
      </c>
      <c r="F6" s="110"/>
      <c r="G6" s="110"/>
      <c r="H6" s="93" t="s">
        <v>624</v>
      </c>
      <c r="I6" s="110"/>
    </row>
    <row r="7" spans="1:9" ht="15.75" customHeight="1" x14ac:dyDescent="0.2">
      <c r="A7" s="93" t="s">
        <v>454</v>
      </c>
      <c r="B7" s="93" t="s">
        <v>16</v>
      </c>
      <c r="C7" s="93" t="s">
        <v>5</v>
      </c>
      <c r="D7" s="93" t="s">
        <v>609</v>
      </c>
      <c r="E7" s="93" t="s">
        <v>625</v>
      </c>
      <c r="F7" s="93" t="s">
        <v>626</v>
      </c>
      <c r="G7" s="110"/>
      <c r="H7" s="93" t="s">
        <v>624</v>
      </c>
      <c r="I7" s="93" t="s">
        <v>1182</v>
      </c>
    </row>
    <row r="8" spans="1:9" ht="15.75" customHeight="1" x14ac:dyDescent="0.2">
      <c r="A8" s="93" t="s">
        <v>454</v>
      </c>
      <c r="B8" s="93" t="s">
        <v>15</v>
      </c>
      <c r="C8" s="93" t="s">
        <v>11</v>
      </c>
      <c r="D8" s="110"/>
      <c r="E8" s="93" t="s">
        <v>620</v>
      </c>
      <c r="F8" s="110"/>
      <c r="G8" s="110"/>
      <c r="H8" s="93" t="s">
        <v>621</v>
      </c>
      <c r="I8" s="93" t="s">
        <v>1259</v>
      </c>
    </row>
    <row r="9" spans="1:9" ht="15.75" customHeight="1" x14ac:dyDescent="0.2">
      <c r="A9" s="93" t="s">
        <v>454</v>
      </c>
      <c r="B9" s="93" t="s">
        <v>222</v>
      </c>
      <c r="C9" s="93" t="s">
        <v>11</v>
      </c>
      <c r="D9" s="110"/>
      <c r="E9" s="93" t="s">
        <v>628</v>
      </c>
      <c r="F9" s="110"/>
      <c r="G9" s="110"/>
      <c r="H9" s="93" t="s">
        <v>629</v>
      </c>
      <c r="I9" s="110"/>
    </row>
    <row r="10" spans="1:9" ht="15.75" customHeight="1" x14ac:dyDescent="0.2">
      <c r="A10" s="93" t="s">
        <v>454</v>
      </c>
      <c r="B10" s="93" t="s">
        <v>18</v>
      </c>
      <c r="C10" s="93" t="s">
        <v>11</v>
      </c>
      <c r="D10" s="93" t="s">
        <v>194</v>
      </c>
      <c r="E10" s="93" t="s">
        <v>1225</v>
      </c>
      <c r="F10" s="110"/>
      <c r="G10" s="110"/>
      <c r="H10" s="93" t="s">
        <v>632</v>
      </c>
      <c r="I10" s="110"/>
    </row>
    <row r="11" spans="1:9" ht="15.75" customHeight="1" x14ac:dyDescent="0.2">
      <c r="A11" s="93" t="s">
        <v>454</v>
      </c>
      <c r="B11" s="93" t="s">
        <v>19</v>
      </c>
      <c r="C11" s="93" t="s">
        <v>11</v>
      </c>
      <c r="D11" s="110"/>
      <c r="E11" s="93" t="s">
        <v>633</v>
      </c>
      <c r="F11" s="110"/>
      <c r="G11" s="110"/>
      <c r="H11" s="110"/>
      <c r="I11" s="110"/>
    </row>
    <row r="12" spans="1:9" ht="15.75" customHeight="1" x14ac:dyDescent="0.2">
      <c r="A12" s="93" t="s">
        <v>454</v>
      </c>
      <c r="B12" s="93" t="s">
        <v>20</v>
      </c>
      <c r="C12" s="93" t="s">
        <v>224</v>
      </c>
      <c r="D12" s="110"/>
      <c r="E12" s="93" t="s">
        <v>634</v>
      </c>
      <c r="F12" s="110"/>
      <c r="G12" s="110"/>
      <c r="H12" s="110"/>
      <c r="I12" s="93" t="s">
        <v>1260</v>
      </c>
    </row>
    <row r="13" spans="1:9" ht="15.75" customHeight="1" x14ac:dyDescent="0.2">
      <c r="A13" s="93" t="s">
        <v>454</v>
      </c>
      <c r="B13" s="93" t="s">
        <v>227</v>
      </c>
      <c r="C13" s="168" t="s">
        <v>5</v>
      </c>
      <c r="D13" s="110"/>
      <c r="E13" s="93" t="s">
        <v>636</v>
      </c>
      <c r="F13" s="110"/>
      <c r="G13" s="110"/>
      <c r="H13" s="93" t="s">
        <v>229</v>
      </c>
      <c r="I13" s="110"/>
    </row>
    <row r="14" spans="1:9" ht="15.75" customHeight="1" x14ac:dyDescent="0.2">
      <c r="A14" s="168" t="s">
        <v>454</v>
      </c>
      <c r="B14" s="168" t="s">
        <v>227</v>
      </c>
      <c r="D14" s="96"/>
      <c r="E14" s="93" t="s">
        <v>634</v>
      </c>
      <c r="F14" s="95" t="s">
        <v>206</v>
      </c>
      <c r="G14" s="96"/>
      <c r="H14" s="95" t="s">
        <v>229</v>
      </c>
      <c r="I14" s="95" t="s">
        <v>638</v>
      </c>
    </row>
    <row r="15" spans="1:9" ht="15.75" customHeight="1" x14ac:dyDescent="0.2">
      <c r="A15" s="93" t="s">
        <v>454</v>
      </c>
      <c r="B15" s="93" t="s">
        <v>639</v>
      </c>
      <c r="C15" s="93" t="s">
        <v>24</v>
      </c>
      <c r="D15" s="110"/>
      <c r="E15" s="93" t="s">
        <v>640</v>
      </c>
      <c r="F15" s="93" t="s">
        <v>641</v>
      </c>
      <c r="G15" s="110"/>
      <c r="H15" s="93" t="s">
        <v>642</v>
      </c>
      <c r="I15" s="93" t="s">
        <v>705</v>
      </c>
    </row>
    <row r="16" spans="1:9" ht="15.75" customHeight="1" x14ac:dyDescent="0.2">
      <c r="A16" s="93" t="s">
        <v>454</v>
      </c>
      <c r="B16" s="93" t="s">
        <v>238</v>
      </c>
      <c r="C16" s="93" t="s">
        <v>24</v>
      </c>
      <c r="D16" s="110"/>
      <c r="E16" s="93" t="s">
        <v>628</v>
      </c>
      <c r="F16" s="93" t="s">
        <v>646</v>
      </c>
      <c r="G16" s="110"/>
      <c r="H16" s="88" t="s">
        <v>647</v>
      </c>
      <c r="I16" s="93" t="s">
        <v>648</v>
      </c>
    </row>
    <row r="17" spans="1:9" ht="15.75" customHeight="1" x14ac:dyDescent="0.2">
      <c r="A17" s="95" t="s">
        <v>454</v>
      </c>
      <c r="B17" s="95" t="s">
        <v>245</v>
      </c>
      <c r="C17" s="95" t="s">
        <v>11</v>
      </c>
      <c r="D17" s="96"/>
      <c r="E17" s="93" t="s">
        <v>649</v>
      </c>
      <c r="F17" s="96"/>
      <c r="G17" s="96"/>
      <c r="H17" s="95" t="s">
        <v>650</v>
      </c>
      <c r="I17" s="95" t="s">
        <v>651</v>
      </c>
    </row>
    <row r="18" spans="1:9" ht="15.75" customHeight="1" x14ac:dyDescent="0.2">
      <c r="A18" s="371" t="s">
        <v>454</v>
      </c>
      <c r="B18" s="373" t="s">
        <v>31</v>
      </c>
      <c r="C18" s="373" t="s">
        <v>11</v>
      </c>
      <c r="D18" s="374"/>
      <c r="E18" s="373" t="s">
        <v>1227</v>
      </c>
      <c r="F18" s="374"/>
      <c r="G18" s="374"/>
      <c r="H18" s="373" t="s">
        <v>653</v>
      </c>
      <c r="I18" s="374"/>
    </row>
    <row r="19" spans="1:9" ht="15.75" customHeight="1" x14ac:dyDescent="0.2">
      <c r="A19" s="125" t="s">
        <v>454</v>
      </c>
      <c r="B19" s="126" t="s">
        <v>31</v>
      </c>
      <c r="C19" s="126" t="s">
        <v>24</v>
      </c>
      <c r="D19" s="127"/>
      <c r="E19" s="126" t="s">
        <v>655</v>
      </c>
      <c r="F19" s="126" t="s">
        <v>656</v>
      </c>
      <c r="G19" s="127"/>
      <c r="H19" s="126" t="s">
        <v>653</v>
      </c>
      <c r="I19" s="126" t="s">
        <v>1183</v>
      </c>
    </row>
    <row r="20" spans="1:9" ht="15.75" customHeight="1" x14ac:dyDescent="0.2">
      <c r="A20" s="125" t="s">
        <v>454</v>
      </c>
      <c r="B20" s="126" t="s">
        <v>32</v>
      </c>
      <c r="C20" s="126" t="s">
        <v>24</v>
      </c>
      <c r="D20" s="127"/>
      <c r="E20" s="126" t="s">
        <v>1228</v>
      </c>
      <c r="F20" s="126" t="s">
        <v>660</v>
      </c>
      <c r="G20" s="127"/>
      <c r="H20" s="127"/>
      <c r="I20" s="126" t="s">
        <v>661</v>
      </c>
    </row>
    <row r="21" spans="1:9" ht="15.75" customHeight="1" x14ac:dyDescent="0.2">
      <c r="A21" s="125" t="s">
        <v>454</v>
      </c>
      <c r="B21" s="126" t="s">
        <v>37</v>
      </c>
      <c r="C21" s="126" t="s">
        <v>11</v>
      </c>
      <c r="D21" s="127"/>
      <c r="E21" s="126" t="s">
        <v>662</v>
      </c>
      <c r="F21" s="127"/>
      <c r="G21" s="127"/>
      <c r="H21" s="126" t="s">
        <v>253</v>
      </c>
      <c r="I21" s="127"/>
    </row>
    <row r="22" spans="1:9" ht="15.75" customHeight="1" x14ac:dyDescent="0.2">
      <c r="A22" s="125" t="s">
        <v>454</v>
      </c>
      <c r="B22" s="126" t="s">
        <v>254</v>
      </c>
      <c r="C22" s="126" t="s">
        <v>11</v>
      </c>
      <c r="D22" s="127"/>
      <c r="E22" s="126" t="s">
        <v>610</v>
      </c>
      <c r="F22" s="127"/>
      <c r="G22" s="127"/>
      <c r="H22" s="126" t="s">
        <v>663</v>
      </c>
      <c r="I22" s="127"/>
    </row>
    <row r="23" spans="1:9" ht="15.75" customHeight="1" x14ac:dyDescent="0.2">
      <c r="A23" s="125" t="s">
        <v>454</v>
      </c>
      <c r="B23" s="126" t="s">
        <v>38</v>
      </c>
      <c r="C23" s="126" t="s">
        <v>11</v>
      </c>
      <c r="D23" s="127"/>
      <c r="E23" s="126" t="s">
        <v>664</v>
      </c>
      <c r="F23" s="127"/>
      <c r="G23" s="127"/>
      <c r="H23" s="127"/>
      <c r="I23" s="126" t="s">
        <v>665</v>
      </c>
    </row>
    <row r="24" spans="1:9" ht="15.75" customHeight="1" x14ac:dyDescent="0.2">
      <c r="A24" s="125" t="s">
        <v>454</v>
      </c>
      <c r="B24" s="126" t="s">
        <v>38</v>
      </c>
      <c r="C24" s="126" t="s">
        <v>24</v>
      </c>
      <c r="D24" s="127"/>
      <c r="E24" s="126" t="s">
        <v>388</v>
      </c>
      <c r="F24" s="126" t="s">
        <v>666</v>
      </c>
      <c r="G24" s="127"/>
      <c r="H24" s="126" t="s">
        <v>667</v>
      </c>
      <c r="I24" s="126" t="s">
        <v>668</v>
      </c>
    </row>
    <row r="25" spans="1:9" ht="15.75" customHeight="1" x14ac:dyDescent="0.2">
      <c r="A25" s="125" t="s">
        <v>454</v>
      </c>
      <c r="B25" s="126" t="s">
        <v>39</v>
      </c>
      <c r="C25" s="126" t="s">
        <v>11</v>
      </c>
      <c r="D25" s="127"/>
      <c r="E25" s="126" t="s">
        <v>669</v>
      </c>
      <c r="F25" s="127"/>
      <c r="G25" s="127"/>
      <c r="H25" s="127"/>
      <c r="I25" s="127"/>
    </row>
    <row r="26" spans="1:9" ht="15.75" customHeight="1" x14ac:dyDescent="0.2">
      <c r="A26" s="125" t="s">
        <v>454</v>
      </c>
      <c r="B26" s="126" t="s">
        <v>257</v>
      </c>
      <c r="C26" s="126" t="s">
        <v>24</v>
      </c>
      <c r="D26" s="127"/>
      <c r="E26" s="126" t="s">
        <v>664</v>
      </c>
      <c r="F26" s="126" t="s">
        <v>1184</v>
      </c>
      <c r="G26" s="127"/>
      <c r="H26" s="127"/>
      <c r="I26" s="126" t="s">
        <v>1185</v>
      </c>
    </row>
    <row r="27" spans="1:9" ht="15.75" customHeight="1" x14ac:dyDescent="0.2">
      <c r="A27" s="125" t="s">
        <v>454</v>
      </c>
      <c r="B27" s="126" t="s">
        <v>492</v>
      </c>
      <c r="C27" s="126" t="s">
        <v>24</v>
      </c>
      <c r="D27" s="127"/>
      <c r="E27" s="126" t="s">
        <v>620</v>
      </c>
      <c r="F27" s="126" t="s">
        <v>670</v>
      </c>
      <c r="G27" s="127"/>
      <c r="H27" s="126" t="s">
        <v>671</v>
      </c>
      <c r="I27" s="126" t="s">
        <v>672</v>
      </c>
    </row>
    <row r="28" spans="1:9" ht="15.75" customHeight="1" x14ac:dyDescent="0.2">
      <c r="A28" s="125" t="s">
        <v>454</v>
      </c>
      <c r="B28" s="126" t="s">
        <v>389</v>
      </c>
      <c r="C28" s="126" t="s">
        <v>11</v>
      </c>
      <c r="D28" s="127"/>
      <c r="E28" s="126" t="s">
        <v>664</v>
      </c>
      <c r="F28" s="127"/>
      <c r="G28" s="127"/>
      <c r="H28" s="126" t="s">
        <v>674</v>
      </c>
      <c r="I28" s="127"/>
    </row>
    <row r="29" spans="1:9" ht="15.75" customHeight="1" x14ac:dyDescent="0.2">
      <c r="A29" s="125" t="s">
        <v>454</v>
      </c>
      <c r="B29" s="126" t="s">
        <v>43</v>
      </c>
      <c r="C29" s="126" t="s">
        <v>11</v>
      </c>
      <c r="D29" s="127"/>
      <c r="E29" s="126" t="s">
        <v>664</v>
      </c>
      <c r="F29" s="127"/>
      <c r="G29" s="127"/>
      <c r="H29" s="127"/>
      <c r="I29" s="126" t="s">
        <v>675</v>
      </c>
    </row>
    <row r="30" spans="1:9" ht="15.75" customHeight="1" x14ac:dyDescent="0.2">
      <c r="A30" s="125" t="s">
        <v>454</v>
      </c>
      <c r="B30" s="126" t="s">
        <v>45</v>
      </c>
      <c r="C30" s="126" t="s">
        <v>24</v>
      </c>
      <c r="D30" s="127"/>
      <c r="E30" s="126" t="s">
        <v>664</v>
      </c>
      <c r="F30" s="126" t="s">
        <v>677</v>
      </c>
      <c r="G30" s="127"/>
      <c r="H30" s="127"/>
      <c r="I30" s="126" t="s">
        <v>678</v>
      </c>
    </row>
    <row r="31" spans="1:9" ht="15.75" customHeight="1" x14ac:dyDescent="0.2">
      <c r="A31" s="173" t="s">
        <v>454</v>
      </c>
      <c r="B31" s="174" t="s">
        <v>46</v>
      </c>
      <c r="C31" s="174" t="s">
        <v>24</v>
      </c>
      <c r="D31" s="175"/>
      <c r="E31" s="174" t="s">
        <v>664</v>
      </c>
      <c r="F31" s="174" t="s">
        <v>680</v>
      </c>
      <c r="G31" s="175"/>
      <c r="H31" s="175"/>
      <c r="I31" s="174" t="s">
        <v>678</v>
      </c>
    </row>
    <row r="32" spans="1:9" ht="15.75" customHeight="1" x14ac:dyDescent="0.2">
      <c r="A32" s="93" t="s">
        <v>454</v>
      </c>
      <c r="B32" s="93" t="s">
        <v>47</v>
      </c>
      <c r="C32" s="93" t="s">
        <v>84</v>
      </c>
      <c r="D32" s="110"/>
      <c r="E32" s="93" t="s">
        <v>388</v>
      </c>
      <c r="F32" s="93"/>
      <c r="G32" s="110"/>
      <c r="H32" s="110"/>
      <c r="I32" s="93" t="s">
        <v>1261</v>
      </c>
    </row>
    <row r="33" spans="1:9" ht="15.75" customHeight="1" x14ac:dyDescent="0.2">
      <c r="A33" s="371" t="s">
        <v>454</v>
      </c>
      <c r="B33" s="373" t="s">
        <v>264</v>
      </c>
      <c r="C33" s="373" t="s">
        <v>11</v>
      </c>
      <c r="D33" s="374"/>
      <c r="E33" s="373" t="s">
        <v>837</v>
      </c>
      <c r="F33" s="374"/>
      <c r="G33" s="374"/>
      <c r="H33" s="374"/>
      <c r="I33" s="374"/>
    </row>
    <row r="34" spans="1:9" ht="15.75" customHeight="1" x14ac:dyDescent="0.2">
      <c r="A34" s="125" t="s">
        <v>454</v>
      </c>
      <c r="B34" s="126" t="s">
        <v>265</v>
      </c>
      <c r="C34" s="126" t="s">
        <v>11</v>
      </c>
      <c r="D34" s="127"/>
      <c r="E34" s="126" t="s">
        <v>778</v>
      </c>
      <c r="F34" s="127"/>
      <c r="G34" s="127"/>
      <c r="H34" s="127"/>
      <c r="I34" s="127"/>
    </row>
    <row r="35" spans="1:9" ht="15.75" customHeight="1" x14ac:dyDescent="0.2">
      <c r="A35" s="125" t="s">
        <v>454</v>
      </c>
      <c r="B35" s="126" t="s">
        <v>50</v>
      </c>
      <c r="C35" s="126" t="s">
        <v>11</v>
      </c>
      <c r="D35" s="127"/>
      <c r="E35" s="126" t="s">
        <v>1229</v>
      </c>
      <c r="F35" s="127"/>
      <c r="G35" s="127"/>
      <c r="H35" s="126" t="s">
        <v>682</v>
      </c>
      <c r="I35" s="127"/>
    </row>
    <row r="36" spans="1:9" ht="15.75" customHeight="1" x14ac:dyDescent="0.2">
      <c r="A36" s="140" t="s">
        <v>454</v>
      </c>
      <c r="B36" s="141" t="s">
        <v>541</v>
      </c>
      <c r="C36" s="141" t="s">
        <v>5</v>
      </c>
      <c r="D36" s="141" t="s">
        <v>609</v>
      </c>
      <c r="E36" s="141" t="s">
        <v>1201</v>
      </c>
      <c r="F36" s="141" t="s">
        <v>684</v>
      </c>
      <c r="G36" s="142"/>
      <c r="H36" s="141" t="s">
        <v>685</v>
      </c>
      <c r="I36" s="141" t="s">
        <v>686</v>
      </c>
    </row>
    <row r="37" spans="1:9" ht="15.75" customHeight="1" x14ac:dyDescent="0.2">
      <c r="A37" s="371" t="s">
        <v>454</v>
      </c>
      <c r="B37" s="373" t="s">
        <v>53</v>
      </c>
      <c r="C37" s="373" t="s">
        <v>11</v>
      </c>
      <c r="D37" s="374"/>
      <c r="E37" s="373" t="s">
        <v>628</v>
      </c>
      <c r="F37" s="374"/>
      <c r="G37" s="374"/>
      <c r="H37" s="374"/>
      <c r="I37" s="374"/>
    </row>
    <row r="38" spans="1:9" ht="15.75" customHeight="1" x14ac:dyDescent="0.2">
      <c r="A38" s="125" t="s">
        <v>454</v>
      </c>
      <c r="B38" s="126" t="s">
        <v>55</v>
      </c>
      <c r="C38" s="126" t="s">
        <v>11</v>
      </c>
      <c r="D38" s="126" t="s">
        <v>194</v>
      </c>
      <c r="E38" s="126" t="s">
        <v>754</v>
      </c>
      <c r="F38" s="127"/>
      <c r="G38" s="127"/>
      <c r="H38" s="127"/>
      <c r="I38" s="127"/>
    </row>
    <row r="39" spans="1:9" ht="15.75" customHeight="1" x14ac:dyDescent="0.2">
      <c r="A39" s="125" t="s">
        <v>454</v>
      </c>
      <c r="B39" s="126" t="s">
        <v>56</v>
      </c>
      <c r="C39" s="126" t="s">
        <v>11</v>
      </c>
      <c r="D39" s="126" t="s">
        <v>194</v>
      </c>
      <c r="E39" s="126" t="s">
        <v>754</v>
      </c>
      <c r="F39" s="127"/>
      <c r="G39" s="127"/>
      <c r="H39" s="126" t="s">
        <v>690</v>
      </c>
      <c r="I39" s="127"/>
    </row>
    <row r="40" spans="1:9" ht="15.75" customHeight="1" x14ac:dyDescent="0.2">
      <c r="A40" s="129" t="s">
        <v>454</v>
      </c>
      <c r="B40" s="89" t="s">
        <v>57</v>
      </c>
      <c r="C40" s="89" t="s">
        <v>224</v>
      </c>
      <c r="D40" s="127"/>
      <c r="E40" s="126" t="s">
        <v>1228</v>
      </c>
      <c r="F40" s="127"/>
      <c r="G40" s="127"/>
      <c r="H40" s="127"/>
      <c r="I40" s="127"/>
    </row>
    <row r="41" spans="1:9" ht="15.75" customHeight="1" x14ac:dyDescent="0.2">
      <c r="A41" s="125" t="s">
        <v>454</v>
      </c>
      <c r="B41" s="126" t="s">
        <v>58</v>
      </c>
      <c r="C41" s="126" t="s">
        <v>11</v>
      </c>
      <c r="D41" s="126" t="s">
        <v>194</v>
      </c>
      <c r="E41" s="126" t="s">
        <v>754</v>
      </c>
      <c r="F41" s="127"/>
      <c r="G41" s="127"/>
      <c r="H41" s="127"/>
      <c r="I41" s="127"/>
    </row>
    <row r="42" spans="1:9" ht="15.75" customHeight="1" x14ac:dyDescent="0.2">
      <c r="A42" s="125" t="s">
        <v>454</v>
      </c>
      <c r="B42" s="126" t="s">
        <v>59</v>
      </c>
      <c r="C42" s="126" t="s">
        <v>11</v>
      </c>
      <c r="D42" s="126" t="s">
        <v>194</v>
      </c>
      <c r="E42" s="126" t="s">
        <v>799</v>
      </c>
      <c r="F42" s="127"/>
      <c r="G42" s="127"/>
      <c r="H42" s="126" t="s">
        <v>694</v>
      </c>
      <c r="I42" s="127"/>
    </row>
    <row r="43" spans="1:9" ht="15.75" customHeight="1" x14ac:dyDescent="0.2">
      <c r="A43" s="125" t="s">
        <v>454</v>
      </c>
      <c r="B43" s="126" t="s">
        <v>60</v>
      </c>
      <c r="C43" s="126" t="s">
        <v>11</v>
      </c>
      <c r="D43" s="126" t="s">
        <v>194</v>
      </c>
      <c r="E43" s="126" t="s">
        <v>1230</v>
      </c>
      <c r="F43" s="127"/>
      <c r="G43" s="127"/>
      <c r="H43" s="126" t="s">
        <v>692</v>
      </c>
      <c r="I43" s="127"/>
    </row>
    <row r="44" spans="1:9" ht="15.75" customHeight="1" x14ac:dyDescent="0.2">
      <c r="A44" s="140" t="s">
        <v>454</v>
      </c>
      <c r="B44" s="141" t="s">
        <v>61</v>
      </c>
      <c r="C44" s="141" t="s">
        <v>11</v>
      </c>
      <c r="D44" s="142"/>
      <c r="E44" s="141" t="s">
        <v>610</v>
      </c>
      <c r="F44" s="142"/>
      <c r="G44" s="142"/>
      <c r="H44" s="142"/>
      <c r="I44" s="142"/>
    </row>
    <row r="45" spans="1:9" ht="15.75" customHeight="1" x14ac:dyDescent="0.2">
      <c r="A45" s="371" t="s">
        <v>454</v>
      </c>
      <c r="B45" s="373" t="s">
        <v>273</v>
      </c>
      <c r="C45" s="373" t="s">
        <v>11</v>
      </c>
      <c r="D45" s="374"/>
      <c r="E45" s="373" t="s">
        <v>620</v>
      </c>
      <c r="F45" s="374"/>
      <c r="G45" s="374"/>
      <c r="H45" s="373" t="s">
        <v>696</v>
      </c>
      <c r="I45" s="374"/>
    </row>
    <row r="46" spans="1:9" ht="15.75" customHeight="1" x14ac:dyDescent="0.2">
      <c r="A46" s="125" t="s">
        <v>454</v>
      </c>
      <c r="B46" s="126" t="s">
        <v>62</v>
      </c>
      <c r="C46" s="126" t="s">
        <v>11</v>
      </c>
      <c r="D46" s="127"/>
      <c r="E46" s="126" t="s">
        <v>664</v>
      </c>
      <c r="F46" s="127"/>
      <c r="G46" s="127"/>
      <c r="H46" s="126" t="s">
        <v>698</v>
      </c>
      <c r="I46" s="127"/>
    </row>
    <row r="47" spans="1:9" ht="15.75" customHeight="1" x14ac:dyDescent="0.2">
      <c r="A47" s="125" t="s">
        <v>454</v>
      </c>
      <c r="B47" s="126" t="s">
        <v>63</v>
      </c>
      <c r="C47" s="126" t="s">
        <v>11</v>
      </c>
      <c r="D47" s="126" t="s">
        <v>194</v>
      </c>
      <c r="E47" s="126" t="s">
        <v>1231</v>
      </c>
      <c r="F47" s="127"/>
      <c r="G47" s="127"/>
      <c r="H47" s="127"/>
      <c r="I47" s="127"/>
    </row>
    <row r="48" spans="1:9" ht="15.75" customHeight="1" x14ac:dyDescent="0.2">
      <c r="A48" s="125" t="s">
        <v>454</v>
      </c>
      <c r="B48" s="126" t="s">
        <v>63</v>
      </c>
      <c r="C48" s="126" t="s">
        <v>24</v>
      </c>
      <c r="D48" s="127"/>
      <c r="E48" s="126" t="s">
        <v>610</v>
      </c>
      <c r="F48" s="126" t="s">
        <v>789</v>
      </c>
      <c r="G48" s="127"/>
      <c r="H48" s="127"/>
      <c r="I48" s="127"/>
    </row>
    <row r="49" spans="1:9" ht="15.75" customHeight="1" x14ac:dyDescent="0.2">
      <c r="A49" s="125" t="s">
        <v>454</v>
      </c>
      <c r="B49" s="126" t="s">
        <v>550</v>
      </c>
      <c r="C49" s="126" t="s">
        <v>11</v>
      </c>
      <c r="D49" s="127" t="s">
        <v>700</v>
      </c>
      <c r="E49" s="126" t="s">
        <v>701</v>
      </c>
      <c r="F49" s="127"/>
      <c r="G49" s="127"/>
      <c r="H49" s="126" t="s">
        <v>702</v>
      </c>
      <c r="I49" s="126" t="s">
        <v>705</v>
      </c>
    </row>
    <row r="50" spans="1:9" ht="15.75" customHeight="1" x14ac:dyDescent="0.2">
      <c r="A50" s="125" t="s">
        <v>454</v>
      </c>
      <c r="B50" s="126" t="s">
        <v>550</v>
      </c>
      <c r="C50" s="126" t="s">
        <v>5</v>
      </c>
      <c r="D50" s="126" t="s">
        <v>609</v>
      </c>
      <c r="E50" s="126" t="s">
        <v>703</v>
      </c>
      <c r="F50" s="126" t="s">
        <v>704</v>
      </c>
      <c r="G50" s="127"/>
      <c r="H50" s="127"/>
      <c r="I50" s="127"/>
    </row>
    <row r="51" spans="1:9" ht="15.75" customHeight="1" x14ac:dyDescent="0.2">
      <c r="A51" s="125" t="s">
        <v>454</v>
      </c>
      <c r="B51" s="126" t="s">
        <v>282</v>
      </c>
      <c r="C51" s="126" t="s">
        <v>11</v>
      </c>
      <c r="D51" s="127"/>
      <c r="E51" s="126" t="s">
        <v>706</v>
      </c>
      <c r="F51" s="127"/>
      <c r="G51" s="127"/>
      <c r="H51" s="126" t="s">
        <v>707</v>
      </c>
      <c r="I51" s="127"/>
    </row>
    <row r="52" spans="1:9" ht="15.75" customHeight="1" x14ac:dyDescent="0.2">
      <c r="A52" s="125" t="s">
        <v>454</v>
      </c>
      <c r="B52" s="126" t="s">
        <v>69</v>
      </c>
      <c r="C52" s="126" t="s">
        <v>11</v>
      </c>
      <c r="D52" s="127"/>
      <c r="E52" s="126" t="s">
        <v>664</v>
      </c>
      <c r="F52" s="127"/>
      <c r="G52" s="127"/>
      <c r="H52" s="127"/>
      <c r="I52" s="127"/>
    </row>
    <row r="53" spans="1:9" ht="15.75" customHeight="1" x14ac:dyDescent="0.2">
      <c r="A53" s="125" t="s">
        <v>454</v>
      </c>
      <c r="B53" s="126" t="s">
        <v>284</v>
      </c>
      <c r="C53" s="126" t="s">
        <v>11</v>
      </c>
      <c r="D53" s="127"/>
      <c r="E53" s="126" t="s">
        <v>1072</v>
      </c>
      <c r="F53" s="127"/>
      <c r="G53" s="127"/>
      <c r="H53" s="127"/>
      <c r="I53" s="127"/>
    </row>
    <row r="54" spans="1:9" ht="15.75" customHeight="1" x14ac:dyDescent="0.2">
      <c r="A54" s="125" t="s">
        <v>454</v>
      </c>
      <c r="B54" s="126" t="s">
        <v>495</v>
      </c>
      <c r="C54" s="126" t="s">
        <v>11</v>
      </c>
      <c r="D54" s="127"/>
      <c r="E54" s="126" t="s">
        <v>664</v>
      </c>
      <c r="F54" s="127"/>
      <c r="G54" s="127"/>
      <c r="H54" s="127"/>
      <c r="I54" s="127"/>
    </row>
    <row r="55" spans="1:9" ht="15.75" customHeight="1" x14ac:dyDescent="0.2">
      <c r="A55" s="143" t="s">
        <v>454</v>
      </c>
      <c r="B55" s="144" t="s">
        <v>1083</v>
      </c>
      <c r="C55" s="144" t="s">
        <v>24</v>
      </c>
      <c r="D55" s="145"/>
      <c r="E55" s="144" t="s">
        <v>620</v>
      </c>
      <c r="F55" s="145" t="s">
        <v>1186</v>
      </c>
      <c r="G55" s="145"/>
      <c r="H55" s="145"/>
      <c r="I55" s="145" t="s">
        <v>1262</v>
      </c>
    </row>
    <row r="56" spans="1:9" ht="15.75" customHeight="1" x14ac:dyDescent="0.2">
      <c r="A56" s="125" t="s">
        <v>454</v>
      </c>
      <c r="B56" s="126" t="s">
        <v>72</v>
      </c>
      <c r="C56" s="126" t="s">
        <v>11</v>
      </c>
      <c r="D56" s="127"/>
      <c r="E56" s="126" t="s">
        <v>710</v>
      </c>
      <c r="F56" s="127"/>
      <c r="G56" s="127"/>
      <c r="H56" s="127"/>
      <c r="I56" s="127"/>
    </row>
    <row r="57" spans="1:9" ht="15.75" customHeight="1" x14ac:dyDescent="0.2">
      <c r="A57" s="125" t="s">
        <v>454</v>
      </c>
      <c r="B57" s="126" t="s">
        <v>73</v>
      </c>
      <c r="C57" s="126" t="s">
        <v>11</v>
      </c>
      <c r="D57" s="127"/>
      <c r="E57" s="126" t="s">
        <v>711</v>
      </c>
      <c r="F57" s="127"/>
      <c r="G57" s="127"/>
      <c r="H57" s="126" t="s">
        <v>712</v>
      </c>
      <c r="I57" s="127"/>
    </row>
    <row r="58" spans="1:9" ht="15.75" customHeight="1" x14ac:dyDescent="0.2">
      <c r="A58" s="125" t="s">
        <v>454</v>
      </c>
      <c r="B58" s="126" t="s">
        <v>74</v>
      </c>
      <c r="C58" s="126" t="s">
        <v>11</v>
      </c>
      <c r="D58" s="127"/>
      <c r="E58" s="126" t="s">
        <v>664</v>
      </c>
      <c r="F58" s="127"/>
      <c r="G58" s="127"/>
      <c r="H58" s="126" t="s">
        <v>713</v>
      </c>
      <c r="I58" s="127"/>
    </row>
    <row r="59" spans="1:9" ht="15.75" customHeight="1" x14ac:dyDescent="0.2">
      <c r="A59" s="125" t="s">
        <v>454</v>
      </c>
      <c r="B59" s="126" t="s">
        <v>496</v>
      </c>
      <c r="C59" s="126" t="s">
        <v>224</v>
      </c>
      <c r="D59" s="127"/>
      <c r="E59" s="126" t="s">
        <v>754</v>
      </c>
      <c r="F59" s="127"/>
      <c r="G59" s="127"/>
      <c r="H59" s="127"/>
      <c r="I59" s="127"/>
    </row>
    <row r="60" spans="1:9" ht="15.75" customHeight="1" x14ac:dyDescent="0.2">
      <c r="A60" s="125" t="s">
        <v>454</v>
      </c>
      <c r="B60" s="126" t="s">
        <v>76</v>
      </c>
      <c r="C60" s="126" t="s">
        <v>11</v>
      </c>
      <c r="D60" s="127"/>
      <c r="E60" s="126" t="s">
        <v>1232</v>
      </c>
      <c r="F60" s="127"/>
      <c r="G60" s="127"/>
      <c r="H60" s="127"/>
      <c r="I60" s="126" t="s">
        <v>294</v>
      </c>
    </row>
    <row r="61" spans="1:9" ht="15.75" customHeight="1" x14ac:dyDescent="0.2">
      <c r="A61" s="125" t="s">
        <v>454</v>
      </c>
      <c r="B61" s="126" t="s">
        <v>76</v>
      </c>
      <c r="C61" s="126" t="s">
        <v>5</v>
      </c>
      <c r="D61" s="126" t="s">
        <v>609</v>
      </c>
      <c r="E61" s="126" t="s">
        <v>625</v>
      </c>
      <c r="F61" s="126" t="s">
        <v>716</v>
      </c>
      <c r="G61" s="126" t="s">
        <v>1187</v>
      </c>
      <c r="H61" s="127"/>
      <c r="I61" s="127"/>
    </row>
    <row r="62" spans="1:9" ht="15.75" customHeight="1" x14ac:dyDescent="0.2">
      <c r="A62" s="125" t="s">
        <v>454</v>
      </c>
      <c r="B62" s="126" t="s">
        <v>77</v>
      </c>
      <c r="C62" s="126" t="s">
        <v>11</v>
      </c>
      <c r="D62" s="127"/>
      <c r="E62" s="126" t="s">
        <v>610</v>
      </c>
      <c r="F62" s="127"/>
      <c r="G62" s="127"/>
      <c r="H62" s="127"/>
      <c r="I62" s="126" t="s">
        <v>717</v>
      </c>
    </row>
    <row r="63" spans="1:9" ht="15.75" customHeight="1" x14ac:dyDescent="0.2">
      <c r="A63" s="125" t="s">
        <v>454</v>
      </c>
      <c r="B63" s="130" t="s">
        <v>296</v>
      </c>
      <c r="C63" s="126" t="s">
        <v>11</v>
      </c>
      <c r="D63" s="127"/>
      <c r="E63" s="126" t="s">
        <v>718</v>
      </c>
      <c r="F63" s="127"/>
      <c r="G63" s="127"/>
      <c r="H63" s="126"/>
      <c r="I63" s="126" t="s">
        <v>719</v>
      </c>
    </row>
    <row r="64" spans="1:9" ht="15.75" customHeight="1" x14ac:dyDescent="0.2">
      <c r="A64" s="125" t="s">
        <v>454</v>
      </c>
      <c r="B64" s="126" t="s">
        <v>297</v>
      </c>
      <c r="C64" s="126" t="s">
        <v>11</v>
      </c>
      <c r="D64" s="127"/>
      <c r="E64" s="126" t="s">
        <v>1233</v>
      </c>
      <c r="F64" s="127"/>
      <c r="G64" s="127"/>
      <c r="H64" s="127"/>
      <c r="I64" s="127"/>
    </row>
    <row r="65" spans="1:9" ht="15.75" customHeight="1" x14ac:dyDescent="0.2">
      <c r="A65" s="125" t="s">
        <v>454</v>
      </c>
      <c r="B65" s="126" t="s">
        <v>81</v>
      </c>
      <c r="C65" s="126" t="s">
        <v>11</v>
      </c>
      <c r="D65" s="127"/>
      <c r="E65" s="126" t="s">
        <v>1229</v>
      </c>
      <c r="F65" s="127"/>
      <c r="G65" s="127"/>
      <c r="H65" s="126" t="s">
        <v>724</v>
      </c>
      <c r="I65" s="127"/>
    </row>
    <row r="66" spans="1:9" ht="15.75" customHeight="1" x14ac:dyDescent="0.2">
      <c r="A66" s="93" t="s">
        <v>454</v>
      </c>
      <c r="B66" s="93" t="s">
        <v>394</v>
      </c>
      <c r="C66" s="93" t="s">
        <v>11</v>
      </c>
      <c r="D66" s="110"/>
      <c r="E66" s="93" t="s">
        <v>1229</v>
      </c>
      <c r="F66" s="110"/>
      <c r="G66" s="110"/>
      <c r="H66" s="93" t="s">
        <v>1234</v>
      </c>
      <c r="I66" s="110"/>
    </row>
    <row r="67" spans="1:9" ht="15.75" customHeight="1" x14ac:dyDescent="0.2">
      <c r="A67" s="93" t="s">
        <v>454</v>
      </c>
      <c r="B67" s="93" t="s">
        <v>394</v>
      </c>
      <c r="C67" s="93" t="s">
        <v>84</v>
      </c>
      <c r="D67" s="110"/>
      <c r="E67" s="93" t="s">
        <v>727</v>
      </c>
      <c r="F67" s="110"/>
      <c r="G67" s="110"/>
      <c r="H67" s="93"/>
      <c r="I67" s="93"/>
    </row>
    <row r="68" spans="1:9" ht="15.75" customHeight="1" x14ac:dyDescent="0.2">
      <c r="A68" s="93" t="s">
        <v>454</v>
      </c>
      <c r="B68" s="93" t="s">
        <v>1206</v>
      </c>
      <c r="C68" s="93" t="s">
        <v>84</v>
      </c>
      <c r="D68" s="110"/>
      <c r="E68" s="93" t="s">
        <v>388</v>
      </c>
      <c r="F68" s="110"/>
      <c r="G68" s="110"/>
      <c r="H68" s="93"/>
      <c r="I68" s="93" t="s">
        <v>1212</v>
      </c>
    </row>
    <row r="69" spans="1:9" ht="15.75" customHeight="1" x14ac:dyDescent="0.2">
      <c r="A69" s="371" t="s">
        <v>454</v>
      </c>
      <c r="B69" s="373" t="s">
        <v>85</v>
      </c>
      <c r="C69" s="373" t="s">
        <v>11</v>
      </c>
      <c r="D69" s="374"/>
      <c r="E69" s="373" t="s">
        <v>664</v>
      </c>
      <c r="F69" s="374"/>
      <c r="G69" s="374"/>
      <c r="H69" s="374"/>
      <c r="I69" s="374"/>
    </row>
    <row r="70" spans="1:9" ht="15.75" customHeight="1" x14ac:dyDescent="0.2">
      <c r="A70" s="125" t="s">
        <v>454</v>
      </c>
      <c r="B70" s="126" t="s">
        <v>497</v>
      </c>
      <c r="C70" s="126" t="s">
        <v>11</v>
      </c>
      <c r="D70" s="127"/>
      <c r="E70" s="126" t="s">
        <v>664</v>
      </c>
      <c r="F70" s="127"/>
      <c r="G70" s="127"/>
      <c r="H70" s="126" t="s">
        <v>728</v>
      </c>
      <c r="I70" s="127"/>
    </row>
    <row r="71" spans="1:9" ht="15.75" customHeight="1" x14ac:dyDescent="0.2">
      <c r="A71" s="125" t="s">
        <v>454</v>
      </c>
      <c r="B71" s="126" t="s">
        <v>91</v>
      </c>
      <c r="C71" s="126" t="s">
        <v>11</v>
      </c>
      <c r="D71" s="127"/>
      <c r="E71" s="126" t="s">
        <v>710</v>
      </c>
      <c r="F71" s="127"/>
      <c r="G71" s="127"/>
      <c r="H71" s="126" t="s">
        <v>729</v>
      </c>
      <c r="I71" s="127"/>
    </row>
    <row r="72" spans="1:9" ht="15.75" customHeight="1" x14ac:dyDescent="0.2">
      <c r="A72" s="140" t="s">
        <v>454</v>
      </c>
      <c r="B72" s="141" t="s">
        <v>92</v>
      </c>
      <c r="C72" s="141" t="s">
        <v>11</v>
      </c>
      <c r="D72" s="142"/>
      <c r="E72" s="141" t="s">
        <v>730</v>
      </c>
      <c r="F72" s="142"/>
      <c r="G72" s="142"/>
      <c r="H72" s="142"/>
      <c r="I72" s="142"/>
    </row>
    <row r="73" spans="1:9" ht="15.75" customHeight="1" x14ac:dyDescent="0.2">
      <c r="A73" s="93" t="s">
        <v>454</v>
      </c>
      <c r="B73" s="93" t="s">
        <v>306</v>
      </c>
      <c r="C73" s="93" t="s">
        <v>224</v>
      </c>
      <c r="D73" s="110"/>
      <c r="E73" s="93" t="s">
        <v>711</v>
      </c>
      <c r="F73" s="110"/>
      <c r="G73" s="110"/>
      <c r="H73" s="110"/>
      <c r="I73" s="110"/>
    </row>
    <row r="74" spans="1:9" ht="15.75" customHeight="1" x14ac:dyDescent="0.2">
      <c r="A74" s="371" t="s">
        <v>454</v>
      </c>
      <c r="B74" s="373" t="s">
        <v>95</v>
      </c>
      <c r="C74" s="373" t="s">
        <v>11</v>
      </c>
      <c r="D74" s="374"/>
      <c r="E74" s="373" t="s">
        <v>735</v>
      </c>
      <c r="F74" s="374"/>
      <c r="G74" s="374"/>
      <c r="H74" s="374"/>
      <c r="I74" s="373" t="s">
        <v>678</v>
      </c>
    </row>
    <row r="75" spans="1:9" ht="15.75" customHeight="1" x14ac:dyDescent="0.2">
      <c r="A75" s="125" t="s">
        <v>454</v>
      </c>
      <c r="B75" s="126" t="s">
        <v>95</v>
      </c>
      <c r="C75" s="126" t="s">
        <v>24</v>
      </c>
      <c r="D75" s="127"/>
      <c r="E75" s="126" t="s">
        <v>664</v>
      </c>
      <c r="F75" s="126" t="s">
        <v>677</v>
      </c>
      <c r="G75" s="127"/>
      <c r="H75" s="127"/>
      <c r="I75" s="127"/>
    </row>
    <row r="76" spans="1:9" ht="15.75" customHeight="1" x14ac:dyDescent="0.2">
      <c r="A76" s="125" t="s">
        <v>454</v>
      </c>
      <c r="B76" s="126" t="s">
        <v>732</v>
      </c>
      <c r="C76" s="126" t="s">
        <v>11</v>
      </c>
      <c r="D76" s="127"/>
      <c r="E76" s="126" t="s">
        <v>733</v>
      </c>
      <c r="F76" s="127"/>
      <c r="G76" s="127"/>
      <c r="H76" s="126" t="s">
        <v>734</v>
      </c>
      <c r="I76" s="127"/>
    </row>
    <row r="77" spans="1:9" ht="15.75" customHeight="1" x14ac:dyDescent="0.2">
      <c r="A77" s="125" t="s">
        <v>454</v>
      </c>
      <c r="B77" s="126" t="s">
        <v>98</v>
      </c>
      <c r="C77" s="126" t="s">
        <v>11</v>
      </c>
      <c r="D77" s="127"/>
      <c r="E77" s="126" t="s">
        <v>664</v>
      </c>
      <c r="F77" s="127"/>
      <c r="G77" s="127"/>
      <c r="H77" s="127"/>
      <c r="I77" s="127"/>
    </row>
    <row r="78" spans="1:9" ht="15.75" customHeight="1" x14ac:dyDescent="0.2">
      <c r="A78" s="140" t="s">
        <v>454</v>
      </c>
      <c r="B78" s="141" t="s">
        <v>99</v>
      </c>
      <c r="C78" s="141" t="s">
        <v>11</v>
      </c>
      <c r="D78" s="142"/>
      <c r="E78" s="141" t="s">
        <v>735</v>
      </c>
      <c r="F78" s="142"/>
      <c r="G78" s="142"/>
      <c r="H78" s="141" t="s">
        <v>736</v>
      </c>
      <c r="I78" s="141" t="s">
        <v>737</v>
      </c>
    </row>
    <row r="79" spans="1:9" ht="15.75" customHeight="1" x14ac:dyDescent="0.2">
      <c r="A79" s="371" t="s">
        <v>454</v>
      </c>
      <c r="B79" s="373" t="s">
        <v>102</v>
      </c>
      <c r="C79" s="373" t="s">
        <v>11</v>
      </c>
      <c r="D79" s="374"/>
      <c r="E79" s="373" t="s">
        <v>664</v>
      </c>
      <c r="F79" s="374"/>
      <c r="G79" s="374"/>
      <c r="H79" s="373" t="s">
        <v>738</v>
      </c>
      <c r="I79" s="374"/>
    </row>
    <row r="80" spans="1:9" ht="15.75" customHeight="1" x14ac:dyDescent="0.2">
      <c r="A80" s="125" t="s">
        <v>454</v>
      </c>
      <c r="B80" s="126" t="s">
        <v>103</v>
      </c>
      <c r="C80" s="126" t="s">
        <v>11</v>
      </c>
      <c r="D80" s="127"/>
      <c r="E80" s="126" t="s">
        <v>664</v>
      </c>
      <c r="F80" s="127"/>
      <c r="G80" s="127"/>
      <c r="H80" s="127"/>
      <c r="I80" s="127"/>
    </row>
    <row r="81" spans="1:9" ht="15.75" customHeight="1" x14ac:dyDescent="0.2">
      <c r="A81" s="125" t="s">
        <v>454</v>
      </c>
      <c r="B81" s="126" t="s">
        <v>1213</v>
      </c>
      <c r="C81" s="126" t="s">
        <v>11</v>
      </c>
      <c r="D81" s="127"/>
      <c r="E81" s="126" t="s">
        <v>1214</v>
      </c>
      <c r="F81" s="127"/>
      <c r="G81" s="127"/>
      <c r="H81" s="126" t="s">
        <v>1215</v>
      </c>
      <c r="I81" s="127"/>
    </row>
    <row r="82" spans="1:9" ht="15.75" customHeight="1" x14ac:dyDescent="0.2">
      <c r="A82" s="125" t="s">
        <v>454</v>
      </c>
      <c r="B82" s="126" t="s">
        <v>104</v>
      </c>
      <c r="C82" s="126" t="s">
        <v>11</v>
      </c>
      <c r="D82" s="127"/>
      <c r="E82" s="126" t="s">
        <v>1235</v>
      </c>
      <c r="F82" s="127"/>
      <c r="G82" s="127"/>
      <c r="H82" s="127"/>
      <c r="I82" s="127"/>
    </row>
    <row r="83" spans="1:9" ht="15.75" customHeight="1" x14ac:dyDescent="0.2">
      <c r="A83" s="125" t="s">
        <v>454</v>
      </c>
      <c r="B83" s="126" t="s">
        <v>105</v>
      </c>
      <c r="C83" s="126" t="s">
        <v>11</v>
      </c>
      <c r="D83" s="127"/>
      <c r="E83" s="126" t="s">
        <v>710</v>
      </c>
      <c r="F83" s="127"/>
      <c r="G83" s="127"/>
      <c r="H83" s="127"/>
      <c r="I83" s="127"/>
    </row>
    <row r="84" spans="1:9" ht="15.75" customHeight="1" x14ac:dyDescent="0.2">
      <c r="A84" s="125" t="s">
        <v>454</v>
      </c>
      <c r="B84" s="126" t="s">
        <v>498</v>
      </c>
      <c r="C84" s="126" t="s">
        <v>11</v>
      </c>
      <c r="D84" s="127"/>
      <c r="E84" s="126" t="s">
        <v>832</v>
      </c>
      <c r="F84" s="127"/>
      <c r="G84" s="127"/>
      <c r="H84" s="127"/>
      <c r="I84" s="127"/>
    </row>
    <row r="85" spans="1:9" ht="15.75" customHeight="1" x14ac:dyDescent="0.2">
      <c r="A85" s="140" t="s">
        <v>454</v>
      </c>
      <c r="B85" s="141" t="s">
        <v>107</v>
      </c>
      <c r="C85" s="141" t="s">
        <v>11</v>
      </c>
      <c r="D85" s="142"/>
      <c r="E85" s="141" t="s">
        <v>664</v>
      </c>
      <c r="F85" s="142"/>
      <c r="G85" s="142"/>
      <c r="H85" s="142"/>
      <c r="I85" s="141" t="s">
        <v>741</v>
      </c>
    </row>
    <row r="86" spans="1:9" ht="15.75" customHeight="1" x14ac:dyDescent="0.2">
      <c r="A86" s="93" t="s">
        <v>454</v>
      </c>
      <c r="B86" s="93" t="s">
        <v>314</v>
      </c>
      <c r="C86" s="93" t="s">
        <v>11</v>
      </c>
      <c r="D86" s="110"/>
      <c r="E86" s="93" t="s">
        <v>620</v>
      </c>
      <c r="F86" s="110"/>
      <c r="G86" s="110"/>
      <c r="H86" s="110"/>
      <c r="I86" s="110"/>
    </row>
    <row r="87" spans="1:9" ht="15.75" customHeight="1" x14ac:dyDescent="0.2">
      <c r="A87" s="371" t="s">
        <v>454</v>
      </c>
      <c r="B87" s="373" t="s">
        <v>314</v>
      </c>
      <c r="C87" s="373" t="s">
        <v>24</v>
      </c>
      <c r="D87" s="374"/>
      <c r="E87" s="373" t="s">
        <v>620</v>
      </c>
      <c r="F87" s="374"/>
      <c r="G87" s="374"/>
      <c r="H87" s="374"/>
      <c r="I87" s="374"/>
    </row>
    <row r="88" spans="1:9" ht="15.75" customHeight="1" x14ac:dyDescent="0.2">
      <c r="A88" s="125" t="s">
        <v>454</v>
      </c>
      <c r="B88" s="126" t="s">
        <v>109</v>
      </c>
      <c r="C88" s="126" t="s">
        <v>11</v>
      </c>
      <c r="D88" s="127"/>
      <c r="E88" s="126" t="s">
        <v>742</v>
      </c>
      <c r="F88" s="127"/>
      <c r="G88" s="127"/>
      <c r="H88" s="127"/>
      <c r="I88" s="127"/>
    </row>
    <row r="89" spans="1:9" ht="15.75" customHeight="1" x14ac:dyDescent="0.2">
      <c r="A89" s="125" t="s">
        <v>454</v>
      </c>
      <c r="B89" s="126" t="s">
        <v>743</v>
      </c>
      <c r="C89" s="126" t="s">
        <v>11</v>
      </c>
      <c r="D89" s="127"/>
      <c r="E89" s="126" t="s">
        <v>664</v>
      </c>
      <c r="F89" s="127"/>
      <c r="G89" s="127"/>
      <c r="H89" s="126" t="s">
        <v>744</v>
      </c>
      <c r="I89" s="127"/>
    </row>
    <row r="90" spans="1:9" ht="15.75" customHeight="1" x14ac:dyDescent="0.2">
      <c r="A90" s="125" t="s">
        <v>454</v>
      </c>
      <c r="B90" s="126" t="s">
        <v>110</v>
      </c>
      <c r="C90" s="126" t="s">
        <v>11</v>
      </c>
      <c r="D90" s="127"/>
      <c r="E90" s="126" t="s">
        <v>711</v>
      </c>
      <c r="F90" s="127"/>
      <c r="G90" s="127"/>
      <c r="H90" s="127"/>
      <c r="I90" s="127"/>
    </row>
    <row r="91" spans="1:9" ht="15.75" customHeight="1" x14ac:dyDescent="0.2">
      <c r="A91" s="140" t="s">
        <v>454</v>
      </c>
      <c r="B91" s="141" t="s">
        <v>111</v>
      </c>
      <c r="C91" s="141" t="s">
        <v>11</v>
      </c>
      <c r="D91" s="142"/>
      <c r="E91" s="141" t="s">
        <v>745</v>
      </c>
      <c r="F91" s="142"/>
      <c r="G91" s="142"/>
      <c r="H91" s="142"/>
      <c r="I91" s="141" t="s">
        <v>717</v>
      </c>
    </row>
    <row r="92" spans="1:9" ht="15.75" customHeight="1" x14ac:dyDescent="0.2">
      <c r="A92" s="93" t="s">
        <v>454</v>
      </c>
      <c r="B92" s="93" t="s">
        <v>114</v>
      </c>
      <c r="C92" s="93" t="s">
        <v>84</v>
      </c>
      <c r="D92" s="93"/>
      <c r="E92" s="93" t="s">
        <v>634</v>
      </c>
      <c r="F92" s="110"/>
      <c r="G92" s="110"/>
      <c r="H92" s="110"/>
      <c r="I92" s="93" t="s">
        <v>1263</v>
      </c>
    </row>
    <row r="93" spans="1:9" ht="15.75" customHeight="1" x14ac:dyDescent="0.2">
      <c r="A93" s="380" t="s">
        <v>454</v>
      </c>
      <c r="B93" s="381" t="s">
        <v>115</v>
      </c>
      <c r="C93" s="381" t="s">
        <v>224</v>
      </c>
      <c r="D93" s="374"/>
      <c r="E93" s="373" t="s">
        <v>628</v>
      </c>
      <c r="F93" s="374"/>
      <c r="G93" s="374"/>
      <c r="H93" s="374"/>
      <c r="I93" s="373" t="s">
        <v>1216</v>
      </c>
    </row>
    <row r="94" spans="1:9" ht="15.75" customHeight="1" x14ac:dyDescent="0.2">
      <c r="A94" s="125" t="s">
        <v>454</v>
      </c>
      <c r="B94" s="126" t="s">
        <v>115</v>
      </c>
      <c r="C94" s="126" t="s">
        <v>24</v>
      </c>
      <c r="D94" s="127"/>
      <c r="E94" s="126" t="s">
        <v>1202</v>
      </c>
      <c r="F94" s="126" t="s">
        <v>748</v>
      </c>
      <c r="G94" s="127"/>
      <c r="H94" s="126" t="s">
        <v>500</v>
      </c>
      <c r="I94" s="127"/>
    </row>
    <row r="95" spans="1:9" ht="15.75" customHeight="1" x14ac:dyDescent="0.2">
      <c r="A95" s="125" t="s">
        <v>454</v>
      </c>
      <c r="B95" s="126" t="s">
        <v>116</v>
      </c>
      <c r="C95" s="126" t="s">
        <v>11</v>
      </c>
      <c r="D95" s="127"/>
      <c r="E95" s="126" t="s">
        <v>664</v>
      </c>
      <c r="F95" s="127"/>
      <c r="G95" s="127"/>
      <c r="H95" s="127"/>
      <c r="I95" s="127"/>
    </row>
    <row r="96" spans="1:9" ht="15.75" customHeight="1" x14ac:dyDescent="0.2">
      <c r="A96" s="125" t="s">
        <v>454</v>
      </c>
      <c r="B96" s="126" t="s">
        <v>117</v>
      </c>
      <c r="C96" s="126" t="s">
        <v>11</v>
      </c>
      <c r="D96" s="127"/>
      <c r="E96" s="126" t="s">
        <v>710</v>
      </c>
      <c r="F96" s="127"/>
      <c r="G96" s="127"/>
      <c r="H96" s="126" t="s">
        <v>749</v>
      </c>
      <c r="I96" s="127"/>
    </row>
    <row r="97" spans="1:9" ht="15.75" customHeight="1" x14ac:dyDescent="0.2">
      <c r="A97" s="125" t="s">
        <v>454</v>
      </c>
      <c r="B97" s="126" t="s">
        <v>122</v>
      </c>
      <c r="C97" s="126" t="s">
        <v>11</v>
      </c>
      <c r="D97" s="127"/>
      <c r="E97" s="126" t="s">
        <v>620</v>
      </c>
      <c r="F97" s="127"/>
      <c r="G97" s="127"/>
      <c r="H97" s="127"/>
      <c r="I97" s="127"/>
    </row>
    <row r="98" spans="1:9" ht="15.75" customHeight="1" x14ac:dyDescent="0.2">
      <c r="A98" s="125" t="s">
        <v>454</v>
      </c>
      <c r="B98" s="126" t="s">
        <v>126</v>
      </c>
      <c r="C98" s="126" t="s">
        <v>11</v>
      </c>
      <c r="D98" s="127"/>
      <c r="E98" s="126" t="s">
        <v>750</v>
      </c>
      <c r="F98" s="127"/>
      <c r="G98" s="127"/>
      <c r="H98" s="127"/>
      <c r="I98" s="127"/>
    </row>
    <row r="99" spans="1:9" ht="15.75" customHeight="1" x14ac:dyDescent="0.2">
      <c r="A99" s="125" t="s">
        <v>454</v>
      </c>
      <c r="B99" s="126" t="s">
        <v>127</v>
      </c>
      <c r="C99" s="126" t="s">
        <v>11</v>
      </c>
      <c r="D99" s="127"/>
      <c r="E99" s="126" t="s">
        <v>710</v>
      </c>
      <c r="F99" s="127"/>
      <c r="G99" s="127"/>
      <c r="H99" s="127"/>
      <c r="I99" s="127"/>
    </row>
    <row r="100" spans="1:9" ht="15.75" customHeight="1" x14ac:dyDescent="0.2">
      <c r="A100" s="125" t="s">
        <v>454</v>
      </c>
      <c r="B100" s="126" t="s">
        <v>324</v>
      </c>
      <c r="C100" s="126" t="s">
        <v>11</v>
      </c>
      <c r="D100" s="126" t="s">
        <v>194</v>
      </c>
      <c r="E100" s="126" t="s">
        <v>1214</v>
      </c>
      <c r="F100" s="127"/>
      <c r="G100" s="127"/>
      <c r="H100" s="126" t="s">
        <v>753</v>
      </c>
      <c r="I100" s="127"/>
    </row>
    <row r="101" spans="1:9" ht="15.75" customHeight="1" x14ac:dyDescent="0.2">
      <c r="A101" s="125" t="s">
        <v>454</v>
      </c>
      <c r="B101" s="126" t="s">
        <v>128</v>
      </c>
      <c r="C101" s="126" t="s">
        <v>11</v>
      </c>
      <c r="D101" s="126" t="s">
        <v>194</v>
      </c>
      <c r="E101" s="126" t="s">
        <v>754</v>
      </c>
      <c r="F101" s="127"/>
      <c r="G101" s="127"/>
      <c r="H101" s="127"/>
      <c r="I101" s="127"/>
    </row>
    <row r="102" spans="1:9" ht="15.75" customHeight="1" x14ac:dyDescent="0.2">
      <c r="A102" s="125" t="s">
        <v>454</v>
      </c>
      <c r="B102" s="126" t="s">
        <v>129</v>
      </c>
      <c r="C102" s="126" t="s">
        <v>11</v>
      </c>
      <c r="D102" s="127"/>
      <c r="E102" s="126" t="s">
        <v>755</v>
      </c>
      <c r="F102" s="127"/>
      <c r="G102" s="127"/>
      <c r="H102" s="127"/>
      <c r="I102" s="126" t="s">
        <v>759</v>
      </c>
    </row>
    <row r="103" spans="1:9" ht="15.75" customHeight="1" x14ac:dyDescent="0.2">
      <c r="A103" s="125" t="s">
        <v>454</v>
      </c>
      <c r="B103" s="126" t="s">
        <v>129</v>
      </c>
      <c r="C103" s="126" t="s">
        <v>5</v>
      </c>
      <c r="D103" s="127"/>
      <c r="E103" s="126" t="s">
        <v>620</v>
      </c>
      <c r="F103" s="126" t="s">
        <v>757</v>
      </c>
      <c r="G103" s="127"/>
      <c r="H103" s="126" t="s">
        <v>758</v>
      </c>
      <c r="I103" s="127"/>
    </row>
    <row r="104" spans="1:9" ht="15.75" customHeight="1" x14ac:dyDescent="0.2">
      <c r="A104" s="129" t="s">
        <v>454</v>
      </c>
      <c r="B104" s="89" t="s">
        <v>1076</v>
      </c>
      <c r="C104" s="89" t="s">
        <v>224</v>
      </c>
      <c r="D104" s="127"/>
      <c r="E104" s="126" t="s">
        <v>634</v>
      </c>
      <c r="F104" s="127"/>
      <c r="G104" s="127"/>
      <c r="H104" s="126" t="s">
        <v>1238</v>
      </c>
      <c r="I104" s="126" t="s">
        <v>1239</v>
      </c>
    </row>
    <row r="105" spans="1:9" ht="15.75" customHeight="1" x14ac:dyDescent="0.2">
      <c r="A105" s="125" t="s">
        <v>454</v>
      </c>
      <c r="B105" s="126" t="s">
        <v>130</v>
      </c>
      <c r="C105" s="126" t="s">
        <v>11</v>
      </c>
      <c r="D105" s="127"/>
      <c r="E105" s="126" t="s">
        <v>610</v>
      </c>
      <c r="F105" s="127"/>
      <c r="G105" s="127"/>
      <c r="H105" s="127"/>
      <c r="I105" s="127"/>
    </row>
    <row r="106" spans="1:9" ht="15.75" customHeight="1" x14ac:dyDescent="0.2">
      <c r="A106" s="125" t="s">
        <v>454</v>
      </c>
      <c r="B106" s="126" t="s">
        <v>132</v>
      </c>
      <c r="C106" s="126" t="s">
        <v>11</v>
      </c>
      <c r="D106" s="127"/>
      <c r="E106" s="126" t="s">
        <v>388</v>
      </c>
      <c r="F106" s="127"/>
      <c r="G106" s="127"/>
      <c r="H106" s="127"/>
      <c r="I106" s="127"/>
    </row>
    <row r="107" spans="1:9" ht="15.75" customHeight="1" x14ac:dyDescent="0.2">
      <c r="A107" s="125" t="s">
        <v>454</v>
      </c>
      <c r="B107" s="126" t="s">
        <v>133</v>
      </c>
      <c r="C107" s="126" t="s">
        <v>11</v>
      </c>
      <c r="D107" s="127"/>
      <c r="E107" s="126" t="s">
        <v>628</v>
      </c>
      <c r="F107" s="127"/>
      <c r="G107" s="127"/>
      <c r="H107" s="126" t="s">
        <v>329</v>
      </c>
      <c r="I107" s="127"/>
    </row>
    <row r="108" spans="1:9" ht="15.75" customHeight="1" x14ac:dyDescent="0.2">
      <c r="A108" s="143" t="s">
        <v>454</v>
      </c>
      <c r="B108" s="144" t="s">
        <v>760</v>
      </c>
      <c r="C108" s="144" t="s">
        <v>24</v>
      </c>
      <c r="D108" s="145"/>
      <c r="E108" s="144" t="s">
        <v>727</v>
      </c>
      <c r="F108" s="145"/>
      <c r="G108" s="145"/>
      <c r="H108" s="145"/>
      <c r="I108" s="144" t="s">
        <v>1264</v>
      </c>
    </row>
    <row r="109" spans="1:9" ht="15.75" customHeight="1" x14ac:dyDescent="0.2">
      <c r="A109" s="125" t="s">
        <v>454</v>
      </c>
      <c r="B109" s="126" t="s">
        <v>134</v>
      </c>
      <c r="C109" s="126" t="s">
        <v>11</v>
      </c>
      <c r="D109" s="127"/>
      <c r="E109" s="126" t="s">
        <v>762</v>
      </c>
      <c r="F109" s="127"/>
      <c r="G109" s="127"/>
      <c r="H109" s="127"/>
      <c r="I109" s="127"/>
    </row>
    <row r="110" spans="1:9" ht="15.75" customHeight="1" x14ac:dyDescent="0.2">
      <c r="A110" s="125" t="s">
        <v>454</v>
      </c>
      <c r="B110" s="126" t="s">
        <v>501</v>
      </c>
      <c r="C110" s="126" t="s">
        <v>24</v>
      </c>
      <c r="D110" s="127"/>
      <c r="E110" s="126" t="s">
        <v>664</v>
      </c>
      <c r="F110" s="126" t="s">
        <v>763</v>
      </c>
      <c r="G110" s="127"/>
      <c r="H110" s="126" t="s">
        <v>764</v>
      </c>
      <c r="I110" s="127"/>
    </row>
    <row r="111" spans="1:9" ht="15.75" customHeight="1" x14ac:dyDescent="0.2">
      <c r="A111" s="125" t="s">
        <v>454</v>
      </c>
      <c r="B111" s="126" t="s">
        <v>137</v>
      </c>
      <c r="C111" s="126" t="s">
        <v>11</v>
      </c>
      <c r="D111" s="127"/>
      <c r="E111" s="126" t="s">
        <v>765</v>
      </c>
      <c r="F111" s="127"/>
      <c r="G111" s="127"/>
      <c r="H111" s="127"/>
      <c r="I111" s="126" t="s">
        <v>294</v>
      </c>
    </row>
    <row r="112" spans="1:9" ht="15.75" customHeight="1" x14ac:dyDescent="0.2">
      <c r="A112" s="125" t="s">
        <v>454</v>
      </c>
      <c r="B112" s="126" t="s">
        <v>137</v>
      </c>
      <c r="C112" s="126" t="s">
        <v>5</v>
      </c>
      <c r="D112" s="126" t="s">
        <v>609</v>
      </c>
      <c r="E112" s="126" t="s">
        <v>727</v>
      </c>
      <c r="F112" s="126" t="s">
        <v>766</v>
      </c>
      <c r="G112" s="127"/>
      <c r="H112" s="126" t="s">
        <v>767</v>
      </c>
      <c r="I112" s="127"/>
    </row>
    <row r="113" spans="1:9" ht="15.75" customHeight="1" x14ac:dyDescent="0.2">
      <c r="A113" s="129" t="s">
        <v>454</v>
      </c>
      <c r="B113" s="89" t="s">
        <v>332</v>
      </c>
      <c r="C113" s="89" t="s">
        <v>224</v>
      </c>
      <c r="D113" s="127"/>
      <c r="E113" s="126" t="s">
        <v>634</v>
      </c>
      <c r="F113" s="127"/>
      <c r="G113" s="127"/>
      <c r="H113" s="127"/>
      <c r="I113" s="126" t="s">
        <v>768</v>
      </c>
    </row>
    <row r="114" spans="1:9" ht="15.75" customHeight="1" x14ac:dyDescent="0.2">
      <c r="A114" s="125" t="s">
        <v>454</v>
      </c>
      <c r="B114" s="126" t="s">
        <v>138</v>
      </c>
      <c r="C114" s="126" t="s">
        <v>11</v>
      </c>
      <c r="D114" s="127"/>
      <c r="E114" s="126" t="s">
        <v>664</v>
      </c>
      <c r="F114" s="127"/>
      <c r="G114" s="127"/>
      <c r="H114" s="127"/>
      <c r="I114" s="127"/>
    </row>
    <row r="115" spans="1:9" ht="15.75" customHeight="1" x14ac:dyDescent="0.2">
      <c r="A115" s="125" t="s">
        <v>454</v>
      </c>
      <c r="B115" s="126" t="s">
        <v>140</v>
      </c>
      <c r="C115" s="126" t="s">
        <v>11</v>
      </c>
      <c r="D115" s="127"/>
      <c r="E115" s="126" t="s">
        <v>664</v>
      </c>
      <c r="F115" s="127"/>
      <c r="G115" s="127"/>
      <c r="H115" s="127"/>
      <c r="I115" s="127"/>
    </row>
    <row r="116" spans="1:9" ht="15.75" customHeight="1" x14ac:dyDescent="0.2">
      <c r="A116" s="125" t="s">
        <v>454</v>
      </c>
      <c r="B116" s="126" t="s">
        <v>333</v>
      </c>
      <c r="C116" s="126" t="s">
        <v>11</v>
      </c>
      <c r="D116" s="127"/>
      <c r="E116" s="126" t="s">
        <v>754</v>
      </c>
      <c r="F116" s="127"/>
      <c r="G116" s="127"/>
      <c r="H116" s="127"/>
      <c r="I116" s="127"/>
    </row>
    <row r="117" spans="1:9" ht="15.75" customHeight="1" x14ac:dyDescent="0.2">
      <c r="A117" s="125" t="s">
        <v>454</v>
      </c>
      <c r="B117" s="126" t="s">
        <v>141</v>
      </c>
      <c r="C117" s="126" t="s">
        <v>11</v>
      </c>
      <c r="D117" s="127"/>
      <c r="E117" s="126" t="s">
        <v>1241</v>
      </c>
      <c r="F117" s="127"/>
      <c r="G117" s="127"/>
      <c r="H117" s="126" t="s">
        <v>770</v>
      </c>
      <c r="I117" s="127"/>
    </row>
    <row r="118" spans="1:9" ht="15.75" customHeight="1" x14ac:dyDescent="0.2">
      <c r="A118" s="125" t="s">
        <v>454</v>
      </c>
      <c r="B118" s="126" t="s">
        <v>142</v>
      </c>
      <c r="C118" s="126" t="s">
        <v>11</v>
      </c>
      <c r="D118" s="127"/>
      <c r="E118" s="126" t="s">
        <v>1229</v>
      </c>
      <c r="F118" s="127"/>
      <c r="G118" s="127"/>
      <c r="H118" s="126" t="s">
        <v>771</v>
      </c>
      <c r="I118" s="127"/>
    </row>
    <row r="119" spans="1:9" ht="15.75" customHeight="1" x14ac:dyDescent="0.2">
      <c r="A119" s="125" t="s">
        <v>454</v>
      </c>
      <c r="B119" s="126" t="s">
        <v>142</v>
      </c>
      <c r="C119" s="126" t="s">
        <v>24</v>
      </c>
      <c r="D119" s="127"/>
      <c r="E119" s="126" t="s">
        <v>735</v>
      </c>
      <c r="F119" s="126" t="s">
        <v>772</v>
      </c>
      <c r="G119" s="127"/>
      <c r="H119" s="127"/>
      <c r="I119" s="127"/>
    </row>
    <row r="120" spans="1:9" ht="15.75" customHeight="1" x14ac:dyDescent="0.2">
      <c r="A120" s="129" t="s">
        <v>454</v>
      </c>
      <c r="B120" s="89" t="s">
        <v>144</v>
      </c>
      <c r="C120" s="89" t="s">
        <v>5</v>
      </c>
      <c r="D120" s="127"/>
      <c r="E120" s="126" t="s">
        <v>634</v>
      </c>
      <c r="F120" s="126" t="s">
        <v>206</v>
      </c>
      <c r="G120" s="127"/>
      <c r="H120" s="126" t="s">
        <v>1190</v>
      </c>
      <c r="I120" s="126" t="s">
        <v>1208</v>
      </c>
    </row>
    <row r="121" spans="1:9" ht="15.75" customHeight="1" x14ac:dyDescent="0.2">
      <c r="A121" s="125" t="s">
        <v>454</v>
      </c>
      <c r="B121" s="126" t="s">
        <v>340</v>
      </c>
      <c r="C121" s="126" t="s">
        <v>11</v>
      </c>
      <c r="D121" s="127"/>
      <c r="E121" s="126" t="s">
        <v>778</v>
      </c>
      <c r="F121" s="127"/>
      <c r="G121" s="127"/>
      <c r="H121" s="127"/>
      <c r="I121" s="127"/>
    </row>
    <row r="122" spans="1:9" ht="15.75" customHeight="1" x14ac:dyDescent="0.2">
      <c r="A122" s="125" t="s">
        <v>454</v>
      </c>
      <c r="B122" s="126" t="s">
        <v>341</v>
      </c>
      <c r="C122" s="126" t="s">
        <v>11</v>
      </c>
      <c r="D122" s="127"/>
      <c r="E122" s="126" t="s">
        <v>610</v>
      </c>
      <c r="F122" s="127"/>
      <c r="G122" s="127"/>
      <c r="H122" s="127"/>
      <c r="I122" s="127"/>
    </row>
    <row r="123" spans="1:9" ht="15.75" customHeight="1" x14ac:dyDescent="0.2">
      <c r="A123" s="125" t="s">
        <v>454</v>
      </c>
      <c r="B123" s="126" t="s">
        <v>151</v>
      </c>
      <c r="C123" s="126" t="s">
        <v>11</v>
      </c>
      <c r="D123" s="127"/>
      <c r="E123" s="126" t="s">
        <v>664</v>
      </c>
      <c r="F123" s="127"/>
      <c r="G123" s="127"/>
      <c r="H123" s="126" t="s">
        <v>343</v>
      </c>
      <c r="I123" s="127"/>
    </row>
    <row r="124" spans="1:9" ht="15.75" customHeight="1" x14ac:dyDescent="0.2">
      <c r="A124" s="125" t="s">
        <v>454</v>
      </c>
      <c r="B124" s="126" t="s">
        <v>504</v>
      </c>
      <c r="C124" s="126" t="s">
        <v>11</v>
      </c>
      <c r="D124" s="127"/>
      <c r="E124" s="126" t="s">
        <v>620</v>
      </c>
      <c r="F124" s="127"/>
      <c r="G124" s="127"/>
      <c r="H124" s="126" t="s">
        <v>781</v>
      </c>
      <c r="I124" s="127"/>
    </row>
    <row r="125" spans="1:9" ht="15.75" customHeight="1" x14ac:dyDescent="0.2">
      <c r="A125" s="125" t="s">
        <v>454</v>
      </c>
      <c r="B125" s="126" t="s">
        <v>345</v>
      </c>
      <c r="C125" s="126" t="s">
        <v>11</v>
      </c>
      <c r="D125" s="127"/>
      <c r="E125" s="126" t="s">
        <v>664</v>
      </c>
      <c r="F125" s="127"/>
      <c r="G125" s="127"/>
      <c r="H125" s="126" t="s">
        <v>346</v>
      </c>
      <c r="I125" s="127"/>
    </row>
    <row r="126" spans="1:9" ht="15.75" customHeight="1" x14ac:dyDescent="0.2">
      <c r="A126" s="125" t="s">
        <v>454</v>
      </c>
      <c r="B126" s="126" t="s">
        <v>347</v>
      </c>
      <c r="C126" s="126" t="s">
        <v>11</v>
      </c>
      <c r="D126" s="127"/>
      <c r="E126" s="126" t="s">
        <v>718</v>
      </c>
      <c r="F126" s="127"/>
      <c r="G126" s="127"/>
      <c r="H126" s="127"/>
      <c r="I126" s="127"/>
    </row>
    <row r="127" spans="1:9" ht="15.75" customHeight="1" x14ac:dyDescent="0.2">
      <c r="A127" s="125" t="s">
        <v>454</v>
      </c>
      <c r="B127" s="126" t="s">
        <v>158</v>
      </c>
      <c r="C127" s="126" t="s">
        <v>11</v>
      </c>
      <c r="D127" s="127"/>
      <c r="E127" s="126" t="s">
        <v>620</v>
      </c>
      <c r="F127" s="127"/>
      <c r="G127" s="127"/>
      <c r="H127" s="127"/>
      <c r="I127" s="127"/>
    </row>
    <row r="128" spans="1:9" ht="15.75" customHeight="1" x14ac:dyDescent="0.2">
      <c r="A128" s="125" t="s">
        <v>454</v>
      </c>
      <c r="B128" s="126" t="s">
        <v>1218</v>
      </c>
      <c r="C128" s="126" t="s">
        <v>11</v>
      </c>
      <c r="D128" s="127"/>
      <c r="E128" s="126" t="s">
        <v>1214</v>
      </c>
      <c r="F128" s="127"/>
      <c r="G128" s="127"/>
      <c r="H128" s="126" t="s">
        <v>1219</v>
      </c>
      <c r="I128" s="126" t="s">
        <v>1220</v>
      </c>
    </row>
    <row r="129" spans="1:9" ht="15.75" customHeight="1" x14ac:dyDescent="0.2">
      <c r="A129" s="143" t="s">
        <v>454</v>
      </c>
      <c r="B129" s="144" t="s">
        <v>159</v>
      </c>
      <c r="C129" s="144" t="s">
        <v>11</v>
      </c>
      <c r="D129" s="145"/>
      <c r="E129" s="144" t="s">
        <v>388</v>
      </c>
      <c r="F129" s="145"/>
      <c r="G129" s="145"/>
      <c r="H129" s="145" t="s">
        <v>782</v>
      </c>
      <c r="I129" s="144" t="s">
        <v>1265</v>
      </c>
    </row>
    <row r="130" spans="1:9" ht="15.75" customHeight="1" x14ac:dyDescent="0.2">
      <c r="A130" s="125" t="s">
        <v>454</v>
      </c>
      <c r="B130" s="126" t="s">
        <v>159</v>
      </c>
      <c r="C130" s="126" t="s">
        <v>5</v>
      </c>
      <c r="D130" s="126" t="s">
        <v>609</v>
      </c>
      <c r="E130" s="126" t="s">
        <v>784</v>
      </c>
      <c r="F130" s="126" t="s">
        <v>785</v>
      </c>
      <c r="G130" s="127"/>
      <c r="H130" s="126" t="s">
        <v>786</v>
      </c>
      <c r="I130" s="127"/>
    </row>
    <row r="131" spans="1:9" ht="15.75" customHeight="1" x14ac:dyDescent="0.2">
      <c r="A131" s="125" t="s">
        <v>454</v>
      </c>
      <c r="B131" s="126" t="s">
        <v>849</v>
      </c>
      <c r="C131" s="126" t="s">
        <v>11</v>
      </c>
      <c r="D131" s="126" t="s">
        <v>194</v>
      </c>
      <c r="E131" s="126" t="s">
        <v>1242</v>
      </c>
      <c r="F131" s="127"/>
      <c r="G131" s="127"/>
      <c r="H131" s="126" t="s">
        <v>1243</v>
      </c>
      <c r="I131" s="127"/>
    </row>
    <row r="132" spans="1:9" ht="15.75" customHeight="1" x14ac:dyDescent="0.2">
      <c r="A132" s="125" t="s">
        <v>454</v>
      </c>
      <c r="B132" s="126" t="s">
        <v>160</v>
      </c>
      <c r="C132" s="126" t="s">
        <v>11</v>
      </c>
      <c r="D132" s="127"/>
      <c r="E132" s="126" t="s">
        <v>711</v>
      </c>
      <c r="F132" s="127"/>
      <c r="G132" s="127"/>
      <c r="H132" s="127"/>
      <c r="I132" s="127"/>
    </row>
    <row r="133" spans="1:9" ht="15.75" customHeight="1" x14ac:dyDescent="0.2">
      <c r="A133" s="125" t="s">
        <v>454</v>
      </c>
      <c r="B133" s="126" t="s">
        <v>505</v>
      </c>
      <c r="C133" s="126" t="s">
        <v>11</v>
      </c>
      <c r="D133" s="127"/>
      <c r="E133" s="126" t="s">
        <v>787</v>
      </c>
      <c r="F133" s="127"/>
      <c r="G133" s="127"/>
      <c r="H133" s="126" t="s">
        <v>788</v>
      </c>
      <c r="I133" s="127"/>
    </row>
    <row r="134" spans="1:9" ht="15.75" customHeight="1" x14ac:dyDescent="0.2">
      <c r="A134" s="125" t="s">
        <v>454</v>
      </c>
      <c r="B134" s="126" t="s">
        <v>162</v>
      </c>
      <c r="C134" s="126" t="s">
        <v>24</v>
      </c>
      <c r="D134" s="127"/>
      <c r="E134" s="126" t="s">
        <v>610</v>
      </c>
      <c r="F134" s="126" t="s">
        <v>789</v>
      </c>
      <c r="G134" s="127"/>
      <c r="H134" s="127"/>
      <c r="I134" s="142"/>
    </row>
    <row r="135" spans="1:9" ht="15.75" customHeight="1" x14ac:dyDescent="0.2">
      <c r="A135" s="140" t="s">
        <v>454</v>
      </c>
      <c r="B135" s="141" t="s">
        <v>163</v>
      </c>
      <c r="C135" s="141" t="s">
        <v>11</v>
      </c>
      <c r="D135" s="142"/>
      <c r="E135" s="141" t="s">
        <v>790</v>
      </c>
      <c r="F135" s="142"/>
      <c r="G135" s="142"/>
      <c r="H135" s="142"/>
    </row>
    <row r="136" spans="1:9" ht="15.75" customHeight="1" x14ac:dyDescent="0.2">
      <c r="A136" s="93" t="s">
        <v>454</v>
      </c>
      <c r="B136" s="93" t="s">
        <v>164</v>
      </c>
      <c r="C136" s="93" t="s">
        <v>224</v>
      </c>
      <c r="D136" s="110"/>
      <c r="E136" s="93" t="s">
        <v>711</v>
      </c>
      <c r="F136" s="110"/>
      <c r="G136" s="110"/>
      <c r="H136" s="110"/>
      <c r="I136" s="176"/>
    </row>
    <row r="137" spans="1:9" ht="15.75" customHeight="1" x14ac:dyDescent="0.2">
      <c r="A137" s="371" t="s">
        <v>454</v>
      </c>
      <c r="B137" s="373" t="s">
        <v>166</v>
      </c>
      <c r="C137" s="373" t="s">
        <v>11</v>
      </c>
      <c r="D137" s="374"/>
      <c r="E137" s="373" t="s">
        <v>612</v>
      </c>
      <c r="F137" s="374"/>
      <c r="G137" s="374"/>
      <c r="H137" s="373" t="s">
        <v>791</v>
      </c>
      <c r="I137" s="373" t="s">
        <v>672</v>
      </c>
    </row>
    <row r="138" spans="1:9" ht="15.75" customHeight="1" x14ac:dyDescent="0.2">
      <c r="A138" s="125" t="s">
        <v>454</v>
      </c>
      <c r="B138" s="126" t="s">
        <v>166</v>
      </c>
      <c r="C138" s="89" t="s">
        <v>24</v>
      </c>
      <c r="D138" s="127"/>
      <c r="E138" s="126" t="s">
        <v>634</v>
      </c>
      <c r="F138" s="126" t="s">
        <v>206</v>
      </c>
      <c r="G138" s="127"/>
      <c r="H138" s="126" t="s">
        <v>792</v>
      </c>
      <c r="I138" s="127"/>
    </row>
    <row r="139" spans="1:9" ht="15.75" customHeight="1" x14ac:dyDescent="0.2">
      <c r="A139" s="125" t="s">
        <v>454</v>
      </c>
      <c r="B139" s="126" t="s">
        <v>506</v>
      </c>
      <c r="C139" s="126" t="s">
        <v>11</v>
      </c>
      <c r="D139" s="127"/>
      <c r="E139" s="126" t="s">
        <v>727</v>
      </c>
      <c r="F139" s="127"/>
      <c r="G139" s="127"/>
      <c r="H139" s="126" t="s">
        <v>793</v>
      </c>
      <c r="I139" s="127"/>
    </row>
    <row r="140" spans="1:9" ht="15.75" customHeight="1" x14ac:dyDescent="0.2">
      <c r="A140" s="125" t="s">
        <v>454</v>
      </c>
      <c r="B140" s="126" t="s">
        <v>580</v>
      </c>
      <c r="C140" s="126" t="s">
        <v>11</v>
      </c>
      <c r="D140" s="127"/>
      <c r="E140" s="126" t="s">
        <v>388</v>
      </c>
      <c r="F140" s="127"/>
      <c r="G140" s="127"/>
      <c r="H140" s="126" t="s">
        <v>794</v>
      </c>
      <c r="I140" s="127"/>
    </row>
    <row r="141" spans="1:9" ht="15.75" customHeight="1" x14ac:dyDescent="0.2">
      <c r="A141" s="125" t="s">
        <v>454</v>
      </c>
      <c r="B141" s="126" t="s">
        <v>1112</v>
      </c>
      <c r="C141" s="126" t="s">
        <v>11</v>
      </c>
      <c r="D141" s="127"/>
      <c r="E141" s="126" t="s">
        <v>388</v>
      </c>
      <c r="F141" s="127"/>
      <c r="G141" s="127"/>
      <c r="H141" s="126" t="s">
        <v>1197</v>
      </c>
      <c r="I141" s="127"/>
    </row>
    <row r="142" spans="1:9" ht="15.75" customHeight="1" x14ac:dyDescent="0.2">
      <c r="A142" s="125" t="s">
        <v>454</v>
      </c>
      <c r="B142" s="126" t="s">
        <v>1198</v>
      </c>
      <c r="C142" s="126" t="s">
        <v>11</v>
      </c>
      <c r="D142" s="127"/>
      <c r="E142" s="126" t="s">
        <v>1199</v>
      </c>
      <c r="F142" s="127"/>
      <c r="G142" s="127"/>
      <c r="H142" s="127"/>
      <c r="I142" s="127"/>
    </row>
    <row r="143" spans="1:9" ht="15.75" customHeight="1" x14ac:dyDescent="0.2">
      <c r="A143" s="125" t="s">
        <v>454</v>
      </c>
      <c r="B143" s="126" t="s">
        <v>1221</v>
      </c>
      <c r="C143" s="126" t="s">
        <v>11</v>
      </c>
      <c r="D143" s="127"/>
      <c r="E143" s="126" t="s">
        <v>795</v>
      </c>
      <c r="F143" s="127"/>
      <c r="G143" s="127"/>
      <c r="H143" s="126" t="s">
        <v>796</v>
      </c>
      <c r="I143" s="127"/>
    </row>
    <row r="144" spans="1:9" ht="15.75" customHeight="1" x14ac:dyDescent="0.2">
      <c r="A144" s="125" t="s">
        <v>454</v>
      </c>
      <c r="B144" s="126" t="s">
        <v>172</v>
      </c>
      <c r="C144" s="126" t="s">
        <v>11</v>
      </c>
      <c r="D144" s="127"/>
      <c r="E144" s="126" t="s">
        <v>388</v>
      </c>
      <c r="F144" s="127"/>
      <c r="G144" s="127"/>
      <c r="H144" s="127"/>
      <c r="I144" s="127"/>
    </row>
    <row r="145" spans="1:9" ht="15.75" customHeight="1" x14ac:dyDescent="0.2">
      <c r="A145" s="125" t="s">
        <v>454</v>
      </c>
      <c r="B145" s="126" t="s">
        <v>1115</v>
      </c>
      <c r="C145" s="126" t="s">
        <v>11</v>
      </c>
      <c r="D145" s="127"/>
      <c r="E145" s="126" t="s">
        <v>664</v>
      </c>
      <c r="F145" s="127"/>
      <c r="G145" s="127"/>
      <c r="H145" s="127"/>
      <c r="I145" s="127"/>
    </row>
    <row r="146" spans="1:9" ht="15.75" customHeight="1" x14ac:dyDescent="0.2">
      <c r="A146" s="125" t="s">
        <v>454</v>
      </c>
      <c r="B146" s="126" t="s">
        <v>175</v>
      </c>
      <c r="C146" s="126" t="s">
        <v>11</v>
      </c>
      <c r="D146" s="127"/>
      <c r="E146" s="126" t="s">
        <v>733</v>
      </c>
      <c r="F146" s="127"/>
      <c r="G146" s="127"/>
      <c r="H146" s="127"/>
      <c r="I146" s="127"/>
    </row>
    <row r="147" spans="1:9" ht="15.75" customHeight="1" x14ac:dyDescent="0.2">
      <c r="A147" s="140" t="s">
        <v>454</v>
      </c>
      <c r="B147" s="141" t="s">
        <v>361</v>
      </c>
      <c r="C147" s="141" t="s">
        <v>11</v>
      </c>
      <c r="D147" s="142"/>
      <c r="E147" s="141" t="s">
        <v>799</v>
      </c>
      <c r="F147" s="142"/>
      <c r="G147" s="142"/>
      <c r="H147" s="141" t="s">
        <v>800</v>
      </c>
      <c r="I147" s="142"/>
    </row>
    <row r="148" spans="1:9" ht="15.75" customHeight="1" x14ac:dyDescent="0.2">
      <c r="A148" s="93" t="s">
        <v>454</v>
      </c>
      <c r="B148" s="93" t="s">
        <v>1106</v>
      </c>
      <c r="C148" s="93" t="s">
        <v>224</v>
      </c>
      <c r="D148" s="110"/>
      <c r="E148" s="93" t="s">
        <v>620</v>
      </c>
      <c r="F148" s="110"/>
      <c r="G148" s="110"/>
      <c r="H148" s="93"/>
      <c r="I148" s="93" t="s">
        <v>1244</v>
      </c>
    </row>
    <row r="149" spans="1:9" ht="15.75" customHeight="1" x14ac:dyDescent="0.2">
      <c r="A149" s="371" t="s">
        <v>454</v>
      </c>
      <c r="B149" s="373" t="s">
        <v>1200</v>
      </c>
      <c r="C149" s="373" t="s">
        <v>11</v>
      </c>
      <c r="D149" s="374"/>
      <c r="E149" s="373" t="s">
        <v>745</v>
      </c>
      <c r="F149" s="374"/>
      <c r="G149" s="374"/>
      <c r="H149" s="373" t="s">
        <v>801</v>
      </c>
      <c r="I149" s="177"/>
    </row>
    <row r="150" spans="1:9" ht="15.75" customHeight="1" x14ac:dyDescent="0.2">
      <c r="A150" s="125" t="s">
        <v>454</v>
      </c>
      <c r="B150" s="126" t="s">
        <v>178</v>
      </c>
      <c r="C150" s="126" t="s">
        <v>11</v>
      </c>
      <c r="D150" s="127"/>
      <c r="E150" s="126" t="s">
        <v>620</v>
      </c>
      <c r="F150" s="127"/>
      <c r="G150" s="127"/>
      <c r="H150" s="127"/>
      <c r="I150" s="374"/>
    </row>
    <row r="151" spans="1:9" ht="15.75" customHeight="1" x14ac:dyDescent="0.2">
      <c r="A151" s="125" t="s">
        <v>454</v>
      </c>
      <c r="B151" s="126" t="s">
        <v>181</v>
      </c>
      <c r="C151" s="126" t="s">
        <v>11</v>
      </c>
      <c r="D151" s="127"/>
      <c r="E151" s="126" t="s">
        <v>388</v>
      </c>
      <c r="F151" s="127"/>
      <c r="G151" s="127"/>
      <c r="H151" s="126" t="s">
        <v>809</v>
      </c>
      <c r="I151" s="160" t="s">
        <v>810</v>
      </c>
    </row>
    <row r="152" spans="1:9" ht="15.75" customHeight="1" x14ac:dyDescent="0.2">
      <c r="A152" s="178" t="s">
        <v>454</v>
      </c>
      <c r="B152" s="160" t="s">
        <v>182</v>
      </c>
      <c r="C152" s="160" t="s">
        <v>11</v>
      </c>
      <c r="D152" s="166"/>
      <c r="E152" s="126" t="s">
        <v>811</v>
      </c>
      <c r="F152" s="166"/>
      <c r="G152" s="166"/>
      <c r="H152" s="160" t="s">
        <v>812</v>
      </c>
      <c r="I152" s="127"/>
    </row>
    <row r="153" spans="1:9" ht="15.75" customHeight="1" x14ac:dyDescent="0.2">
      <c r="A153" s="140" t="s">
        <v>454</v>
      </c>
      <c r="B153" s="141" t="s">
        <v>183</v>
      </c>
      <c r="C153" s="141" t="s">
        <v>11</v>
      </c>
      <c r="D153" s="142"/>
      <c r="E153" s="141" t="s">
        <v>727</v>
      </c>
      <c r="F153" s="142"/>
      <c r="G153" s="142"/>
      <c r="H153" s="141" t="s">
        <v>813</v>
      </c>
      <c r="I153" s="142"/>
    </row>
    <row r="154" spans="1:9" ht="15.75" customHeight="1" x14ac:dyDescent="0.2">
      <c r="A154" s="93" t="s">
        <v>454</v>
      </c>
      <c r="B154" s="93" t="s">
        <v>184</v>
      </c>
      <c r="C154" s="93" t="s">
        <v>11</v>
      </c>
      <c r="D154" s="110"/>
      <c r="E154" s="93" t="s">
        <v>706</v>
      </c>
      <c r="F154" s="110"/>
      <c r="G154" s="110"/>
      <c r="H154" s="110"/>
      <c r="I154" s="176"/>
    </row>
    <row r="155" spans="1:9" ht="15.75" customHeight="1" x14ac:dyDescent="0.2">
      <c r="A155" s="371" t="s">
        <v>454</v>
      </c>
      <c r="B155" s="373" t="s">
        <v>185</v>
      </c>
      <c r="C155" s="373" t="s">
        <v>11</v>
      </c>
      <c r="D155" s="374"/>
      <c r="E155" s="373" t="s">
        <v>765</v>
      </c>
      <c r="F155" s="374"/>
      <c r="G155" s="374"/>
      <c r="H155" s="374"/>
      <c r="I155" s="374"/>
    </row>
    <row r="156" spans="1:9" ht="15.75" customHeight="1" x14ac:dyDescent="0.2">
      <c r="A156" s="125" t="s">
        <v>454</v>
      </c>
      <c r="B156" s="126" t="s">
        <v>186</v>
      </c>
      <c r="C156" s="126" t="s">
        <v>11</v>
      </c>
      <c r="D156" s="127"/>
      <c r="E156" s="126" t="s">
        <v>664</v>
      </c>
      <c r="F156" s="127"/>
      <c r="G156" s="127"/>
      <c r="H156" s="127"/>
      <c r="I156" s="127"/>
    </row>
    <row r="157" spans="1:9" ht="15.75" customHeight="1" x14ac:dyDescent="0.2">
      <c r="A157" s="125" t="s">
        <v>454</v>
      </c>
      <c r="B157" s="126" t="s">
        <v>187</v>
      </c>
      <c r="C157" s="126" t="s">
        <v>11</v>
      </c>
      <c r="D157" s="127"/>
      <c r="E157" s="126" t="s">
        <v>710</v>
      </c>
      <c r="F157" s="127"/>
      <c r="G157" s="127"/>
      <c r="H157" s="127"/>
      <c r="I157" s="126" t="s">
        <v>815</v>
      </c>
    </row>
    <row r="158" spans="1:9" ht="15.75" customHeight="1" x14ac:dyDescent="0.2">
      <c r="A158" s="125" t="s">
        <v>454</v>
      </c>
      <c r="B158" s="126" t="s">
        <v>188</v>
      </c>
      <c r="C158" s="126" t="s">
        <v>24</v>
      </c>
      <c r="D158" s="127"/>
      <c r="E158" s="126" t="s">
        <v>628</v>
      </c>
      <c r="F158" s="126" t="s">
        <v>814</v>
      </c>
      <c r="G158" s="127"/>
      <c r="H158" s="127"/>
      <c r="I158" s="126" t="s">
        <v>817</v>
      </c>
    </row>
    <row r="159" spans="1:9" ht="15.75" customHeight="1" x14ac:dyDescent="0.2">
      <c r="A159" s="125" t="s">
        <v>454</v>
      </c>
      <c r="B159" s="126" t="s">
        <v>189</v>
      </c>
      <c r="C159" s="89" t="s">
        <v>5</v>
      </c>
      <c r="D159" s="127"/>
      <c r="E159" s="126" t="s">
        <v>634</v>
      </c>
      <c r="F159" s="126" t="s">
        <v>816</v>
      </c>
      <c r="G159" s="127"/>
      <c r="H159" s="127"/>
      <c r="I159" s="126" t="s">
        <v>759</v>
      </c>
    </row>
    <row r="160" spans="1:9" ht="15.75" customHeight="1" x14ac:dyDescent="0.2">
      <c r="A160" s="140" t="s">
        <v>454</v>
      </c>
      <c r="B160" s="141" t="s">
        <v>190</v>
      </c>
      <c r="C160" s="141" t="s">
        <v>5</v>
      </c>
      <c r="D160" s="142"/>
      <c r="E160" s="141" t="s">
        <v>620</v>
      </c>
      <c r="F160" s="141" t="s">
        <v>818</v>
      </c>
      <c r="G160" s="142"/>
      <c r="H160" s="142"/>
      <c r="I160" s="142"/>
    </row>
    <row r="161" spans="1:9" ht="15.75" customHeight="1" x14ac:dyDescent="0.2">
      <c r="A161" s="371" t="s">
        <v>454</v>
      </c>
      <c r="B161" s="373" t="s">
        <v>371</v>
      </c>
      <c r="C161" s="373" t="s">
        <v>11</v>
      </c>
      <c r="D161" s="374"/>
      <c r="E161" s="373" t="s">
        <v>778</v>
      </c>
      <c r="F161" s="374"/>
      <c r="G161" s="374"/>
      <c r="H161" s="374"/>
      <c r="I161" s="374"/>
    </row>
    <row r="162" spans="1:9" ht="15.75" customHeight="1" x14ac:dyDescent="0.2">
      <c r="A162" s="125" t="s">
        <v>454</v>
      </c>
      <c r="B162" s="126" t="s">
        <v>515</v>
      </c>
      <c r="C162" s="126" t="s">
        <v>11</v>
      </c>
      <c r="D162" s="127"/>
      <c r="E162" s="126" t="s">
        <v>664</v>
      </c>
      <c r="F162" s="127"/>
      <c r="G162" s="127"/>
      <c r="H162" s="127"/>
      <c r="I162" s="127"/>
    </row>
    <row r="163" spans="1:9" ht="15.75" customHeight="1" x14ac:dyDescent="0.2">
      <c r="A163" s="125" t="s">
        <v>3</v>
      </c>
      <c r="B163" s="115" t="s">
        <v>488</v>
      </c>
      <c r="C163" s="126" t="s">
        <v>11</v>
      </c>
      <c r="D163" s="126" t="s">
        <v>609</v>
      </c>
      <c r="E163" s="126" t="s">
        <v>664</v>
      </c>
      <c r="F163" s="127"/>
      <c r="G163" s="127"/>
      <c r="H163" s="126" t="s">
        <v>379</v>
      </c>
      <c r="I163" s="126" t="s">
        <v>824</v>
      </c>
    </row>
    <row r="164" spans="1:9" ht="15.75" customHeight="1" x14ac:dyDescent="0.2">
      <c r="A164" s="125" t="s">
        <v>3</v>
      </c>
      <c r="B164" s="126" t="s">
        <v>9</v>
      </c>
      <c r="C164" s="126" t="s">
        <v>11</v>
      </c>
      <c r="D164" s="126" t="s">
        <v>609</v>
      </c>
      <c r="E164" s="126" t="s">
        <v>664</v>
      </c>
      <c r="F164" s="127"/>
      <c r="G164" s="127"/>
      <c r="H164" s="127"/>
      <c r="I164" s="127"/>
    </row>
    <row r="165" spans="1:9" ht="15.75" customHeight="1" x14ac:dyDescent="0.2">
      <c r="A165" s="125" t="s">
        <v>3</v>
      </c>
      <c r="B165" s="126" t="s">
        <v>380</v>
      </c>
      <c r="C165" s="126" t="s">
        <v>11</v>
      </c>
      <c r="D165" s="127"/>
      <c r="E165" s="126" t="s">
        <v>826</v>
      </c>
      <c r="F165" s="127"/>
      <c r="G165" s="127"/>
      <c r="H165" s="126" t="s">
        <v>827</v>
      </c>
      <c r="I165" s="126" t="s">
        <v>828</v>
      </c>
    </row>
    <row r="166" spans="1:9" ht="15.75" customHeight="1" x14ac:dyDescent="0.2">
      <c r="A166" s="125" t="s">
        <v>3</v>
      </c>
      <c r="B166" s="126" t="s">
        <v>18</v>
      </c>
      <c r="C166" s="126" t="s">
        <v>11</v>
      </c>
      <c r="D166" s="126" t="s">
        <v>194</v>
      </c>
      <c r="E166" s="126" t="s">
        <v>754</v>
      </c>
      <c r="F166" s="127"/>
      <c r="G166" s="127"/>
      <c r="H166" s="126" t="s">
        <v>829</v>
      </c>
      <c r="I166" s="127"/>
    </row>
    <row r="167" spans="1:9" ht="15.75" customHeight="1" x14ac:dyDescent="0.2">
      <c r="A167" s="125" t="s">
        <v>3</v>
      </c>
      <c r="B167" s="126" t="s">
        <v>383</v>
      </c>
      <c r="C167" s="126" t="s">
        <v>11</v>
      </c>
      <c r="D167" s="127"/>
      <c r="E167" s="126" t="s">
        <v>664</v>
      </c>
      <c r="F167" s="127"/>
      <c r="G167" s="127"/>
      <c r="H167" s="127"/>
      <c r="I167" s="127"/>
    </row>
    <row r="168" spans="1:9" ht="15.75" customHeight="1" x14ac:dyDescent="0.2">
      <c r="A168" s="178" t="s">
        <v>3</v>
      </c>
      <c r="B168" s="179" t="s">
        <v>25</v>
      </c>
      <c r="C168" s="160" t="s">
        <v>5</v>
      </c>
      <c r="D168" s="166"/>
      <c r="E168" s="160" t="s">
        <v>388</v>
      </c>
      <c r="F168" s="160" t="s">
        <v>221</v>
      </c>
      <c r="G168" s="166"/>
      <c r="H168" s="166"/>
      <c r="I168" s="160" t="s">
        <v>830</v>
      </c>
    </row>
    <row r="169" spans="1:9" ht="15.75" customHeight="1" x14ac:dyDescent="0.2">
      <c r="A169" s="125" t="s">
        <v>3</v>
      </c>
      <c r="B169" s="126" t="s">
        <v>386</v>
      </c>
      <c r="C169" s="126" t="s">
        <v>11</v>
      </c>
      <c r="D169" s="127"/>
      <c r="E169" s="126" t="s">
        <v>832</v>
      </c>
      <c r="F169" s="127"/>
      <c r="G169" s="127"/>
      <c r="H169" s="126" t="s">
        <v>833</v>
      </c>
      <c r="I169" s="127"/>
    </row>
    <row r="170" spans="1:9" ht="15.75" customHeight="1" x14ac:dyDescent="0.2">
      <c r="A170" s="125" t="s">
        <v>3</v>
      </c>
      <c r="B170" s="126" t="s">
        <v>834</v>
      </c>
      <c r="C170" s="126" t="s">
        <v>11</v>
      </c>
      <c r="D170" s="127"/>
      <c r="E170" s="126" t="s">
        <v>664</v>
      </c>
      <c r="F170" s="127"/>
      <c r="G170" s="127"/>
      <c r="H170" s="127"/>
      <c r="I170" s="127"/>
    </row>
    <row r="171" spans="1:9" ht="15.75" customHeight="1" x14ac:dyDescent="0.2">
      <c r="A171" s="125" t="s">
        <v>3</v>
      </c>
      <c r="B171" s="126" t="s">
        <v>389</v>
      </c>
      <c r="C171" s="126" t="s">
        <v>11</v>
      </c>
      <c r="D171" s="127"/>
      <c r="E171" s="126" t="s">
        <v>664</v>
      </c>
      <c r="F171" s="127"/>
      <c r="G171" s="127"/>
      <c r="H171" s="127"/>
      <c r="I171" s="127"/>
    </row>
    <row r="172" spans="1:9" ht="15.75" customHeight="1" x14ac:dyDescent="0.2">
      <c r="A172" s="125" t="s">
        <v>3</v>
      </c>
      <c r="B172" s="126" t="s">
        <v>1160</v>
      </c>
      <c r="C172" s="126" t="s">
        <v>11</v>
      </c>
      <c r="D172" s="127"/>
      <c r="E172" s="126" t="s">
        <v>664</v>
      </c>
      <c r="F172" s="127"/>
      <c r="G172" s="127"/>
      <c r="H172" s="127"/>
      <c r="I172" s="127"/>
    </row>
    <row r="173" spans="1:9" ht="15.75" customHeight="1" x14ac:dyDescent="0.2">
      <c r="A173" s="125" t="s">
        <v>3</v>
      </c>
      <c r="B173" s="126" t="s">
        <v>1123</v>
      </c>
      <c r="C173" s="126" t="s">
        <v>11</v>
      </c>
      <c r="D173" s="127"/>
      <c r="E173" s="126" t="s">
        <v>664</v>
      </c>
      <c r="F173" s="127"/>
      <c r="G173" s="127"/>
      <c r="H173" s="127"/>
      <c r="I173" s="127"/>
    </row>
    <row r="174" spans="1:9" ht="15.75" customHeight="1" x14ac:dyDescent="0.2">
      <c r="A174" s="125" t="s">
        <v>3</v>
      </c>
      <c r="B174" s="126" t="s">
        <v>392</v>
      </c>
      <c r="C174" s="126" t="s">
        <v>11</v>
      </c>
      <c r="D174" s="127"/>
      <c r="E174" s="126" t="s">
        <v>664</v>
      </c>
      <c r="F174" s="127"/>
      <c r="G174" s="127"/>
      <c r="H174" s="126" t="s">
        <v>835</v>
      </c>
      <c r="I174" s="127"/>
    </row>
    <row r="175" spans="1:9" ht="15.75" customHeight="1" x14ac:dyDescent="0.2">
      <c r="A175" s="125" t="s">
        <v>3</v>
      </c>
      <c r="B175" s="126" t="s">
        <v>76</v>
      </c>
      <c r="C175" s="126" t="s">
        <v>11</v>
      </c>
      <c r="D175" s="127"/>
      <c r="E175" s="126" t="s">
        <v>836</v>
      </c>
      <c r="F175" s="127"/>
      <c r="G175" s="127"/>
      <c r="H175" s="127"/>
      <c r="I175" s="127"/>
    </row>
    <row r="176" spans="1:9" ht="15.75" customHeight="1" x14ac:dyDescent="0.2">
      <c r="A176" s="125" t="s">
        <v>3</v>
      </c>
      <c r="B176" s="126" t="s">
        <v>393</v>
      </c>
      <c r="C176" s="126" t="s">
        <v>11</v>
      </c>
      <c r="D176" s="127"/>
      <c r="E176" s="126" t="s">
        <v>837</v>
      </c>
      <c r="F176" s="127"/>
      <c r="G176" s="127"/>
      <c r="H176" s="127"/>
      <c r="I176" s="160" t="s">
        <v>838</v>
      </c>
    </row>
    <row r="177" spans="1:9" ht="15.75" customHeight="1" x14ac:dyDescent="0.2">
      <c r="A177" s="178" t="s">
        <v>3</v>
      </c>
      <c r="B177" s="160" t="s">
        <v>394</v>
      </c>
      <c r="C177" s="126" t="s">
        <v>11</v>
      </c>
      <c r="D177" s="166"/>
      <c r="E177" s="126" t="s">
        <v>388</v>
      </c>
      <c r="F177" s="166"/>
      <c r="G177" s="166"/>
      <c r="H177" s="160" t="s">
        <v>1223</v>
      </c>
      <c r="I177" s="127"/>
    </row>
    <row r="178" spans="1:9" ht="15.75" customHeight="1" x14ac:dyDescent="0.2">
      <c r="A178" s="125" t="s">
        <v>3</v>
      </c>
      <c r="B178" s="126" t="s">
        <v>516</v>
      </c>
      <c r="C178" s="126" t="s">
        <v>11</v>
      </c>
      <c r="D178" s="127"/>
      <c r="E178" s="126" t="s">
        <v>664</v>
      </c>
      <c r="F178" s="127"/>
      <c r="G178" s="127"/>
      <c r="H178" s="127"/>
      <c r="I178" s="127"/>
    </row>
    <row r="179" spans="1:9" ht="15.75" customHeight="1" x14ac:dyDescent="0.2">
      <c r="A179" s="125" t="s">
        <v>3</v>
      </c>
      <c r="B179" s="126" t="s">
        <v>517</v>
      </c>
      <c r="C179" s="126" t="s">
        <v>11</v>
      </c>
      <c r="D179" s="127"/>
      <c r="E179" s="126" t="s">
        <v>841</v>
      </c>
      <c r="F179" s="127"/>
      <c r="G179" s="127"/>
      <c r="H179" s="127"/>
      <c r="I179" s="127"/>
    </row>
    <row r="180" spans="1:9" ht="15.75" customHeight="1" x14ac:dyDescent="0.2">
      <c r="A180" s="125" t="s">
        <v>3</v>
      </c>
      <c r="B180" s="126" t="s">
        <v>105</v>
      </c>
      <c r="C180" s="126" t="s">
        <v>11</v>
      </c>
      <c r="D180" s="127"/>
      <c r="E180" s="126" t="s">
        <v>664</v>
      </c>
      <c r="F180" s="127"/>
      <c r="G180" s="127"/>
      <c r="H180" s="127"/>
      <c r="I180" s="127"/>
    </row>
    <row r="181" spans="1:9" ht="15.75" customHeight="1" x14ac:dyDescent="0.2">
      <c r="A181" s="125" t="s">
        <v>3</v>
      </c>
      <c r="B181" s="126" t="s">
        <v>109</v>
      </c>
      <c r="C181" s="126" t="s">
        <v>11</v>
      </c>
      <c r="D181" s="127"/>
      <c r="E181" s="126" t="s">
        <v>735</v>
      </c>
      <c r="F181" s="127"/>
      <c r="G181" s="127"/>
      <c r="H181" s="127"/>
      <c r="I181" s="127"/>
    </row>
    <row r="182" spans="1:9" ht="15.75" customHeight="1" x14ac:dyDescent="0.2">
      <c r="A182" s="125" t="s">
        <v>3</v>
      </c>
      <c r="B182" s="126" t="s">
        <v>111</v>
      </c>
      <c r="C182" s="126" t="s">
        <v>11</v>
      </c>
      <c r="D182" s="127"/>
      <c r="E182" s="126" t="s">
        <v>664</v>
      </c>
      <c r="F182" s="127"/>
      <c r="G182" s="127"/>
      <c r="H182" s="127"/>
      <c r="I182" s="127"/>
    </row>
    <row r="183" spans="1:9" ht="15.75" customHeight="1" x14ac:dyDescent="0.2">
      <c r="A183" s="125" t="s">
        <v>3</v>
      </c>
      <c r="B183" s="126" t="s">
        <v>116</v>
      </c>
      <c r="C183" s="126" t="s">
        <v>11</v>
      </c>
      <c r="D183" s="127"/>
      <c r="E183" s="126" t="s">
        <v>612</v>
      </c>
      <c r="F183" s="127"/>
      <c r="G183" s="127"/>
      <c r="H183" s="127"/>
      <c r="I183" s="127"/>
    </row>
    <row r="184" spans="1:9" ht="15.75" customHeight="1" x14ac:dyDescent="0.2">
      <c r="A184" s="125" t="s">
        <v>3</v>
      </c>
      <c r="B184" s="126" t="s">
        <v>117</v>
      </c>
      <c r="C184" s="126" t="s">
        <v>11</v>
      </c>
      <c r="D184" s="127"/>
      <c r="E184" s="126" t="s">
        <v>664</v>
      </c>
      <c r="F184" s="127"/>
      <c r="G184" s="127"/>
      <c r="H184" s="126" t="s">
        <v>842</v>
      </c>
      <c r="I184" s="126" t="s">
        <v>843</v>
      </c>
    </row>
    <row r="185" spans="1:9" ht="15.75" customHeight="1" x14ac:dyDescent="0.2">
      <c r="A185" s="125" t="s">
        <v>3</v>
      </c>
      <c r="B185" s="126" t="s">
        <v>125</v>
      </c>
      <c r="C185" s="126" t="s">
        <v>11</v>
      </c>
      <c r="D185" s="127"/>
      <c r="E185" s="126" t="s">
        <v>664</v>
      </c>
      <c r="F185" s="127"/>
      <c r="G185" s="127"/>
      <c r="H185" s="126" t="s">
        <v>845</v>
      </c>
      <c r="I185" s="127"/>
    </row>
    <row r="186" spans="1:9" ht="15.75" customHeight="1" x14ac:dyDescent="0.2">
      <c r="A186" s="125" t="s">
        <v>3</v>
      </c>
      <c r="B186" s="126" t="s">
        <v>1159</v>
      </c>
      <c r="C186" s="126" t="s">
        <v>11</v>
      </c>
      <c r="D186" s="127"/>
      <c r="E186" s="126" t="s">
        <v>664</v>
      </c>
      <c r="F186" s="127"/>
      <c r="G186" s="127"/>
      <c r="H186" s="127"/>
      <c r="I186" s="127"/>
    </row>
    <row r="187" spans="1:9" ht="15.75" customHeight="1" x14ac:dyDescent="0.2">
      <c r="A187" s="140" t="s">
        <v>3</v>
      </c>
      <c r="B187" s="141" t="s">
        <v>127</v>
      </c>
      <c r="C187" s="141" t="s">
        <v>11</v>
      </c>
      <c r="D187" s="142"/>
      <c r="E187" s="141" t="s">
        <v>664</v>
      </c>
      <c r="F187" s="142"/>
      <c r="G187" s="142"/>
      <c r="H187" s="141" t="s">
        <v>396</v>
      </c>
      <c r="I187" s="142"/>
    </row>
    <row r="188" spans="1:9" ht="15.75" customHeight="1" x14ac:dyDescent="0.2">
      <c r="A188" s="371" t="s">
        <v>3</v>
      </c>
      <c r="B188" s="373" t="s">
        <v>324</v>
      </c>
      <c r="C188" s="373" t="s">
        <v>11</v>
      </c>
      <c r="D188" s="374"/>
      <c r="E188" s="373" t="s">
        <v>662</v>
      </c>
      <c r="F188" s="374"/>
      <c r="G188" s="374"/>
      <c r="H188" s="373" t="s">
        <v>846</v>
      </c>
      <c r="I188" s="374"/>
    </row>
    <row r="189" spans="1:9" ht="15.75" customHeight="1" x14ac:dyDescent="0.2">
      <c r="A189" s="93" t="s">
        <v>3</v>
      </c>
      <c r="B189" s="93" t="s">
        <v>397</v>
      </c>
      <c r="C189" s="93" t="s">
        <v>11</v>
      </c>
      <c r="D189" s="110"/>
      <c r="E189" s="93" t="s">
        <v>664</v>
      </c>
      <c r="F189" s="110"/>
      <c r="G189" s="110"/>
      <c r="H189" s="110"/>
      <c r="I189" s="110"/>
    </row>
    <row r="190" spans="1:9" ht="15.75" customHeight="1" x14ac:dyDescent="0.2">
      <c r="A190" s="93" t="s">
        <v>3</v>
      </c>
      <c r="B190" s="93" t="s">
        <v>134</v>
      </c>
      <c r="C190" s="93" t="s">
        <v>11</v>
      </c>
      <c r="D190" s="110"/>
      <c r="E190" s="93" t="s">
        <v>847</v>
      </c>
      <c r="F190" s="110"/>
      <c r="G190" s="110"/>
      <c r="H190" s="110"/>
      <c r="I190" s="110"/>
    </row>
    <row r="191" spans="1:9" ht="15.75" customHeight="1" x14ac:dyDescent="0.2">
      <c r="A191" s="93" t="s">
        <v>3</v>
      </c>
      <c r="B191" s="93" t="s">
        <v>135</v>
      </c>
      <c r="C191" s="93" t="s">
        <v>11</v>
      </c>
      <c r="D191" s="110"/>
      <c r="E191" s="93" t="s">
        <v>664</v>
      </c>
      <c r="F191" s="110"/>
      <c r="G191" s="110"/>
      <c r="H191" s="93" t="s">
        <v>848</v>
      </c>
      <c r="I191" s="110"/>
    </row>
    <row r="192" spans="1:9" ht="15.75" customHeight="1" x14ac:dyDescent="0.2">
      <c r="A192" s="93" t="s">
        <v>3</v>
      </c>
      <c r="B192" s="93" t="s">
        <v>141</v>
      </c>
      <c r="C192" s="93" t="s">
        <v>11</v>
      </c>
      <c r="D192" s="110"/>
      <c r="E192" s="93" t="s">
        <v>664</v>
      </c>
      <c r="F192" s="110"/>
      <c r="G192" s="110"/>
      <c r="H192" s="110"/>
      <c r="I192" s="110"/>
    </row>
    <row r="193" spans="1:9" ht="15.75" customHeight="1" x14ac:dyDescent="0.2">
      <c r="A193" s="93" t="s">
        <v>3</v>
      </c>
      <c r="B193" s="93" t="s">
        <v>142</v>
      </c>
      <c r="C193" s="93" t="s">
        <v>11</v>
      </c>
      <c r="D193" s="110"/>
      <c r="E193" s="93" t="s">
        <v>664</v>
      </c>
      <c r="F193" s="110"/>
      <c r="G193" s="110"/>
      <c r="H193" s="110"/>
      <c r="I193" s="110"/>
    </row>
    <row r="194" spans="1:9" ht="15.75" customHeight="1" x14ac:dyDescent="0.2">
      <c r="A194" s="93" t="s">
        <v>3</v>
      </c>
      <c r="B194" s="93" t="s">
        <v>165</v>
      </c>
      <c r="C194" s="93" t="s">
        <v>11</v>
      </c>
      <c r="D194" s="110"/>
      <c r="E194" s="93" t="s">
        <v>664</v>
      </c>
      <c r="F194" s="110"/>
      <c r="G194" s="110"/>
      <c r="H194" s="110"/>
      <c r="I194" s="110"/>
    </row>
    <row r="195" spans="1:9" ht="15.75" customHeight="1" x14ac:dyDescent="0.2">
      <c r="A195" s="93" t="s">
        <v>3</v>
      </c>
      <c r="B195" s="93" t="s">
        <v>361</v>
      </c>
      <c r="C195" s="93" t="s">
        <v>11</v>
      </c>
      <c r="D195" s="93"/>
      <c r="E195" s="93" t="s">
        <v>388</v>
      </c>
      <c r="F195" s="93"/>
      <c r="G195" s="93"/>
      <c r="H195" s="93"/>
      <c r="I195" s="93" t="s">
        <v>856</v>
      </c>
    </row>
    <row r="196" spans="1:9" ht="15.75" customHeight="1" x14ac:dyDescent="0.2">
      <c r="A196" s="49" t="s">
        <v>26</v>
      </c>
      <c r="B196" s="49" t="s">
        <v>406</v>
      </c>
      <c r="C196" s="49" t="s">
        <v>84</v>
      </c>
      <c r="D196" s="49"/>
      <c r="E196" s="49" t="s">
        <v>620</v>
      </c>
      <c r="F196" s="49" t="s">
        <v>855</v>
      </c>
      <c r="G196" s="49"/>
      <c r="H196" s="49"/>
      <c r="I196" s="93" t="s">
        <v>856</v>
      </c>
    </row>
    <row r="197" spans="1:9" ht="15.75" customHeight="1" x14ac:dyDescent="0.2">
      <c r="A197" s="49" t="s">
        <v>26</v>
      </c>
      <c r="B197" s="49" t="s">
        <v>27</v>
      </c>
      <c r="C197" s="49" t="s">
        <v>24</v>
      </c>
      <c r="D197" s="49"/>
      <c r="E197" s="49" t="s">
        <v>620</v>
      </c>
      <c r="F197" s="49" t="s">
        <v>857</v>
      </c>
      <c r="G197" s="49"/>
      <c r="H197" s="49"/>
      <c r="I197" s="93" t="s">
        <v>858</v>
      </c>
    </row>
    <row r="198" spans="1:9" ht="15.75" customHeight="1" x14ac:dyDescent="0.2">
      <c r="A198" s="49" t="s">
        <v>26</v>
      </c>
      <c r="B198" s="49" t="s">
        <v>40</v>
      </c>
      <c r="C198" s="49" t="s">
        <v>84</v>
      </c>
      <c r="D198" s="49"/>
      <c r="E198" s="49" t="s">
        <v>620</v>
      </c>
      <c r="F198" s="49" t="s">
        <v>757</v>
      </c>
      <c r="G198" s="49"/>
      <c r="H198" s="49"/>
      <c r="I198" s="93" t="s">
        <v>862</v>
      </c>
    </row>
    <row r="199" spans="1:9" ht="15.75" customHeight="1" x14ac:dyDescent="0.2">
      <c r="A199" s="49" t="s">
        <v>26</v>
      </c>
      <c r="B199" s="49" t="s">
        <v>411</v>
      </c>
      <c r="C199" s="49" t="s">
        <v>84</v>
      </c>
      <c r="D199" s="49"/>
      <c r="E199" s="49" t="s">
        <v>620</v>
      </c>
      <c r="F199" s="49" t="s">
        <v>757</v>
      </c>
      <c r="G199" s="49"/>
      <c r="H199" s="49"/>
      <c r="I199" s="93" t="s">
        <v>678</v>
      </c>
    </row>
    <row r="200" spans="1:9" ht="15.75" customHeight="1" x14ac:dyDescent="0.2">
      <c r="A200" s="170" t="s">
        <v>26</v>
      </c>
      <c r="B200" s="170" t="s">
        <v>864</v>
      </c>
      <c r="C200" s="49" t="s">
        <v>84</v>
      </c>
      <c r="D200" s="49"/>
      <c r="E200" s="49" t="s">
        <v>620</v>
      </c>
      <c r="F200" s="170" t="s">
        <v>757</v>
      </c>
      <c r="G200" s="170"/>
      <c r="H200" s="170"/>
      <c r="I200" s="95" t="s">
        <v>865</v>
      </c>
    </row>
    <row r="201" spans="1:9" ht="15.75" customHeight="1" x14ac:dyDescent="0.2">
      <c r="A201" s="49" t="s">
        <v>26</v>
      </c>
      <c r="B201" s="49" t="s">
        <v>413</v>
      </c>
      <c r="C201" s="49" t="s">
        <v>84</v>
      </c>
      <c r="D201" s="49"/>
      <c r="E201" s="49" t="s">
        <v>620</v>
      </c>
      <c r="F201" s="49" t="s">
        <v>859</v>
      </c>
      <c r="G201" s="49"/>
      <c r="H201" s="49"/>
      <c r="I201" s="93" t="s">
        <v>866</v>
      </c>
    </row>
    <row r="202" spans="1:9" ht="15.75" customHeight="1" x14ac:dyDescent="0.2">
      <c r="A202" s="49" t="s">
        <v>26</v>
      </c>
      <c r="B202" s="49" t="s">
        <v>414</v>
      </c>
      <c r="C202" s="49" t="s">
        <v>84</v>
      </c>
      <c r="D202" s="49"/>
      <c r="E202" s="49" t="s">
        <v>620</v>
      </c>
      <c r="F202" s="49" t="s">
        <v>867</v>
      </c>
      <c r="G202" s="49"/>
      <c r="H202" s="49"/>
      <c r="I202" s="93" t="s">
        <v>868</v>
      </c>
    </row>
    <row r="203" spans="1:9" ht="15.75" customHeight="1" x14ac:dyDescent="0.2">
      <c r="A203" s="49" t="s">
        <v>26</v>
      </c>
      <c r="B203" s="49" t="s">
        <v>417</v>
      </c>
      <c r="C203" s="49" t="s">
        <v>84</v>
      </c>
      <c r="D203" s="49"/>
      <c r="E203" s="49" t="s">
        <v>620</v>
      </c>
      <c r="F203" s="49" t="s">
        <v>869</v>
      </c>
      <c r="G203" s="49"/>
      <c r="H203" s="49"/>
      <c r="I203" s="93" t="s">
        <v>870</v>
      </c>
    </row>
    <row r="204" spans="1:9" ht="15.75" customHeight="1" x14ac:dyDescent="0.2">
      <c r="A204" s="49" t="s">
        <v>26</v>
      </c>
      <c r="B204" s="49" t="s">
        <v>418</v>
      </c>
      <c r="C204" s="49" t="s">
        <v>84</v>
      </c>
      <c r="D204" s="49"/>
      <c r="E204" s="49" t="s">
        <v>620</v>
      </c>
      <c r="F204" s="49" t="s">
        <v>857</v>
      </c>
      <c r="G204" s="49"/>
      <c r="H204" s="49"/>
      <c r="I204" s="93" t="s">
        <v>871</v>
      </c>
    </row>
    <row r="205" spans="1:9" ht="15.75" customHeight="1" x14ac:dyDescent="0.2">
      <c r="A205" s="49" t="s">
        <v>26</v>
      </c>
      <c r="B205" s="49" t="s">
        <v>419</v>
      </c>
      <c r="C205" s="49" t="s">
        <v>84</v>
      </c>
      <c r="D205" s="49"/>
      <c r="E205" s="49" t="s">
        <v>620</v>
      </c>
      <c r="F205" s="49" t="s">
        <v>872</v>
      </c>
      <c r="G205" s="49"/>
      <c r="H205" s="49"/>
      <c r="I205" s="93" t="s">
        <v>873</v>
      </c>
    </row>
    <row r="206" spans="1:9" ht="15.75" customHeight="1" x14ac:dyDescent="0.2">
      <c r="A206" s="49" t="s">
        <v>26</v>
      </c>
      <c r="B206" s="49" t="s">
        <v>420</v>
      </c>
      <c r="C206" s="49" t="s">
        <v>84</v>
      </c>
      <c r="D206" s="49"/>
      <c r="E206" s="49" t="s">
        <v>620</v>
      </c>
      <c r="F206" s="49" t="s">
        <v>852</v>
      </c>
      <c r="G206" s="49"/>
      <c r="H206" s="49"/>
      <c r="I206" s="93" t="s">
        <v>874</v>
      </c>
    </row>
    <row r="207" spans="1:9" ht="15.75" customHeight="1" x14ac:dyDescent="0.2">
      <c r="A207" s="49" t="s">
        <v>26</v>
      </c>
      <c r="B207" s="49" t="s">
        <v>422</v>
      </c>
      <c r="C207" s="49" t="s">
        <v>84</v>
      </c>
      <c r="D207" s="49"/>
      <c r="E207" s="49" t="s">
        <v>620</v>
      </c>
      <c r="F207" s="49" t="s">
        <v>757</v>
      </c>
      <c r="G207" s="49"/>
      <c r="H207" s="49"/>
      <c r="I207" s="93" t="s">
        <v>876</v>
      </c>
    </row>
    <row r="208" spans="1:9" ht="15.75" customHeight="1" x14ac:dyDescent="0.2">
      <c r="A208" s="49" t="s">
        <v>26</v>
      </c>
      <c r="B208" s="49" t="s">
        <v>423</v>
      </c>
      <c r="C208" s="49" t="s">
        <v>84</v>
      </c>
      <c r="D208" s="49"/>
      <c r="E208" s="49" t="s">
        <v>620</v>
      </c>
      <c r="F208" s="49" t="s">
        <v>877</v>
      </c>
      <c r="G208" s="49"/>
      <c r="H208" s="49"/>
      <c r="I208" s="93" t="s">
        <v>878</v>
      </c>
    </row>
    <row r="209" spans="1:9" ht="15.75" customHeight="1" x14ac:dyDescent="0.2">
      <c r="A209" s="49" t="s">
        <v>26</v>
      </c>
      <c r="B209" s="49" t="s">
        <v>424</v>
      </c>
      <c r="C209" s="49" t="s">
        <v>84</v>
      </c>
      <c r="D209" s="49"/>
      <c r="E209" s="49" t="s">
        <v>620</v>
      </c>
      <c r="F209" s="49" t="s">
        <v>879</v>
      </c>
      <c r="G209" s="49"/>
      <c r="H209" s="49"/>
      <c r="I209" s="93" t="s">
        <v>880</v>
      </c>
    </row>
    <row r="210" spans="1:9" ht="15.75" customHeight="1" x14ac:dyDescent="0.2">
      <c r="A210" s="170" t="s">
        <v>26</v>
      </c>
      <c r="B210" s="170" t="s">
        <v>425</v>
      </c>
      <c r="C210" s="170" t="s">
        <v>84</v>
      </c>
      <c r="D210" s="170"/>
      <c r="E210" s="170" t="s">
        <v>620</v>
      </c>
      <c r="F210" s="170" t="s">
        <v>859</v>
      </c>
      <c r="G210" s="170"/>
      <c r="H210" s="170" t="s">
        <v>881</v>
      </c>
      <c r="I210" s="95" t="s">
        <v>882</v>
      </c>
    </row>
    <row r="211" spans="1:9" ht="15.75" customHeight="1" x14ac:dyDescent="0.2">
      <c r="A211" s="49" t="s">
        <v>26</v>
      </c>
      <c r="B211" s="49" t="s">
        <v>883</v>
      </c>
      <c r="C211" s="49" t="s">
        <v>84</v>
      </c>
      <c r="D211" s="49"/>
      <c r="E211" s="49" t="s">
        <v>620</v>
      </c>
      <c r="F211" s="49" t="s">
        <v>884</v>
      </c>
      <c r="G211" s="49"/>
      <c r="H211" s="49"/>
      <c r="I211" s="93" t="s">
        <v>885</v>
      </c>
    </row>
    <row r="212" spans="1:9" ht="15.75" customHeight="1" x14ac:dyDescent="0.2">
      <c r="A212" s="49" t="s">
        <v>26</v>
      </c>
      <c r="B212" s="49" t="s">
        <v>426</v>
      </c>
      <c r="C212" s="49" t="s">
        <v>84</v>
      </c>
      <c r="D212" s="49"/>
      <c r="E212" s="49" t="s">
        <v>620</v>
      </c>
      <c r="F212" s="49" t="s">
        <v>852</v>
      </c>
      <c r="G212" s="49"/>
      <c r="H212" s="49"/>
      <c r="I212" s="93" t="s">
        <v>886</v>
      </c>
    </row>
    <row r="213" spans="1:9" ht="15.75" customHeight="1" x14ac:dyDescent="0.2">
      <c r="A213" s="49" t="s">
        <v>26</v>
      </c>
      <c r="B213" s="49" t="s">
        <v>314</v>
      </c>
      <c r="C213" s="49" t="s">
        <v>84</v>
      </c>
      <c r="D213" s="49"/>
      <c r="E213" s="49" t="s">
        <v>620</v>
      </c>
      <c r="F213" s="49" t="s">
        <v>757</v>
      </c>
      <c r="G213" s="49"/>
      <c r="H213" s="49"/>
      <c r="I213" s="93" t="s">
        <v>887</v>
      </c>
    </row>
    <row r="214" spans="1:9" ht="15.75" customHeight="1" x14ac:dyDescent="0.2">
      <c r="A214" s="49" t="s">
        <v>26</v>
      </c>
      <c r="B214" s="49" t="s">
        <v>427</v>
      </c>
      <c r="C214" s="49" t="s">
        <v>84</v>
      </c>
      <c r="D214" s="49"/>
      <c r="E214" s="49" t="s">
        <v>620</v>
      </c>
      <c r="F214" s="49" t="s">
        <v>888</v>
      </c>
      <c r="G214" s="49"/>
      <c r="H214" s="49"/>
      <c r="I214" s="93" t="s">
        <v>889</v>
      </c>
    </row>
    <row r="215" spans="1:9" ht="15.75" customHeight="1" x14ac:dyDescent="0.2">
      <c r="A215" s="49" t="s">
        <v>26</v>
      </c>
      <c r="B215" s="49" t="s">
        <v>428</v>
      </c>
      <c r="C215" s="49" t="s">
        <v>84</v>
      </c>
      <c r="D215" s="49"/>
      <c r="E215" s="49" t="s">
        <v>620</v>
      </c>
      <c r="F215" s="49" t="s">
        <v>869</v>
      </c>
      <c r="G215" s="49"/>
      <c r="H215" s="49"/>
      <c r="I215" s="93" t="s">
        <v>890</v>
      </c>
    </row>
    <row r="216" spans="1:9" ht="15.75" customHeight="1" x14ac:dyDescent="0.2">
      <c r="A216" s="49" t="s">
        <v>26</v>
      </c>
      <c r="B216" s="49" t="s">
        <v>134</v>
      </c>
      <c r="C216" s="49" t="s">
        <v>224</v>
      </c>
      <c r="D216" s="49"/>
      <c r="E216" s="49" t="s">
        <v>620</v>
      </c>
      <c r="F216" s="49"/>
      <c r="G216" s="49"/>
      <c r="H216" s="49"/>
      <c r="I216" s="93" t="s">
        <v>891</v>
      </c>
    </row>
    <row r="217" spans="1:9" ht="15.75" customHeight="1" x14ac:dyDescent="0.2">
      <c r="A217" s="49" t="s">
        <v>26</v>
      </c>
      <c r="B217" s="49" t="s">
        <v>429</v>
      </c>
      <c r="C217" s="49" t="s">
        <v>84</v>
      </c>
      <c r="D217" s="49"/>
      <c r="E217" s="49" t="s">
        <v>620</v>
      </c>
      <c r="F217" s="49" t="s">
        <v>892</v>
      </c>
      <c r="G217" s="49"/>
      <c r="H217" s="49"/>
      <c r="I217" s="93" t="s">
        <v>893</v>
      </c>
    </row>
    <row r="218" spans="1:9" ht="15.75" customHeight="1" x14ac:dyDescent="0.2">
      <c r="A218" s="49" t="s">
        <v>26</v>
      </c>
      <c r="B218" s="49" t="s">
        <v>430</v>
      </c>
      <c r="C218" s="49" t="s">
        <v>84</v>
      </c>
      <c r="D218" s="49"/>
      <c r="E218" s="49" t="s">
        <v>620</v>
      </c>
      <c r="F218" s="49" t="s">
        <v>867</v>
      </c>
      <c r="G218" s="49"/>
      <c r="H218" s="49"/>
      <c r="I218" s="93" t="s">
        <v>894</v>
      </c>
    </row>
    <row r="219" spans="1:9" ht="15.75" customHeight="1" x14ac:dyDescent="0.2">
      <c r="A219" s="49" t="s">
        <v>26</v>
      </c>
      <c r="B219" s="49" t="s">
        <v>431</v>
      </c>
      <c r="C219" s="49" t="s">
        <v>84</v>
      </c>
      <c r="D219" s="49"/>
      <c r="E219" s="49" t="s">
        <v>620</v>
      </c>
      <c r="F219" s="49" t="s">
        <v>859</v>
      </c>
      <c r="G219" s="49"/>
      <c r="H219" s="49"/>
      <c r="I219" s="93" t="s">
        <v>895</v>
      </c>
    </row>
    <row r="220" spans="1:9" ht="15.75" customHeight="1" x14ac:dyDescent="0.2">
      <c r="A220" s="49" t="s">
        <v>26</v>
      </c>
      <c r="B220" s="49" t="s">
        <v>896</v>
      </c>
      <c r="C220" s="49" t="s">
        <v>84</v>
      </c>
      <c r="D220" s="49"/>
      <c r="E220" s="49" t="s">
        <v>620</v>
      </c>
      <c r="F220" s="49" t="s">
        <v>897</v>
      </c>
      <c r="G220" s="49"/>
      <c r="H220" s="49" t="s">
        <v>898</v>
      </c>
      <c r="I220" s="93" t="s">
        <v>873</v>
      </c>
    </row>
    <row r="221" spans="1:9" ht="15.75" customHeight="1" x14ac:dyDescent="0.2">
      <c r="A221" s="49" t="s">
        <v>26</v>
      </c>
      <c r="B221" s="49" t="s">
        <v>432</v>
      </c>
      <c r="C221" s="49" t="s">
        <v>84</v>
      </c>
      <c r="D221" s="49"/>
      <c r="E221" s="49" t="s">
        <v>620</v>
      </c>
      <c r="F221" s="49" t="s">
        <v>899</v>
      </c>
      <c r="G221" s="49"/>
      <c r="H221" s="49"/>
      <c r="I221" s="93" t="s">
        <v>900</v>
      </c>
    </row>
    <row r="222" spans="1:9" ht="15.75" customHeight="1" x14ac:dyDescent="0.2">
      <c r="A222" s="378" t="s">
        <v>26</v>
      </c>
      <c r="B222" s="378" t="s">
        <v>433</v>
      </c>
      <c r="C222" s="378" t="s">
        <v>84</v>
      </c>
      <c r="D222" s="378"/>
      <c r="E222" s="378" t="s">
        <v>620</v>
      </c>
      <c r="F222" s="378" t="s">
        <v>888</v>
      </c>
      <c r="G222" s="378"/>
      <c r="H222" s="378"/>
      <c r="I222" s="375" t="s">
        <v>901</v>
      </c>
    </row>
    <row r="223" spans="1:9" ht="15.75" customHeight="1" x14ac:dyDescent="0.2">
      <c r="A223" s="49" t="s">
        <v>26</v>
      </c>
      <c r="B223" s="49" t="s">
        <v>434</v>
      </c>
      <c r="C223" s="49" t="s">
        <v>84</v>
      </c>
      <c r="D223" s="49"/>
      <c r="E223" s="49" t="s">
        <v>620</v>
      </c>
      <c r="F223" s="49" t="s">
        <v>859</v>
      </c>
      <c r="G223" s="49"/>
      <c r="H223" s="49"/>
      <c r="I223" s="93" t="s">
        <v>902</v>
      </c>
    </row>
    <row r="224" spans="1:9" ht="15.75" customHeight="1" x14ac:dyDescent="0.2">
      <c r="A224" s="49" t="s">
        <v>26</v>
      </c>
      <c r="B224" s="49" t="s">
        <v>435</v>
      </c>
      <c r="C224" s="49" t="s">
        <v>84</v>
      </c>
      <c r="D224" s="49"/>
      <c r="E224" s="49" t="s">
        <v>620</v>
      </c>
      <c r="F224" s="49" t="s">
        <v>903</v>
      </c>
      <c r="G224" s="49"/>
      <c r="H224" s="49"/>
      <c r="I224" s="93" t="s">
        <v>904</v>
      </c>
    </row>
    <row r="225" spans="1:9" ht="15.75" customHeight="1" x14ac:dyDescent="0.2">
      <c r="A225" s="49" t="s">
        <v>26</v>
      </c>
      <c r="B225" s="49" t="s">
        <v>438</v>
      </c>
      <c r="C225" s="49" t="s">
        <v>84</v>
      </c>
      <c r="D225" s="49"/>
      <c r="E225" s="49" t="s">
        <v>620</v>
      </c>
      <c r="F225" s="49" t="s">
        <v>859</v>
      </c>
      <c r="G225" s="49"/>
      <c r="H225" s="49"/>
      <c r="I225" s="93" t="s">
        <v>908</v>
      </c>
    </row>
    <row r="226" spans="1:9" ht="15.75" customHeight="1" x14ac:dyDescent="0.2">
      <c r="A226" s="49" t="s">
        <v>26</v>
      </c>
      <c r="B226" s="49" t="s">
        <v>440</v>
      </c>
      <c r="C226" s="49" t="s">
        <v>84</v>
      </c>
      <c r="D226" s="49"/>
      <c r="E226" s="49" t="s">
        <v>620</v>
      </c>
      <c r="F226" s="49" t="s">
        <v>757</v>
      </c>
      <c r="G226" s="49"/>
      <c r="H226" s="49"/>
      <c r="I226" s="93" t="s">
        <v>910</v>
      </c>
    </row>
    <row r="227" spans="1:9" ht="15.75" customHeight="1" x14ac:dyDescent="0.2">
      <c r="A227" s="49" t="s">
        <v>26</v>
      </c>
      <c r="B227" s="49" t="s">
        <v>442</v>
      </c>
      <c r="C227" s="49" t="s">
        <v>84</v>
      </c>
      <c r="D227" s="49"/>
      <c r="E227" s="49" t="s">
        <v>620</v>
      </c>
      <c r="F227" s="49" t="s">
        <v>852</v>
      </c>
      <c r="G227" s="49"/>
      <c r="H227" s="49"/>
      <c r="I227" s="93" t="s">
        <v>912</v>
      </c>
    </row>
    <row r="228" spans="1:9" ht="15.75" customHeight="1" x14ac:dyDescent="0.2">
      <c r="A228" s="49" t="s">
        <v>26</v>
      </c>
      <c r="B228" s="49" t="s">
        <v>445</v>
      </c>
      <c r="C228" s="49" t="s">
        <v>84</v>
      </c>
      <c r="D228" s="49"/>
      <c r="E228" s="49" t="s">
        <v>620</v>
      </c>
      <c r="F228" s="49" t="s">
        <v>888</v>
      </c>
      <c r="G228" s="49"/>
      <c r="H228" s="49"/>
      <c r="I228" s="93" t="s">
        <v>915</v>
      </c>
    </row>
    <row r="229" spans="1:9" ht="15.75" customHeight="1" x14ac:dyDescent="0.2">
      <c r="A229" s="49" t="s">
        <v>26</v>
      </c>
      <c r="B229" s="49" t="s">
        <v>446</v>
      </c>
      <c r="C229" s="49" t="s">
        <v>84</v>
      </c>
      <c r="D229" s="49"/>
      <c r="E229" s="49" t="s">
        <v>620</v>
      </c>
      <c r="F229" s="49" t="s">
        <v>888</v>
      </c>
      <c r="G229" s="49"/>
      <c r="H229" s="49"/>
      <c r="I229" s="93" t="s">
        <v>916</v>
      </c>
    </row>
    <row r="230" spans="1:9" ht="15.75" customHeight="1" x14ac:dyDescent="0.2">
      <c r="A230" s="49" t="s">
        <v>26</v>
      </c>
      <c r="B230" s="49" t="s">
        <v>190</v>
      </c>
      <c r="C230" s="49" t="s">
        <v>84</v>
      </c>
      <c r="D230" s="49"/>
      <c r="E230" s="49" t="s">
        <v>620</v>
      </c>
      <c r="F230" s="49"/>
      <c r="G230" s="49"/>
      <c r="H230" s="49"/>
      <c r="I230" s="93" t="s">
        <v>917</v>
      </c>
    </row>
    <row r="231" spans="1:9" ht="15.75" customHeight="1" x14ac:dyDescent="0.2">
      <c r="A231" s="49" t="s">
        <v>26</v>
      </c>
      <c r="B231" s="49" t="s">
        <v>918</v>
      </c>
      <c r="C231" s="49" t="s">
        <v>84</v>
      </c>
      <c r="D231" s="49"/>
      <c r="E231" s="49" t="s">
        <v>620</v>
      </c>
      <c r="F231" s="49" t="s">
        <v>888</v>
      </c>
      <c r="G231" s="49"/>
      <c r="H231" s="49"/>
      <c r="I231" s="93" t="s">
        <v>919</v>
      </c>
    </row>
    <row r="232" spans="1:9" ht="15.75" customHeight="1" x14ac:dyDescent="0.2">
      <c r="A232" s="180" t="s">
        <v>33</v>
      </c>
      <c r="B232" s="180" t="s">
        <v>373</v>
      </c>
      <c r="C232" s="181" t="s">
        <v>84</v>
      </c>
      <c r="D232" s="180"/>
      <c r="E232" s="180" t="s">
        <v>819</v>
      </c>
      <c r="F232" s="180"/>
      <c r="G232" s="180"/>
      <c r="H232" s="180"/>
      <c r="I232" s="181"/>
    </row>
    <row r="233" spans="1:9" ht="15.75" customHeight="1" x14ac:dyDescent="0.2">
      <c r="A233" s="180" t="s">
        <v>33</v>
      </c>
      <c r="B233" s="180" t="s">
        <v>589</v>
      </c>
      <c r="C233" s="181" t="s">
        <v>84</v>
      </c>
      <c r="D233" s="180"/>
      <c r="E233" s="180" t="s">
        <v>819</v>
      </c>
      <c r="F233" s="180"/>
      <c r="G233" s="180"/>
      <c r="H233" s="180"/>
      <c r="I233" s="181"/>
    </row>
    <row r="234" spans="1:9" ht="15.75" customHeight="1" x14ac:dyDescent="0.2">
      <c r="A234" s="180" t="s">
        <v>33</v>
      </c>
      <c r="B234" s="180" t="s">
        <v>34</v>
      </c>
      <c r="C234" s="181" t="s">
        <v>84</v>
      </c>
      <c r="D234" s="180"/>
      <c r="E234" s="180" t="s">
        <v>819</v>
      </c>
      <c r="F234" s="180"/>
      <c r="G234" s="180"/>
      <c r="H234" s="180"/>
      <c r="I234" s="181"/>
    </row>
    <row r="235" spans="1:9" ht="15.75" customHeight="1" x14ac:dyDescent="0.2">
      <c r="A235" s="180" t="s">
        <v>33</v>
      </c>
      <c r="B235" s="180" t="s">
        <v>153</v>
      </c>
      <c r="C235" s="181" t="s">
        <v>84</v>
      </c>
      <c r="D235" s="180"/>
      <c r="E235" s="180"/>
      <c r="F235" s="180"/>
      <c r="G235" s="180"/>
      <c r="H235" s="180"/>
      <c r="I235" s="181"/>
    </row>
    <row r="236" spans="1:9" ht="15.75" customHeight="1" x14ac:dyDescent="0.2">
      <c r="A236" s="180" t="s">
        <v>33</v>
      </c>
      <c r="B236" s="180" t="s">
        <v>1266</v>
      </c>
      <c r="C236" s="181" t="s">
        <v>84</v>
      </c>
      <c r="D236" s="180"/>
      <c r="E236" s="180"/>
      <c r="F236" s="180"/>
      <c r="G236" s="180"/>
      <c r="H236" s="180"/>
      <c r="I236" s="181"/>
    </row>
    <row r="237" spans="1:9" ht="15.75" customHeight="1" x14ac:dyDescent="0.2">
      <c r="A237" s="180" t="s">
        <v>33</v>
      </c>
      <c r="B237" s="180" t="s">
        <v>64</v>
      </c>
      <c r="C237" s="181" t="s">
        <v>84</v>
      </c>
      <c r="D237" s="181" t="s">
        <v>821</v>
      </c>
      <c r="E237" s="180"/>
      <c r="F237" s="180"/>
      <c r="G237" s="180"/>
      <c r="H237" s="180" t="s">
        <v>1247</v>
      </c>
      <c r="I237" s="181"/>
    </row>
    <row r="238" spans="1:9" ht="15.75" customHeight="1" x14ac:dyDescent="0.2">
      <c r="A238" s="180" t="s">
        <v>33</v>
      </c>
      <c r="B238" s="180" t="s">
        <v>378</v>
      </c>
      <c r="C238" s="181" t="s">
        <v>84</v>
      </c>
      <c r="D238" s="180"/>
      <c r="E238" s="180"/>
      <c r="F238" s="180"/>
      <c r="G238" s="180"/>
      <c r="H238" s="180"/>
      <c r="I238" s="181"/>
    </row>
    <row r="239" spans="1:9" ht="15.75" customHeight="1" x14ac:dyDescent="0.15"/>
    <row r="240" spans="1:9"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sheetPr>
  <dimension ref="A1:I1000"/>
  <sheetViews>
    <sheetView workbookViewId="0"/>
  </sheetViews>
  <sheetFormatPr baseColWidth="10" defaultColWidth="12.6640625" defaultRowHeight="15" customHeight="1" x14ac:dyDescent="0.15"/>
  <cols>
    <col min="1" max="1" width="12.6640625" customWidth="1"/>
    <col min="2" max="2" width="14" customWidth="1"/>
    <col min="3" max="3" width="12.6640625" customWidth="1"/>
    <col min="4" max="4" width="16.6640625" customWidth="1"/>
    <col min="5" max="6" width="12.6640625" customWidth="1"/>
    <col min="8" max="8" width="28" customWidth="1"/>
    <col min="9" max="9" width="91.6640625" customWidth="1"/>
  </cols>
  <sheetData>
    <row r="1" spans="1:9" ht="15.75" customHeight="1" x14ac:dyDescent="0.2">
      <c r="A1" s="138" t="s">
        <v>483</v>
      </c>
      <c r="B1" s="138" t="s">
        <v>1</v>
      </c>
      <c r="C1" s="138" t="s">
        <v>485</v>
      </c>
      <c r="D1" s="138" t="s">
        <v>604</v>
      </c>
      <c r="E1" s="138" t="s">
        <v>605</v>
      </c>
      <c r="F1" s="138" t="s">
        <v>520</v>
      </c>
      <c r="G1" s="138" t="s">
        <v>1180</v>
      </c>
      <c r="H1" s="138" t="s">
        <v>606</v>
      </c>
      <c r="I1" s="138" t="s">
        <v>607</v>
      </c>
    </row>
    <row r="2" spans="1:9" ht="15.75" customHeight="1" x14ac:dyDescent="0.2">
      <c r="A2" s="93" t="s">
        <v>454</v>
      </c>
      <c r="B2" s="93" t="s">
        <v>7</v>
      </c>
      <c r="C2" s="93" t="s">
        <v>11</v>
      </c>
      <c r="D2" s="93" t="s">
        <v>609</v>
      </c>
      <c r="E2" s="93" t="s">
        <v>610</v>
      </c>
      <c r="F2" s="110"/>
      <c r="G2" s="110"/>
      <c r="H2" s="110"/>
      <c r="I2" s="110"/>
    </row>
    <row r="3" spans="1:9" ht="15.75" customHeight="1" x14ac:dyDescent="0.2">
      <c r="A3" s="93" t="s">
        <v>454</v>
      </c>
      <c r="B3" s="93" t="s">
        <v>10</v>
      </c>
      <c r="C3" s="93" t="s">
        <v>11</v>
      </c>
      <c r="D3" s="93" t="s">
        <v>609</v>
      </c>
      <c r="E3" s="93" t="s">
        <v>612</v>
      </c>
      <c r="F3" s="110"/>
      <c r="G3" s="110"/>
      <c r="H3" s="110"/>
      <c r="I3" s="110"/>
    </row>
    <row r="4" spans="1:9" ht="15.75" customHeight="1" x14ac:dyDescent="0.2">
      <c r="A4" s="93" t="s">
        <v>454</v>
      </c>
      <c r="B4" s="93" t="s">
        <v>13</v>
      </c>
      <c r="C4" s="93" t="s">
        <v>11</v>
      </c>
      <c r="D4" s="110"/>
      <c r="E4" s="93" t="s">
        <v>1224</v>
      </c>
      <c r="F4" s="110"/>
      <c r="G4" s="110"/>
      <c r="H4" s="93" t="s">
        <v>615</v>
      </c>
      <c r="I4" s="110"/>
    </row>
    <row r="5" spans="1:9" ht="15.75" customHeight="1" x14ac:dyDescent="0.2">
      <c r="A5" s="93" t="s">
        <v>454</v>
      </c>
      <c r="B5" s="93" t="s">
        <v>13</v>
      </c>
      <c r="C5" s="93" t="s">
        <v>5</v>
      </c>
      <c r="D5" s="93" t="s">
        <v>609</v>
      </c>
      <c r="E5" s="93" t="s">
        <v>610</v>
      </c>
      <c r="F5" s="93" t="s">
        <v>617</v>
      </c>
      <c r="G5" s="110"/>
      <c r="H5" s="93" t="s">
        <v>615</v>
      </c>
      <c r="I5" s="93" t="s">
        <v>1181</v>
      </c>
    </row>
    <row r="6" spans="1:9" ht="15.75" customHeight="1" x14ac:dyDescent="0.2">
      <c r="A6" s="93" t="s">
        <v>454</v>
      </c>
      <c r="B6" s="93" t="s">
        <v>16</v>
      </c>
      <c r="C6" s="93" t="s">
        <v>11</v>
      </c>
      <c r="D6" s="110"/>
      <c r="E6" s="93" t="s">
        <v>623</v>
      </c>
      <c r="F6" s="110"/>
      <c r="G6" s="110"/>
      <c r="H6" s="93" t="s">
        <v>624</v>
      </c>
      <c r="I6" s="110"/>
    </row>
    <row r="7" spans="1:9" ht="15.75" customHeight="1" x14ac:dyDescent="0.2">
      <c r="A7" s="93" t="s">
        <v>454</v>
      </c>
      <c r="B7" s="93" t="s">
        <v>16</v>
      </c>
      <c r="C7" s="93" t="s">
        <v>5</v>
      </c>
      <c r="D7" s="93" t="s">
        <v>609</v>
      </c>
      <c r="E7" s="93" t="s">
        <v>625</v>
      </c>
      <c r="F7" s="93" t="s">
        <v>626</v>
      </c>
      <c r="G7" s="110"/>
      <c r="H7" s="93" t="s">
        <v>624</v>
      </c>
      <c r="I7" s="93" t="s">
        <v>1182</v>
      </c>
    </row>
    <row r="8" spans="1:9" ht="15.75" customHeight="1" x14ac:dyDescent="0.2">
      <c r="A8" s="93" t="s">
        <v>454</v>
      </c>
      <c r="B8" s="93" t="s">
        <v>15</v>
      </c>
      <c r="C8" s="93" t="s">
        <v>11</v>
      </c>
      <c r="D8" s="110"/>
      <c r="E8" s="93" t="s">
        <v>620</v>
      </c>
      <c r="F8" s="110"/>
      <c r="G8" s="110"/>
      <c r="H8" s="93" t="s">
        <v>621</v>
      </c>
      <c r="I8" s="93" t="s">
        <v>1259</v>
      </c>
    </row>
    <row r="9" spans="1:9" ht="15.75" customHeight="1" x14ac:dyDescent="0.2">
      <c r="A9" s="93" t="s">
        <v>454</v>
      </c>
      <c r="B9" s="93" t="s">
        <v>222</v>
      </c>
      <c r="C9" s="93" t="s">
        <v>11</v>
      </c>
      <c r="D9" s="110"/>
      <c r="E9" s="93" t="s">
        <v>628</v>
      </c>
      <c r="F9" s="110"/>
      <c r="G9" s="110"/>
      <c r="H9" s="93" t="s">
        <v>629</v>
      </c>
      <c r="I9" s="110"/>
    </row>
    <row r="10" spans="1:9" ht="15.75" customHeight="1" x14ac:dyDescent="0.2">
      <c r="A10" s="93" t="s">
        <v>454</v>
      </c>
      <c r="B10" s="93" t="s">
        <v>18</v>
      </c>
      <c r="C10" s="93" t="s">
        <v>11</v>
      </c>
      <c r="D10" s="93" t="s">
        <v>194</v>
      </c>
      <c r="E10" s="93" t="s">
        <v>1225</v>
      </c>
      <c r="F10" s="110"/>
      <c r="G10" s="110"/>
      <c r="H10" s="93" t="s">
        <v>632</v>
      </c>
      <c r="I10" s="110"/>
    </row>
    <row r="11" spans="1:9" ht="15.75" customHeight="1" x14ac:dyDescent="0.2">
      <c r="A11" s="93" t="s">
        <v>454</v>
      </c>
      <c r="B11" s="93" t="s">
        <v>19</v>
      </c>
      <c r="C11" s="93" t="s">
        <v>11</v>
      </c>
      <c r="D11" s="110"/>
      <c r="E11" s="93" t="s">
        <v>633</v>
      </c>
      <c r="F11" s="110"/>
      <c r="G11" s="110"/>
      <c r="H11" s="110"/>
      <c r="I11" s="110"/>
    </row>
    <row r="12" spans="1:9" ht="15.75" customHeight="1" x14ac:dyDescent="0.2">
      <c r="A12" s="93" t="s">
        <v>454</v>
      </c>
      <c r="B12" s="93" t="s">
        <v>20</v>
      </c>
      <c r="C12" s="93" t="s">
        <v>224</v>
      </c>
      <c r="D12" s="110"/>
      <c r="E12" s="93" t="s">
        <v>634</v>
      </c>
      <c r="F12" s="110"/>
      <c r="G12" s="110"/>
      <c r="H12" s="110"/>
      <c r="I12" s="93" t="s">
        <v>1260</v>
      </c>
    </row>
    <row r="13" spans="1:9" ht="15.75" customHeight="1" x14ac:dyDescent="0.2">
      <c r="A13" s="93" t="s">
        <v>454</v>
      </c>
      <c r="B13" s="93" t="s">
        <v>227</v>
      </c>
      <c r="C13" s="93" t="s">
        <v>11</v>
      </c>
      <c r="D13" s="110"/>
      <c r="E13" s="93" t="s">
        <v>636</v>
      </c>
      <c r="F13" s="110"/>
      <c r="G13" s="110"/>
      <c r="H13" s="93" t="s">
        <v>229</v>
      </c>
      <c r="I13" s="110"/>
    </row>
    <row r="14" spans="1:9" ht="15.75" customHeight="1" x14ac:dyDescent="0.2">
      <c r="A14" s="168" t="s">
        <v>454</v>
      </c>
      <c r="B14" s="168" t="s">
        <v>227</v>
      </c>
      <c r="C14" s="168" t="s">
        <v>5</v>
      </c>
      <c r="D14" s="96"/>
      <c r="E14" s="93" t="s">
        <v>634</v>
      </c>
      <c r="F14" s="95" t="s">
        <v>206</v>
      </c>
      <c r="G14" s="96"/>
      <c r="H14" s="95" t="s">
        <v>229</v>
      </c>
      <c r="I14" s="95" t="s">
        <v>638</v>
      </c>
    </row>
    <row r="15" spans="1:9" ht="15.75" customHeight="1" x14ac:dyDescent="0.2">
      <c r="A15" s="93" t="s">
        <v>454</v>
      </c>
      <c r="B15" s="93" t="s">
        <v>639</v>
      </c>
      <c r="C15" s="93" t="s">
        <v>24</v>
      </c>
      <c r="D15" s="110"/>
      <c r="E15" s="93" t="s">
        <v>640</v>
      </c>
      <c r="F15" s="93" t="s">
        <v>641</v>
      </c>
      <c r="G15" s="110"/>
      <c r="H15" s="93" t="s">
        <v>642</v>
      </c>
      <c r="I15" s="93" t="s">
        <v>705</v>
      </c>
    </row>
    <row r="16" spans="1:9" ht="15.75" customHeight="1" x14ac:dyDescent="0.2">
      <c r="A16" s="93" t="s">
        <v>454</v>
      </c>
      <c r="B16" s="93" t="s">
        <v>238</v>
      </c>
      <c r="C16" s="93" t="s">
        <v>24</v>
      </c>
      <c r="D16" s="110"/>
      <c r="E16" s="93" t="s">
        <v>628</v>
      </c>
      <c r="F16" s="93" t="s">
        <v>646</v>
      </c>
      <c r="G16" s="110"/>
      <c r="H16" s="88" t="s">
        <v>647</v>
      </c>
      <c r="I16" s="93" t="s">
        <v>648</v>
      </c>
    </row>
    <row r="17" spans="1:9" ht="15.75" customHeight="1" x14ac:dyDescent="0.2">
      <c r="A17" s="95" t="s">
        <v>454</v>
      </c>
      <c r="B17" s="95" t="s">
        <v>245</v>
      </c>
      <c r="C17" s="95" t="s">
        <v>11</v>
      </c>
      <c r="D17" s="96"/>
      <c r="E17" s="93" t="s">
        <v>649</v>
      </c>
      <c r="F17" s="96"/>
      <c r="G17" s="96"/>
      <c r="H17" s="95" t="s">
        <v>650</v>
      </c>
      <c r="I17" s="95" t="s">
        <v>651</v>
      </c>
    </row>
    <row r="18" spans="1:9" ht="15.75" customHeight="1" x14ac:dyDescent="0.2">
      <c r="A18" s="371" t="s">
        <v>454</v>
      </c>
      <c r="B18" s="373" t="s">
        <v>31</v>
      </c>
      <c r="C18" s="373" t="s">
        <v>11</v>
      </c>
      <c r="D18" s="374"/>
      <c r="E18" s="373" t="s">
        <v>1227</v>
      </c>
      <c r="F18" s="374"/>
      <c r="G18" s="374"/>
      <c r="H18" s="373" t="s">
        <v>653</v>
      </c>
      <c r="I18" s="374"/>
    </row>
    <row r="19" spans="1:9" ht="15.75" customHeight="1" x14ac:dyDescent="0.2">
      <c r="A19" s="125" t="s">
        <v>454</v>
      </c>
      <c r="B19" s="126" t="s">
        <v>31</v>
      </c>
      <c r="C19" s="126" t="s">
        <v>24</v>
      </c>
      <c r="D19" s="127"/>
      <c r="E19" s="126" t="s">
        <v>655</v>
      </c>
      <c r="F19" s="126" t="s">
        <v>656</v>
      </c>
      <c r="G19" s="127"/>
      <c r="H19" s="126" t="s">
        <v>653</v>
      </c>
      <c r="I19" s="126" t="s">
        <v>1183</v>
      </c>
    </row>
    <row r="20" spans="1:9" ht="15.75" customHeight="1" x14ac:dyDescent="0.2">
      <c r="A20" s="125" t="s">
        <v>454</v>
      </c>
      <c r="B20" s="126" t="s">
        <v>32</v>
      </c>
      <c r="C20" s="126" t="s">
        <v>24</v>
      </c>
      <c r="D20" s="127"/>
      <c r="E20" s="126" t="s">
        <v>1228</v>
      </c>
      <c r="F20" s="126" t="s">
        <v>660</v>
      </c>
      <c r="G20" s="127"/>
      <c r="H20" s="127"/>
      <c r="I20" s="126" t="s">
        <v>661</v>
      </c>
    </row>
    <row r="21" spans="1:9" ht="15.75" customHeight="1" x14ac:dyDescent="0.2">
      <c r="A21" s="125" t="s">
        <v>454</v>
      </c>
      <c r="B21" s="126" t="s">
        <v>37</v>
      </c>
      <c r="C21" s="126" t="s">
        <v>11</v>
      </c>
      <c r="D21" s="127"/>
      <c r="E21" s="126" t="s">
        <v>662</v>
      </c>
      <c r="F21" s="127"/>
      <c r="G21" s="127"/>
      <c r="H21" s="126" t="s">
        <v>253</v>
      </c>
      <c r="I21" s="127"/>
    </row>
    <row r="22" spans="1:9" ht="15.75" customHeight="1" x14ac:dyDescent="0.2">
      <c r="A22" s="125" t="s">
        <v>454</v>
      </c>
      <c r="B22" s="126" t="s">
        <v>254</v>
      </c>
      <c r="C22" s="126" t="s">
        <v>11</v>
      </c>
      <c r="D22" s="127"/>
      <c r="E22" s="126" t="s">
        <v>610</v>
      </c>
      <c r="F22" s="127"/>
      <c r="G22" s="127"/>
      <c r="H22" s="126" t="s">
        <v>663</v>
      </c>
      <c r="I22" s="127"/>
    </row>
    <row r="23" spans="1:9" ht="15.75" customHeight="1" x14ac:dyDescent="0.2">
      <c r="A23" s="125" t="s">
        <v>454</v>
      </c>
      <c r="B23" s="126" t="s">
        <v>38</v>
      </c>
      <c r="C23" s="126" t="s">
        <v>11</v>
      </c>
      <c r="D23" s="127"/>
      <c r="E23" s="126" t="s">
        <v>664</v>
      </c>
      <c r="F23" s="127"/>
      <c r="G23" s="127"/>
      <c r="H23" s="127"/>
      <c r="I23" s="126" t="s">
        <v>665</v>
      </c>
    </row>
    <row r="24" spans="1:9" ht="15.75" customHeight="1" x14ac:dyDescent="0.2">
      <c r="A24" s="125" t="s">
        <v>454</v>
      </c>
      <c r="B24" s="126" t="s">
        <v>38</v>
      </c>
      <c r="C24" s="126" t="s">
        <v>24</v>
      </c>
      <c r="D24" s="127"/>
      <c r="E24" s="126" t="s">
        <v>388</v>
      </c>
      <c r="F24" s="126" t="s">
        <v>666</v>
      </c>
      <c r="G24" s="127"/>
      <c r="H24" s="126" t="s">
        <v>667</v>
      </c>
      <c r="I24" s="126" t="s">
        <v>668</v>
      </c>
    </row>
    <row r="25" spans="1:9" ht="15.75" customHeight="1" x14ac:dyDescent="0.2">
      <c r="A25" s="125" t="s">
        <v>454</v>
      </c>
      <c r="B25" s="126" t="s">
        <v>39</v>
      </c>
      <c r="C25" s="126" t="s">
        <v>11</v>
      </c>
      <c r="D25" s="127"/>
      <c r="E25" s="126" t="s">
        <v>669</v>
      </c>
      <c r="F25" s="127"/>
      <c r="G25" s="127"/>
      <c r="H25" s="127"/>
      <c r="I25" s="127"/>
    </row>
    <row r="26" spans="1:9" ht="15.75" customHeight="1" x14ac:dyDescent="0.2">
      <c r="A26" s="125" t="s">
        <v>454</v>
      </c>
      <c r="B26" s="126" t="s">
        <v>257</v>
      </c>
      <c r="C26" s="126" t="s">
        <v>24</v>
      </c>
      <c r="D26" s="127"/>
      <c r="E26" s="126" t="s">
        <v>664</v>
      </c>
      <c r="F26" s="126" t="s">
        <v>1184</v>
      </c>
      <c r="G26" s="127"/>
      <c r="H26" s="127"/>
      <c r="I26" s="126" t="s">
        <v>1185</v>
      </c>
    </row>
    <row r="27" spans="1:9" ht="15.75" customHeight="1" x14ac:dyDescent="0.2">
      <c r="A27" s="125" t="s">
        <v>454</v>
      </c>
      <c r="B27" s="126" t="s">
        <v>492</v>
      </c>
      <c r="C27" s="126" t="s">
        <v>24</v>
      </c>
      <c r="D27" s="127"/>
      <c r="E27" s="126" t="s">
        <v>620</v>
      </c>
      <c r="F27" s="126" t="s">
        <v>670</v>
      </c>
      <c r="G27" s="127"/>
      <c r="H27" s="126" t="s">
        <v>671</v>
      </c>
      <c r="I27" s="126" t="s">
        <v>672</v>
      </c>
    </row>
    <row r="28" spans="1:9" ht="15.75" customHeight="1" x14ac:dyDescent="0.2">
      <c r="A28" s="125" t="s">
        <v>454</v>
      </c>
      <c r="B28" s="126" t="s">
        <v>389</v>
      </c>
      <c r="C28" s="126" t="s">
        <v>11</v>
      </c>
      <c r="D28" s="127"/>
      <c r="E28" s="126" t="s">
        <v>664</v>
      </c>
      <c r="F28" s="127"/>
      <c r="G28" s="127"/>
      <c r="H28" s="126" t="s">
        <v>674</v>
      </c>
      <c r="I28" s="127"/>
    </row>
    <row r="29" spans="1:9" ht="15.75" customHeight="1" x14ac:dyDescent="0.2">
      <c r="A29" s="125" t="s">
        <v>454</v>
      </c>
      <c r="B29" s="126" t="s">
        <v>43</v>
      </c>
      <c r="C29" s="126" t="s">
        <v>11</v>
      </c>
      <c r="D29" s="127"/>
      <c r="E29" s="126" t="s">
        <v>664</v>
      </c>
      <c r="F29" s="127"/>
      <c r="G29" s="127"/>
      <c r="H29" s="127"/>
      <c r="I29" s="126" t="s">
        <v>675</v>
      </c>
    </row>
    <row r="30" spans="1:9" ht="15.75" customHeight="1" x14ac:dyDescent="0.2">
      <c r="A30" s="125" t="s">
        <v>454</v>
      </c>
      <c r="B30" s="126" t="s">
        <v>45</v>
      </c>
      <c r="C30" s="126" t="s">
        <v>24</v>
      </c>
      <c r="D30" s="127"/>
      <c r="E30" s="126" t="s">
        <v>664</v>
      </c>
      <c r="F30" s="126" t="s">
        <v>677</v>
      </c>
      <c r="G30" s="127"/>
      <c r="H30" s="127"/>
      <c r="I30" s="126" t="s">
        <v>678</v>
      </c>
    </row>
    <row r="31" spans="1:9" ht="15.75" customHeight="1" x14ac:dyDescent="0.2">
      <c r="A31" s="140" t="s">
        <v>454</v>
      </c>
      <c r="B31" s="141" t="s">
        <v>46</v>
      </c>
      <c r="C31" s="141" t="s">
        <v>24</v>
      </c>
      <c r="D31" s="142"/>
      <c r="E31" s="141" t="s">
        <v>664</v>
      </c>
      <c r="F31" s="141" t="s">
        <v>680</v>
      </c>
      <c r="G31" s="142"/>
      <c r="H31" s="142"/>
      <c r="I31" s="141" t="s">
        <v>678</v>
      </c>
    </row>
    <row r="32" spans="1:9" ht="15.75" customHeight="1" x14ac:dyDescent="0.2">
      <c r="A32" s="93" t="s">
        <v>454</v>
      </c>
      <c r="B32" s="93" t="s">
        <v>47</v>
      </c>
      <c r="C32" s="93" t="s">
        <v>8</v>
      </c>
      <c r="D32" s="110"/>
      <c r="E32" s="93" t="s">
        <v>388</v>
      </c>
      <c r="F32" s="93"/>
      <c r="G32" s="110"/>
      <c r="H32" s="110"/>
      <c r="I32" s="93" t="s">
        <v>1267</v>
      </c>
    </row>
    <row r="33" spans="1:9" ht="15.75" customHeight="1" x14ac:dyDescent="0.2">
      <c r="A33" s="371" t="s">
        <v>454</v>
      </c>
      <c r="B33" s="373" t="s">
        <v>264</v>
      </c>
      <c r="C33" s="373" t="s">
        <v>11</v>
      </c>
      <c r="D33" s="374"/>
      <c r="E33" s="373" t="s">
        <v>837</v>
      </c>
      <c r="F33" s="374"/>
      <c r="G33" s="374"/>
      <c r="H33" s="374"/>
      <c r="I33" s="374"/>
    </row>
    <row r="34" spans="1:9" ht="15.75" customHeight="1" x14ac:dyDescent="0.2">
      <c r="A34" s="125" t="s">
        <v>454</v>
      </c>
      <c r="B34" s="126" t="s">
        <v>265</v>
      </c>
      <c r="C34" s="126" t="s">
        <v>11</v>
      </c>
      <c r="D34" s="127"/>
      <c r="E34" s="126" t="s">
        <v>778</v>
      </c>
      <c r="F34" s="127"/>
      <c r="G34" s="127"/>
      <c r="H34" s="127"/>
      <c r="I34" s="127"/>
    </row>
    <row r="35" spans="1:9" ht="15.75" customHeight="1" x14ac:dyDescent="0.2">
      <c r="A35" s="125" t="s">
        <v>454</v>
      </c>
      <c r="B35" s="126" t="s">
        <v>50</v>
      </c>
      <c r="C35" s="126" t="s">
        <v>11</v>
      </c>
      <c r="D35" s="127"/>
      <c r="E35" s="126" t="s">
        <v>1229</v>
      </c>
      <c r="F35" s="127"/>
      <c r="G35" s="127"/>
      <c r="H35" s="126" t="s">
        <v>682</v>
      </c>
      <c r="I35" s="127"/>
    </row>
    <row r="36" spans="1:9" ht="15.75" customHeight="1" x14ac:dyDescent="0.2">
      <c r="A36" s="140" t="s">
        <v>454</v>
      </c>
      <c r="B36" s="141" t="s">
        <v>541</v>
      </c>
      <c r="C36" s="141" t="s">
        <v>5</v>
      </c>
      <c r="D36" s="141" t="s">
        <v>609</v>
      </c>
      <c r="E36" s="141" t="s">
        <v>1201</v>
      </c>
      <c r="F36" s="141" t="s">
        <v>684</v>
      </c>
      <c r="G36" s="142"/>
      <c r="H36" s="141" t="s">
        <v>685</v>
      </c>
      <c r="I36" s="141" t="s">
        <v>686</v>
      </c>
    </row>
    <row r="37" spans="1:9" ht="15.75" customHeight="1" x14ac:dyDescent="0.2">
      <c r="A37" s="371" t="s">
        <v>454</v>
      </c>
      <c r="B37" s="373" t="s">
        <v>53</v>
      </c>
      <c r="C37" s="373" t="s">
        <v>11</v>
      </c>
      <c r="D37" s="374"/>
      <c r="E37" s="373" t="s">
        <v>628</v>
      </c>
      <c r="F37" s="374"/>
      <c r="G37" s="374"/>
      <c r="H37" s="374"/>
      <c r="I37" s="374"/>
    </row>
    <row r="38" spans="1:9" ht="15.75" customHeight="1" x14ac:dyDescent="0.2">
      <c r="A38" s="125" t="s">
        <v>454</v>
      </c>
      <c r="B38" s="126" t="s">
        <v>55</v>
      </c>
      <c r="C38" s="126" t="s">
        <v>11</v>
      </c>
      <c r="D38" s="126" t="s">
        <v>194</v>
      </c>
      <c r="E38" s="126" t="s">
        <v>754</v>
      </c>
      <c r="F38" s="127"/>
      <c r="G38" s="127"/>
      <c r="H38" s="127"/>
      <c r="I38" s="127"/>
    </row>
    <row r="39" spans="1:9" ht="15.75" customHeight="1" x14ac:dyDescent="0.2">
      <c r="A39" s="125" t="s">
        <v>454</v>
      </c>
      <c r="B39" s="126" t="s">
        <v>56</v>
      </c>
      <c r="C39" s="126" t="s">
        <v>11</v>
      </c>
      <c r="D39" s="126" t="s">
        <v>194</v>
      </c>
      <c r="E39" s="126" t="s">
        <v>754</v>
      </c>
      <c r="F39" s="127"/>
      <c r="G39" s="127"/>
      <c r="H39" s="126" t="s">
        <v>690</v>
      </c>
      <c r="I39" s="127"/>
    </row>
    <row r="40" spans="1:9" ht="15.75" customHeight="1" x14ac:dyDescent="0.2">
      <c r="A40" s="129" t="s">
        <v>454</v>
      </c>
      <c r="B40" s="89" t="s">
        <v>57</v>
      </c>
      <c r="C40" s="89" t="s">
        <v>224</v>
      </c>
      <c r="D40" s="127"/>
      <c r="E40" s="126" t="s">
        <v>1228</v>
      </c>
      <c r="F40" s="127"/>
      <c r="G40" s="127"/>
      <c r="H40" s="127"/>
      <c r="I40" s="127"/>
    </row>
    <row r="41" spans="1:9" ht="15.75" customHeight="1" x14ac:dyDescent="0.2">
      <c r="A41" s="125" t="s">
        <v>454</v>
      </c>
      <c r="B41" s="126" t="s">
        <v>58</v>
      </c>
      <c r="C41" s="126" t="s">
        <v>11</v>
      </c>
      <c r="D41" s="126" t="s">
        <v>194</v>
      </c>
      <c r="E41" s="126" t="s">
        <v>754</v>
      </c>
      <c r="F41" s="127"/>
      <c r="G41" s="127"/>
      <c r="H41" s="127"/>
      <c r="I41" s="127"/>
    </row>
    <row r="42" spans="1:9" ht="15.75" customHeight="1" x14ac:dyDescent="0.2">
      <c r="A42" s="125" t="s">
        <v>454</v>
      </c>
      <c r="B42" s="126" t="s">
        <v>59</v>
      </c>
      <c r="C42" s="126" t="s">
        <v>11</v>
      </c>
      <c r="D42" s="126" t="s">
        <v>194</v>
      </c>
      <c r="E42" s="126" t="s">
        <v>799</v>
      </c>
      <c r="F42" s="127"/>
      <c r="G42" s="127"/>
      <c r="H42" s="126" t="s">
        <v>694</v>
      </c>
      <c r="I42" s="127"/>
    </row>
    <row r="43" spans="1:9" ht="15.75" customHeight="1" x14ac:dyDescent="0.2">
      <c r="A43" s="125" t="s">
        <v>454</v>
      </c>
      <c r="B43" s="126" t="s">
        <v>60</v>
      </c>
      <c r="C43" s="126" t="s">
        <v>11</v>
      </c>
      <c r="D43" s="126" t="s">
        <v>194</v>
      </c>
      <c r="E43" s="126" t="s">
        <v>1230</v>
      </c>
      <c r="F43" s="127"/>
      <c r="G43" s="127"/>
      <c r="H43" s="126" t="s">
        <v>692</v>
      </c>
      <c r="I43" s="127"/>
    </row>
    <row r="44" spans="1:9" ht="15.75" customHeight="1" x14ac:dyDescent="0.2">
      <c r="A44" s="140" t="s">
        <v>454</v>
      </c>
      <c r="B44" s="141" t="s">
        <v>61</v>
      </c>
      <c r="C44" s="141" t="s">
        <v>11</v>
      </c>
      <c r="D44" s="142"/>
      <c r="E44" s="141" t="s">
        <v>610</v>
      </c>
      <c r="F44" s="142"/>
      <c r="G44" s="142"/>
      <c r="H44" s="142"/>
      <c r="I44" s="142"/>
    </row>
    <row r="45" spans="1:9" ht="15.75" customHeight="1" x14ac:dyDescent="0.2">
      <c r="A45" s="371" t="s">
        <v>454</v>
      </c>
      <c r="B45" s="373" t="s">
        <v>273</v>
      </c>
      <c r="C45" s="373" t="s">
        <v>11</v>
      </c>
      <c r="D45" s="374"/>
      <c r="E45" s="373" t="s">
        <v>620</v>
      </c>
      <c r="F45" s="374"/>
      <c r="G45" s="374"/>
      <c r="H45" s="373" t="s">
        <v>696</v>
      </c>
      <c r="I45" s="374"/>
    </row>
    <row r="46" spans="1:9" ht="15.75" customHeight="1" x14ac:dyDescent="0.2">
      <c r="A46" s="125" t="s">
        <v>454</v>
      </c>
      <c r="B46" s="126" t="s">
        <v>62</v>
      </c>
      <c r="C46" s="126" t="s">
        <v>11</v>
      </c>
      <c r="D46" s="127"/>
      <c r="E46" s="126" t="s">
        <v>664</v>
      </c>
      <c r="F46" s="127"/>
      <c r="G46" s="127"/>
      <c r="H46" s="126" t="s">
        <v>698</v>
      </c>
      <c r="I46" s="127"/>
    </row>
    <row r="47" spans="1:9" ht="15.75" customHeight="1" x14ac:dyDescent="0.2">
      <c r="A47" s="125" t="s">
        <v>454</v>
      </c>
      <c r="B47" s="126" t="s">
        <v>63</v>
      </c>
      <c r="C47" s="126" t="s">
        <v>11</v>
      </c>
      <c r="D47" s="126" t="s">
        <v>194</v>
      </c>
      <c r="E47" s="126" t="s">
        <v>1231</v>
      </c>
      <c r="F47" s="127"/>
      <c r="G47" s="127"/>
      <c r="H47" s="127"/>
      <c r="I47" s="127"/>
    </row>
    <row r="48" spans="1:9" ht="15.75" customHeight="1" x14ac:dyDescent="0.2">
      <c r="A48" s="125" t="s">
        <v>454</v>
      </c>
      <c r="B48" s="126" t="s">
        <v>63</v>
      </c>
      <c r="C48" s="126" t="s">
        <v>24</v>
      </c>
      <c r="D48" s="127"/>
      <c r="E48" s="126" t="s">
        <v>610</v>
      </c>
      <c r="F48" s="126" t="s">
        <v>789</v>
      </c>
      <c r="G48" s="127"/>
      <c r="H48" s="127"/>
      <c r="I48" s="127"/>
    </row>
    <row r="49" spans="1:9" ht="15.75" customHeight="1" x14ac:dyDescent="0.2">
      <c r="A49" s="125" t="s">
        <v>454</v>
      </c>
      <c r="B49" s="126" t="s">
        <v>550</v>
      </c>
      <c r="C49" s="126" t="s">
        <v>11</v>
      </c>
      <c r="D49" s="127" t="s">
        <v>700</v>
      </c>
      <c r="E49" s="126" t="s">
        <v>701</v>
      </c>
      <c r="F49" s="127"/>
      <c r="G49" s="127"/>
      <c r="H49" s="126" t="s">
        <v>702</v>
      </c>
      <c r="I49" s="126" t="s">
        <v>705</v>
      </c>
    </row>
    <row r="50" spans="1:9" ht="15.75" customHeight="1" x14ac:dyDescent="0.2">
      <c r="A50" s="125" t="s">
        <v>454</v>
      </c>
      <c r="B50" s="126" t="s">
        <v>550</v>
      </c>
      <c r="C50" s="126" t="s">
        <v>5</v>
      </c>
      <c r="D50" s="126" t="s">
        <v>609</v>
      </c>
      <c r="E50" s="126" t="s">
        <v>703</v>
      </c>
      <c r="F50" s="126" t="s">
        <v>704</v>
      </c>
      <c r="G50" s="127"/>
      <c r="H50" s="127"/>
      <c r="I50" s="127"/>
    </row>
    <row r="51" spans="1:9" ht="15.75" customHeight="1" x14ac:dyDescent="0.2">
      <c r="A51" s="125" t="s">
        <v>454</v>
      </c>
      <c r="B51" s="126" t="s">
        <v>282</v>
      </c>
      <c r="C51" s="126" t="s">
        <v>11</v>
      </c>
      <c r="D51" s="127"/>
      <c r="E51" s="126" t="s">
        <v>706</v>
      </c>
      <c r="F51" s="127"/>
      <c r="G51" s="127"/>
      <c r="H51" s="126" t="s">
        <v>707</v>
      </c>
      <c r="I51" s="127"/>
    </row>
    <row r="52" spans="1:9" ht="15.75" customHeight="1" x14ac:dyDescent="0.2">
      <c r="A52" s="125" t="s">
        <v>454</v>
      </c>
      <c r="B52" s="126" t="s">
        <v>69</v>
      </c>
      <c r="C52" s="126" t="s">
        <v>11</v>
      </c>
      <c r="D52" s="127"/>
      <c r="E52" s="126" t="s">
        <v>664</v>
      </c>
      <c r="F52" s="127"/>
      <c r="G52" s="127"/>
      <c r="H52" s="127"/>
      <c r="I52" s="127"/>
    </row>
    <row r="53" spans="1:9" ht="15.75" customHeight="1" x14ac:dyDescent="0.2">
      <c r="A53" s="125" t="s">
        <v>454</v>
      </c>
      <c r="B53" s="126" t="s">
        <v>284</v>
      </c>
      <c r="C53" s="126" t="s">
        <v>11</v>
      </c>
      <c r="D53" s="127"/>
      <c r="E53" s="126" t="s">
        <v>1072</v>
      </c>
      <c r="F53" s="127"/>
      <c r="G53" s="127"/>
      <c r="H53" s="127"/>
      <c r="I53" s="127"/>
    </row>
    <row r="54" spans="1:9" ht="15.75" customHeight="1" x14ac:dyDescent="0.2">
      <c r="A54" s="125" t="s">
        <v>454</v>
      </c>
      <c r="B54" s="126" t="s">
        <v>495</v>
      </c>
      <c r="C54" s="126" t="s">
        <v>11</v>
      </c>
      <c r="D54" s="127"/>
      <c r="E54" s="126" t="s">
        <v>664</v>
      </c>
      <c r="F54" s="127"/>
      <c r="G54" s="127"/>
      <c r="H54" s="127"/>
      <c r="I54" s="127"/>
    </row>
    <row r="55" spans="1:9" ht="15.75" customHeight="1" x14ac:dyDescent="0.2">
      <c r="A55" s="125" t="s">
        <v>454</v>
      </c>
      <c r="B55" s="126" t="s">
        <v>72</v>
      </c>
      <c r="C55" s="126" t="s">
        <v>11</v>
      </c>
      <c r="D55" s="127"/>
      <c r="E55" s="126" t="s">
        <v>710</v>
      </c>
      <c r="F55" s="127"/>
      <c r="G55" s="127"/>
      <c r="H55" s="127"/>
      <c r="I55" s="127"/>
    </row>
    <row r="56" spans="1:9" ht="15.75" customHeight="1" x14ac:dyDescent="0.2">
      <c r="A56" s="125" t="s">
        <v>454</v>
      </c>
      <c r="B56" s="126" t="s">
        <v>73</v>
      </c>
      <c r="C56" s="126" t="s">
        <v>11</v>
      </c>
      <c r="D56" s="127"/>
      <c r="E56" s="126" t="s">
        <v>711</v>
      </c>
      <c r="F56" s="127"/>
      <c r="G56" s="127"/>
      <c r="H56" s="126" t="s">
        <v>712</v>
      </c>
      <c r="I56" s="127"/>
    </row>
    <row r="57" spans="1:9" ht="15.75" customHeight="1" x14ac:dyDescent="0.2">
      <c r="A57" s="125" t="s">
        <v>454</v>
      </c>
      <c r="B57" s="126" t="s">
        <v>74</v>
      </c>
      <c r="C57" s="126" t="s">
        <v>11</v>
      </c>
      <c r="D57" s="127"/>
      <c r="E57" s="126" t="s">
        <v>664</v>
      </c>
      <c r="F57" s="127"/>
      <c r="G57" s="127"/>
      <c r="H57" s="126" t="s">
        <v>713</v>
      </c>
      <c r="I57" s="127"/>
    </row>
    <row r="58" spans="1:9" ht="15.75" customHeight="1" x14ac:dyDescent="0.2">
      <c r="A58" s="125" t="s">
        <v>454</v>
      </c>
      <c r="B58" s="126" t="s">
        <v>496</v>
      </c>
      <c r="C58" s="126" t="s">
        <v>224</v>
      </c>
      <c r="D58" s="127"/>
      <c r="E58" s="126" t="s">
        <v>754</v>
      </c>
      <c r="F58" s="127"/>
      <c r="G58" s="127"/>
      <c r="H58" s="127"/>
      <c r="I58" s="127"/>
    </row>
    <row r="59" spans="1:9" ht="15.75" customHeight="1" x14ac:dyDescent="0.2">
      <c r="A59" s="125" t="s">
        <v>454</v>
      </c>
      <c r="B59" s="126" t="s">
        <v>76</v>
      </c>
      <c r="C59" s="126" t="s">
        <v>11</v>
      </c>
      <c r="D59" s="127"/>
      <c r="E59" s="126" t="s">
        <v>1232</v>
      </c>
      <c r="F59" s="127"/>
      <c r="G59" s="127"/>
      <c r="H59" s="127"/>
      <c r="I59" s="126" t="s">
        <v>294</v>
      </c>
    </row>
    <row r="60" spans="1:9" ht="15.75" customHeight="1" x14ac:dyDescent="0.2">
      <c r="A60" s="125" t="s">
        <v>454</v>
      </c>
      <c r="B60" s="126" t="s">
        <v>76</v>
      </c>
      <c r="C60" s="126" t="s">
        <v>5</v>
      </c>
      <c r="D60" s="126" t="s">
        <v>609</v>
      </c>
      <c r="E60" s="126" t="s">
        <v>625</v>
      </c>
      <c r="F60" s="126" t="s">
        <v>716</v>
      </c>
      <c r="G60" s="126" t="s">
        <v>1187</v>
      </c>
      <c r="H60" s="127"/>
      <c r="I60" s="127"/>
    </row>
    <row r="61" spans="1:9" ht="15.75" customHeight="1" x14ac:dyDescent="0.2">
      <c r="A61" s="125" t="s">
        <v>454</v>
      </c>
      <c r="B61" s="126" t="s">
        <v>77</v>
      </c>
      <c r="C61" s="126" t="s">
        <v>11</v>
      </c>
      <c r="D61" s="127"/>
      <c r="E61" s="126" t="s">
        <v>610</v>
      </c>
      <c r="F61" s="127"/>
      <c r="G61" s="127"/>
      <c r="H61" s="127"/>
      <c r="I61" s="126" t="s">
        <v>717</v>
      </c>
    </row>
    <row r="62" spans="1:9" ht="15.75" customHeight="1" x14ac:dyDescent="0.2">
      <c r="A62" s="125" t="s">
        <v>454</v>
      </c>
      <c r="B62" s="130" t="s">
        <v>296</v>
      </c>
      <c r="C62" s="126" t="s">
        <v>11</v>
      </c>
      <c r="D62" s="127"/>
      <c r="E62" s="126" t="s">
        <v>718</v>
      </c>
      <c r="F62" s="127"/>
      <c r="G62" s="127"/>
      <c r="H62" s="126"/>
      <c r="I62" s="126" t="s">
        <v>719</v>
      </c>
    </row>
    <row r="63" spans="1:9" ht="15.75" customHeight="1" x14ac:dyDescent="0.2">
      <c r="A63" s="125" t="s">
        <v>454</v>
      </c>
      <c r="B63" s="126" t="s">
        <v>998</v>
      </c>
      <c r="C63" s="126" t="s">
        <v>5</v>
      </c>
      <c r="D63" s="126" t="s">
        <v>609</v>
      </c>
      <c r="E63" s="126" t="s">
        <v>634</v>
      </c>
      <c r="F63" s="126" t="s">
        <v>684</v>
      </c>
      <c r="G63" s="127"/>
      <c r="H63" s="126" t="s">
        <v>1268</v>
      </c>
      <c r="I63" s="127"/>
    </row>
    <row r="64" spans="1:9" ht="15.75" customHeight="1" x14ac:dyDescent="0.2">
      <c r="A64" s="125" t="s">
        <v>454</v>
      </c>
      <c r="B64" s="126" t="s">
        <v>297</v>
      </c>
      <c r="C64" s="126" t="s">
        <v>11</v>
      </c>
      <c r="D64" s="127"/>
      <c r="E64" s="126" t="s">
        <v>722</v>
      </c>
      <c r="F64" s="127"/>
      <c r="G64" s="127"/>
      <c r="H64" s="127"/>
      <c r="I64" s="127"/>
    </row>
    <row r="65" spans="1:9" ht="15.75" customHeight="1" x14ac:dyDescent="0.2">
      <c r="A65" s="125" t="s">
        <v>454</v>
      </c>
      <c r="B65" s="126" t="s">
        <v>81</v>
      </c>
      <c r="C65" s="126" t="s">
        <v>11</v>
      </c>
      <c r="D65" s="127"/>
      <c r="E65" s="126" t="s">
        <v>1229</v>
      </c>
      <c r="F65" s="127"/>
      <c r="G65" s="127"/>
      <c r="H65" s="126" t="s">
        <v>724</v>
      </c>
      <c r="I65" s="127"/>
    </row>
    <row r="66" spans="1:9" ht="15.75" customHeight="1" x14ac:dyDescent="0.2">
      <c r="A66" s="93" t="s">
        <v>454</v>
      </c>
      <c r="B66" s="93" t="s">
        <v>394</v>
      </c>
      <c r="C66" s="93" t="s">
        <v>11</v>
      </c>
      <c r="D66" s="110"/>
      <c r="E66" s="93" t="s">
        <v>1229</v>
      </c>
      <c r="F66" s="110"/>
      <c r="G66" s="110"/>
      <c r="H66" s="93" t="s">
        <v>1234</v>
      </c>
      <c r="I66" s="110"/>
    </row>
    <row r="67" spans="1:9" ht="15.75" customHeight="1" x14ac:dyDescent="0.2">
      <c r="A67" s="93" t="s">
        <v>454</v>
      </c>
      <c r="B67" s="93" t="s">
        <v>394</v>
      </c>
      <c r="C67" s="93" t="s">
        <v>84</v>
      </c>
      <c r="D67" s="110"/>
      <c r="E67" s="93" t="s">
        <v>727</v>
      </c>
      <c r="F67" s="110"/>
      <c r="G67" s="110"/>
      <c r="H67" s="93"/>
      <c r="I67" s="93"/>
    </row>
    <row r="68" spans="1:9" ht="15.75" customHeight="1" x14ac:dyDescent="0.2">
      <c r="A68" s="93" t="s">
        <v>454</v>
      </c>
      <c r="B68" s="93" t="s">
        <v>1206</v>
      </c>
      <c r="C68" s="93" t="s">
        <v>84</v>
      </c>
      <c r="D68" s="110"/>
      <c r="E68" s="93" t="s">
        <v>388</v>
      </c>
      <c r="F68" s="110"/>
      <c r="G68" s="110"/>
      <c r="H68" s="93"/>
      <c r="I68" s="93" t="s">
        <v>1212</v>
      </c>
    </row>
    <row r="69" spans="1:9" ht="15.75" customHeight="1" x14ac:dyDescent="0.2">
      <c r="A69" s="371" t="s">
        <v>454</v>
      </c>
      <c r="B69" s="373" t="s">
        <v>85</v>
      </c>
      <c r="C69" s="373" t="s">
        <v>11</v>
      </c>
      <c r="D69" s="374"/>
      <c r="E69" s="373" t="s">
        <v>664</v>
      </c>
      <c r="F69" s="374"/>
      <c r="G69" s="374"/>
      <c r="H69" s="374"/>
      <c r="I69" s="374"/>
    </row>
    <row r="70" spans="1:9" ht="15.75" customHeight="1" x14ac:dyDescent="0.2">
      <c r="A70" s="125" t="s">
        <v>454</v>
      </c>
      <c r="B70" s="126" t="s">
        <v>497</v>
      </c>
      <c r="C70" s="126" t="s">
        <v>11</v>
      </c>
      <c r="D70" s="127"/>
      <c r="E70" s="126" t="s">
        <v>664</v>
      </c>
      <c r="F70" s="127"/>
      <c r="G70" s="127"/>
      <c r="H70" s="126" t="s">
        <v>728</v>
      </c>
      <c r="I70" s="127"/>
    </row>
    <row r="71" spans="1:9" ht="15.75" customHeight="1" x14ac:dyDescent="0.2">
      <c r="A71" s="125" t="s">
        <v>454</v>
      </c>
      <c r="B71" s="126" t="s">
        <v>91</v>
      </c>
      <c r="C71" s="126" t="s">
        <v>11</v>
      </c>
      <c r="D71" s="127"/>
      <c r="E71" s="126" t="s">
        <v>710</v>
      </c>
      <c r="F71" s="127"/>
      <c r="G71" s="127"/>
      <c r="H71" s="126" t="s">
        <v>729</v>
      </c>
      <c r="I71" s="127"/>
    </row>
    <row r="72" spans="1:9" ht="15.75" customHeight="1" x14ac:dyDescent="0.2">
      <c r="A72" s="140" t="s">
        <v>454</v>
      </c>
      <c r="B72" s="141" t="s">
        <v>92</v>
      </c>
      <c r="C72" s="141" t="s">
        <v>11</v>
      </c>
      <c r="D72" s="142"/>
      <c r="E72" s="141" t="s">
        <v>730</v>
      </c>
      <c r="F72" s="142"/>
      <c r="G72" s="142"/>
      <c r="H72" s="142"/>
      <c r="I72" s="142"/>
    </row>
    <row r="73" spans="1:9" ht="15.75" customHeight="1" x14ac:dyDescent="0.2">
      <c r="A73" s="93" t="s">
        <v>454</v>
      </c>
      <c r="B73" s="93" t="s">
        <v>306</v>
      </c>
      <c r="C73" s="93" t="s">
        <v>224</v>
      </c>
      <c r="D73" s="110"/>
      <c r="E73" s="93" t="s">
        <v>711</v>
      </c>
      <c r="F73" s="110"/>
      <c r="G73" s="110"/>
      <c r="H73" s="110"/>
      <c r="I73" s="110"/>
    </row>
    <row r="74" spans="1:9" ht="15.75" customHeight="1" x14ac:dyDescent="0.2">
      <c r="A74" s="371" t="s">
        <v>454</v>
      </c>
      <c r="B74" s="373" t="s">
        <v>95</v>
      </c>
      <c r="C74" s="373" t="s">
        <v>11</v>
      </c>
      <c r="D74" s="374"/>
      <c r="E74" s="373" t="s">
        <v>735</v>
      </c>
      <c r="F74" s="374"/>
      <c r="G74" s="374"/>
      <c r="H74" s="374"/>
      <c r="I74" s="373" t="s">
        <v>678</v>
      </c>
    </row>
    <row r="75" spans="1:9" ht="15.75" customHeight="1" x14ac:dyDescent="0.2">
      <c r="A75" s="125" t="s">
        <v>454</v>
      </c>
      <c r="B75" s="126" t="s">
        <v>95</v>
      </c>
      <c r="C75" s="126" t="s">
        <v>24</v>
      </c>
      <c r="D75" s="127"/>
      <c r="E75" s="126" t="s">
        <v>664</v>
      </c>
      <c r="F75" s="126" t="s">
        <v>677</v>
      </c>
      <c r="G75" s="127"/>
      <c r="H75" s="127"/>
      <c r="I75" s="127"/>
    </row>
    <row r="76" spans="1:9" ht="15.75" customHeight="1" x14ac:dyDescent="0.2">
      <c r="A76" s="125" t="s">
        <v>454</v>
      </c>
      <c r="B76" s="126" t="s">
        <v>732</v>
      </c>
      <c r="C76" s="126" t="s">
        <v>11</v>
      </c>
      <c r="D76" s="127"/>
      <c r="E76" s="126" t="s">
        <v>733</v>
      </c>
      <c r="F76" s="127"/>
      <c r="G76" s="127"/>
      <c r="H76" s="126" t="s">
        <v>734</v>
      </c>
      <c r="I76" s="127"/>
    </row>
    <row r="77" spans="1:9" ht="15.75" customHeight="1" x14ac:dyDescent="0.2">
      <c r="A77" s="125" t="s">
        <v>454</v>
      </c>
      <c r="B77" s="126" t="s">
        <v>98</v>
      </c>
      <c r="C77" s="126" t="s">
        <v>11</v>
      </c>
      <c r="D77" s="127"/>
      <c r="E77" s="126" t="s">
        <v>664</v>
      </c>
      <c r="F77" s="127"/>
      <c r="G77" s="127"/>
      <c r="H77" s="127"/>
      <c r="I77" s="127"/>
    </row>
    <row r="78" spans="1:9" ht="15.75" customHeight="1" x14ac:dyDescent="0.2">
      <c r="A78" s="140" t="s">
        <v>454</v>
      </c>
      <c r="B78" s="141" t="s">
        <v>99</v>
      </c>
      <c r="C78" s="141" t="s">
        <v>11</v>
      </c>
      <c r="D78" s="142"/>
      <c r="E78" s="141" t="s">
        <v>735</v>
      </c>
      <c r="F78" s="142"/>
      <c r="G78" s="142"/>
      <c r="H78" s="141" t="s">
        <v>736</v>
      </c>
      <c r="I78" s="141" t="s">
        <v>737</v>
      </c>
    </row>
    <row r="79" spans="1:9" ht="15.75" customHeight="1" x14ac:dyDescent="0.2">
      <c r="A79" s="371" t="s">
        <v>454</v>
      </c>
      <c r="B79" s="373" t="s">
        <v>102</v>
      </c>
      <c r="C79" s="373" t="s">
        <v>11</v>
      </c>
      <c r="D79" s="374"/>
      <c r="E79" s="373" t="s">
        <v>664</v>
      </c>
      <c r="F79" s="374"/>
      <c r="G79" s="374"/>
      <c r="H79" s="373" t="s">
        <v>738</v>
      </c>
      <c r="I79" s="374"/>
    </row>
    <row r="80" spans="1:9" ht="15.75" customHeight="1" x14ac:dyDescent="0.2">
      <c r="A80" s="125" t="s">
        <v>454</v>
      </c>
      <c r="B80" s="126" t="s">
        <v>103</v>
      </c>
      <c r="C80" s="126" t="s">
        <v>11</v>
      </c>
      <c r="D80" s="127"/>
      <c r="E80" s="126" t="s">
        <v>664</v>
      </c>
      <c r="F80" s="127"/>
      <c r="G80" s="127"/>
      <c r="H80" s="127"/>
      <c r="I80" s="127"/>
    </row>
    <row r="81" spans="1:9" ht="15.75" customHeight="1" x14ac:dyDescent="0.2">
      <c r="A81" s="125" t="s">
        <v>454</v>
      </c>
      <c r="B81" s="126" t="s">
        <v>1213</v>
      </c>
      <c r="C81" s="126" t="s">
        <v>11</v>
      </c>
      <c r="D81" s="127"/>
      <c r="E81" s="126" t="s">
        <v>1214</v>
      </c>
      <c r="F81" s="127"/>
      <c r="G81" s="127"/>
      <c r="H81" s="126" t="s">
        <v>1215</v>
      </c>
      <c r="I81" s="127"/>
    </row>
    <row r="82" spans="1:9" ht="15.75" customHeight="1" x14ac:dyDescent="0.2">
      <c r="A82" s="125" t="s">
        <v>454</v>
      </c>
      <c r="B82" s="126" t="s">
        <v>104</v>
      </c>
      <c r="C82" s="126" t="s">
        <v>11</v>
      </c>
      <c r="D82" s="127"/>
      <c r="E82" s="126" t="s">
        <v>1235</v>
      </c>
      <c r="F82" s="127"/>
      <c r="G82" s="127"/>
      <c r="H82" s="127"/>
      <c r="I82" s="127"/>
    </row>
    <row r="83" spans="1:9" ht="15.75" customHeight="1" x14ac:dyDescent="0.2">
      <c r="A83" s="125" t="s">
        <v>454</v>
      </c>
      <c r="B83" s="126" t="s">
        <v>105</v>
      </c>
      <c r="C83" s="126" t="s">
        <v>11</v>
      </c>
      <c r="D83" s="127"/>
      <c r="E83" s="126" t="s">
        <v>710</v>
      </c>
      <c r="F83" s="127"/>
      <c r="G83" s="127"/>
      <c r="H83" s="127"/>
      <c r="I83" s="127"/>
    </row>
    <row r="84" spans="1:9" ht="15.75" customHeight="1" x14ac:dyDescent="0.2">
      <c r="A84" s="125" t="s">
        <v>454</v>
      </c>
      <c r="B84" s="126" t="s">
        <v>498</v>
      </c>
      <c r="C84" s="126" t="s">
        <v>11</v>
      </c>
      <c r="D84" s="127"/>
      <c r="E84" s="126" t="s">
        <v>832</v>
      </c>
      <c r="F84" s="127"/>
      <c r="G84" s="127"/>
      <c r="H84" s="127"/>
      <c r="I84" s="127"/>
    </row>
    <row r="85" spans="1:9" ht="15.75" customHeight="1" x14ac:dyDescent="0.2">
      <c r="A85" s="140" t="s">
        <v>454</v>
      </c>
      <c r="B85" s="141" t="s">
        <v>107</v>
      </c>
      <c r="C85" s="141" t="s">
        <v>11</v>
      </c>
      <c r="D85" s="142"/>
      <c r="E85" s="141" t="s">
        <v>664</v>
      </c>
      <c r="F85" s="142"/>
      <c r="G85" s="142"/>
      <c r="H85" s="142"/>
      <c r="I85" s="141" t="s">
        <v>741</v>
      </c>
    </row>
    <row r="86" spans="1:9" ht="15.75" customHeight="1" x14ac:dyDescent="0.2">
      <c r="A86" s="93" t="s">
        <v>454</v>
      </c>
      <c r="B86" s="93" t="s">
        <v>314</v>
      </c>
      <c r="C86" s="93" t="s">
        <v>11</v>
      </c>
      <c r="D86" s="110"/>
      <c r="E86" s="93" t="s">
        <v>620</v>
      </c>
      <c r="F86" s="110"/>
      <c r="G86" s="110"/>
      <c r="H86" s="110"/>
      <c r="I86" s="110"/>
    </row>
    <row r="87" spans="1:9" ht="15.75" customHeight="1" x14ac:dyDescent="0.2">
      <c r="A87" s="371" t="s">
        <v>454</v>
      </c>
      <c r="B87" s="373" t="s">
        <v>314</v>
      </c>
      <c r="C87" s="373" t="s">
        <v>24</v>
      </c>
      <c r="D87" s="374"/>
      <c r="E87" s="373" t="s">
        <v>620</v>
      </c>
      <c r="F87" s="374"/>
      <c r="G87" s="374"/>
      <c r="H87" s="374"/>
      <c r="I87" s="374"/>
    </row>
    <row r="88" spans="1:9" ht="15.75" customHeight="1" x14ac:dyDescent="0.2">
      <c r="A88" s="125" t="s">
        <v>454</v>
      </c>
      <c r="B88" s="126" t="s">
        <v>109</v>
      </c>
      <c r="C88" s="126" t="s">
        <v>11</v>
      </c>
      <c r="D88" s="127"/>
      <c r="E88" s="126" t="s">
        <v>742</v>
      </c>
      <c r="F88" s="127"/>
      <c r="G88" s="127"/>
      <c r="H88" s="127"/>
      <c r="I88" s="127"/>
    </row>
    <row r="89" spans="1:9" ht="15.75" customHeight="1" x14ac:dyDescent="0.2">
      <c r="A89" s="125" t="s">
        <v>454</v>
      </c>
      <c r="B89" s="126" t="s">
        <v>743</v>
      </c>
      <c r="C89" s="126" t="s">
        <v>11</v>
      </c>
      <c r="D89" s="127"/>
      <c r="E89" s="126" t="s">
        <v>664</v>
      </c>
      <c r="F89" s="127"/>
      <c r="G89" s="127"/>
      <c r="H89" s="126" t="s">
        <v>744</v>
      </c>
      <c r="I89" s="127"/>
    </row>
    <row r="90" spans="1:9" ht="15.75" customHeight="1" x14ac:dyDescent="0.2">
      <c r="A90" s="125" t="s">
        <v>454</v>
      </c>
      <c r="B90" s="126" t="s">
        <v>110</v>
      </c>
      <c r="C90" s="126" t="s">
        <v>11</v>
      </c>
      <c r="D90" s="127"/>
      <c r="E90" s="126" t="s">
        <v>711</v>
      </c>
      <c r="F90" s="127"/>
      <c r="G90" s="127"/>
      <c r="H90" s="127"/>
      <c r="I90" s="127"/>
    </row>
    <row r="91" spans="1:9" ht="15.75" customHeight="1" x14ac:dyDescent="0.2">
      <c r="A91" s="140" t="s">
        <v>454</v>
      </c>
      <c r="B91" s="141" t="s">
        <v>111</v>
      </c>
      <c r="C91" s="141" t="s">
        <v>11</v>
      </c>
      <c r="D91" s="142"/>
      <c r="E91" s="141" t="s">
        <v>745</v>
      </c>
      <c r="F91" s="142"/>
      <c r="G91" s="142"/>
      <c r="H91" s="142"/>
      <c r="I91" s="141" t="s">
        <v>717</v>
      </c>
    </row>
    <row r="92" spans="1:9" ht="15.75" customHeight="1" x14ac:dyDescent="0.2">
      <c r="A92" s="93" t="s">
        <v>454</v>
      </c>
      <c r="B92" s="93" t="s">
        <v>114</v>
      </c>
      <c r="C92" s="93" t="s">
        <v>84</v>
      </c>
      <c r="D92" s="93"/>
      <c r="E92" s="93" t="s">
        <v>634</v>
      </c>
      <c r="F92" s="110"/>
      <c r="G92" s="110"/>
      <c r="H92" s="110"/>
      <c r="I92" s="93" t="s">
        <v>1263</v>
      </c>
    </row>
    <row r="93" spans="1:9" ht="15.75" customHeight="1" x14ac:dyDescent="0.2">
      <c r="A93" s="380" t="s">
        <v>454</v>
      </c>
      <c r="B93" s="381" t="s">
        <v>115</v>
      </c>
      <c r="C93" s="381" t="s">
        <v>224</v>
      </c>
      <c r="D93" s="374"/>
      <c r="E93" s="373" t="s">
        <v>628</v>
      </c>
      <c r="F93" s="374"/>
      <c r="G93" s="374"/>
      <c r="H93" s="374"/>
      <c r="I93" s="373" t="s">
        <v>1216</v>
      </c>
    </row>
    <row r="94" spans="1:9" ht="15.75" customHeight="1" x14ac:dyDescent="0.2">
      <c r="A94" s="125" t="s">
        <v>454</v>
      </c>
      <c r="B94" s="126" t="s">
        <v>115</v>
      </c>
      <c r="C94" s="126" t="s">
        <v>24</v>
      </c>
      <c r="D94" s="127"/>
      <c r="E94" s="126" t="s">
        <v>1229</v>
      </c>
      <c r="F94" s="126" t="s">
        <v>748</v>
      </c>
      <c r="G94" s="127"/>
      <c r="H94" s="126" t="s">
        <v>1269</v>
      </c>
      <c r="I94" s="127"/>
    </row>
    <row r="95" spans="1:9" ht="15.75" customHeight="1" x14ac:dyDescent="0.2">
      <c r="A95" s="125" t="s">
        <v>454</v>
      </c>
      <c r="B95" s="126" t="s">
        <v>116</v>
      </c>
      <c r="C95" s="126" t="s">
        <v>11</v>
      </c>
      <c r="D95" s="127"/>
      <c r="E95" s="126" t="s">
        <v>664</v>
      </c>
      <c r="F95" s="127"/>
      <c r="G95" s="127"/>
      <c r="H95" s="127"/>
      <c r="I95" s="127"/>
    </row>
    <row r="96" spans="1:9" ht="15.75" customHeight="1" x14ac:dyDescent="0.2">
      <c r="A96" s="125" t="s">
        <v>454</v>
      </c>
      <c r="B96" s="126" t="s">
        <v>117</v>
      </c>
      <c r="C96" s="126" t="s">
        <v>11</v>
      </c>
      <c r="D96" s="127"/>
      <c r="E96" s="126" t="s">
        <v>710</v>
      </c>
      <c r="F96" s="127"/>
      <c r="G96" s="127"/>
      <c r="H96" s="126" t="s">
        <v>749</v>
      </c>
      <c r="I96" s="127"/>
    </row>
    <row r="97" spans="1:9" ht="15.75" customHeight="1" x14ac:dyDescent="0.2">
      <c r="A97" s="125" t="s">
        <v>454</v>
      </c>
      <c r="B97" s="126" t="s">
        <v>122</v>
      </c>
      <c r="C97" s="126" t="s">
        <v>11</v>
      </c>
      <c r="D97" s="127"/>
      <c r="E97" s="126" t="s">
        <v>620</v>
      </c>
      <c r="F97" s="127"/>
      <c r="G97" s="127"/>
      <c r="H97" s="127"/>
      <c r="I97" s="127"/>
    </row>
    <row r="98" spans="1:9" ht="15.75" customHeight="1" x14ac:dyDescent="0.2">
      <c r="A98" s="125" t="s">
        <v>454</v>
      </c>
      <c r="B98" s="126" t="s">
        <v>126</v>
      </c>
      <c r="C98" s="126" t="s">
        <v>11</v>
      </c>
      <c r="D98" s="127"/>
      <c r="E98" s="126" t="s">
        <v>750</v>
      </c>
      <c r="F98" s="127"/>
      <c r="G98" s="127"/>
      <c r="H98" s="127"/>
      <c r="I98" s="127"/>
    </row>
    <row r="99" spans="1:9" ht="15.75" customHeight="1" x14ac:dyDescent="0.2">
      <c r="A99" s="125" t="s">
        <v>454</v>
      </c>
      <c r="B99" s="126" t="s">
        <v>127</v>
      </c>
      <c r="C99" s="126" t="s">
        <v>11</v>
      </c>
      <c r="D99" s="127"/>
      <c r="E99" s="126" t="s">
        <v>710</v>
      </c>
      <c r="F99" s="127"/>
      <c r="G99" s="127"/>
      <c r="H99" s="127"/>
      <c r="I99" s="127"/>
    </row>
    <row r="100" spans="1:9" ht="15.75" customHeight="1" x14ac:dyDescent="0.2">
      <c r="A100" s="125" t="s">
        <v>454</v>
      </c>
      <c r="B100" s="126" t="s">
        <v>324</v>
      </c>
      <c r="C100" s="126" t="s">
        <v>11</v>
      </c>
      <c r="D100" s="126" t="s">
        <v>194</v>
      </c>
      <c r="E100" s="126" t="s">
        <v>1214</v>
      </c>
      <c r="F100" s="127"/>
      <c r="G100" s="127"/>
      <c r="H100" s="126" t="s">
        <v>753</v>
      </c>
      <c r="I100" s="127"/>
    </row>
    <row r="101" spans="1:9" ht="15.75" customHeight="1" x14ac:dyDescent="0.2">
      <c r="A101" s="125" t="s">
        <v>454</v>
      </c>
      <c r="B101" s="126" t="s">
        <v>128</v>
      </c>
      <c r="C101" s="126" t="s">
        <v>11</v>
      </c>
      <c r="D101" s="126" t="s">
        <v>194</v>
      </c>
      <c r="E101" s="126" t="s">
        <v>754</v>
      </c>
      <c r="F101" s="127"/>
      <c r="G101" s="127"/>
      <c r="H101" s="127"/>
      <c r="I101" s="127"/>
    </row>
    <row r="102" spans="1:9" ht="15.75" customHeight="1" x14ac:dyDescent="0.2">
      <c r="A102" s="125" t="s">
        <v>454</v>
      </c>
      <c r="B102" s="126" t="s">
        <v>129</v>
      </c>
      <c r="C102" s="126" t="s">
        <v>11</v>
      </c>
      <c r="D102" s="127"/>
      <c r="E102" s="126" t="s">
        <v>755</v>
      </c>
      <c r="F102" s="127"/>
      <c r="G102" s="127"/>
      <c r="H102" s="127"/>
      <c r="I102" s="126" t="s">
        <v>759</v>
      </c>
    </row>
    <row r="103" spans="1:9" ht="15.75" customHeight="1" x14ac:dyDescent="0.2">
      <c r="A103" s="125" t="s">
        <v>454</v>
      </c>
      <c r="B103" s="126" t="s">
        <v>129</v>
      </c>
      <c r="C103" s="126" t="s">
        <v>5</v>
      </c>
      <c r="D103" s="127"/>
      <c r="E103" s="126" t="s">
        <v>620</v>
      </c>
      <c r="F103" s="126" t="s">
        <v>757</v>
      </c>
      <c r="G103" s="127"/>
      <c r="H103" s="126" t="s">
        <v>758</v>
      </c>
      <c r="I103" s="127"/>
    </row>
    <row r="104" spans="1:9" ht="15.75" customHeight="1" x14ac:dyDescent="0.2">
      <c r="A104" s="129" t="s">
        <v>454</v>
      </c>
      <c r="B104" s="89" t="s">
        <v>1076</v>
      </c>
      <c r="C104" s="89" t="s">
        <v>224</v>
      </c>
      <c r="D104" s="127"/>
      <c r="E104" s="126" t="s">
        <v>634</v>
      </c>
      <c r="F104" s="127"/>
      <c r="G104" s="127"/>
      <c r="H104" s="126" t="s">
        <v>1238</v>
      </c>
      <c r="I104" s="126" t="s">
        <v>1239</v>
      </c>
    </row>
    <row r="105" spans="1:9" ht="15.75" customHeight="1" x14ac:dyDescent="0.2">
      <c r="A105" s="125" t="s">
        <v>454</v>
      </c>
      <c r="B105" s="126" t="s">
        <v>130</v>
      </c>
      <c r="C105" s="126" t="s">
        <v>11</v>
      </c>
      <c r="D105" s="127"/>
      <c r="E105" s="126" t="s">
        <v>610</v>
      </c>
      <c r="F105" s="127"/>
      <c r="G105" s="127"/>
      <c r="H105" s="127"/>
      <c r="I105" s="127"/>
    </row>
    <row r="106" spans="1:9" ht="15.75" customHeight="1" x14ac:dyDescent="0.2">
      <c r="A106" s="125" t="s">
        <v>454</v>
      </c>
      <c r="B106" s="126" t="s">
        <v>132</v>
      </c>
      <c r="C106" s="126" t="s">
        <v>11</v>
      </c>
      <c r="D106" s="127"/>
      <c r="E106" s="126" t="s">
        <v>388</v>
      </c>
      <c r="F106" s="127"/>
      <c r="G106" s="127"/>
      <c r="H106" s="127"/>
      <c r="I106" s="127"/>
    </row>
    <row r="107" spans="1:9" ht="15.75" customHeight="1" x14ac:dyDescent="0.2">
      <c r="A107" s="125" t="s">
        <v>454</v>
      </c>
      <c r="B107" s="126" t="s">
        <v>133</v>
      </c>
      <c r="C107" s="126" t="s">
        <v>11</v>
      </c>
      <c r="D107" s="127"/>
      <c r="E107" s="126" t="s">
        <v>628</v>
      </c>
      <c r="F107" s="127"/>
      <c r="G107" s="127"/>
      <c r="H107" s="126" t="s">
        <v>329</v>
      </c>
      <c r="I107" s="127"/>
    </row>
    <row r="108" spans="1:9" ht="15.75" customHeight="1" x14ac:dyDescent="0.2">
      <c r="A108" s="125" t="s">
        <v>454</v>
      </c>
      <c r="B108" s="126" t="s">
        <v>134</v>
      </c>
      <c r="C108" s="126" t="s">
        <v>11</v>
      </c>
      <c r="D108" s="127"/>
      <c r="E108" s="126" t="s">
        <v>762</v>
      </c>
      <c r="F108" s="127"/>
      <c r="G108" s="127"/>
      <c r="H108" s="127"/>
      <c r="I108" s="127"/>
    </row>
    <row r="109" spans="1:9" ht="15.75" customHeight="1" x14ac:dyDescent="0.2">
      <c r="A109" s="125" t="s">
        <v>454</v>
      </c>
      <c r="B109" s="126" t="s">
        <v>501</v>
      </c>
      <c r="C109" s="126" t="s">
        <v>24</v>
      </c>
      <c r="D109" s="127"/>
      <c r="E109" s="126" t="s">
        <v>664</v>
      </c>
      <c r="F109" s="126" t="s">
        <v>763</v>
      </c>
      <c r="G109" s="127"/>
      <c r="H109" s="126" t="s">
        <v>764</v>
      </c>
      <c r="I109" s="127"/>
    </row>
    <row r="110" spans="1:9" ht="15.75" customHeight="1" x14ac:dyDescent="0.2">
      <c r="A110" s="125" t="s">
        <v>454</v>
      </c>
      <c r="B110" s="126" t="s">
        <v>137</v>
      </c>
      <c r="C110" s="126" t="s">
        <v>11</v>
      </c>
      <c r="D110" s="127"/>
      <c r="E110" s="126" t="s">
        <v>765</v>
      </c>
      <c r="F110" s="127"/>
      <c r="G110" s="127"/>
      <c r="H110" s="127"/>
      <c r="I110" s="126" t="s">
        <v>294</v>
      </c>
    </row>
    <row r="111" spans="1:9" ht="15.75" customHeight="1" x14ac:dyDescent="0.2">
      <c r="A111" s="125" t="s">
        <v>454</v>
      </c>
      <c r="B111" s="126" t="s">
        <v>137</v>
      </c>
      <c r="C111" s="126" t="s">
        <v>5</v>
      </c>
      <c r="D111" s="126" t="s">
        <v>609</v>
      </c>
      <c r="E111" s="126" t="s">
        <v>727</v>
      </c>
      <c r="F111" s="126" t="s">
        <v>766</v>
      </c>
      <c r="G111" s="127"/>
      <c r="H111" s="126" t="s">
        <v>767</v>
      </c>
      <c r="I111" s="127"/>
    </row>
    <row r="112" spans="1:9" ht="15.75" customHeight="1" x14ac:dyDescent="0.2">
      <c r="A112" s="129" t="s">
        <v>454</v>
      </c>
      <c r="B112" s="89" t="s">
        <v>332</v>
      </c>
      <c r="C112" s="89" t="s">
        <v>224</v>
      </c>
      <c r="D112" s="127"/>
      <c r="E112" s="126" t="s">
        <v>634</v>
      </c>
      <c r="F112" s="127"/>
      <c r="G112" s="127"/>
      <c r="H112" s="127"/>
      <c r="I112" s="126" t="s">
        <v>768</v>
      </c>
    </row>
    <row r="113" spans="1:9" ht="15.75" customHeight="1" x14ac:dyDescent="0.2">
      <c r="A113" s="125" t="s">
        <v>454</v>
      </c>
      <c r="B113" s="126" t="s">
        <v>138</v>
      </c>
      <c r="C113" s="126" t="s">
        <v>11</v>
      </c>
      <c r="D113" s="127"/>
      <c r="E113" s="126" t="s">
        <v>664</v>
      </c>
      <c r="F113" s="127"/>
      <c r="G113" s="127"/>
      <c r="H113" s="127"/>
      <c r="I113" s="127"/>
    </row>
    <row r="114" spans="1:9" ht="15.75" customHeight="1" x14ac:dyDescent="0.2">
      <c r="A114" s="125" t="s">
        <v>454</v>
      </c>
      <c r="B114" s="126" t="s">
        <v>140</v>
      </c>
      <c r="C114" s="126" t="s">
        <v>11</v>
      </c>
      <c r="D114" s="127"/>
      <c r="E114" s="126" t="s">
        <v>664</v>
      </c>
      <c r="F114" s="127"/>
      <c r="G114" s="127"/>
      <c r="H114" s="127"/>
      <c r="I114" s="127"/>
    </row>
    <row r="115" spans="1:9" ht="15.75" customHeight="1" x14ac:dyDescent="0.2">
      <c r="A115" s="125" t="s">
        <v>454</v>
      </c>
      <c r="B115" s="126" t="s">
        <v>333</v>
      </c>
      <c r="C115" s="126" t="s">
        <v>11</v>
      </c>
      <c r="D115" s="127"/>
      <c r="E115" s="126" t="s">
        <v>754</v>
      </c>
      <c r="F115" s="127"/>
      <c r="G115" s="127"/>
      <c r="H115" s="127"/>
      <c r="I115" s="127"/>
    </row>
    <row r="116" spans="1:9" ht="15.75" customHeight="1" x14ac:dyDescent="0.2">
      <c r="A116" s="125" t="s">
        <v>454</v>
      </c>
      <c r="B116" s="126" t="s">
        <v>141</v>
      </c>
      <c r="C116" s="126" t="s">
        <v>11</v>
      </c>
      <c r="D116" s="127"/>
      <c r="E116" s="126" t="s">
        <v>1241</v>
      </c>
      <c r="F116" s="127"/>
      <c r="G116" s="127"/>
      <c r="H116" s="126" t="s">
        <v>770</v>
      </c>
      <c r="I116" s="127"/>
    </row>
    <row r="117" spans="1:9" ht="15.75" customHeight="1" x14ac:dyDescent="0.2">
      <c r="A117" s="125" t="s">
        <v>454</v>
      </c>
      <c r="B117" s="126" t="s">
        <v>142</v>
      </c>
      <c r="C117" s="126" t="s">
        <v>11</v>
      </c>
      <c r="D117" s="127"/>
      <c r="E117" s="126" t="s">
        <v>1229</v>
      </c>
      <c r="F117" s="127"/>
      <c r="G117" s="127"/>
      <c r="H117" s="126" t="s">
        <v>771</v>
      </c>
      <c r="I117" s="127"/>
    </row>
    <row r="118" spans="1:9" ht="15.75" customHeight="1" x14ac:dyDescent="0.2">
      <c r="A118" s="125" t="s">
        <v>454</v>
      </c>
      <c r="B118" s="126" t="s">
        <v>142</v>
      </c>
      <c r="C118" s="126" t="s">
        <v>24</v>
      </c>
      <c r="D118" s="127"/>
      <c r="E118" s="126" t="s">
        <v>735</v>
      </c>
      <c r="F118" s="126" t="s">
        <v>772</v>
      </c>
      <c r="G118" s="127"/>
      <c r="H118" s="127"/>
      <c r="I118" s="127"/>
    </row>
    <row r="119" spans="1:9" ht="15.75" customHeight="1" x14ac:dyDescent="0.2">
      <c r="A119" s="129" t="s">
        <v>454</v>
      </c>
      <c r="B119" s="89" t="s">
        <v>144</v>
      </c>
      <c r="C119" s="89" t="s">
        <v>5</v>
      </c>
      <c r="D119" s="127"/>
      <c r="E119" s="126" t="s">
        <v>634</v>
      </c>
      <c r="F119" s="126" t="s">
        <v>206</v>
      </c>
      <c r="G119" s="127"/>
      <c r="H119" s="126" t="s">
        <v>1190</v>
      </c>
      <c r="I119" s="126" t="s">
        <v>1208</v>
      </c>
    </row>
    <row r="120" spans="1:9" ht="15.75" customHeight="1" x14ac:dyDescent="0.2">
      <c r="A120" s="125" t="s">
        <v>454</v>
      </c>
      <c r="B120" s="126" t="s">
        <v>340</v>
      </c>
      <c r="C120" s="126" t="s">
        <v>11</v>
      </c>
      <c r="D120" s="127"/>
      <c r="E120" s="126" t="s">
        <v>778</v>
      </c>
      <c r="F120" s="127"/>
      <c r="G120" s="127"/>
      <c r="H120" s="127"/>
      <c r="I120" s="127"/>
    </row>
    <row r="121" spans="1:9" ht="15.75" customHeight="1" x14ac:dyDescent="0.2">
      <c r="A121" s="125" t="s">
        <v>454</v>
      </c>
      <c r="B121" s="126" t="s">
        <v>341</v>
      </c>
      <c r="C121" s="126" t="s">
        <v>11</v>
      </c>
      <c r="D121" s="127"/>
      <c r="E121" s="126" t="s">
        <v>610</v>
      </c>
      <c r="F121" s="127"/>
      <c r="G121" s="127"/>
      <c r="H121" s="127"/>
      <c r="I121" s="127"/>
    </row>
    <row r="122" spans="1:9" ht="15.75" customHeight="1" x14ac:dyDescent="0.2">
      <c r="A122" s="125" t="s">
        <v>454</v>
      </c>
      <c r="B122" s="126" t="s">
        <v>151</v>
      </c>
      <c r="C122" s="126" t="s">
        <v>11</v>
      </c>
      <c r="D122" s="127"/>
      <c r="E122" s="126" t="s">
        <v>664</v>
      </c>
      <c r="F122" s="127"/>
      <c r="G122" s="127"/>
      <c r="H122" s="126" t="s">
        <v>343</v>
      </c>
      <c r="I122" s="127"/>
    </row>
    <row r="123" spans="1:9" ht="15.75" customHeight="1" x14ac:dyDescent="0.2">
      <c r="A123" s="125" t="s">
        <v>454</v>
      </c>
      <c r="B123" s="126" t="s">
        <v>504</v>
      </c>
      <c r="C123" s="126" t="s">
        <v>11</v>
      </c>
      <c r="D123" s="127"/>
      <c r="E123" s="126" t="s">
        <v>620</v>
      </c>
      <c r="F123" s="127"/>
      <c r="G123" s="127"/>
      <c r="H123" s="126" t="s">
        <v>781</v>
      </c>
      <c r="I123" s="127"/>
    </row>
    <row r="124" spans="1:9" ht="15.75" customHeight="1" x14ac:dyDescent="0.2">
      <c r="A124" s="125" t="s">
        <v>454</v>
      </c>
      <c r="B124" s="126" t="s">
        <v>345</v>
      </c>
      <c r="C124" s="126" t="s">
        <v>11</v>
      </c>
      <c r="D124" s="127"/>
      <c r="E124" s="126" t="s">
        <v>664</v>
      </c>
      <c r="F124" s="127"/>
      <c r="G124" s="127"/>
      <c r="H124" s="126" t="s">
        <v>346</v>
      </c>
      <c r="I124" s="127"/>
    </row>
    <row r="125" spans="1:9" ht="15.75" customHeight="1" x14ac:dyDescent="0.2">
      <c r="A125" s="125" t="s">
        <v>454</v>
      </c>
      <c r="B125" s="126" t="s">
        <v>347</v>
      </c>
      <c r="C125" s="126" t="s">
        <v>11</v>
      </c>
      <c r="D125" s="127"/>
      <c r="E125" s="126" t="s">
        <v>718</v>
      </c>
      <c r="F125" s="127"/>
      <c r="G125" s="127"/>
      <c r="H125" s="127"/>
      <c r="I125" s="127"/>
    </row>
    <row r="126" spans="1:9" ht="15.75" customHeight="1" x14ac:dyDescent="0.2">
      <c r="A126" s="125" t="s">
        <v>454</v>
      </c>
      <c r="B126" s="126" t="s">
        <v>158</v>
      </c>
      <c r="C126" s="126" t="s">
        <v>11</v>
      </c>
      <c r="D126" s="127"/>
      <c r="E126" s="126" t="s">
        <v>620</v>
      </c>
      <c r="F126" s="127"/>
      <c r="G126" s="127"/>
      <c r="H126" s="127"/>
      <c r="I126" s="127"/>
    </row>
    <row r="127" spans="1:9" ht="15.75" customHeight="1" x14ac:dyDescent="0.2">
      <c r="A127" s="125" t="s">
        <v>454</v>
      </c>
      <c r="B127" s="126" t="s">
        <v>1218</v>
      </c>
      <c r="C127" s="126" t="s">
        <v>11</v>
      </c>
      <c r="D127" s="127"/>
      <c r="E127" s="126" t="s">
        <v>1214</v>
      </c>
      <c r="F127" s="127"/>
      <c r="G127" s="127"/>
      <c r="H127" s="126" t="s">
        <v>1219</v>
      </c>
      <c r="I127" s="126" t="s">
        <v>1220</v>
      </c>
    </row>
    <row r="128" spans="1:9" ht="15.75" customHeight="1" x14ac:dyDescent="0.2">
      <c r="A128" s="125" t="s">
        <v>454</v>
      </c>
      <c r="B128" s="126" t="s">
        <v>159</v>
      </c>
      <c r="C128" s="126" t="s">
        <v>11</v>
      </c>
      <c r="D128" s="127"/>
      <c r="E128" s="126" t="s">
        <v>388</v>
      </c>
      <c r="F128" s="127"/>
      <c r="G128" s="127"/>
      <c r="H128" s="127"/>
      <c r="I128" s="126" t="s">
        <v>672</v>
      </c>
    </row>
    <row r="129" spans="1:9" ht="15.75" customHeight="1" x14ac:dyDescent="0.2">
      <c r="A129" s="125" t="s">
        <v>454</v>
      </c>
      <c r="B129" s="126" t="s">
        <v>159</v>
      </c>
      <c r="C129" s="126" t="s">
        <v>5</v>
      </c>
      <c r="D129" s="126" t="s">
        <v>609</v>
      </c>
      <c r="E129" s="126" t="s">
        <v>784</v>
      </c>
      <c r="F129" s="126" t="s">
        <v>785</v>
      </c>
      <c r="G129" s="127"/>
      <c r="H129" s="126" t="s">
        <v>786</v>
      </c>
      <c r="I129" s="127"/>
    </row>
    <row r="130" spans="1:9" ht="15.75" customHeight="1" x14ac:dyDescent="0.2">
      <c r="A130" s="125" t="s">
        <v>454</v>
      </c>
      <c r="B130" s="126" t="s">
        <v>849</v>
      </c>
      <c r="C130" s="126" t="s">
        <v>11</v>
      </c>
      <c r="D130" s="126" t="s">
        <v>194</v>
      </c>
      <c r="E130" s="126" t="s">
        <v>1242</v>
      </c>
      <c r="F130" s="127"/>
      <c r="G130" s="127"/>
      <c r="H130" s="126" t="s">
        <v>1243</v>
      </c>
      <c r="I130" s="127"/>
    </row>
    <row r="131" spans="1:9" ht="15.75" customHeight="1" x14ac:dyDescent="0.2">
      <c r="A131" s="125" t="s">
        <v>454</v>
      </c>
      <c r="B131" s="126" t="s">
        <v>160</v>
      </c>
      <c r="C131" s="126" t="s">
        <v>11</v>
      </c>
      <c r="D131" s="127"/>
      <c r="E131" s="126" t="s">
        <v>711</v>
      </c>
      <c r="F131" s="127"/>
      <c r="G131" s="127"/>
      <c r="H131" s="127"/>
      <c r="I131" s="127"/>
    </row>
    <row r="132" spans="1:9" ht="15.75" customHeight="1" x14ac:dyDescent="0.2">
      <c r="A132" s="125" t="s">
        <v>454</v>
      </c>
      <c r="B132" s="126" t="s">
        <v>505</v>
      </c>
      <c r="C132" s="126" t="s">
        <v>11</v>
      </c>
      <c r="D132" s="127"/>
      <c r="E132" s="126" t="s">
        <v>787</v>
      </c>
      <c r="F132" s="127"/>
      <c r="G132" s="127"/>
      <c r="H132" s="126" t="s">
        <v>788</v>
      </c>
      <c r="I132" s="127"/>
    </row>
    <row r="133" spans="1:9" ht="15.75" customHeight="1" x14ac:dyDescent="0.2">
      <c r="A133" s="125" t="s">
        <v>454</v>
      </c>
      <c r="B133" s="126" t="s">
        <v>162</v>
      </c>
      <c r="C133" s="126" t="s">
        <v>24</v>
      </c>
      <c r="D133" s="127"/>
      <c r="E133" s="126" t="s">
        <v>610</v>
      </c>
      <c r="F133" s="126" t="s">
        <v>789</v>
      </c>
      <c r="G133" s="127"/>
      <c r="H133" s="127"/>
      <c r="I133" s="127"/>
    </row>
    <row r="134" spans="1:9" ht="15.75" customHeight="1" x14ac:dyDescent="0.2">
      <c r="A134" s="140" t="s">
        <v>454</v>
      </c>
      <c r="B134" s="141" t="s">
        <v>163</v>
      </c>
      <c r="C134" s="141" t="s">
        <v>11</v>
      </c>
      <c r="D134" s="142"/>
      <c r="E134" s="141" t="s">
        <v>790</v>
      </c>
      <c r="F134" s="142"/>
      <c r="G134" s="142"/>
      <c r="H134" s="142"/>
      <c r="I134" s="142"/>
    </row>
    <row r="135" spans="1:9" ht="15.75" customHeight="1" x14ac:dyDescent="0.2">
      <c r="A135" s="93" t="s">
        <v>454</v>
      </c>
      <c r="B135" s="93" t="s">
        <v>164</v>
      </c>
      <c r="C135" s="93" t="s">
        <v>224</v>
      </c>
      <c r="D135" s="110"/>
      <c r="E135" s="93" t="s">
        <v>711</v>
      </c>
      <c r="F135" s="110"/>
      <c r="G135" s="110"/>
      <c r="H135" s="110"/>
      <c r="I135" s="176"/>
    </row>
    <row r="136" spans="1:9" ht="15.75" customHeight="1" x14ac:dyDescent="0.2">
      <c r="A136" s="371" t="s">
        <v>454</v>
      </c>
      <c r="B136" s="373" t="s">
        <v>166</v>
      </c>
      <c r="C136" s="373" t="s">
        <v>11</v>
      </c>
      <c r="D136" s="374"/>
      <c r="E136" s="373" t="s">
        <v>612</v>
      </c>
      <c r="F136" s="374"/>
      <c r="G136" s="374"/>
      <c r="H136" s="373" t="s">
        <v>791</v>
      </c>
      <c r="I136" s="373" t="s">
        <v>672</v>
      </c>
    </row>
    <row r="137" spans="1:9" ht="15.75" customHeight="1" x14ac:dyDescent="0.2">
      <c r="A137" s="125" t="s">
        <v>454</v>
      </c>
      <c r="B137" s="126" t="s">
        <v>166</v>
      </c>
      <c r="C137" s="89" t="s">
        <v>24</v>
      </c>
      <c r="D137" s="127"/>
      <c r="E137" s="126" t="s">
        <v>634</v>
      </c>
      <c r="F137" s="126" t="s">
        <v>206</v>
      </c>
      <c r="G137" s="127"/>
      <c r="H137" s="126" t="s">
        <v>792</v>
      </c>
      <c r="I137" s="127"/>
    </row>
    <row r="138" spans="1:9" ht="15.75" customHeight="1" x14ac:dyDescent="0.2">
      <c r="A138" s="125" t="s">
        <v>454</v>
      </c>
      <c r="B138" s="126" t="s">
        <v>506</v>
      </c>
      <c r="C138" s="126" t="s">
        <v>11</v>
      </c>
      <c r="D138" s="127"/>
      <c r="E138" s="126" t="s">
        <v>727</v>
      </c>
      <c r="F138" s="127"/>
      <c r="G138" s="127"/>
      <c r="H138" s="126" t="s">
        <v>793</v>
      </c>
      <c r="I138" s="127"/>
    </row>
    <row r="139" spans="1:9" ht="15.75" customHeight="1" x14ac:dyDescent="0.2">
      <c r="A139" s="125" t="s">
        <v>454</v>
      </c>
      <c r="B139" s="126" t="s">
        <v>580</v>
      </c>
      <c r="C139" s="126" t="s">
        <v>11</v>
      </c>
      <c r="D139" s="127"/>
      <c r="E139" s="126" t="s">
        <v>388</v>
      </c>
      <c r="F139" s="127"/>
      <c r="G139" s="127"/>
      <c r="H139" s="126" t="s">
        <v>794</v>
      </c>
      <c r="I139" s="127"/>
    </row>
    <row r="140" spans="1:9" ht="15.75" customHeight="1" x14ac:dyDescent="0.2">
      <c r="A140" s="125" t="s">
        <v>454</v>
      </c>
      <c r="B140" s="126" t="s">
        <v>1112</v>
      </c>
      <c r="C140" s="126" t="s">
        <v>11</v>
      </c>
      <c r="D140" s="127"/>
      <c r="E140" s="126" t="s">
        <v>388</v>
      </c>
      <c r="F140" s="127"/>
      <c r="G140" s="127"/>
      <c r="H140" s="126" t="s">
        <v>1197</v>
      </c>
      <c r="I140" s="127"/>
    </row>
    <row r="141" spans="1:9" ht="15.75" customHeight="1" x14ac:dyDescent="0.2">
      <c r="A141" s="125" t="s">
        <v>454</v>
      </c>
      <c r="B141" s="126" t="s">
        <v>1198</v>
      </c>
      <c r="C141" s="126" t="s">
        <v>11</v>
      </c>
      <c r="D141" s="127"/>
      <c r="E141" s="126" t="s">
        <v>1199</v>
      </c>
      <c r="F141" s="127"/>
      <c r="G141" s="127"/>
      <c r="H141" s="127"/>
      <c r="I141" s="127"/>
    </row>
    <row r="142" spans="1:9" ht="15.75" customHeight="1" x14ac:dyDescent="0.2">
      <c r="A142" s="125" t="s">
        <v>454</v>
      </c>
      <c r="B142" s="126" t="s">
        <v>1221</v>
      </c>
      <c r="C142" s="126" t="s">
        <v>11</v>
      </c>
      <c r="D142" s="127"/>
      <c r="E142" s="126" t="s">
        <v>795</v>
      </c>
      <c r="F142" s="127"/>
      <c r="G142" s="127"/>
      <c r="H142" s="126" t="s">
        <v>796</v>
      </c>
      <c r="I142" s="127"/>
    </row>
    <row r="143" spans="1:9" ht="15.75" customHeight="1" x14ac:dyDescent="0.2">
      <c r="A143" s="125" t="s">
        <v>454</v>
      </c>
      <c r="B143" s="126" t="s">
        <v>172</v>
      </c>
      <c r="C143" s="126" t="s">
        <v>11</v>
      </c>
      <c r="D143" s="127"/>
      <c r="E143" s="126" t="s">
        <v>388</v>
      </c>
      <c r="F143" s="127"/>
      <c r="G143" s="127"/>
      <c r="H143" s="127"/>
      <c r="I143" s="127"/>
    </row>
    <row r="144" spans="1:9" ht="15.75" customHeight="1" x14ac:dyDescent="0.2">
      <c r="A144" s="125" t="s">
        <v>454</v>
      </c>
      <c r="B144" s="126" t="s">
        <v>1115</v>
      </c>
      <c r="C144" s="126" t="s">
        <v>11</v>
      </c>
      <c r="D144" s="127"/>
      <c r="E144" s="126" t="s">
        <v>664</v>
      </c>
      <c r="F144" s="127"/>
      <c r="G144" s="127"/>
      <c r="H144" s="127"/>
      <c r="I144" s="127"/>
    </row>
    <row r="145" spans="1:9" ht="15.75" customHeight="1" x14ac:dyDescent="0.2">
      <c r="A145" s="125" t="s">
        <v>454</v>
      </c>
      <c r="B145" s="126" t="s">
        <v>175</v>
      </c>
      <c r="C145" s="126" t="s">
        <v>11</v>
      </c>
      <c r="D145" s="127"/>
      <c r="E145" s="126" t="s">
        <v>733</v>
      </c>
      <c r="F145" s="127"/>
      <c r="G145" s="127"/>
      <c r="H145" s="127"/>
      <c r="I145" s="127"/>
    </row>
    <row r="146" spans="1:9" ht="15.75" customHeight="1" x14ac:dyDescent="0.2">
      <c r="A146" s="140" t="s">
        <v>454</v>
      </c>
      <c r="B146" s="141" t="s">
        <v>361</v>
      </c>
      <c r="C146" s="141" t="s">
        <v>11</v>
      </c>
      <c r="D146" s="142"/>
      <c r="E146" s="141" t="s">
        <v>799</v>
      </c>
      <c r="F146" s="142"/>
      <c r="G146" s="142"/>
      <c r="H146" s="141" t="s">
        <v>800</v>
      </c>
      <c r="I146" s="142"/>
    </row>
    <row r="147" spans="1:9" ht="15.75" customHeight="1" x14ac:dyDescent="0.2">
      <c r="A147" s="93" t="s">
        <v>454</v>
      </c>
      <c r="B147" s="93" t="s">
        <v>1106</v>
      </c>
      <c r="C147" s="93" t="s">
        <v>224</v>
      </c>
      <c r="D147" s="110"/>
      <c r="E147" s="93" t="s">
        <v>620</v>
      </c>
      <c r="F147" s="110"/>
      <c r="G147" s="110"/>
      <c r="H147" s="93"/>
      <c r="I147" s="93" t="s">
        <v>1244</v>
      </c>
    </row>
    <row r="148" spans="1:9" ht="15.75" customHeight="1" x14ac:dyDescent="0.2">
      <c r="A148" s="371" t="s">
        <v>454</v>
      </c>
      <c r="B148" s="373" t="s">
        <v>1200</v>
      </c>
      <c r="C148" s="373" t="s">
        <v>11</v>
      </c>
      <c r="D148" s="374"/>
      <c r="E148" s="373" t="s">
        <v>745</v>
      </c>
      <c r="F148" s="374"/>
      <c r="G148" s="374"/>
      <c r="H148" s="373" t="s">
        <v>801</v>
      </c>
      <c r="I148" s="177"/>
    </row>
    <row r="149" spans="1:9" ht="15.75" customHeight="1" x14ac:dyDescent="0.2">
      <c r="A149" s="125" t="s">
        <v>454</v>
      </c>
      <c r="B149" s="126" t="s">
        <v>178</v>
      </c>
      <c r="C149" s="126" t="s">
        <v>11</v>
      </c>
      <c r="D149" s="127"/>
      <c r="E149" s="126" t="s">
        <v>620</v>
      </c>
      <c r="F149" s="127"/>
      <c r="G149" s="127"/>
      <c r="H149" s="127"/>
      <c r="I149" s="374"/>
    </row>
    <row r="150" spans="1:9" ht="15.75" customHeight="1" x14ac:dyDescent="0.2">
      <c r="A150" s="125" t="s">
        <v>454</v>
      </c>
      <c r="B150" s="126" t="s">
        <v>181</v>
      </c>
      <c r="C150" s="126" t="s">
        <v>11</v>
      </c>
      <c r="D150" s="127"/>
      <c r="E150" s="126" t="s">
        <v>388</v>
      </c>
      <c r="F150" s="127"/>
      <c r="G150" s="127"/>
      <c r="H150" s="126" t="s">
        <v>809</v>
      </c>
      <c r="I150" s="160" t="s">
        <v>810</v>
      </c>
    </row>
    <row r="151" spans="1:9" ht="15.75" customHeight="1" x14ac:dyDescent="0.2">
      <c r="A151" s="178" t="s">
        <v>454</v>
      </c>
      <c r="B151" s="160" t="s">
        <v>182</v>
      </c>
      <c r="C151" s="160" t="s">
        <v>11</v>
      </c>
      <c r="D151" s="166"/>
      <c r="E151" s="126" t="s">
        <v>811</v>
      </c>
      <c r="F151" s="166"/>
      <c r="G151" s="166"/>
      <c r="H151" s="160" t="s">
        <v>812</v>
      </c>
      <c r="I151" s="127"/>
    </row>
    <row r="152" spans="1:9" ht="15.75" customHeight="1" x14ac:dyDescent="0.2">
      <c r="A152" s="140" t="s">
        <v>454</v>
      </c>
      <c r="B152" s="141" t="s">
        <v>183</v>
      </c>
      <c r="C152" s="141" t="s">
        <v>11</v>
      </c>
      <c r="D152" s="142"/>
      <c r="E152" s="141" t="s">
        <v>727</v>
      </c>
      <c r="F152" s="142"/>
      <c r="G152" s="142"/>
      <c r="H152" s="141" t="s">
        <v>813</v>
      </c>
      <c r="I152" s="142"/>
    </row>
    <row r="153" spans="1:9" ht="15.75" customHeight="1" x14ac:dyDescent="0.2">
      <c r="A153" s="93" t="s">
        <v>454</v>
      </c>
      <c r="B153" s="93" t="s">
        <v>184</v>
      </c>
      <c r="C153" s="93" t="s">
        <v>11</v>
      </c>
      <c r="D153" s="110"/>
      <c r="E153" s="93" t="s">
        <v>706</v>
      </c>
      <c r="F153" s="110"/>
      <c r="G153" s="110"/>
      <c r="H153" s="110"/>
      <c r="I153" s="176"/>
    </row>
    <row r="154" spans="1:9" ht="15.75" customHeight="1" x14ac:dyDescent="0.2">
      <c r="A154" s="371" t="s">
        <v>454</v>
      </c>
      <c r="B154" s="373" t="s">
        <v>185</v>
      </c>
      <c r="C154" s="373" t="s">
        <v>11</v>
      </c>
      <c r="D154" s="374"/>
      <c r="E154" s="373" t="s">
        <v>765</v>
      </c>
      <c r="F154" s="374"/>
      <c r="G154" s="374"/>
      <c r="H154" s="374"/>
      <c r="I154" s="374"/>
    </row>
    <row r="155" spans="1:9" ht="15.75" customHeight="1" x14ac:dyDescent="0.2">
      <c r="A155" s="125" t="s">
        <v>454</v>
      </c>
      <c r="B155" s="126" t="s">
        <v>186</v>
      </c>
      <c r="C155" s="126" t="s">
        <v>11</v>
      </c>
      <c r="D155" s="127"/>
      <c r="E155" s="126" t="s">
        <v>664</v>
      </c>
      <c r="F155" s="127"/>
      <c r="G155" s="127"/>
      <c r="H155" s="127"/>
      <c r="I155" s="127"/>
    </row>
    <row r="156" spans="1:9" ht="15.75" customHeight="1" x14ac:dyDescent="0.2">
      <c r="A156" s="125" t="s">
        <v>454</v>
      </c>
      <c r="B156" s="126" t="s">
        <v>187</v>
      </c>
      <c r="C156" s="126" t="s">
        <v>11</v>
      </c>
      <c r="D156" s="127"/>
      <c r="E156" s="126" t="s">
        <v>710</v>
      </c>
      <c r="F156" s="127"/>
      <c r="G156" s="127"/>
      <c r="H156" s="127"/>
      <c r="I156" s="126" t="s">
        <v>815</v>
      </c>
    </row>
    <row r="157" spans="1:9" ht="15.75" customHeight="1" x14ac:dyDescent="0.2">
      <c r="A157" s="125" t="s">
        <v>454</v>
      </c>
      <c r="B157" s="126" t="s">
        <v>188</v>
      </c>
      <c r="C157" s="126" t="s">
        <v>24</v>
      </c>
      <c r="D157" s="127"/>
      <c r="E157" s="126" t="s">
        <v>628</v>
      </c>
      <c r="F157" s="126" t="s">
        <v>814</v>
      </c>
      <c r="G157" s="127"/>
      <c r="H157" s="127"/>
      <c r="I157" s="126" t="s">
        <v>817</v>
      </c>
    </row>
    <row r="158" spans="1:9" ht="15.75" customHeight="1" x14ac:dyDescent="0.2">
      <c r="A158" s="125" t="s">
        <v>454</v>
      </c>
      <c r="B158" s="126" t="s">
        <v>189</v>
      </c>
      <c r="C158" s="89" t="s">
        <v>5</v>
      </c>
      <c r="D158" s="127"/>
      <c r="E158" s="126" t="s">
        <v>634</v>
      </c>
      <c r="F158" s="126" t="s">
        <v>816</v>
      </c>
      <c r="G158" s="127"/>
      <c r="H158" s="127"/>
      <c r="I158" s="126" t="s">
        <v>759</v>
      </c>
    </row>
    <row r="159" spans="1:9" ht="15.75" customHeight="1" x14ac:dyDescent="0.2">
      <c r="A159" s="140" t="s">
        <v>454</v>
      </c>
      <c r="B159" s="141" t="s">
        <v>190</v>
      </c>
      <c r="C159" s="141" t="s">
        <v>5</v>
      </c>
      <c r="D159" s="142"/>
      <c r="E159" s="141" t="s">
        <v>620</v>
      </c>
      <c r="F159" s="141" t="s">
        <v>818</v>
      </c>
      <c r="G159" s="142"/>
      <c r="H159" s="142"/>
      <c r="I159" s="142"/>
    </row>
    <row r="160" spans="1:9" ht="15.75" customHeight="1" x14ac:dyDescent="0.2">
      <c r="A160" s="371" t="s">
        <v>454</v>
      </c>
      <c r="B160" s="373" t="s">
        <v>371</v>
      </c>
      <c r="C160" s="373" t="s">
        <v>11</v>
      </c>
      <c r="D160" s="374"/>
      <c r="E160" s="373" t="s">
        <v>778</v>
      </c>
      <c r="F160" s="374"/>
      <c r="G160" s="374"/>
      <c r="H160" s="374"/>
      <c r="I160" s="374"/>
    </row>
    <row r="161" spans="1:9" ht="15.75" customHeight="1" x14ac:dyDescent="0.2">
      <c r="A161" s="125" t="s">
        <v>3</v>
      </c>
      <c r="B161" s="126" t="s">
        <v>488</v>
      </c>
      <c r="C161" s="126" t="s">
        <v>11</v>
      </c>
      <c r="D161" s="126" t="s">
        <v>609</v>
      </c>
      <c r="E161" s="126" t="s">
        <v>664</v>
      </c>
      <c r="F161" s="127"/>
      <c r="G161" s="127"/>
      <c r="H161" s="126" t="s">
        <v>379</v>
      </c>
      <c r="I161" s="126" t="s">
        <v>824</v>
      </c>
    </row>
    <row r="162" spans="1:9" ht="15.75" customHeight="1" x14ac:dyDescent="0.2">
      <c r="A162" s="125" t="s">
        <v>3</v>
      </c>
      <c r="B162" s="126" t="s">
        <v>9</v>
      </c>
      <c r="C162" s="126" t="s">
        <v>11</v>
      </c>
      <c r="D162" s="126" t="s">
        <v>609</v>
      </c>
      <c r="E162" s="126" t="s">
        <v>664</v>
      </c>
      <c r="F162" s="127"/>
      <c r="G162" s="127"/>
      <c r="H162" s="127"/>
      <c r="I162" s="127"/>
    </row>
    <row r="163" spans="1:9" ht="15.75" customHeight="1" x14ac:dyDescent="0.2">
      <c r="A163" s="125" t="s">
        <v>3</v>
      </c>
      <c r="B163" s="126" t="s">
        <v>380</v>
      </c>
      <c r="C163" s="126" t="s">
        <v>11</v>
      </c>
      <c r="D163" s="127"/>
      <c r="E163" s="126" t="s">
        <v>826</v>
      </c>
      <c r="F163" s="127"/>
      <c r="G163" s="127"/>
      <c r="H163" s="126" t="s">
        <v>827</v>
      </c>
      <c r="I163" s="126" t="s">
        <v>828</v>
      </c>
    </row>
    <row r="164" spans="1:9" ht="15.75" customHeight="1" x14ac:dyDescent="0.2">
      <c r="A164" s="125" t="s">
        <v>3</v>
      </c>
      <c r="B164" s="126" t="s">
        <v>18</v>
      </c>
      <c r="C164" s="126" t="s">
        <v>11</v>
      </c>
      <c r="D164" s="126" t="s">
        <v>194</v>
      </c>
      <c r="E164" s="126" t="s">
        <v>754</v>
      </c>
      <c r="F164" s="127"/>
      <c r="G164" s="127"/>
      <c r="H164" s="126" t="s">
        <v>829</v>
      </c>
      <c r="I164" s="127"/>
    </row>
    <row r="165" spans="1:9" ht="15.75" customHeight="1" x14ac:dyDescent="0.2">
      <c r="A165" s="125" t="s">
        <v>3</v>
      </c>
      <c r="B165" s="126" t="s">
        <v>383</v>
      </c>
      <c r="C165" s="126" t="s">
        <v>11</v>
      </c>
      <c r="D165" s="127"/>
      <c r="E165" s="126" t="s">
        <v>664</v>
      </c>
      <c r="F165" s="127"/>
      <c r="G165" s="127"/>
      <c r="H165" s="127"/>
      <c r="I165" s="127"/>
    </row>
    <row r="166" spans="1:9" ht="15.75" customHeight="1" x14ac:dyDescent="0.2">
      <c r="A166" s="178" t="s">
        <v>3</v>
      </c>
      <c r="B166" s="179" t="s">
        <v>25</v>
      </c>
      <c r="C166" s="160" t="s">
        <v>5</v>
      </c>
      <c r="D166" s="166"/>
      <c r="E166" s="160" t="s">
        <v>388</v>
      </c>
      <c r="F166" s="160" t="s">
        <v>221</v>
      </c>
      <c r="G166" s="166"/>
      <c r="H166" s="166"/>
      <c r="I166" s="160" t="s">
        <v>830</v>
      </c>
    </row>
    <row r="167" spans="1:9" ht="15.75" customHeight="1" x14ac:dyDescent="0.2">
      <c r="A167" s="125" t="s">
        <v>3</v>
      </c>
      <c r="B167" s="126" t="s">
        <v>386</v>
      </c>
      <c r="C167" s="126" t="s">
        <v>11</v>
      </c>
      <c r="D167" s="127"/>
      <c r="E167" s="126" t="s">
        <v>832</v>
      </c>
      <c r="F167" s="127"/>
      <c r="G167" s="127"/>
      <c r="H167" s="126" t="s">
        <v>833</v>
      </c>
      <c r="I167" s="127"/>
    </row>
    <row r="168" spans="1:9" ht="15.75" customHeight="1" x14ac:dyDescent="0.2">
      <c r="A168" s="125" t="s">
        <v>3</v>
      </c>
      <c r="B168" s="126" t="s">
        <v>834</v>
      </c>
      <c r="C168" s="126" t="s">
        <v>11</v>
      </c>
      <c r="D168" s="127"/>
      <c r="E168" s="126" t="s">
        <v>664</v>
      </c>
      <c r="F168" s="127"/>
      <c r="G168" s="127"/>
      <c r="H168" s="127"/>
      <c r="I168" s="127"/>
    </row>
    <row r="169" spans="1:9" ht="15.75" customHeight="1" x14ac:dyDescent="0.2">
      <c r="A169" s="125" t="s">
        <v>3</v>
      </c>
      <c r="B169" s="115" t="s">
        <v>389</v>
      </c>
      <c r="C169" s="126" t="s">
        <v>11</v>
      </c>
      <c r="D169" s="127"/>
      <c r="E169" s="126" t="s">
        <v>664</v>
      </c>
      <c r="F169" s="127"/>
      <c r="G169" s="127"/>
      <c r="H169" s="127"/>
      <c r="I169" s="127"/>
    </row>
    <row r="170" spans="1:9" ht="15.75" customHeight="1" x14ac:dyDescent="0.2">
      <c r="A170" s="125" t="s">
        <v>3</v>
      </c>
      <c r="B170" s="126" t="s">
        <v>1160</v>
      </c>
      <c r="C170" s="126" t="s">
        <v>11</v>
      </c>
      <c r="D170" s="127"/>
      <c r="E170" s="126" t="s">
        <v>664</v>
      </c>
      <c r="F170" s="127"/>
      <c r="G170" s="127"/>
      <c r="H170" s="127"/>
      <c r="I170" s="127"/>
    </row>
    <row r="171" spans="1:9" ht="15.75" customHeight="1" x14ac:dyDescent="0.2">
      <c r="A171" s="125" t="s">
        <v>3</v>
      </c>
      <c r="B171" s="126" t="s">
        <v>1123</v>
      </c>
      <c r="C171" s="126" t="s">
        <v>11</v>
      </c>
      <c r="D171" s="127"/>
      <c r="E171" s="126" t="s">
        <v>664</v>
      </c>
      <c r="F171" s="127"/>
      <c r="G171" s="127"/>
      <c r="H171" s="127"/>
      <c r="I171" s="127"/>
    </row>
    <row r="172" spans="1:9" ht="15.75" customHeight="1" x14ac:dyDescent="0.2">
      <c r="A172" s="125" t="s">
        <v>3</v>
      </c>
      <c r="B172" s="126" t="s">
        <v>392</v>
      </c>
      <c r="C172" s="126" t="s">
        <v>11</v>
      </c>
      <c r="D172" s="127"/>
      <c r="E172" s="126" t="s">
        <v>664</v>
      </c>
      <c r="F172" s="127"/>
      <c r="G172" s="127"/>
      <c r="H172" s="126" t="s">
        <v>835</v>
      </c>
      <c r="I172" s="127"/>
    </row>
    <row r="173" spans="1:9" ht="15.75" customHeight="1" x14ac:dyDescent="0.2">
      <c r="A173" s="125" t="s">
        <v>3</v>
      </c>
      <c r="B173" s="126" t="s">
        <v>76</v>
      </c>
      <c r="C173" s="126" t="s">
        <v>11</v>
      </c>
      <c r="D173" s="127"/>
      <c r="E173" s="126" t="s">
        <v>836</v>
      </c>
      <c r="F173" s="127"/>
      <c r="G173" s="127"/>
      <c r="H173" s="127"/>
      <c r="I173" s="127"/>
    </row>
    <row r="174" spans="1:9" ht="15.75" customHeight="1" x14ac:dyDescent="0.2">
      <c r="A174" s="125" t="s">
        <v>3</v>
      </c>
      <c r="B174" s="126" t="s">
        <v>393</v>
      </c>
      <c r="C174" s="126" t="s">
        <v>11</v>
      </c>
      <c r="D174" s="127"/>
      <c r="E174" s="126" t="s">
        <v>837</v>
      </c>
      <c r="F174" s="127"/>
      <c r="G174" s="127"/>
      <c r="H174" s="127"/>
      <c r="I174" s="160" t="s">
        <v>838</v>
      </c>
    </row>
    <row r="175" spans="1:9" ht="15.75" customHeight="1" x14ac:dyDescent="0.2">
      <c r="A175" s="178" t="s">
        <v>3</v>
      </c>
      <c r="B175" s="160" t="s">
        <v>394</v>
      </c>
      <c r="C175" s="126" t="s">
        <v>11</v>
      </c>
      <c r="D175" s="166"/>
      <c r="E175" s="126" t="s">
        <v>388</v>
      </c>
      <c r="F175" s="166"/>
      <c r="G175" s="166"/>
      <c r="H175" s="160" t="s">
        <v>1223</v>
      </c>
      <c r="I175" s="127"/>
    </row>
    <row r="176" spans="1:9" ht="15.75" customHeight="1" x14ac:dyDescent="0.2">
      <c r="A176" s="125" t="s">
        <v>454</v>
      </c>
      <c r="B176" s="126" t="s">
        <v>515</v>
      </c>
      <c r="C176" s="126" t="s">
        <v>11</v>
      </c>
      <c r="D176" s="127"/>
      <c r="E176" s="126" t="s">
        <v>664</v>
      </c>
      <c r="F176" s="127"/>
      <c r="G176" s="127"/>
      <c r="H176" s="127"/>
      <c r="I176" s="127"/>
    </row>
    <row r="177" spans="1:9" ht="15.75" customHeight="1" x14ac:dyDescent="0.2">
      <c r="A177" s="125" t="s">
        <v>3</v>
      </c>
      <c r="B177" s="126" t="s">
        <v>516</v>
      </c>
      <c r="C177" s="126" t="s">
        <v>11</v>
      </c>
      <c r="D177" s="127"/>
      <c r="E177" s="126" t="s">
        <v>664</v>
      </c>
      <c r="F177" s="127"/>
      <c r="G177" s="127"/>
      <c r="H177" s="127"/>
      <c r="I177" s="127"/>
    </row>
    <row r="178" spans="1:9" ht="15.75" customHeight="1" x14ac:dyDescent="0.2">
      <c r="A178" s="125" t="s">
        <v>3</v>
      </c>
      <c r="B178" s="126" t="s">
        <v>517</v>
      </c>
      <c r="C178" s="126" t="s">
        <v>11</v>
      </c>
      <c r="D178" s="127"/>
      <c r="E178" s="126" t="s">
        <v>841</v>
      </c>
      <c r="F178" s="127"/>
      <c r="G178" s="127"/>
      <c r="H178" s="127"/>
      <c r="I178" s="127"/>
    </row>
    <row r="179" spans="1:9" ht="15.75" customHeight="1" x14ac:dyDescent="0.2">
      <c r="A179" s="125" t="s">
        <v>3</v>
      </c>
      <c r="B179" s="126" t="s">
        <v>105</v>
      </c>
      <c r="C179" s="126" t="s">
        <v>11</v>
      </c>
      <c r="D179" s="127"/>
      <c r="E179" s="126" t="s">
        <v>664</v>
      </c>
      <c r="F179" s="127"/>
      <c r="G179" s="127"/>
      <c r="H179" s="127"/>
      <c r="I179" s="127"/>
    </row>
    <row r="180" spans="1:9" ht="15.75" customHeight="1" x14ac:dyDescent="0.2">
      <c r="A180" s="125" t="s">
        <v>3</v>
      </c>
      <c r="B180" s="126" t="s">
        <v>109</v>
      </c>
      <c r="C180" s="126" t="s">
        <v>11</v>
      </c>
      <c r="D180" s="127"/>
      <c r="E180" s="126" t="s">
        <v>735</v>
      </c>
      <c r="F180" s="127"/>
      <c r="G180" s="127"/>
      <c r="H180" s="127"/>
      <c r="I180" s="127"/>
    </row>
    <row r="181" spans="1:9" ht="15.75" customHeight="1" x14ac:dyDescent="0.2">
      <c r="A181" s="125" t="s">
        <v>3</v>
      </c>
      <c r="B181" s="126" t="s">
        <v>111</v>
      </c>
      <c r="C181" s="126" t="s">
        <v>11</v>
      </c>
      <c r="D181" s="127"/>
      <c r="E181" s="126" t="s">
        <v>664</v>
      </c>
      <c r="F181" s="127"/>
      <c r="G181" s="127"/>
      <c r="H181" s="127"/>
      <c r="I181" s="127"/>
    </row>
    <row r="182" spans="1:9" ht="15.75" customHeight="1" x14ac:dyDescent="0.2">
      <c r="A182" s="125" t="s">
        <v>3</v>
      </c>
      <c r="B182" s="126" t="s">
        <v>116</v>
      </c>
      <c r="C182" s="126" t="s">
        <v>11</v>
      </c>
      <c r="D182" s="127"/>
      <c r="E182" s="126" t="s">
        <v>612</v>
      </c>
      <c r="F182" s="127"/>
      <c r="G182" s="127"/>
      <c r="H182" s="127"/>
      <c r="I182" s="127"/>
    </row>
    <row r="183" spans="1:9" ht="15.75" customHeight="1" x14ac:dyDescent="0.2">
      <c r="A183" s="125" t="s">
        <v>3</v>
      </c>
      <c r="B183" s="126" t="s">
        <v>117</v>
      </c>
      <c r="C183" s="126" t="s">
        <v>11</v>
      </c>
      <c r="D183" s="127"/>
      <c r="E183" s="126" t="s">
        <v>664</v>
      </c>
      <c r="F183" s="127"/>
      <c r="G183" s="127"/>
      <c r="H183" s="126" t="s">
        <v>842</v>
      </c>
      <c r="I183" s="126" t="s">
        <v>843</v>
      </c>
    </row>
    <row r="184" spans="1:9" ht="15.75" customHeight="1" x14ac:dyDescent="0.2">
      <c r="A184" s="125" t="s">
        <v>3</v>
      </c>
      <c r="B184" s="126" t="s">
        <v>125</v>
      </c>
      <c r="C184" s="126" t="s">
        <v>11</v>
      </c>
      <c r="D184" s="127"/>
      <c r="E184" s="126" t="s">
        <v>664</v>
      </c>
      <c r="F184" s="127"/>
      <c r="G184" s="127"/>
      <c r="H184" s="126" t="s">
        <v>845</v>
      </c>
      <c r="I184" s="127"/>
    </row>
    <row r="185" spans="1:9" ht="15.75" customHeight="1" x14ac:dyDescent="0.2">
      <c r="A185" s="125" t="s">
        <v>3</v>
      </c>
      <c r="B185" s="126" t="s">
        <v>1159</v>
      </c>
      <c r="C185" s="126" t="s">
        <v>11</v>
      </c>
      <c r="D185" s="127"/>
      <c r="E185" s="126" t="s">
        <v>664</v>
      </c>
      <c r="F185" s="127"/>
      <c r="G185" s="127"/>
      <c r="H185" s="127"/>
      <c r="I185" s="127"/>
    </row>
    <row r="186" spans="1:9" ht="15.75" customHeight="1" x14ac:dyDescent="0.2">
      <c r="A186" s="125" t="s">
        <v>3</v>
      </c>
      <c r="B186" s="126" t="s">
        <v>127</v>
      </c>
      <c r="C186" s="126" t="s">
        <v>11</v>
      </c>
      <c r="D186" s="127"/>
      <c r="E186" s="126" t="s">
        <v>664</v>
      </c>
      <c r="F186" s="127"/>
      <c r="G186" s="127"/>
      <c r="H186" s="126" t="s">
        <v>396</v>
      </c>
      <c r="I186" s="127"/>
    </row>
    <row r="187" spans="1:9" ht="15.75" customHeight="1" x14ac:dyDescent="0.2">
      <c r="A187" s="125" t="s">
        <v>3</v>
      </c>
      <c r="B187" s="126" t="s">
        <v>324</v>
      </c>
      <c r="C187" s="126" t="s">
        <v>11</v>
      </c>
      <c r="D187" s="127"/>
      <c r="E187" s="126" t="s">
        <v>662</v>
      </c>
      <c r="F187" s="127"/>
      <c r="G187" s="127"/>
      <c r="H187" s="126" t="s">
        <v>846</v>
      </c>
      <c r="I187" s="127"/>
    </row>
    <row r="188" spans="1:9" ht="15.75" customHeight="1" x14ac:dyDescent="0.2">
      <c r="A188" s="125" t="s">
        <v>3</v>
      </c>
      <c r="B188" s="126" t="s">
        <v>397</v>
      </c>
      <c r="C188" s="126" t="s">
        <v>11</v>
      </c>
      <c r="D188" s="127"/>
      <c r="E188" s="126" t="s">
        <v>664</v>
      </c>
      <c r="F188" s="127"/>
      <c r="G188" s="127"/>
      <c r="H188" s="127"/>
      <c r="I188" s="127"/>
    </row>
    <row r="189" spans="1:9" ht="15.75" customHeight="1" x14ac:dyDescent="0.2">
      <c r="A189" s="125" t="s">
        <v>3</v>
      </c>
      <c r="B189" s="126" t="s">
        <v>134</v>
      </c>
      <c r="C189" s="126" t="s">
        <v>11</v>
      </c>
      <c r="D189" s="127"/>
      <c r="E189" s="126" t="s">
        <v>847</v>
      </c>
      <c r="F189" s="127"/>
      <c r="G189" s="127"/>
      <c r="H189" s="127"/>
      <c r="I189" s="127"/>
    </row>
    <row r="190" spans="1:9" ht="15.75" customHeight="1" x14ac:dyDescent="0.2">
      <c r="A190" s="125" t="s">
        <v>3</v>
      </c>
      <c r="B190" s="126" t="s">
        <v>135</v>
      </c>
      <c r="C190" s="126" t="s">
        <v>11</v>
      </c>
      <c r="D190" s="127"/>
      <c r="E190" s="126" t="s">
        <v>664</v>
      </c>
      <c r="F190" s="127"/>
      <c r="G190" s="127"/>
      <c r="H190" s="126" t="s">
        <v>848</v>
      </c>
      <c r="I190" s="127"/>
    </row>
    <row r="191" spans="1:9" ht="15.75" customHeight="1" x14ac:dyDescent="0.2">
      <c r="A191" s="125" t="s">
        <v>3</v>
      </c>
      <c r="B191" s="126" t="s">
        <v>141</v>
      </c>
      <c r="C191" s="126" t="s">
        <v>11</v>
      </c>
      <c r="D191" s="127"/>
      <c r="E191" s="126" t="s">
        <v>664</v>
      </c>
      <c r="F191" s="127"/>
      <c r="G191" s="127"/>
      <c r="H191" s="127"/>
      <c r="I191" s="127"/>
    </row>
    <row r="192" spans="1:9" ht="15.75" customHeight="1" x14ac:dyDescent="0.2">
      <c r="A192" s="125" t="s">
        <v>3</v>
      </c>
      <c r="B192" s="126" t="s">
        <v>142</v>
      </c>
      <c r="C192" s="126" t="s">
        <v>11</v>
      </c>
      <c r="D192" s="127"/>
      <c r="E192" s="126" t="s">
        <v>664</v>
      </c>
      <c r="F192" s="127"/>
      <c r="G192" s="127"/>
      <c r="H192" s="127"/>
      <c r="I192" s="127"/>
    </row>
    <row r="193" spans="1:9" ht="15.75" customHeight="1" x14ac:dyDescent="0.2">
      <c r="A193" s="140" t="s">
        <v>3</v>
      </c>
      <c r="B193" s="141" t="s">
        <v>165</v>
      </c>
      <c r="C193" s="141" t="s">
        <v>11</v>
      </c>
      <c r="D193" s="142"/>
      <c r="E193" s="141" t="s">
        <v>664</v>
      </c>
      <c r="F193" s="142"/>
      <c r="G193" s="142"/>
      <c r="H193" s="142"/>
      <c r="I193" s="142"/>
    </row>
    <row r="194" spans="1:9" ht="15.75" customHeight="1" x14ac:dyDescent="0.2">
      <c r="A194" s="371" t="s">
        <v>3</v>
      </c>
      <c r="B194" s="373" t="s">
        <v>361</v>
      </c>
      <c r="C194" s="373" t="s">
        <v>11</v>
      </c>
      <c r="D194" s="373"/>
      <c r="E194" s="373" t="s">
        <v>388</v>
      </c>
      <c r="F194" s="373"/>
      <c r="G194" s="373"/>
      <c r="H194" s="373"/>
      <c r="I194" s="373" t="s">
        <v>856</v>
      </c>
    </row>
    <row r="195" spans="1:9" ht="15.75" customHeight="1" x14ac:dyDescent="0.2">
      <c r="A195" s="49" t="s">
        <v>26</v>
      </c>
      <c r="B195" s="49" t="s">
        <v>406</v>
      </c>
      <c r="C195" s="49" t="s">
        <v>84</v>
      </c>
      <c r="D195" s="49"/>
      <c r="E195" s="49" t="s">
        <v>620</v>
      </c>
      <c r="F195" s="49" t="s">
        <v>855</v>
      </c>
      <c r="G195" s="49"/>
      <c r="H195" s="49"/>
      <c r="I195" s="93" t="s">
        <v>856</v>
      </c>
    </row>
    <row r="196" spans="1:9" ht="15.75" customHeight="1" x14ac:dyDescent="0.2">
      <c r="A196" s="49" t="s">
        <v>26</v>
      </c>
      <c r="B196" s="49" t="s">
        <v>27</v>
      </c>
      <c r="C196" s="49" t="s">
        <v>24</v>
      </c>
      <c r="D196" s="49"/>
      <c r="E196" s="49" t="s">
        <v>620</v>
      </c>
      <c r="F196" s="49" t="s">
        <v>857</v>
      </c>
      <c r="G196" s="49"/>
      <c r="H196" s="49"/>
      <c r="I196" s="93" t="s">
        <v>858</v>
      </c>
    </row>
    <row r="197" spans="1:9" ht="15.75" customHeight="1" x14ac:dyDescent="0.2">
      <c r="A197" s="49" t="s">
        <v>26</v>
      </c>
      <c r="B197" s="49" t="s">
        <v>40</v>
      </c>
      <c r="C197" s="49" t="s">
        <v>84</v>
      </c>
      <c r="D197" s="49"/>
      <c r="E197" s="49" t="s">
        <v>620</v>
      </c>
      <c r="F197" s="49" t="s">
        <v>757</v>
      </c>
      <c r="G197" s="49"/>
      <c r="H197" s="49"/>
      <c r="I197" s="93" t="s">
        <v>862</v>
      </c>
    </row>
    <row r="198" spans="1:9" ht="15.75" customHeight="1" x14ac:dyDescent="0.2">
      <c r="A198" s="49" t="s">
        <v>26</v>
      </c>
      <c r="B198" s="49" t="s">
        <v>411</v>
      </c>
      <c r="C198" s="49" t="s">
        <v>84</v>
      </c>
      <c r="D198" s="49"/>
      <c r="E198" s="49" t="s">
        <v>620</v>
      </c>
      <c r="F198" s="49" t="s">
        <v>757</v>
      </c>
      <c r="G198" s="49"/>
      <c r="H198" s="49"/>
      <c r="I198" s="93" t="s">
        <v>678</v>
      </c>
    </row>
    <row r="199" spans="1:9" ht="15.75" customHeight="1" x14ac:dyDescent="0.2">
      <c r="A199" s="170" t="s">
        <v>26</v>
      </c>
      <c r="B199" s="170" t="s">
        <v>864</v>
      </c>
      <c r="C199" s="49" t="s">
        <v>84</v>
      </c>
      <c r="D199" s="49"/>
      <c r="E199" s="49" t="s">
        <v>620</v>
      </c>
      <c r="F199" s="170" t="s">
        <v>757</v>
      </c>
      <c r="G199" s="170"/>
      <c r="H199" s="170"/>
      <c r="I199" s="95" t="s">
        <v>865</v>
      </c>
    </row>
    <row r="200" spans="1:9" ht="15.75" customHeight="1" x14ac:dyDescent="0.2">
      <c r="A200" s="49" t="s">
        <v>26</v>
      </c>
      <c r="B200" s="49" t="s">
        <v>413</v>
      </c>
      <c r="C200" s="49" t="s">
        <v>84</v>
      </c>
      <c r="D200" s="49"/>
      <c r="E200" s="49" t="s">
        <v>620</v>
      </c>
      <c r="F200" s="49" t="s">
        <v>859</v>
      </c>
      <c r="G200" s="49"/>
      <c r="H200" s="49"/>
      <c r="I200" s="93" t="s">
        <v>866</v>
      </c>
    </row>
    <row r="201" spans="1:9" ht="15.75" customHeight="1" x14ac:dyDescent="0.2">
      <c r="A201" s="49" t="s">
        <v>26</v>
      </c>
      <c r="B201" s="49" t="s">
        <v>414</v>
      </c>
      <c r="C201" s="49" t="s">
        <v>84</v>
      </c>
      <c r="D201" s="49"/>
      <c r="E201" s="49" t="s">
        <v>620</v>
      </c>
      <c r="F201" s="49" t="s">
        <v>867</v>
      </c>
      <c r="G201" s="49"/>
      <c r="H201" s="49"/>
      <c r="I201" s="93" t="s">
        <v>868</v>
      </c>
    </row>
    <row r="202" spans="1:9" ht="15.75" customHeight="1" x14ac:dyDescent="0.2">
      <c r="A202" s="49" t="s">
        <v>26</v>
      </c>
      <c r="B202" s="49" t="s">
        <v>417</v>
      </c>
      <c r="C202" s="49" t="s">
        <v>84</v>
      </c>
      <c r="D202" s="49"/>
      <c r="E202" s="49" t="s">
        <v>620</v>
      </c>
      <c r="F202" s="49" t="s">
        <v>869</v>
      </c>
      <c r="G202" s="49"/>
      <c r="H202" s="49"/>
      <c r="I202" s="93" t="s">
        <v>870</v>
      </c>
    </row>
    <row r="203" spans="1:9" ht="15.75" customHeight="1" x14ac:dyDescent="0.2">
      <c r="A203" s="49" t="s">
        <v>26</v>
      </c>
      <c r="B203" s="49" t="s">
        <v>418</v>
      </c>
      <c r="C203" s="49" t="s">
        <v>84</v>
      </c>
      <c r="D203" s="49"/>
      <c r="E203" s="49" t="s">
        <v>620</v>
      </c>
      <c r="F203" s="49" t="s">
        <v>857</v>
      </c>
      <c r="G203" s="49"/>
      <c r="H203" s="49"/>
      <c r="I203" s="93" t="s">
        <v>871</v>
      </c>
    </row>
    <row r="204" spans="1:9" ht="15.75" customHeight="1" x14ac:dyDescent="0.2">
      <c r="A204" s="49" t="s">
        <v>26</v>
      </c>
      <c r="B204" s="49" t="s">
        <v>419</v>
      </c>
      <c r="C204" s="49" t="s">
        <v>84</v>
      </c>
      <c r="D204" s="49"/>
      <c r="E204" s="49" t="s">
        <v>620</v>
      </c>
      <c r="F204" s="49" t="s">
        <v>872</v>
      </c>
      <c r="G204" s="49"/>
      <c r="H204" s="49"/>
      <c r="I204" s="93" t="s">
        <v>873</v>
      </c>
    </row>
    <row r="205" spans="1:9" ht="15.75" customHeight="1" x14ac:dyDescent="0.2">
      <c r="A205" s="49" t="s">
        <v>26</v>
      </c>
      <c r="B205" s="49" t="s">
        <v>420</v>
      </c>
      <c r="C205" s="49" t="s">
        <v>84</v>
      </c>
      <c r="D205" s="49"/>
      <c r="E205" s="49" t="s">
        <v>620</v>
      </c>
      <c r="F205" s="49" t="s">
        <v>852</v>
      </c>
      <c r="G205" s="49"/>
      <c r="H205" s="49"/>
      <c r="I205" s="93" t="s">
        <v>874</v>
      </c>
    </row>
    <row r="206" spans="1:9" ht="15.75" customHeight="1" x14ac:dyDescent="0.2">
      <c r="A206" s="49" t="s">
        <v>26</v>
      </c>
      <c r="B206" s="49" t="s">
        <v>422</v>
      </c>
      <c r="C206" s="49" t="s">
        <v>84</v>
      </c>
      <c r="D206" s="49"/>
      <c r="E206" s="49" t="s">
        <v>620</v>
      </c>
      <c r="F206" s="49" t="s">
        <v>757</v>
      </c>
      <c r="G206" s="49"/>
      <c r="H206" s="49"/>
      <c r="I206" s="93" t="s">
        <v>876</v>
      </c>
    </row>
    <row r="207" spans="1:9" ht="15.75" customHeight="1" x14ac:dyDescent="0.2">
      <c r="A207" s="49" t="s">
        <v>26</v>
      </c>
      <c r="B207" s="49" t="s">
        <v>423</v>
      </c>
      <c r="C207" s="49" t="s">
        <v>84</v>
      </c>
      <c r="D207" s="49"/>
      <c r="E207" s="49" t="s">
        <v>620</v>
      </c>
      <c r="F207" s="49" t="s">
        <v>877</v>
      </c>
      <c r="G207" s="49"/>
      <c r="H207" s="49"/>
      <c r="I207" s="93" t="s">
        <v>878</v>
      </c>
    </row>
    <row r="208" spans="1:9" ht="15.75" customHeight="1" x14ac:dyDescent="0.2">
      <c r="A208" s="49" t="s">
        <v>26</v>
      </c>
      <c r="B208" s="49" t="s">
        <v>424</v>
      </c>
      <c r="C208" s="49" t="s">
        <v>84</v>
      </c>
      <c r="D208" s="49"/>
      <c r="E208" s="49" t="s">
        <v>620</v>
      </c>
      <c r="F208" s="49" t="s">
        <v>879</v>
      </c>
      <c r="G208" s="49"/>
      <c r="H208" s="49"/>
      <c r="I208" s="93" t="s">
        <v>880</v>
      </c>
    </row>
    <row r="209" spans="1:9" ht="15.75" customHeight="1" x14ac:dyDescent="0.2">
      <c r="A209" s="170" t="s">
        <v>26</v>
      </c>
      <c r="B209" s="170" t="s">
        <v>425</v>
      </c>
      <c r="C209" s="170" t="s">
        <v>84</v>
      </c>
      <c r="D209" s="170"/>
      <c r="E209" s="170" t="s">
        <v>620</v>
      </c>
      <c r="F209" s="170" t="s">
        <v>859</v>
      </c>
      <c r="G209" s="170"/>
      <c r="H209" s="170" t="s">
        <v>881</v>
      </c>
      <c r="I209" s="95" t="s">
        <v>882</v>
      </c>
    </row>
    <row r="210" spans="1:9" ht="15.75" customHeight="1" x14ac:dyDescent="0.2">
      <c r="A210" s="49" t="s">
        <v>26</v>
      </c>
      <c r="B210" s="49" t="s">
        <v>883</v>
      </c>
      <c r="C210" s="49" t="s">
        <v>84</v>
      </c>
      <c r="D210" s="49"/>
      <c r="E210" s="49" t="s">
        <v>620</v>
      </c>
      <c r="F210" s="49" t="s">
        <v>884</v>
      </c>
      <c r="G210" s="49"/>
      <c r="H210" s="49"/>
      <c r="I210" s="93" t="s">
        <v>885</v>
      </c>
    </row>
    <row r="211" spans="1:9" ht="15.75" customHeight="1" x14ac:dyDescent="0.2">
      <c r="A211" s="49" t="s">
        <v>26</v>
      </c>
      <c r="B211" s="49" t="s">
        <v>426</v>
      </c>
      <c r="C211" s="49" t="s">
        <v>84</v>
      </c>
      <c r="D211" s="49"/>
      <c r="E211" s="49" t="s">
        <v>620</v>
      </c>
      <c r="F211" s="49" t="s">
        <v>852</v>
      </c>
      <c r="G211" s="49"/>
      <c r="H211" s="49"/>
      <c r="I211" s="93" t="s">
        <v>886</v>
      </c>
    </row>
    <row r="212" spans="1:9" ht="15.75" customHeight="1" x14ac:dyDescent="0.2">
      <c r="A212" s="49" t="s">
        <v>26</v>
      </c>
      <c r="B212" s="49" t="s">
        <v>314</v>
      </c>
      <c r="C212" s="49" t="s">
        <v>84</v>
      </c>
      <c r="D212" s="49"/>
      <c r="E212" s="49" t="s">
        <v>620</v>
      </c>
      <c r="F212" s="49" t="s">
        <v>757</v>
      </c>
      <c r="G212" s="49"/>
      <c r="H212" s="49"/>
      <c r="I212" s="93" t="s">
        <v>887</v>
      </c>
    </row>
    <row r="213" spans="1:9" ht="15.75" customHeight="1" x14ac:dyDescent="0.2">
      <c r="A213" s="49" t="s">
        <v>26</v>
      </c>
      <c r="B213" s="49" t="s">
        <v>427</v>
      </c>
      <c r="C213" s="49" t="s">
        <v>84</v>
      </c>
      <c r="D213" s="49"/>
      <c r="E213" s="49" t="s">
        <v>620</v>
      </c>
      <c r="F213" s="49" t="s">
        <v>888</v>
      </c>
      <c r="G213" s="49"/>
      <c r="H213" s="49"/>
      <c r="I213" s="93" t="s">
        <v>889</v>
      </c>
    </row>
    <row r="214" spans="1:9" ht="15.75" customHeight="1" x14ac:dyDescent="0.2">
      <c r="A214" s="49" t="s">
        <v>26</v>
      </c>
      <c r="B214" s="49" t="s">
        <v>1179</v>
      </c>
      <c r="C214" s="49" t="s">
        <v>224</v>
      </c>
      <c r="D214" s="49"/>
      <c r="E214" s="49" t="s">
        <v>620</v>
      </c>
      <c r="F214" s="49"/>
      <c r="G214" s="49"/>
      <c r="H214" s="49"/>
      <c r="I214" s="93" t="s">
        <v>1270</v>
      </c>
    </row>
    <row r="215" spans="1:9" ht="15.75" customHeight="1" x14ac:dyDescent="0.2">
      <c r="A215" s="49" t="s">
        <v>26</v>
      </c>
      <c r="B215" s="49" t="s">
        <v>428</v>
      </c>
      <c r="C215" s="49" t="s">
        <v>84</v>
      </c>
      <c r="D215" s="49"/>
      <c r="E215" s="49" t="s">
        <v>620</v>
      </c>
      <c r="F215" s="49" t="s">
        <v>869</v>
      </c>
      <c r="G215" s="49"/>
      <c r="H215" s="49"/>
      <c r="I215" s="93" t="s">
        <v>890</v>
      </c>
    </row>
    <row r="216" spans="1:9" ht="15.75" customHeight="1" x14ac:dyDescent="0.2">
      <c r="A216" s="49" t="s">
        <v>26</v>
      </c>
      <c r="B216" s="49" t="s">
        <v>129</v>
      </c>
      <c r="C216" s="49" t="s">
        <v>224</v>
      </c>
      <c r="D216" s="49"/>
      <c r="E216" s="49" t="s">
        <v>620</v>
      </c>
      <c r="F216" s="49"/>
      <c r="G216" s="49"/>
      <c r="H216" s="49"/>
      <c r="I216" s="93" t="s">
        <v>1271</v>
      </c>
    </row>
    <row r="217" spans="1:9" ht="15.75" customHeight="1" x14ac:dyDescent="0.2">
      <c r="A217" s="49" t="s">
        <v>26</v>
      </c>
      <c r="B217" s="49" t="s">
        <v>134</v>
      </c>
      <c r="C217" s="49" t="s">
        <v>224</v>
      </c>
      <c r="D217" s="49"/>
      <c r="E217" s="49" t="s">
        <v>620</v>
      </c>
      <c r="F217" s="49"/>
      <c r="G217" s="49"/>
      <c r="H217" s="49"/>
      <c r="I217" s="93" t="s">
        <v>891</v>
      </c>
    </row>
    <row r="218" spans="1:9" ht="15.75" customHeight="1" x14ac:dyDescent="0.2">
      <c r="A218" s="49" t="s">
        <v>26</v>
      </c>
      <c r="B218" s="49" t="s">
        <v>1178</v>
      </c>
      <c r="C218" s="49" t="s">
        <v>224</v>
      </c>
      <c r="D218" s="49"/>
      <c r="E218" s="49" t="s">
        <v>620</v>
      </c>
      <c r="F218" s="49"/>
      <c r="G218" s="49"/>
      <c r="H218" s="49"/>
      <c r="I218" s="93" t="s">
        <v>1272</v>
      </c>
    </row>
    <row r="219" spans="1:9" ht="15.75" customHeight="1" x14ac:dyDescent="0.2">
      <c r="A219" s="49" t="s">
        <v>26</v>
      </c>
      <c r="B219" s="49" t="s">
        <v>429</v>
      </c>
      <c r="C219" s="49" t="s">
        <v>84</v>
      </c>
      <c r="D219" s="49"/>
      <c r="E219" s="49" t="s">
        <v>620</v>
      </c>
      <c r="F219" s="49" t="s">
        <v>892</v>
      </c>
      <c r="G219" s="49"/>
      <c r="H219" s="49"/>
      <c r="I219" s="93" t="s">
        <v>893</v>
      </c>
    </row>
    <row r="220" spans="1:9" ht="15.75" customHeight="1" x14ac:dyDescent="0.2">
      <c r="A220" s="49" t="s">
        <v>26</v>
      </c>
      <c r="B220" s="49" t="s">
        <v>430</v>
      </c>
      <c r="C220" s="49" t="s">
        <v>84</v>
      </c>
      <c r="D220" s="49"/>
      <c r="E220" s="49" t="s">
        <v>620</v>
      </c>
      <c r="F220" s="49" t="s">
        <v>867</v>
      </c>
      <c r="G220" s="49"/>
      <c r="H220" s="49"/>
      <c r="I220" s="93" t="s">
        <v>894</v>
      </c>
    </row>
    <row r="221" spans="1:9" ht="15.75" customHeight="1" x14ac:dyDescent="0.2">
      <c r="A221" s="49" t="s">
        <v>26</v>
      </c>
      <c r="B221" s="49" t="s">
        <v>431</v>
      </c>
      <c r="C221" s="49" t="s">
        <v>84</v>
      </c>
      <c r="D221" s="49"/>
      <c r="E221" s="49" t="s">
        <v>620</v>
      </c>
      <c r="F221" s="49" t="s">
        <v>859</v>
      </c>
      <c r="G221" s="49"/>
      <c r="H221" s="49"/>
      <c r="I221" s="93" t="s">
        <v>895</v>
      </c>
    </row>
    <row r="222" spans="1:9" ht="15.75" customHeight="1" x14ac:dyDescent="0.2">
      <c r="A222" s="49" t="s">
        <v>26</v>
      </c>
      <c r="B222" s="49" t="s">
        <v>896</v>
      </c>
      <c r="C222" s="49" t="s">
        <v>84</v>
      </c>
      <c r="D222" s="49"/>
      <c r="E222" s="49" t="s">
        <v>620</v>
      </c>
      <c r="F222" s="49" t="s">
        <v>897</v>
      </c>
      <c r="G222" s="49"/>
      <c r="H222" s="49" t="s">
        <v>898</v>
      </c>
      <c r="I222" s="93" t="s">
        <v>873</v>
      </c>
    </row>
    <row r="223" spans="1:9" ht="15.75" customHeight="1" x14ac:dyDescent="0.2">
      <c r="A223" s="49" t="s">
        <v>26</v>
      </c>
      <c r="B223" s="49" t="s">
        <v>432</v>
      </c>
      <c r="C223" s="49" t="s">
        <v>84</v>
      </c>
      <c r="D223" s="49"/>
      <c r="E223" s="49" t="s">
        <v>620</v>
      </c>
      <c r="F223" s="49" t="s">
        <v>899</v>
      </c>
      <c r="G223" s="49"/>
      <c r="H223" s="49"/>
      <c r="I223" s="93" t="s">
        <v>900</v>
      </c>
    </row>
    <row r="224" spans="1:9" ht="15.75" customHeight="1" x14ac:dyDescent="0.2">
      <c r="A224" s="49" t="s">
        <v>26</v>
      </c>
      <c r="B224" s="49" t="s">
        <v>433</v>
      </c>
      <c r="C224" s="49" t="s">
        <v>84</v>
      </c>
      <c r="D224" s="49"/>
      <c r="E224" s="49" t="s">
        <v>620</v>
      </c>
      <c r="F224" s="49" t="s">
        <v>888</v>
      </c>
      <c r="G224" s="49"/>
      <c r="H224" s="49"/>
      <c r="I224" s="93" t="s">
        <v>901</v>
      </c>
    </row>
    <row r="225" spans="1:9" ht="15.75" customHeight="1" x14ac:dyDescent="0.2">
      <c r="A225" s="49" t="s">
        <v>26</v>
      </c>
      <c r="B225" s="49" t="s">
        <v>158</v>
      </c>
      <c r="C225" s="49" t="s">
        <v>224</v>
      </c>
      <c r="D225" s="49"/>
      <c r="E225" s="49" t="s">
        <v>620</v>
      </c>
      <c r="F225" s="49"/>
      <c r="G225" s="49"/>
      <c r="H225" s="49"/>
      <c r="I225" s="93" t="s">
        <v>1273</v>
      </c>
    </row>
    <row r="226" spans="1:9" ht="15.75" customHeight="1" x14ac:dyDescent="0.2">
      <c r="A226" s="49" t="s">
        <v>26</v>
      </c>
      <c r="B226" s="49" t="s">
        <v>434</v>
      </c>
      <c r="C226" s="49" t="s">
        <v>84</v>
      </c>
      <c r="D226" s="49"/>
      <c r="E226" s="49" t="s">
        <v>620</v>
      </c>
      <c r="F226" s="49" t="s">
        <v>859</v>
      </c>
      <c r="G226" s="49"/>
      <c r="H226" s="49"/>
      <c r="I226" s="93" t="s">
        <v>902</v>
      </c>
    </row>
    <row r="227" spans="1:9" ht="15.75" customHeight="1" x14ac:dyDescent="0.2">
      <c r="A227" s="49" t="s">
        <v>26</v>
      </c>
      <c r="B227" s="49" t="s">
        <v>435</v>
      </c>
      <c r="C227" s="49" t="s">
        <v>84</v>
      </c>
      <c r="D227" s="49"/>
      <c r="E227" s="49" t="s">
        <v>620</v>
      </c>
      <c r="F227" s="49" t="s">
        <v>903</v>
      </c>
      <c r="G227" s="49"/>
      <c r="H227" s="49"/>
      <c r="I227" s="93" t="s">
        <v>904</v>
      </c>
    </row>
    <row r="228" spans="1:9" ht="15.75" customHeight="1" x14ac:dyDescent="0.2">
      <c r="A228" s="49" t="s">
        <v>26</v>
      </c>
      <c r="B228" s="49" t="s">
        <v>438</v>
      </c>
      <c r="C228" s="49" t="s">
        <v>84</v>
      </c>
      <c r="D228" s="49"/>
      <c r="E228" s="49" t="s">
        <v>620</v>
      </c>
      <c r="F228" s="49" t="s">
        <v>859</v>
      </c>
      <c r="G228" s="49"/>
      <c r="H228" s="49"/>
      <c r="I228" s="93" t="s">
        <v>908</v>
      </c>
    </row>
    <row r="229" spans="1:9" ht="15.75" customHeight="1" x14ac:dyDescent="0.2">
      <c r="A229" s="49" t="s">
        <v>26</v>
      </c>
      <c r="B229" s="49" t="s">
        <v>440</v>
      </c>
      <c r="C229" s="49" t="s">
        <v>84</v>
      </c>
      <c r="D229" s="49"/>
      <c r="E229" s="49" t="s">
        <v>620</v>
      </c>
      <c r="F229" s="49" t="s">
        <v>757</v>
      </c>
      <c r="G229" s="49"/>
      <c r="H229" s="49"/>
      <c r="I229" s="93" t="s">
        <v>910</v>
      </c>
    </row>
    <row r="230" spans="1:9" ht="15.75" customHeight="1" x14ac:dyDescent="0.2">
      <c r="A230" s="49" t="s">
        <v>26</v>
      </c>
      <c r="B230" s="49" t="s">
        <v>442</v>
      </c>
      <c r="C230" s="49" t="s">
        <v>84</v>
      </c>
      <c r="D230" s="49"/>
      <c r="E230" s="49" t="s">
        <v>620</v>
      </c>
      <c r="F230" s="49" t="s">
        <v>852</v>
      </c>
      <c r="G230" s="49"/>
      <c r="H230" s="49"/>
      <c r="I230" s="93" t="s">
        <v>912</v>
      </c>
    </row>
    <row r="231" spans="1:9" ht="15.75" customHeight="1" x14ac:dyDescent="0.2">
      <c r="A231" s="378" t="s">
        <v>26</v>
      </c>
      <c r="B231" s="378" t="s">
        <v>445</v>
      </c>
      <c r="C231" s="378" t="s">
        <v>84</v>
      </c>
      <c r="D231" s="378"/>
      <c r="E231" s="378" t="s">
        <v>620</v>
      </c>
      <c r="F231" s="378" t="s">
        <v>888</v>
      </c>
      <c r="G231" s="378"/>
      <c r="H231" s="378"/>
      <c r="I231" s="375" t="s">
        <v>915</v>
      </c>
    </row>
    <row r="232" spans="1:9" ht="15.75" customHeight="1" x14ac:dyDescent="0.2">
      <c r="A232" s="49" t="s">
        <v>26</v>
      </c>
      <c r="B232" s="49" t="s">
        <v>178</v>
      </c>
      <c r="C232" s="49" t="s">
        <v>224</v>
      </c>
      <c r="D232" s="49"/>
      <c r="E232" s="49" t="s">
        <v>620</v>
      </c>
      <c r="F232" s="49"/>
      <c r="G232" s="49"/>
      <c r="H232" s="49"/>
      <c r="I232" s="93" t="s">
        <v>1274</v>
      </c>
    </row>
    <row r="233" spans="1:9" ht="15.75" customHeight="1" x14ac:dyDescent="0.2">
      <c r="A233" s="49" t="s">
        <v>26</v>
      </c>
      <c r="B233" s="49" t="s">
        <v>446</v>
      </c>
      <c r="C233" s="49" t="s">
        <v>84</v>
      </c>
      <c r="D233" s="49"/>
      <c r="E233" s="49" t="s">
        <v>620</v>
      </c>
      <c r="F233" s="49" t="s">
        <v>888</v>
      </c>
      <c r="G233" s="49"/>
      <c r="H233" s="49"/>
      <c r="I233" s="93" t="s">
        <v>916</v>
      </c>
    </row>
    <row r="234" spans="1:9" ht="15.75" customHeight="1" x14ac:dyDescent="0.2">
      <c r="A234" s="49" t="s">
        <v>26</v>
      </c>
      <c r="B234" s="49" t="s">
        <v>190</v>
      </c>
      <c r="C234" s="49" t="s">
        <v>84</v>
      </c>
      <c r="D234" s="49"/>
      <c r="E234" s="49" t="s">
        <v>620</v>
      </c>
      <c r="F234" s="49"/>
      <c r="G234" s="49"/>
      <c r="H234" s="49"/>
      <c r="I234" s="93" t="s">
        <v>917</v>
      </c>
    </row>
    <row r="235" spans="1:9" ht="15.75" customHeight="1" x14ac:dyDescent="0.2">
      <c r="A235" s="49" t="s">
        <v>26</v>
      </c>
      <c r="B235" s="49" t="s">
        <v>918</v>
      </c>
      <c r="C235" s="49" t="s">
        <v>84</v>
      </c>
      <c r="D235" s="49"/>
      <c r="E235" s="49" t="s">
        <v>620</v>
      </c>
      <c r="F235" s="49" t="s">
        <v>888</v>
      </c>
      <c r="G235" s="49"/>
      <c r="H235" s="49"/>
      <c r="I235" s="93" t="s">
        <v>919</v>
      </c>
    </row>
    <row r="236" spans="1:9" ht="15.75" customHeight="1" x14ac:dyDescent="0.2">
      <c r="A236" s="180" t="s">
        <v>33</v>
      </c>
      <c r="B236" s="180" t="s">
        <v>373</v>
      </c>
      <c r="C236" s="181" t="s">
        <v>84</v>
      </c>
      <c r="D236" s="180"/>
      <c r="E236" s="180" t="s">
        <v>819</v>
      </c>
      <c r="F236" s="180"/>
      <c r="G236" s="180"/>
      <c r="H236" s="180"/>
      <c r="I236" s="181"/>
    </row>
    <row r="237" spans="1:9" ht="15.75" customHeight="1" x14ac:dyDescent="0.2">
      <c r="A237" s="180" t="s">
        <v>33</v>
      </c>
      <c r="B237" s="180" t="s">
        <v>589</v>
      </c>
      <c r="C237" s="181" t="s">
        <v>84</v>
      </c>
      <c r="D237" s="180"/>
      <c r="E237" s="180" t="s">
        <v>819</v>
      </c>
      <c r="F237" s="180"/>
      <c r="G237" s="180"/>
      <c r="H237" s="180"/>
      <c r="I237" s="181"/>
    </row>
    <row r="238" spans="1:9" ht="15.75" customHeight="1" x14ac:dyDescent="0.2">
      <c r="A238" s="180" t="s">
        <v>33</v>
      </c>
      <c r="B238" s="180" t="s">
        <v>34</v>
      </c>
      <c r="C238" s="181" t="s">
        <v>84</v>
      </c>
      <c r="D238" s="180"/>
      <c r="E238" s="180" t="s">
        <v>819</v>
      </c>
      <c r="F238" s="180"/>
      <c r="G238" s="180"/>
      <c r="H238" s="180"/>
      <c r="I238" s="181"/>
    </row>
    <row r="239" spans="1:9" ht="15.75" customHeight="1" x14ac:dyDescent="0.2">
      <c r="A239" s="180" t="s">
        <v>33</v>
      </c>
      <c r="B239" s="180" t="s">
        <v>153</v>
      </c>
      <c r="C239" s="181" t="s">
        <v>84</v>
      </c>
      <c r="D239" s="180"/>
      <c r="E239" s="180"/>
      <c r="F239" s="180"/>
      <c r="G239" s="180"/>
      <c r="H239" s="180"/>
      <c r="I239" s="181"/>
    </row>
    <row r="240" spans="1:9" ht="15.75" customHeight="1" x14ac:dyDescent="0.2">
      <c r="A240" s="180" t="s">
        <v>33</v>
      </c>
      <c r="B240" s="180" t="s">
        <v>1266</v>
      </c>
      <c r="C240" s="181" t="s">
        <v>84</v>
      </c>
      <c r="D240" s="180"/>
      <c r="E240" s="180"/>
      <c r="F240" s="180"/>
      <c r="G240" s="180"/>
      <c r="H240" s="180"/>
      <c r="I240" s="181"/>
    </row>
    <row r="241" spans="1:9" ht="15.75" customHeight="1" x14ac:dyDescent="0.2">
      <c r="A241" s="180" t="s">
        <v>33</v>
      </c>
      <c r="B241" s="180" t="s">
        <v>64</v>
      </c>
      <c r="C241" s="181" t="s">
        <v>84</v>
      </c>
      <c r="D241" s="181" t="s">
        <v>821</v>
      </c>
      <c r="E241" s="180"/>
      <c r="F241" s="180"/>
      <c r="G241" s="180"/>
      <c r="H241" s="180" t="s">
        <v>1247</v>
      </c>
      <c r="I241" s="181"/>
    </row>
    <row r="242" spans="1:9" ht="15.75" customHeight="1" x14ac:dyDescent="0.2">
      <c r="A242" s="180" t="s">
        <v>33</v>
      </c>
      <c r="B242" s="180" t="s">
        <v>378</v>
      </c>
      <c r="C242" s="181" t="s">
        <v>84</v>
      </c>
      <c r="D242" s="180"/>
      <c r="E242" s="180"/>
      <c r="F242" s="180"/>
      <c r="G242" s="180"/>
      <c r="H242" s="180"/>
      <c r="I242" s="181"/>
    </row>
    <row r="243" spans="1:9" ht="15.75" customHeight="1" x14ac:dyDescent="0.15">
      <c r="A243" s="42"/>
      <c r="B243" s="42"/>
      <c r="C243" s="42"/>
      <c r="D243" s="42"/>
      <c r="E243" s="42"/>
      <c r="F243" s="42"/>
      <c r="G243" s="42"/>
      <c r="H243" s="42"/>
      <c r="I243" s="42"/>
    </row>
    <row r="244" spans="1:9" ht="15.75" customHeight="1" x14ac:dyDescent="0.15">
      <c r="A244" s="42"/>
      <c r="B244" s="42"/>
      <c r="C244" s="42"/>
      <c r="D244" s="42"/>
      <c r="E244" s="42"/>
      <c r="F244" s="42"/>
      <c r="G244" s="42"/>
      <c r="H244" s="42"/>
      <c r="I244" s="42"/>
    </row>
    <row r="245" spans="1:9" ht="15.75" customHeight="1" x14ac:dyDescent="0.15">
      <c r="A245" s="42"/>
      <c r="B245" s="42"/>
      <c r="C245" s="42"/>
      <c r="D245" s="42"/>
      <c r="E245" s="42"/>
      <c r="F245" s="42"/>
      <c r="G245" s="42"/>
      <c r="H245" s="42"/>
      <c r="I245" s="42"/>
    </row>
    <row r="246" spans="1:9" ht="15.75" customHeight="1" x14ac:dyDescent="0.15">
      <c r="A246" s="42"/>
      <c r="B246" s="42"/>
      <c r="C246" s="42"/>
      <c r="D246" s="42"/>
      <c r="E246" s="42"/>
      <c r="F246" s="42"/>
      <c r="G246" s="42"/>
      <c r="H246" s="42"/>
      <c r="I246" s="42"/>
    </row>
    <row r="247" spans="1:9" ht="15.75" customHeight="1" x14ac:dyDescent="0.15">
      <c r="A247" s="42"/>
      <c r="B247" s="42"/>
      <c r="C247" s="42"/>
      <c r="D247" s="42"/>
      <c r="E247" s="42"/>
      <c r="F247" s="42"/>
      <c r="G247" s="42"/>
      <c r="H247" s="42"/>
      <c r="I247" s="42"/>
    </row>
    <row r="248" spans="1:9" ht="15.75" customHeight="1" x14ac:dyDescent="0.15">
      <c r="A248" s="42"/>
      <c r="B248" s="42"/>
      <c r="C248" s="42"/>
      <c r="D248" s="42"/>
      <c r="E248" s="42"/>
      <c r="F248" s="42"/>
      <c r="G248" s="42"/>
      <c r="H248" s="42"/>
      <c r="I248" s="42"/>
    </row>
    <row r="249" spans="1:9" ht="15.75" customHeight="1" x14ac:dyDescent="0.15">
      <c r="A249" s="42"/>
      <c r="B249" s="42"/>
      <c r="C249" s="42"/>
      <c r="D249" s="42"/>
      <c r="E249" s="42"/>
      <c r="F249" s="42"/>
      <c r="G249" s="42"/>
      <c r="H249" s="42"/>
      <c r="I249" s="42"/>
    </row>
    <row r="250" spans="1:9" ht="15.75" customHeight="1" x14ac:dyDescent="0.15">
      <c r="A250" s="42"/>
      <c r="B250" s="42"/>
      <c r="C250" s="42"/>
      <c r="D250" s="42"/>
      <c r="E250" s="42"/>
      <c r="F250" s="42"/>
      <c r="G250" s="42"/>
      <c r="H250" s="42"/>
      <c r="I250" s="42"/>
    </row>
    <row r="251" spans="1:9" ht="15.75" customHeight="1" x14ac:dyDescent="0.15">
      <c r="A251" s="42"/>
      <c r="B251" s="42"/>
      <c r="C251" s="42"/>
      <c r="D251" s="42"/>
      <c r="E251" s="42"/>
      <c r="F251" s="42"/>
      <c r="G251" s="42"/>
      <c r="H251" s="42"/>
      <c r="I251" s="42"/>
    </row>
    <row r="252" spans="1:9" ht="15.75" customHeight="1" x14ac:dyDescent="0.15">
      <c r="A252" s="42"/>
      <c r="B252" s="42"/>
      <c r="C252" s="42"/>
      <c r="D252" s="42"/>
      <c r="E252" s="42"/>
      <c r="F252" s="42"/>
      <c r="G252" s="42"/>
      <c r="H252" s="42"/>
      <c r="I252" s="42"/>
    </row>
    <row r="253" spans="1:9" ht="15.75" customHeight="1" x14ac:dyDescent="0.15">
      <c r="A253" s="42"/>
      <c r="B253" s="42"/>
      <c r="C253" s="42"/>
      <c r="D253" s="42"/>
      <c r="E253" s="42"/>
      <c r="F253" s="42"/>
      <c r="G253" s="42"/>
      <c r="H253" s="42"/>
      <c r="I253" s="42"/>
    </row>
    <row r="254" spans="1:9" ht="15.75" customHeight="1" x14ac:dyDescent="0.15">
      <c r="A254" s="42"/>
      <c r="B254" s="42"/>
      <c r="C254" s="42"/>
      <c r="D254" s="42"/>
      <c r="E254" s="42"/>
      <c r="F254" s="42"/>
      <c r="G254" s="42"/>
      <c r="H254" s="42"/>
      <c r="I254" s="42"/>
    </row>
    <row r="255" spans="1:9" ht="15.75" customHeight="1" x14ac:dyDescent="0.15">
      <c r="A255" s="42"/>
      <c r="B255" s="42"/>
      <c r="C255" s="42"/>
      <c r="D255" s="42"/>
      <c r="E255" s="42"/>
      <c r="F255" s="42"/>
      <c r="G255" s="42"/>
      <c r="H255" s="42"/>
      <c r="I255" s="42"/>
    </row>
    <row r="256" spans="1:9" ht="15.75" customHeight="1" x14ac:dyDescent="0.15">
      <c r="A256" s="42"/>
      <c r="B256" s="42"/>
      <c r="C256" s="42"/>
      <c r="D256" s="42"/>
      <c r="E256" s="42"/>
      <c r="F256" s="42"/>
      <c r="G256" s="42"/>
      <c r="H256" s="42"/>
      <c r="I256" s="42"/>
    </row>
    <row r="257" spans="1:9" ht="15.75" customHeight="1" x14ac:dyDescent="0.15">
      <c r="A257" s="42"/>
      <c r="B257" s="42"/>
      <c r="C257" s="42"/>
      <c r="D257" s="42"/>
      <c r="E257" s="42"/>
      <c r="F257" s="42"/>
      <c r="G257" s="42"/>
      <c r="H257" s="42"/>
      <c r="I257" s="42"/>
    </row>
    <row r="258" spans="1:9" ht="15.75" customHeight="1" x14ac:dyDescent="0.15">
      <c r="A258" s="42"/>
      <c r="B258" s="42"/>
      <c r="C258" s="42"/>
      <c r="D258" s="42"/>
      <c r="E258" s="42"/>
      <c r="F258" s="42"/>
      <c r="G258" s="42"/>
      <c r="H258" s="42"/>
      <c r="I258" s="42"/>
    </row>
    <row r="259" spans="1:9" ht="15.75" customHeight="1" x14ac:dyDescent="0.15">
      <c r="A259" s="42"/>
      <c r="B259" s="42"/>
      <c r="C259" s="42"/>
      <c r="D259" s="42"/>
      <c r="E259" s="42"/>
      <c r="F259" s="42"/>
      <c r="G259" s="42"/>
      <c r="H259" s="42"/>
      <c r="I259" s="42"/>
    </row>
    <row r="260" spans="1:9" ht="15.75" customHeight="1" x14ac:dyDescent="0.15">
      <c r="A260" s="42"/>
      <c r="B260" s="42"/>
      <c r="C260" s="42"/>
      <c r="D260" s="42"/>
      <c r="E260" s="42"/>
      <c r="F260" s="42"/>
      <c r="G260" s="42"/>
      <c r="H260" s="42"/>
      <c r="I260" s="42"/>
    </row>
    <row r="261" spans="1:9" ht="15.75" customHeight="1" x14ac:dyDescent="0.15">
      <c r="A261" s="42"/>
      <c r="B261" s="42"/>
      <c r="C261" s="42"/>
      <c r="D261" s="42"/>
      <c r="E261" s="42"/>
      <c r="F261" s="42"/>
      <c r="G261" s="42"/>
      <c r="H261" s="42"/>
      <c r="I261" s="42"/>
    </row>
    <row r="262" spans="1:9" ht="15.75" customHeight="1" x14ac:dyDescent="0.15">
      <c r="A262" s="42"/>
      <c r="B262" s="42"/>
      <c r="C262" s="42"/>
      <c r="D262" s="42"/>
      <c r="E262" s="42"/>
      <c r="F262" s="42"/>
      <c r="G262" s="42"/>
      <c r="H262" s="42"/>
      <c r="I262" s="42"/>
    </row>
    <row r="263" spans="1:9" ht="15.75" customHeight="1" x14ac:dyDescent="0.15">
      <c r="A263" s="42"/>
      <c r="B263" s="42"/>
      <c r="C263" s="42"/>
      <c r="D263" s="42"/>
      <c r="E263" s="42"/>
      <c r="F263" s="42"/>
      <c r="G263" s="42"/>
      <c r="H263" s="42"/>
      <c r="I263" s="42"/>
    </row>
    <row r="264" spans="1:9" ht="15.75" customHeight="1" x14ac:dyDescent="0.15">
      <c r="A264" s="42"/>
      <c r="B264" s="42"/>
      <c r="C264" s="42"/>
      <c r="D264" s="42"/>
      <c r="E264" s="42"/>
      <c r="F264" s="42"/>
      <c r="G264" s="42"/>
      <c r="H264" s="42"/>
      <c r="I264" s="42"/>
    </row>
    <row r="265" spans="1:9" ht="15.75" customHeight="1" x14ac:dyDescent="0.15">
      <c r="A265" s="42"/>
      <c r="B265" s="42"/>
      <c r="C265" s="42"/>
      <c r="D265" s="42"/>
      <c r="E265" s="42"/>
      <c r="F265" s="42"/>
      <c r="G265" s="42"/>
      <c r="H265" s="42"/>
      <c r="I265" s="42"/>
    </row>
    <row r="266" spans="1:9" ht="15.75" customHeight="1" x14ac:dyDescent="0.15">
      <c r="A266" s="42"/>
      <c r="B266" s="42"/>
      <c r="C266" s="42"/>
      <c r="D266" s="42"/>
      <c r="E266" s="42"/>
      <c r="F266" s="42"/>
      <c r="G266" s="42"/>
      <c r="H266" s="42"/>
      <c r="I266" s="42"/>
    </row>
    <row r="267" spans="1:9" ht="15.75" customHeight="1" x14ac:dyDescent="0.15">
      <c r="A267" s="42"/>
      <c r="B267" s="42"/>
      <c r="C267" s="42"/>
      <c r="D267" s="42"/>
      <c r="E267" s="42"/>
      <c r="F267" s="42"/>
      <c r="G267" s="42"/>
      <c r="H267" s="42"/>
      <c r="I267" s="42"/>
    </row>
    <row r="268" spans="1:9" ht="15.75" customHeight="1" x14ac:dyDescent="0.15">
      <c r="A268" s="42"/>
      <c r="B268" s="42"/>
      <c r="C268" s="42"/>
      <c r="D268" s="42"/>
      <c r="E268" s="42"/>
      <c r="F268" s="42"/>
      <c r="G268" s="42"/>
      <c r="H268" s="42"/>
      <c r="I268" s="42"/>
    </row>
    <row r="269" spans="1:9" ht="15.75" customHeight="1" x14ac:dyDescent="0.15">
      <c r="A269" s="42"/>
      <c r="B269" s="42"/>
      <c r="C269" s="42"/>
      <c r="D269" s="42"/>
      <c r="E269" s="42"/>
      <c r="F269" s="42"/>
      <c r="G269" s="42"/>
      <c r="H269" s="42"/>
      <c r="I269" s="42"/>
    </row>
    <row r="270" spans="1:9" ht="15.75" customHeight="1" x14ac:dyDescent="0.15">
      <c r="A270" s="42"/>
      <c r="B270" s="42"/>
      <c r="C270" s="42"/>
      <c r="D270" s="42"/>
      <c r="E270" s="42"/>
      <c r="F270" s="42"/>
      <c r="G270" s="42"/>
      <c r="H270" s="42"/>
      <c r="I270" s="42"/>
    </row>
    <row r="271" spans="1:9" ht="15.75" customHeight="1" x14ac:dyDescent="0.15">
      <c r="A271" s="42"/>
      <c r="B271" s="42"/>
      <c r="C271" s="42"/>
      <c r="D271" s="42"/>
      <c r="E271" s="42"/>
      <c r="F271" s="42"/>
      <c r="G271" s="42"/>
      <c r="H271" s="42"/>
      <c r="I271" s="42"/>
    </row>
    <row r="272" spans="1:9" ht="15.75" customHeight="1" x14ac:dyDescent="0.15">
      <c r="A272" s="42"/>
      <c r="B272" s="42"/>
      <c r="C272" s="42"/>
      <c r="D272" s="42"/>
      <c r="E272" s="42"/>
      <c r="F272" s="42"/>
      <c r="G272" s="42"/>
      <c r="H272" s="42"/>
      <c r="I272" s="42"/>
    </row>
    <row r="273" spans="1:9" ht="15.75" customHeight="1" x14ac:dyDescent="0.15">
      <c r="A273" s="42"/>
      <c r="B273" s="42"/>
      <c r="C273" s="42"/>
      <c r="D273" s="42"/>
      <c r="E273" s="42"/>
      <c r="F273" s="42"/>
      <c r="G273" s="42"/>
      <c r="H273" s="42"/>
      <c r="I273" s="42"/>
    </row>
    <row r="274" spans="1:9" ht="15.75" customHeight="1" x14ac:dyDescent="0.15">
      <c r="A274" s="42"/>
      <c r="B274" s="42"/>
      <c r="C274" s="42"/>
      <c r="D274" s="42"/>
      <c r="E274" s="42"/>
      <c r="F274" s="42"/>
      <c r="G274" s="42"/>
      <c r="H274" s="42"/>
      <c r="I274" s="42"/>
    </row>
    <row r="275" spans="1:9" ht="15.75" customHeight="1" x14ac:dyDescent="0.15">
      <c r="A275" s="42"/>
      <c r="B275" s="42"/>
      <c r="C275" s="42"/>
      <c r="D275" s="42"/>
      <c r="E275" s="42"/>
      <c r="F275" s="42"/>
      <c r="G275" s="42"/>
      <c r="H275" s="42"/>
      <c r="I275" s="42"/>
    </row>
    <row r="276" spans="1:9" ht="15.75" customHeight="1" x14ac:dyDescent="0.15">
      <c r="A276" s="42"/>
      <c r="B276" s="42"/>
      <c r="C276" s="42"/>
      <c r="D276" s="42"/>
      <c r="E276" s="42"/>
      <c r="F276" s="42"/>
      <c r="G276" s="42"/>
      <c r="H276" s="42"/>
      <c r="I276" s="42"/>
    </row>
    <row r="277" spans="1:9" ht="15.75" customHeight="1" x14ac:dyDescent="0.15">
      <c r="A277" s="42"/>
      <c r="B277" s="42"/>
      <c r="C277" s="42"/>
      <c r="D277" s="42"/>
      <c r="E277" s="42"/>
      <c r="F277" s="42"/>
      <c r="G277" s="42"/>
      <c r="H277" s="42"/>
      <c r="I277" s="42"/>
    </row>
    <row r="278" spans="1:9" ht="15.75" customHeight="1" x14ac:dyDescent="0.15">
      <c r="A278" s="42"/>
      <c r="B278" s="42"/>
      <c r="C278" s="42"/>
      <c r="D278" s="42"/>
      <c r="E278" s="42"/>
      <c r="F278" s="42"/>
      <c r="G278" s="42"/>
      <c r="H278" s="42"/>
      <c r="I278" s="42"/>
    </row>
    <row r="279" spans="1:9" ht="15.75" customHeight="1" x14ac:dyDescent="0.15">
      <c r="A279" s="42"/>
      <c r="B279" s="42"/>
      <c r="C279" s="42"/>
      <c r="D279" s="42"/>
      <c r="E279" s="42"/>
      <c r="F279" s="42"/>
      <c r="G279" s="42"/>
      <c r="H279" s="42"/>
      <c r="I279" s="42"/>
    </row>
    <row r="280" spans="1:9" ht="15.75" customHeight="1" x14ac:dyDescent="0.15">
      <c r="A280" s="42"/>
      <c r="B280" s="42"/>
      <c r="C280" s="42"/>
      <c r="D280" s="42"/>
      <c r="E280" s="42"/>
      <c r="F280" s="42"/>
      <c r="G280" s="42"/>
      <c r="H280" s="42"/>
      <c r="I280" s="42"/>
    </row>
    <row r="281" spans="1:9" ht="15.75" customHeight="1" x14ac:dyDescent="0.15">
      <c r="A281" s="42"/>
      <c r="B281" s="42"/>
      <c r="C281" s="42"/>
      <c r="D281" s="42"/>
      <c r="E281" s="42"/>
      <c r="F281" s="42"/>
      <c r="G281" s="42"/>
      <c r="H281" s="42"/>
      <c r="I281" s="42"/>
    </row>
    <row r="282" spans="1:9" ht="15.75" customHeight="1" x14ac:dyDescent="0.15">
      <c r="A282" s="42"/>
      <c r="B282" s="42"/>
      <c r="C282" s="42"/>
      <c r="D282" s="42"/>
      <c r="E282" s="42"/>
      <c r="F282" s="42"/>
      <c r="G282" s="42"/>
      <c r="H282" s="42"/>
      <c r="I282" s="42"/>
    </row>
    <row r="283" spans="1:9" ht="15.75" customHeight="1" x14ac:dyDescent="0.15">
      <c r="A283" s="42"/>
      <c r="B283" s="42"/>
      <c r="C283" s="42"/>
      <c r="D283" s="42"/>
      <c r="E283" s="42"/>
      <c r="F283" s="42"/>
      <c r="G283" s="42"/>
      <c r="H283" s="42"/>
      <c r="I283" s="42"/>
    </row>
    <row r="284" spans="1:9" ht="15.75" customHeight="1" x14ac:dyDescent="0.15">
      <c r="A284" s="42"/>
      <c r="B284" s="42"/>
      <c r="C284" s="42"/>
      <c r="D284" s="42"/>
      <c r="E284" s="42"/>
      <c r="F284" s="42"/>
      <c r="G284" s="42"/>
      <c r="H284" s="42"/>
      <c r="I284" s="42"/>
    </row>
    <row r="285" spans="1:9" ht="15.75" customHeight="1" x14ac:dyDescent="0.15">
      <c r="A285" s="42"/>
      <c r="B285" s="42"/>
      <c r="C285" s="42"/>
      <c r="D285" s="42"/>
      <c r="E285" s="42"/>
      <c r="F285" s="42"/>
      <c r="G285" s="42"/>
      <c r="H285" s="42"/>
      <c r="I285" s="42"/>
    </row>
    <row r="286" spans="1:9" ht="15.75" customHeight="1" x14ac:dyDescent="0.15">
      <c r="A286" s="42"/>
      <c r="B286" s="42"/>
      <c r="C286" s="42"/>
      <c r="D286" s="42"/>
      <c r="E286" s="42"/>
      <c r="F286" s="42"/>
      <c r="G286" s="42"/>
      <c r="H286" s="42"/>
      <c r="I286" s="42"/>
    </row>
    <row r="287" spans="1:9" ht="15.75" customHeight="1" x14ac:dyDescent="0.15">
      <c r="A287" s="42"/>
      <c r="B287" s="42"/>
      <c r="C287" s="42"/>
      <c r="D287" s="42"/>
      <c r="E287" s="42"/>
      <c r="F287" s="42"/>
      <c r="G287" s="42"/>
      <c r="H287" s="42"/>
      <c r="I287" s="42"/>
    </row>
    <row r="288" spans="1:9" ht="15.75" customHeight="1" x14ac:dyDescent="0.15">
      <c r="A288" s="42"/>
      <c r="B288" s="42"/>
      <c r="C288" s="42"/>
      <c r="D288" s="42"/>
      <c r="E288" s="42"/>
      <c r="F288" s="42"/>
      <c r="G288" s="42"/>
      <c r="H288" s="42"/>
      <c r="I288" s="42"/>
    </row>
    <row r="289" spans="1:9" ht="15.75" customHeight="1" x14ac:dyDescent="0.15">
      <c r="A289" s="42"/>
      <c r="B289" s="42"/>
      <c r="C289" s="42"/>
      <c r="D289" s="42"/>
      <c r="E289" s="42"/>
      <c r="F289" s="42"/>
      <c r="G289" s="42"/>
      <c r="H289" s="42"/>
      <c r="I289" s="42"/>
    </row>
    <row r="290" spans="1:9" ht="15.75" customHeight="1" x14ac:dyDescent="0.15">
      <c r="A290" s="42"/>
      <c r="B290" s="42"/>
      <c r="C290" s="42"/>
      <c r="D290" s="42"/>
      <c r="E290" s="42"/>
      <c r="F290" s="42"/>
      <c r="G290" s="42"/>
      <c r="H290" s="42"/>
      <c r="I290" s="42"/>
    </row>
    <row r="291" spans="1:9" ht="15.75" customHeight="1" x14ac:dyDescent="0.15">
      <c r="A291" s="42"/>
      <c r="B291" s="42"/>
      <c r="C291" s="42"/>
      <c r="D291" s="42"/>
      <c r="E291" s="42"/>
      <c r="F291" s="42"/>
      <c r="G291" s="42"/>
      <c r="H291" s="42"/>
      <c r="I291" s="42"/>
    </row>
    <row r="292" spans="1:9" ht="15.75" customHeight="1" x14ac:dyDescent="0.15">
      <c r="A292" s="42"/>
      <c r="B292" s="42"/>
      <c r="C292" s="42"/>
      <c r="D292" s="42"/>
      <c r="E292" s="42"/>
      <c r="F292" s="42"/>
      <c r="G292" s="42"/>
      <c r="H292" s="42"/>
      <c r="I292" s="42"/>
    </row>
    <row r="293" spans="1:9" ht="15.75" customHeight="1" x14ac:dyDescent="0.15">
      <c r="A293" s="42"/>
      <c r="B293" s="42"/>
      <c r="C293" s="42"/>
      <c r="D293" s="42"/>
      <c r="E293" s="42"/>
      <c r="F293" s="42"/>
      <c r="G293" s="42"/>
      <c r="H293" s="42"/>
      <c r="I293" s="42"/>
    </row>
    <row r="294" spans="1:9" ht="15.75" customHeight="1" x14ac:dyDescent="0.15">
      <c r="A294" s="42"/>
      <c r="B294" s="42"/>
      <c r="C294" s="42"/>
      <c r="D294" s="42"/>
      <c r="E294" s="42"/>
      <c r="F294" s="42"/>
      <c r="G294" s="42"/>
      <c r="H294" s="42"/>
      <c r="I294" s="42"/>
    </row>
    <row r="295" spans="1:9" ht="15.75" customHeight="1" x14ac:dyDescent="0.15">
      <c r="A295" s="42"/>
      <c r="B295" s="42"/>
      <c r="C295" s="42"/>
      <c r="D295" s="42"/>
      <c r="E295" s="42"/>
      <c r="F295" s="42"/>
      <c r="G295" s="42"/>
      <c r="H295" s="42"/>
      <c r="I295" s="42"/>
    </row>
    <row r="296" spans="1:9" ht="15.75" customHeight="1" x14ac:dyDescent="0.15">
      <c r="A296" s="42"/>
      <c r="B296" s="42"/>
      <c r="C296" s="42"/>
      <c r="D296" s="42"/>
      <c r="E296" s="42"/>
      <c r="F296" s="42"/>
      <c r="G296" s="42"/>
      <c r="H296" s="42"/>
      <c r="I296" s="42"/>
    </row>
    <row r="297" spans="1:9" ht="15.75" customHeight="1" x14ac:dyDescent="0.15">
      <c r="A297" s="42"/>
      <c r="B297" s="42"/>
      <c r="C297" s="42"/>
      <c r="D297" s="42"/>
      <c r="E297" s="42"/>
      <c r="F297" s="42"/>
      <c r="G297" s="42"/>
      <c r="H297" s="42"/>
      <c r="I297" s="42"/>
    </row>
    <row r="298" spans="1:9" ht="15.75" customHeight="1" x14ac:dyDescent="0.15">
      <c r="A298" s="42"/>
      <c r="B298" s="42"/>
      <c r="C298" s="42"/>
      <c r="D298" s="42"/>
      <c r="E298" s="42"/>
      <c r="F298" s="42"/>
      <c r="G298" s="42"/>
      <c r="H298" s="42"/>
      <c r="I298" s="42"/>
    </row>
    <row r="299" spans="1:9" ht="15.75" customHeight="1" x14ac:dyDescent="0.15">
      <c r="A299" s="42"/>
      <c r="B299" s="42"/>
      <c r="C299" s="42"/>
      <c r="D299" s="42"/>
      <c r="E299" s="42"/>
      <c r="F299" s="42"/>
      <c r="G299" s="42"/>
      <c r="H299" s="42"/>
      <c r="I299" s="42"/>
    </row>
    <row r="300" spans="1:9" ht="15.75" customHeight="1" x14ac:dyDescent="0.15">
      <c r="A300" s="42"/>
      <c r="B300" s="42"/>
      <c r="C300" s="42"/>
      <c r="D300" s="42"/>
      <c r="E300" s="42"/>
      <c r="F300" s="42"/>
      <c r="G300" s="42"/>
      <c r="H300" s="42"/>
      <c r="I300" s="42"/>
    </row>
    <row r="301" spans="1:9" ht="15.75" customHeight="1" x14ac:dyDescent="0.15">
      <c r="A301" s="42"/>
      <c r="B301" s="42"/>
      <c r="C301" s="42"/>
      <c r="D301" s="42"/>
      <c r="E301" s="42"/>
      <c r="F301" s="42"/>
      <c r="G301" s="42"/>
      <c r="H301" s="42"/>
      <c r="I301" s="42"/>
    </row>
    <row r="302" spans="1:9" ht="15.75" customHeight="1" x14ac:dyDescent="0.15">
      <c r="A302" s="42"/>
      <c r="B302" s="42"/>
      <c r="C302" s="42"/>
      <c r="D302" s="42"/>
      <c r="E302" s="42"/>
      <c r="F302" s="42"/>
      <c r="G302" s="42"/>
      <c r="H302" s="42"/>
      <c r="I302" s="42"/>
    </row>
    <row r="303" spans="1:9" ht="15.75" customHeight="1" x14ac:dyDescent="0.15">
      <c r="A303" s="42"/>
      <c r="B303" s="42"/>
      <c r="C303" s="42"/>
      <c r="D303" s="42"/>
      <c r="E303" s="42"/>
      <c r="F303" s="42"/>
      <c r="G303" s="42"/>
      <c r="H303" s="42"/>
      <c r="I303" s="42"/>
    </row>
    <row r="304" spans="1:9" ht="15.75" customHeight="1" x14ac:dyDescent="0.15">
      <c r="A304" s="42"/>
      <c r="B304" s="42"/>
      <c r="C304" s="42"/>
      <c r="D304" s="42"/>
      <c r="E304" s="42"/>
      <c r="F304" s="42"/>
      <c r="G304" s="42"/>
      <c r="H304" s="42"/>
      <c r="I304" s="42"/>
    </row>
    <row r="305" spans="1:9" ht="15.75" customHeight="1" x14ac:dyDescent="0.15">
      <c r="A305" s="42"/>
      <c r="B305" s="42"/>
      <c r="C305" s="42"/>
      <c r="D305" s="42"/>
      <c r="E305" s="42"/>
      <c r="F305" s="42"/>
      <c r="G305" s="42"/>
      <c r="H305" s="42"/>
      <c r="I305" s="42"/>
    </row>
    <row r="306" spans="1:9" ht="15.75" customHeight="1" x14ac:dyDescent="0.15">
      <c r="A306" s="42"/>
      <c r="B306" s="42"/>
      <c r="C306" s="42"/>
      <c r="D306" s="42"/>
      <c r="E306" s="42"/>
      <c r="F306" s="42"/>
      <c r="G306" s="42"/>
      <c r="H306" s="42"/>
      <c r="I306" s="42"/>
    </row>
    <row r="307" spans="1:9" ht="15.75" customHeight="1" x14ac:dyDescent="0.15">
      <c r="A307" s="42"/>
      <c r="B307" s="42"/>
      <c r="C307" s="42"/>
      <c r="D307" s="42"/>
      <c r="E307" s="42"/>
      <c r="F307" s="42"/>
      <c r="G307" s="42"/>
      <c r="H307" s="42"/>
      <c r="I307" s="42"/>
    </row>
    <row r="308" spans="1:9" ht="15.75" customHeight="1" x14ac:dyDescent="0.15">
      <c r="A308" s="42"/>
      <c r="B308" s="42"/>
      <c r="C308" s="42"/>
      <c r="D308" s="42"/>
      <c r="E308" s="42"/>
      <c r="F308" s="42"/>
      <c r="G308" s="42"/>
      <c r="H308" s="42"/>
      <c r="I308" s="42"/>
    </row>
    <row r="309" spans="1:9" ht="15.75" customHeight="1" x14ac:dyDescent="0.15">
      <c r="A309" s="42"/>
      <c r="B309" s="42"/>
      <c r="C309" s="42"/>
      <c r="D309" s="42"/>
      <c r="E309" s="42"/>
      <c r="F309" s="42"/>
      <c r="G309" s="42"/>
      <c r="H309" s="42"/>
      <c r="I309" s="42"/>
    </row>
    <row r="310" spans="1:9" ht="15.75" customHeight="1" x14ac:dyDescent="0.15">
      <c r="A310" s="42"/>
      <c r="B310" s="42"/>
      <c r="C310" s="42"/>
      <c r="D310" s="42"/>
      <c r="E310" s="42"/>
      <c r="F310" s="42"/>
      <c r="G310" s="42"/>
      <c r="H310" s="42"/>
      <c r="I310" s="42"/>
    </row>
    <row r="311" spans="1:9" ht="15.75" customHeight="1" x14ac:dyDescent="0.15">
      <c r="A311" s="42"/>
      <c r="B311" s="42"/>
      <c r="C311" s="42"/>
      <c r="D311" s="42"/>
      <c r="E311" s="42"/>
      <c r="F311" s="42"/>
      <c r="G311" s="42"/>
      <c r="H311" s="42"/>
      <c r="I311" s="42"/>
    </row>
    <row r="312" spans="1:9" ht="15.75" customHeight="1" x14ac:dyDescent="0.15">
      <c r="A312" s="42"/>
      <c r="B312" s="42"/>
      <c r="C312" s="42"/>
      <c r="D312" s="42"/>
      <c r="E312" s="42"/>
      <c r="F312" s="42"/>
      <c r="G312" s="42"/>
      <c r="H312" s="42"/>
      <c r="I312" s="42"/>
    </row>
    <row r="313" spans="1:9" ht="15.75" customHeight="1" x14ac:dyDescent="0.15">
      <c r="A313" s="42"/>
      <c r="B313" s="42"/>
      <c r="C313" s="42"/>
      <c r="D313" s="42"/>
      <c r="E313" s="42"/>
      <c r="F313" s="42"/>
      <c r="G313" s="42"/>
      <c r="H313" s="42"/>
      <c r="I313" s="42"/>
    </row>
    <row r="314" spans="1:9" ht="15.75" customHeight="1" x14ac:dyDescent="0.15">
      <c r="A314" s="42"/>
      <c r="B314" s="42"/>
      <c r="C314" s="42"/>
      <c r="D314" s="42"/>
      <c r="E314" s="42"/>
      <c r="F314" s="42"/>
      <c r="G314" s="42"/>
      <c r="H314" s="42"/>
      <c r="I314" s="42"/>
    </row>
    <row r="315" spans="1:9" ht="15.75" customHeight="1" x14ac:dyDescent="0.15">
      <c r="A315" s="42"/>
      <c r="B315" s="42"/>
      <c r="C315" s="42"/>
      <c r="D315" s="42"/>
      <c r="E315" s="42"/>
      <c r="F315" s="42"/>
      <c r="G315" s="42"/>
      <c r="H315" s="42"/>
      <c r="I315" s="42"/>
    </row>
    <row r="316" spans="1:9" ht="15.75" customHeight="1" x14ac:dyDescent="0.15">
      <c r="A316" s="42"/>
      <c r="B316" s="42"/>
      <c r="C316" s="42"/>
      <c r="D316" s="42"/>
      <c r="E316" s="42"/>
      <c r="F316" s="42"/>
      <c r="G316" s="42"/>
      <c r="H316" s="42"/>
      <c r="I316" s="42"/>
    </row>
    <row r="317" spans="1:9" ht="15.75" customHeight="1" x14ac:dyDescent="0.15">
      <c r="A317" s="42"/>
      <c r="B317" s="42"/>
      <c r="C317" s="42"/>
      <c r="D317" s="42"/>
      <c r="E317" s="42"/>
      <c r="F317" s="42"/>
      <c r="G317" s="42"/>
      <c r="H317" s="42"/>
      <c r="I317" s="42"/>
    </row>
    <row r="318" spans="1:9" ht="15.75" customHeight="1" x14ac:dyDescent="0.15">
      <c r="A318" s="42"/>
      <c r="B318" s="42"/>
      <c r="C318" s="42"/>
      <c r="D318" s="42"/>
      <c r="E318" s="42"/>
      <c r="F318" s="42"/>
      <c r="G318" s="42"/>
      <c r="H318" s="42"/>
      <c r="I318" s="42"/>
    </row>
    <row r="319" spans="1:9" ht="15.75" customHeight="1" x14ac:dyDescent="0.15">
      <c r="A319" s="42"/>
      <c r="B319" s="42"/>
      <c r="C319" s="42"/>
      <c r="D319" s="42"/>
      <c r="E319" s="42"/>
      <c r="F319" s="42"/>
      <c r="G319" s="42"/>
      <c r="H319" s="42"/>
      <c r="I319" s="42"/>
    </row>
    <row r="320" spans="1:9" ht="15.75" customHeight="1" x14ac:dyDescent="0.15">
      <c r="A320" s="42"/>
      <c r="B320" s="42"/>
      <c r="C320" s="42"/>
      <c r="D320" s="42"/>
      <c r="E320" s="42"/>
      <c r="F320" s="42"/>
      <c r="G320" s="42"/>
      <c r="H320" s="42"/>
      <c r="I320" s="42"/>
    </row>
    <row r="321" spans="1:9" ht="15.75" customHeight="1" x14ac:dyDescent="0.15">
      <c r="A321" s="42"/>
      <c r="B321" s="42"/>
      <c r="C321" s="42"/>
      <c r="D321" s="42"/>
      <c r="E321" s="42"/>
      <c r="F321" s="42"/>
      <c r="G321" s="42"/>
      <c r="H321" s="42"/>
      <c r="I321" s="42"/>
    </row>
    <row r="322" spans="1:9" ht="15.75" customHeight="1" x14ac:dyDescent="0.15">
      <c r="A322" s="42"/>
      <c r="B322" s="42"/>
      <c r="C322" s="42"/>
      <c r="D322" s="42"/>
      <c r="E322" s="42"/>
      <c r="F322" s="42"/>
      <c r="G322" s="42"/>
      <c r="H322" s="42"/>
      <c r="I322" s="42"/>
    </row>
    <row r="323" spans="1:9" ht="15.75" customHeight="1" x14ac:dyDescent="0.15">
      <c r="A323" s="42"/>
      <c r="B323" s="42"/>
      <c r="C323" s="42"/>
      <c r="D323" s="42"/>
      <c r="E323" s="42"/>
      <c r="F323" s="42"/>
      <c r="G323" s="42"/>
      <c r="H323" s="42"/>
      <c r="I323" s="42"/>
    </row>
    <row r="324" spans="1:9" ht="15.75" customHeight="1" x14ac:dyDescent="0.15">
      <c r="A324" s="42"/>
      <c r="B324" s="42"/>
      <c r="C324" s="42"/>
      <c r="D324" s="42"/>
      <c r="E324" s="42"/>
      <c r="F324" s="42"/>
      <c r="G324" s="42"/>
      <c r="H324" s="42"/>
      <c r="I324" s="42"/>
    </row>
    <row r="325" spans="1:9" ht="15.75" customHeight="1" x14ac:dyDescent="0.15">
      <c r="A325" s="42"/>
      <c r="B325" s="42"/>
      <c r="C325" s="42"/>
      <c r="D325" s="42"/>
      <c r="E325" s="42"/>
      <c r="F325" s="42"/>
      <c r="G325" s="42"/>
      <c r="H325" s="42"/>
      <c r="I325" s="42"/>
    </row>
    <row r="326" spans="1:9" ht="15.75" customHeight="1" x14ac:dyDescent="0.15">
      <c r="A326" s="42"/>
      <c r="B326" s="42"/>
      <c r="C326" s="42"/>
      <c r="D326" s="42"/>
      <c r="E326" s="42"/>
      <c r="F326" s="42"/>
      <c r="G326" s="42"/>
      <c r="H326" s="42"/>
      <c r="I326" s="42"/>
    </row>
    <row r="327" spans="1:9" ht="15.75" customHeight="1" x14ac:dyDescent="0.15">
      <c r="A327" s="42"/>
      <c r="B327" s="42"/>
      <c r="C327" s="42"/>
      <c r="D327" s="42"/>
      <c r="E327" s="42"/>
      <c r="F327" s="42"/>
      <c r="G327" s="42"/>
      <c r="H327" s="42"/>
      <c r="I327" s="42"/>
    </row>
    <row r="328" spans="1:9" ht="15.75" customHeight="1" x14ac:dyDescent="0.15">
      <c r="A328" s="42"/>
      <c r="B328" s="42"/>
      <c r="C328" s="42"/>
      <c r="D328" s="42"/>
      <c r="E328" s="42"/>
      <c r="F328" s="42"/>
      <c r="G328" s="42"/>
      <c r="H328" s="42"/>
      <c r="I328" s="42"/>
    </row>
    <row r="329" spans="1:9" ht="15.75" customHeight="1" x14ac:dyDescent="0.15">
      <c r="A329" s="42"/>
      <c r="B329" s="42"/>
      <c r="C329" s="42"/>
      <c r="D329" s="42"/>
      <c r="E329" s="42"/>
      <c r="F329" s="42"/>
      <c r="G329" s="42"/>
      <c r="H329" s="42"/>
      <c r="I329" s="42"/>
    </row>
    <row r="330" spans="1:9" ht="15.75" customHeight="1" x14ac:dyDescent="0.15">
      <c r="A330" s="42"/>
      <c r="B330" s="42"/>
      <c r="C330" s="42"/>
      <c r="D330" s="42"/>
      <c r="E330" s="42"/>
      <c r="F330" s="42"/>
      <c r="G330" s="42"/>
      <c r="H330" s="42"/>
      <c r="I330" s="42"/>
    </row>
    <row r="331" spans="1:9" ht="15.75" customHeight="1" x14ac:dyDescent="0.15">
      <c r="A331" s="42"/>
      <c r="B331" s="42"/>
      <c r="C331" s="42"/>
      <c r="D331" s="42"/>
      <c r="E331" s="42"/>
      <c r="F331" s="42"/>
      <c r="G331" s="42"/>
      <c r="H331" s="42"/>
      <c r="I331" s="42"/>
    </row>
    <row r="332" spans="1:9" ht="15.75" customHeight="1" x14ac:dyDescent="0.15">
      <c r="A332" s="42"/>
      <c r="B332" s="42"/>
      <c r="C332" s="42"/>
      <c r="D332" s="42"/>
      <c r="E332" s="42"/>
      <c r="F332" s="42"/>
      <c r="G332" s="42"/>
      <c r="H332" s="42"/>
      <c r="I332" s="42"/>
    </row>
    <row r="333" spans="1:9" ht="15.75" customHeight="1" x14ac:dyDescent="0.15">
      <c r="A333" s="42"/>
      <c r="B333" s="42"/>
      <c r="C333" s="42"/>
      <c r="D333" s="42"/>
      <c r="E333" s="42"/>
      <c r="F333" s="42"/>
      <c r="G333" s="42"/>
      <c r="H333" s="42"/>
      <c r="I333" s="42"/>
    </row>
    <row r="334" spans="1:9" ht="15.75" customHeight="1" x14ac:dyDescent="0.15">
      <c r="A334" s="42"/>
      <c r="B334" s="42"/>
      <c r="C334" s="42"/>
      <c r="D334" s="42"/>
      <c r="E334" s="42"/>
      <c r="F334" s="42"/>
      <c r="G334" s="42"/>
      <c r="H334" s="42"/>
      <c r="I334" s="42"/>
    </row>
    <row r="335" spans="1:9" ht="15.75" customHeight="1" x14ac:dyDescent="0.15">
      <c r="A335" s="42"/>
      <c r="B335" s="42"/>
      <c r="C335" s="42"/>
      <c r="D335" s="42"/>
      <c r="E335" s="42"/>
      <c r="F335" s="42"/>
      <c r="G335" s="42"/>
      <c r="H335" s="42"/>
      <c r="I335" s="42"/>
    </row>
    <row r="336" spans="1:9" ht="15.75" customHeight="1" x14ac:dyDescent="0.15">
      <c r="A336" s="42"/>
      <c r="B336" s="42"/>
      <c r="C336" s="42"/>
      <c r="D336" s="42"/>
      <c r="E336" s="42"/>
      <c r="F336" s="42"/>
      <c r="G336" s="42"/>
      <c r="H336" s="42"/>
      <c r="I336" s="42"/>
    </row>
    <row r="337" spans="1:9" ht="15.75" customHeight="1" x14ac:dyDescent="0.15">
      <c r="A337" s="42"/>
      <c r="B337" s="42"/>
      <c r="C337" s="42"/>
      <c r="D337" s="42"/>
      <c r="E337" s="42"/>
      <c r="F337" s="42"/>
      <c r="G337" s="42"/>
      <c r="H337" s="42"/>
      <c r="I337" s="42"/>
    </row>
    <row r="338" spans="1:9" ht="15.75" customHeight="1" x14ac:dyDescent="0.15">
      <c r="A338" s="42"/>
      <c r="B338" s="42"/>
      <c r="C338" s="42"/>
      <c r="D338" s="42"/>
      <c r="E338" s="42"/>
      <c r="F338" s="42"/>
      <c r="G338" s="42"/>
      <c r="H338" s="42"/>
      <c r="I338" s="42"/>
    </row>
    <row r="339" spans="1:9" ht="15.75" customHeight="1" x14ac:dyDescent="0.15">
      <c r="A339" s="42"/>
      <c r="B339" s="42"/>
      <c r="C339" s="42"/>
      <c r="D339" s="42"/>
      <c r="E339" s="42"/>
      <c r="F339" s="42"/>
      <c r="G339" s="42"/>
      <c r="H339" s="42"/>
      <c r="I339" s="42"/>
    </row>
    <row r="340" spans="1:9" ht="15.75" customHeight="1" x14ac:dyDescent="0.15">
      <c r="A340" s="42"/>
      <c r="B340" s="42"/>
      <c r="C340" s="42"/>
      <c r="D340" s="42"/>
      <c r="E340" s="42"/>
      <c r="F340" s="42"/>
      <c r="G340" s="42"/>
      <c r="H340" s="42"/>
      <c r="I340" s="42"/>
    </row>
    <row r="341" spans="1:9" ht="15.75" customHeight="1" x14ac:dyDescent="0.15">
      <c r="A341" s="42"/>
      <c r="B341" s="42"/>
      <c r="C341" s="42"/>
      <c r="D341" s="42"/>
      <c r="E341" s="42"/>
      <c r="F341" s="42"/>
      <c r="G341" s="42"/>
      <c r="H341" s="42"/>
      <c r="I341" s="42"/>
    </row>
    <row r="342" spans="1:9" ht="15.75" customHeight="1" x14ac:dyDescent="0.15">
      <c r="A342" s="42"/>
      <c r="B342" s="42"/>
      <c r="C342" s="42"/>
      <c r="D342" s="42"/>
      <c r="E342" s="42"/>
      <c r="F342" s="42"/>
      <c r="G342" s="42"/>
      <c r="H342" s="42"/>
      <c r="I342" s="42"/>
    </row>
    <row r="343" spans="1:9" ht="15.75" customHeight="1" x14ac:dyDescent="0.15">
      <c r="A343" s="42"/>
      <c r="B343" s="42"/>
      <c r="C343" s="42"/>
      <c r="D343" s="42"/>
      <c r="E343" s="42"/>
      <c r="F343" s="42"/>
      <c r="G343" s="42"/>
      <c r="H343" s="42"/>
      <c r="I343" s="42"/>
    </row>
    <row r="344" spans="1:9" ht="15.75" customHeight="1" x14ac:dyDescent="0.15">
      <c r="A344" s="42"/>
      <c r="B344" s="42"/>
      <c r="C344" s="42"/>
      <c r="D344" s="42"/>
      <c r="E344" s="42"/>
      <c r="F344" s="42"/>
      <c r="G344" s="42"/>
      <c r="H344" s="42"/>
      <c r="I344" s="42"/>
    </row>
    <row r="345" spans="1:9" ht="15.75" customHeight="1" x14ac:dyDescent="0.15">
      <c r="A345" s="42"/>
      <c r="B345" s="42"/>
      <c r="C345" s="42"/>
      <c r="D345" s="42"/>
      <c r="E345" s="42"/>
      <c r="F345" s="42"/>
      <c r="G345" s="42"/>
      <c r="H345" s="42"/>
      <c r="I345" s="42"/>
    </row>
    <row r="346" spans="1:9" ht="15.75" customHeight="1" x14ac:dyDescent="0.15">
      <c r="A346" s="42"/>
      <c r="B346" s="42"/>
      <c r="C346" s="42"/>
      <c r="D346" s="42"/>
      <c r="E346" s="42"/>
      <c r="F346" s="42"/>
      <c r="G346" s="42"/>
      <c r="H346" s="42"/>
      <c r="I346" s="42"/>
    </row>
    <row r="347" spans="1:9" ht="15.75" customHeight="1" x14ac:dyDescent="0.15">
      <c r="A347" s="42"/>
      <c r="B347" s="42"/>
      <c r="C347" s="42"/>
      <c r="D347" s="42"/>
      <c r="E347" s="42"/>
      <c r="F347" s="42"/>
      <c r="G347" s="42"/>
      <c r="H347" s="42"/>
      <c r="I347" s="42"/>
    </row>
    <row r="348" spans="1:9" ht="15.75" customHeight="1" x14ac:dyDescent="0.15">
      <c r="A348" s="42"/>
      <c r="B348" s="42"/>
      <c r="C348" s="42"/>
      <c r="D348" s="42"/>
      <c r="E348" s="42"/>
      <c r="F348" s="42"/>
      <c r="G348" s="42"/>
      <c r="H348" s="42"/>
      <c r="I348" s="42"/>
    </row>
    <row r="349" spans="1:9" ht="15.75" customHeight="1" x14ac:dyDescent="0.15">
      <c r="A349" s="42"/>
      <c r="B349" s="42"/>
      <c r="C349" s="42"/>
      <c r="D349" s="42"/>
      <c r="E349" s="42"/>
      <c r="F349" s="42"/>
      <c r="G349" s="42"/>
      <c r="H349" s="42"/>
      <c r="I349" s="42"/>
    </row>
    <row r="350" spans="1:9" ht="15.75" customHeight="1" x14ac:dyDescent="0.15">
      <c r="A350" s="42"/>
      <c r="B350" s="42"/>
      <c r="C350" s="42"/>
      <c r="D350" s="42"/>
      <c r="E350" s="42"/>
      <c r="F350" s="42"/>
      <c r="G350" s="42"/>
      <c r="H350" s="42"/>
      <c r="I350" s="42"/>
    </row>
    <row r="351" spans="1:9" ht="15.75" customHeight="1" x14ac:dyDescent="0.15">
      <c r="A351" s="42"/>
      <c r="B351" s="42"/>
      <c r="C351" s="42"/>
      <c r="D351" s="42"/>
      <c r="E351" s="42"/>
      <c r="F351" s="42"/>
      <c r="G351" s="42"/>
      <c r="H351" s="42"/>
      <c r="I351" s="42"/>
    </row>
    <row r="352" spans="1:9" ht="15.75" customHeight="1" x14ac:dyDescent="0.15">
      <c r="A352" s="42"/>
      <c r="B352" s="42"/>
      <c r="C352" s="42"/>
      <c r="D352" s="42"/>
      <c r="E352" s="42"/>
      <c r="F352" s="42"/>
      <c r="G352" s="42"/>
      <c r="H352" s="42"/>
      <c r="I352" s="42"/>
    </row>
    <row r="353" spans="1:9" ht="15.75" customHeight="1" x14ac:dyDescent="0.15">
      <c r="A353" s="42"/>
      <c r="B353" s="42"/>
      <c r="C353" s="42"/>
      <c r="D353" s="42"/>
      <c r="E353" s="42"/>
      <c r="F353" s="42"/>
      <c r="G353" s="42"/>
      <c r="H353" s="42"/>
      <c r="I353" s="42"/>
    </row>
    <row r="354" spans="1:9" ht="15.75" customHeight="1" x14ac:dyDescent="0.15">
      <c r="A354" s="42"/>
      <c r="B354" s="42"/>
      <c r="C354" s="42"/>
      <c r="D354" s="42"/>
      <c r="E354" s="42"/>
      <c r="F354" s="42"/>
      <c r="G354" s="42"/>
      <c r="H354" s="42"/>
      <c r="I354" s="42"/>
    </row>
    <row r="355" spans="1:9" ht="15.75" customHeight="1" x14ac:dyDescent="0.15">
      <c r="A355" s="42"/>
      <c r="B355" s="42"/>
      <c r="C355" s="42"/>
      <c r="D355" s="42"/>
      <c r="E355" s="42"/>
      <c r="F355" s="42"/>
      <c r="G355" s="42"/>
      <c r="H355" s="42"/>
      <c r="I355" s="42"/>
    </row>
    <row r="356" spans="1:9" ht="15.75" customHeight="1" x14ac:dyDescent="0.15">
      <c r="A356" s="42"/>
      <c r="B356" s="42"/>
      <c r="C356" s="42"/>
      <c r="D356" s="42"/>
      <c r="E356" s="42"/>
      <c r="F356" s="42"/>
      <c r="G356" s="42"/>
      <c r="H356" s="42"/>
      <c r="I356" s="42"/>
    </row>
    <row r="357" spans="1:9" ht="15.75" customHeight="1" x14ac:dyDescent="0.15">
      <c r="A357" s="42"/>
      <c r="B357" s="42"/>
      <c r="C357" s="42"/>
      <c r="D357" s="42"/>
      <c r="E357" s="42"/>
      <c r="F357" s="42"/>
      <c r="G357" s="42"/>
      <c r="H357" s="42"/>
      <c r="I357" s="42"/>
    </row>
    <row r="358" spans="1:9" ht="15.75" customHeight="1" x14ac:dyDescent="0.15">
      <c r="A358" s="42"/>
      <c r="B358" s="42"/>
      <c r="C358" s="42"/>
      <c r="D358" s="42"/>
      <c r="E358" s="42"/>
      <c r="F358" s="42"/>
      <c r="G358" s="42"/>
      <c r="H358" s="42"/>
      <c r="I358" s="42"/>
    </row>
    <row r="359" spans="1:9" ht="15.75" customHeight="1" x14ac:dyDescent="0.15">
      <c r="A359" s="42"/>
      <c r="B359" s="42"/>
      <c r="C359" s="42"/>
      <c r="D359" s="42"/>
      <c r="E359" s="42"/>
      <c r="F359" s="42"/>
      <c r="G359" s="42"/>
      <c r="H359" s="42"/>
      <c r="I359" s="42"/>
    </row>
    <row r="360" spans="1:9" ht="15.75" customHeight="1" x14ac:dyDescent="0.15">
      <c r="A360" s="42"/>
      <c r="B360" s="42"/>
      <c r="C360" s="42"/>
      <c r="D360" s="42"/>
      <c r="E360" s="42"/>
      <c r="F360" s="42"/>
      <c r="G360" s="42"/>
      <c r="H360" s="42"/>
      <c r="I360" s="42"/>
    </row>
    <row r="361" spans="1:9" ht="15.75" customHeight="1" x14ac:dyDescent="0.15">
      <c r="A361" s="42"/>
      <c r="B361" s="42"/>
      <c r="C361" s="42"/>
      <c r="D361" s="42"/>
      <c r="E361" s="42"/>
      <c r="F361" s="42"/>
      <c r="G361" s="42"/>
      <c r="H361" s="42"/>
      <c r="I361" s="42"/>
    </row>
    <row r="362" spans="1:9" ht="15.75" customHeight="1" x14ac:dyDescent="0.15">
      <c r="A362" s="42"/>
      <c r="B362" s="42"/>
      <c r="C362" s="42"/>
      <c r="D362" s="42"/>
      <c r="E362" s="42"/>
      <c r="F362" s="42"/>
      <c r="G362" s="42"/>
      <c r="H362" s="42"/>
      <c r="I362" s="42"/>
    </row>
    <row r="363" spans="1:9" ht="15.75" customHeight="1" x14ac:dyDescent="0.15">
      <c r="A363" s="42"/>
      <c r="B363" s="42"/>
      <c r="C363" s="42"/>
      <c r="D363" s="42"/>
      <c r="E363" s="42"/>
      <c r="F363" s="42"/>
      <c r="G363" s="42"/>
      <c r="H363" s="42"/>
      <c r="I363" s="42"/>
    </row>
    <row r="364" spans="1:9" ht="15.75" customHeight="1" x14ac:dyDescent="0.15">
      <c r="A364" s="42"/>
      <c r="B364" s="42"/>
      <c r="C364" s="42"/>
      <c r="D364" s="42"/>
      <c r="E364" s="42"/>
      <c r="F364" s="42"/>
      <c r="G364" s="42"/>
      <c r="H364" s="42"/>
      <c r="I364" s="42"/>
    </row>
    <row r="365" spans="1:9" ht="15.75" customHeight="1" x14ac:dyDescent="0.15">
      <c r="A365" s="42"/>
      <c r="B365" s="42"/>
      <c r="C365" s="42"/>
      <c r="D365" s="42"/>
      <c r="E365" s="42"/>
      <c r="F365" s="42"/>
      <c r="G365" s="42"/>
      <c r="H365" s="42"/>
      <c r="I365" s="42"/>
    </row>
    <row r="366" spans="1:9" ht="15.75" customHeight="1" x14ac:dyDescent="0.15">
      <c r="A366" s="42"/>
      <c r="B366" s="42"/>
      <c r="C366" s="42"/>
      <c r="D366" s="42"/>
      <c r="E366" s="42"/>
      <c r="F366" s="42"/>
      <c r="G366" s="42"/>
      <c r="H366" s="42"/>
      <c r="I366" s="42"/>
    </row>
    <row r="367" spans="1:9" ht="15.75" customHeight="1" x14ac:dyDescent="0.15">
      <c r="A367" s="42"/>
      <c r="B367" s="42"/>
      <c r="C367" s="42"/>
      <c r="D367" s="42"/>
      <c r="E367" s="42"/>
      <c r="F367" s="42"/>
      <c r="G367" s="42"/>
      <c r="H367" s="42"/>
      <c r="I367" s="42"/>
    </row>
    <row r="368" spans="1:9" ht="15.75" customHeight="1" x14ac:dyDescent="0.15">
      <c r="A368" s="42"/>
      <c r="B368" s="42"/>
      <c r="C368" s="42"/>
      <c r="D368" s="42"/>
      <c r="E368" s="42"/>
      <c r="F368" s="42"/>
      <c r="G368" s="42"/>
      <c r="H368" s="42"/>
      <c r="I368" s="42"/>
    </row>
    <row r="369" spans="1:9" ht="15.75" customHeight="1" x14ac:dyDescent="0.15">
      <c r="A369" s="42"/>
      <c r="B369" s="42"/>
      <c r="C369" s="42"/>
      <c r="D369" s="42"/>
      <c r="E369" s="42"/>
      <c r="F369" s="42"/>
      <c r="G369" s="42"/>
      <c r="H369" s="42"/>
      <c r="I369" s="42"/>
    </row>
    <row r="370" spans="1:9" ht="15.75" customHeight="1" x14ac:dyDescent="0.15">
      <c r="A370" s="42"/>
      <c r="B370" s="42"/>
      <c r="C370" s="42"/>
      <c r="D370" s="42"/>
      <c r="E370" s="42"/>
      <c r="F370" s="42"/>
      <c r="G370" s="42"/>
      <c r="H370" s="42"/>
      <c r="I370" s="42"/>
    </row>
    <row r="371" spans="1:9" ht="15.75" customHeight="1" x14ac:dyDescent="0.15">
      <c r="A371" s="42"/>
      <c r="B371" s="42"/>
      <c r="C371" s="42"/>
      <c r="D371" s="42"/>
      <c r="E371" s="42"/>
      <c r="F371" s="42"/>
      <c r="G371" s="42"/>
      <c r="H371" s="42"/>
      <c r="I371" s="42"/>
    </row>
    <row r="372" spans="1:9" ht="15.75" customHeight="1" x14ac:dyDescent="0.15">
      <c r="A372" s="42"/>
      <c r="B372" s="42"/>
      <c r="C372" s="42"/>
      <c r="D372" s="42"/>
      <c r="E372" s="42"/>
      <c r="F372" s="42"/>
      <c r="G372" s="42"/>
      <c r="H372" s="42"/>
      <c r="I372" s="42"/>
    </row>
    <row r="373" spans="1:9" ht="15.75" customHeight="1" x14ac:dyDescent="0.15">
      <c r="A373" s="42"/>
      <c r="B373" s="42"/>
      <c r="C373" s="42"/>
      <c r="D373" s="42"/>
      <c r="E373" s="42"/>
      <c r="F373" s="42"/>
      <c r="G373" s="42"/>
      <c r="H373" s="42"/>
      <c r="I373" s="42"/>
    </row>
    <row r="374" spans="1:9" ht="15.75" customHeight="1" x14ac:dyDescent="0.15">
      <c r="A374" s="42"/>
      <c r="B374" s="42"/>
      <c r="C374" s="42"/>
      <c r="D374" s="42"/>
      <c r="E374" s="42"/>
      <c r="F374" s="42"/>
      <c r="G374" s="42"/>
      <c r="H374" s="42"/>
      <c r="I374" s="42"/>
    </row>
    <row r="375" spans="1:9" ht="15.75" customHeight="1" x14ac:dyDescent="0.15">
      <c r="A375" s="42"/>
      <c r="B375" s="42"/>
      <c r="C375" s="42"/>
      <c r="D375" s="42"/>
      <c r="E375" s="42"/>
      <c r="F375" s="42"/>
      <c r="G375" s="42"/>
      <c r="H375" s="42"/>
      <c r="I375" s="42"/>
    </row>
    <row r="376" spans="1:9" ht="15.75" customHeight="1" x14ac:dyDescent="0.15">
      <c r="A376" s="42"/>
      <c r="B376" s="42"/>
      <c r="C376" s="42"/>
      <c r="D376" s="42"/>
      <c r="E376" s="42"/>
      <c r="F376" s="42"/>
      <c r="G376" s="42"/>
      <c r="H376" s="42"/>
      <c r="I376" s="42"/>
    </row>
    <row r="377" spans="1:9" ht="15.75" customHeight="1" x14ac:dyDescent="0.15">
      <c r="A377" s="42"/>
      <c r="B377" s="42"/>
      <c r="C377" s="42"/>
      <c r="D377" s="42"/>
      <c r="E377" s="42"/>
      <c r="F377" s="42"/>
      <c r="G377" s="42"/>
      <c r="H377" s="42"/>
      <c r="I377" s="42"/>
    </row>
    <row r="378" spans="1:9" ht="15.75" customHeight="1" x14ac:dyDescent="0.15">
      <c r="A378" s="42"/>
      <c r="B378" s="42"/>
      <c r="C378" s="42"/>
      <c r="D378" s="42"/>
      <c r="E378" s="42"/>
      <c r="F378" s="42"/>
      <c r="G378" s="42"/>
      <c r="H378" s="42"/>
      <c r="I378" s="42"/>
    </row>
    <row r="379" spans="1:9" ht="15.75" customHeight="1" x14ac:dyDescent="0.15">
      <c r="A379" s="42"/>
      <c r="B379" s="42"/>
      <c r="C379" s="42"/>
      <c r="D379" s="42"/>
      <c r="E379" s="42"/>
      <c r="F379" s="42"/>
      <c r="G379" s="42"/>
      <c r="H379" s="42"/>
      <c r="I379" s="42"/>
    </row>
    <row r="380" spans="1:9" ht="15.75" customHeight="1" x14ac:dyDescent="0.15">
      <c r="A380" s="42"/>
      <c r="B380" s="42"/>
      <c r="C380" s="42"/>
      <c r="D380" s="42"/>
      <c r="E380" s="42"/>
      <c r="F380" s="42"/>
      <c r="G380" s="42"/>
      <c r="H380" s="42"/>
      <c r="I380" s="42"/>
    </row>
    <row r="381" spans="1:9" ht="15.75" customHeight="1" x14ac:dyDescent="0.15">
      <c r="A381" s="42"/>
      <c r="B381" s="42"/>
      <c r="C381" s="42"/>
      <c r="D381" s="42"/>
      <c r="E381" s="42"/>
      <c r="F381" s="42"/>
      <c r="G381" s="42"/>
      <c r="H381" s="42"/>
      <c r="I381" s="42"/>
    </row>
    <row r="382" spans="1:9" ht="15.75" customHeight="1" x14ac:dyDescent="0.15">
      <c r="A382" s="42"/>
      <c r="B382" s="42"/>
      <c r="C382" s="42"/>
      <c r="D382" s="42"/>
      <c r="E382" s="42"/>
      <c r="F382" s="42"/>
      <c r="G382" s="42"/>
      <c r="H382" s="42"/>
      <c r="I382" s="42"/>
    </row>
    <row r="383" spans="1:9" ht="15.75" customHeight="1" x14ac:dyDescent="0.15">
      <c r="A383" s="42"/>
      <c r="B383" s="42"/>
      <c r="C383" s="42"/>
      <c r="D383" s="42"/>
      <c r="E383" s="42"/>
      <c r="F383" s="42"/>
      <c r="G383" s="42"/>
      <c r="H383" s="42"/>
      <c r="I383" s="42"/>
    </row>
    <row r="384" spans="1:9" ht="15.75" customHeight="1" x14ac:dyDescent="0.15">
      <c r="A384" s="42"/>
      <c r="B384" s="42"/>
      <c r="C384" s="42"/>
      <c r="D384" s="42"/>
      <c r="E384" s="42"/>
      <c r="F384" s="42"/>
      <c r="G384" s="42"/>
      <c r="H384" s="42"/>
      <c r="I384" s="42"/>
    </row>
    <row r="385" spans="1:9" ht="15.75" customHeight="1" x14ac:dyDescent="0.15">
      <c r="A385" s="42"/>
      <c r="B385" s="42"/>
      <c r="C385" s="42"/>
      <c r="D385" s="42"/>
      <c r="E385" s="42"/>
      <c r="F385" s="42"/>
      <c r="G385" s="42"/>
      <c r="H385" s="42"/>
      <c r="I385" s="42"/>
    </row>
    <row r="386" spans="1:9" ht="15.75" customHeight="1" x14ac:dyDescent="0.15">
      <c r="A386" s="42"/>
      <c r="B386" s="42"/>
      <c r="C386" s="42"/>
      <c r="D386" s="42"/>
      <c r="E386" s="42"/>
      <c r="F386" s="42"/>
      <c r="G386" s="42"/>
      <c r="H386" s="42"/>
      <c r="I386" s="42"/>
    </row>
    <row r="387" spans="1:9" ht="15.75" customHeight="1" x14ac:dyDescent="0.15">
      <c r="A387" s="42"/>
      <c r="B387" s="42"/>
      <c r="C387" s="42"/>
      <c r="D387" s="42"/>
      <c r="E387" s="42"/>
      <c r="F387" s="42"/>
      <c r="G387" s="42"/>
      <c r="H387" s="42"/>
      <c r="I387" s="42"/>
    </row>
    <row r="388" spans="1:9" ht="15.75" customHeight="1" x14ac:dyDescent="0.15">
      <c r="A388" s="42"/>
      <c r="B388" s="42"/>
      <c r="C388" s="42"/>
      <c r="D388" s="42"/>
      <c r="E388" s="42"/>
      <c r="F388" s="42"/>
      <c r="G388" s="42"/>
      <c r="H388" s="42"/>
      <c r="I388" s="42"/>
    </row>
    <row r="389" spans="1:9" ht="15.75" customHeight="1" x14ac:dyDescent="0.15">
      <c r="A389" s="42"/>
      <c r="B389" s="42"/>
      <c r="C389" s="42"/>
      <c r="D389" s="42"/>
      <c r="E389" s="42"/>
      <c r="F389" s="42"/>
      <c r="G389" s="42"/>
      <c r="H389" s="42"/>
      <c r="I389" s="42"/>
    </row>
    <row r="390" spans="1:9" ht="15.75" customHeight="1" x14ac:dyDescent="0.15">
      <c r="A390" s="42"/>
      <c r="B390" s="42"/>
      <c r="C390" s="42"/>
      <c r="D390" s="42"/>
      <c r="E390" s="42"/>
      <c r="F390" s="42"/>
      <c r="G390" s="42"/>
      <c r="H390" s="42"/>
      <c r="I390" s="42"/>
    </row>
    <row r="391" spans="1:9" ht="15.75" customHeight="1" x14ac:dyDescent="0.15">
      <c r="A391" s="42"/>
      <c r="B391" s="42"/>
      <c r="C391" s="42"/>
      <c r="D391" s="42"/>
      <c r="E391" s="42"/>
      <c r="F391" s="42"/>
      <c r="G391" s="42"/>
      <c r="H391" s="42"/>
      <c r="I391" s="42"/>
    </row>
    <row r="392" spans="1:9" ht="15.75" customHeight="1" x14ac:dyDescent="0.15">
      <c r="A392" s="42"/>
      <c r="B392" s="42"/>
      <c r="C392" s="42"/>
      <c r="D392" s="42"/>
      <c r="E392" s="42"/>
      <c r="F392" s="42"/>
      <c r="G392" s="42"/>
      <c r="H392" s="42"/>
      <c r="I392" s="42"/>
    </row>
    <row r="393" spans="1:9" ht="15.75" customHeight="1" x14ac:dyDescent="0.15">
      <c r="A393" s="42"/>
      <c r="B393" s="42"/>
      <c r="C393" s="42"/>
      <c r="D393" s="42"/>
      <c r="E393" s="42"/>
      <c r="F393" s="42"/>
      <c r="G393" s="42"/>
      <c r="H393" s="42"/>
      <c r="I393" s="42"/>
    </row>
    <row r="394" spans="1:9" ht="15.75" customHeight="1" x14ac:dyDescent="0.15">
      <c r="A394" s="42"/>
      <c r="B394" s="42"/>
      <c r="C394" s="42"/>
      <c r="D394" s="42"/>
      <c r="E394" s="42"/>
      <c r="F394" s="42"/>
      <c r="G394" s="42"/>
      <c r="H394" s="42"/>
      <c r="I394" s="42"/>
    </row>
    <row r="395" spans="1:9" ht="15.75" customHeight="1" x14ac:dyDescent="0.15">
      <c r="A395" s="42"/>
      <c r="B395" s="42"/>
      <c r="C395" s="42"/>
      <c r="D395" s="42"/>
      <c r="E395" s="42"/>
      <c r="F395" s="42"/>
      <c r="G395" s="42"/>
      <c r="H395" s="42"/>
      <c r="I395" s="42"/>
    </row>
    <row r="396" spans="1:9" ht="15.75" customHeight="1" x14ac:dyDescent="0.15">
      <c r="A396" s="42"/>
      <c r="B396" s="42"/>
      <c r="C396" s="42"/>
      <c r="D396" s="42"/>
      <c r="E396" s="42"/>
      <c r="F396" s="42"/>
      <c r="G396" s="42"/>
      <c r="H396" s="42"/>
      <c r="I396" s="42"/>
    </row>
    <row r="397" spans="1:9" ht="15.75" customHeight="1" x14ac:dyDescent="0.15">
      <c r="A397" s="42"/>
      <c r="B397" s="42"/>
      <c r="C397" s="42"/>
      <c r="D397" s="42"/>
      <c r="E397" s="42"/>
      <c r="F397" s="42"/>
      <c r="G397" s="42"/>
      <c r="H397" s="42"/>
      <c r="I397" s="42"/>
    </row>
    <row r="398" spans="1:9" ht="15.75" customHeight="1" x14ac:dyDescent="0.15">
      <c r="A398" s="42"/>
      <c r="B398" s="42"/>
      <c r="C398" s="42"/>
      <c r="D398" s="42"/>
      <c r="E398" s="42"/>
      <c r="F398" s="42"/>
      <c r="G398" s="42"/>
      <c r="H398" s="42"/>
      <c r="I398" s="42"/>
    </row>
    <row r="399" spans="1:9" ht="15.75" customHeight="1" x14ac:dyDescent="0.15">
      <c r="A399" s="42"/>
      <c r="B399" s="42"/>
      <c r="C399" s="42"/>
      <c r="D399" s="42"/>
      <c r="E399" s="42"/>
      <c r="F399" s="42"/>
      <c r="G399" s="42"/>
      <c r="H399" s="42"/>
      <c r="I399" s="42"/>
    </row>
    <row r="400" spans="1:9" ht="15.75" customHeight="1" x14ac:dyDescent="0.15">
      <c r="A400" s="42"/>
      <c r="B400" s="42"/>
      <c r="C400" s="42"/>
      <c r="D400" s="42"/>
      <c r="E400" s="42"/>
      <c r="F400" s="42"/>
      <c r="G400" s="42"/>
      <c r="H400" s="42"/>
      <c r="I400" s="42"/>
    </row>
    <row r="401" spans="1:9" ht="15.75" customHeight="1" x14ac:dyDescent="0.15">
      <c r="A401" s="42"/>
      <c r="B401" s="42"/>
      <c r="C401" s="42"/>
      <c r="D401" s="42"/>
      <c r="E401" s="42"/>
      <c r="F401" s="42"/>
      <c r="G401" s="42"/>
      <c r="H401" s="42"/>
      <c r="I401" s="42"/>
    </row>
    <row r="402" spans="1:9" ht="15.75" customHeight="1" x14ac:dyDescent="0.15">
      <c r="A402" s="42"/>
      <c r="B402" s="42"/>
      <c r="C402" s="42"/>
      <c r="D402" s="42"/>
      <c r="E402" s="42"/>
      <c r="F402" s="42"/>
      <c r="G402" s="42"/>
      <c r="H402" s="42"/>
      <c r="I402" s="42"/>
    </row>
    <row r="403" spans="1:9" ht="15.75" customHeight="1" x14ac:dyDescent="0.15">
      <c r="A403" s="42"/>
      <c r="B403" s="42"/>
      <c r="C403" s="42"/>
      <c r="D403" s="42"/>
      <c r="E403" s="42"/>
      <c r="F403" s="42"/>
      <c r="G403" s="42"/>
      <c r="H403" s="42"/>
      <c r="I403" s="42"/>
    </row>
    <row r="404" spans="1:9" ht="15.75" customHeight="1" x14ac:dyDescent="0.15">
      <c r="A404" s="42"/>
      <c r="B404" s="42"/>
      <c r="C404" s="42"/>
      <c r="D404" s="42"/>
      <c r="E404" s="42"/>
      <c r="F404" s="42"/>
      <c r="G404" s="42"/>
      <c r="H404" s="42"/>
      <c r="I404" s="42"/>
    </row>
    <row r="405" spans="1:9" ht="15.75" customHeight="1" x14ac:dyDescent="0.15">
      <c r="A405" s="42"/>
      <c r="B405" s="42"/>
      <c r="C405" s="42"/>
      <c r="D405" s="42"/>
      <c r="E405" s="42"/>
      <c r="F405" s="42"/>
      <c r="G405" s="42"/>
      <c r="H405" s="42"/>
      <c r="I405" s="42"/>
    </row>
    <row r="406" spans="1:9" ht="15.75" customHeight="1" x14ac:dyDescent="0.15">
      <c r="A406" s="42"/>
      <c r="B406" s="42"/>
      <c r="C406" s="42"/>
      <c r="D406" s="42"/>
      <c r="E406" s="42"/>
      <c r="F406" s="42"/>
      <c r="G406" s="42"/>
      <c r="H406" s="42"/>
      <c r="I406" s="42"/>
    </row>
    <row r="407" spans="1:9" ht="15.75" customHeight="1" x14ac:dyDescent="0.15">
      <c r="A407" s="42"/>
      <c r="B407" s="42"/>
      <c r="C407" s="42"/>
      <c r="D407" s="42"/>
      <c r="E407" s="42"/>
      <c r="F407" s="42"/>
      <c r="G407" s="42"/>
      <c r="H407" s="42"/>
      <c r="I407" s="42"/>
    </row>
    <row r="408" spans="1:9" ht="15.75" customHeight="1" x14ac:dyDescent="0.15">
      <c r="A408" s="42"/>
      <c r="B408" s="42"/>
      <c r="C408" s="42"/>
      <c r="D408" s="42"/>
      <c r="E408" s="42"/>
      <c r="F408" s="42"/>
      <c r="G408" s="42"/>
      <c r="H408" s="42"/>
      <c r="I408" s="42"/>
    </row>
    <row r="409" spans="1:9" ht="15.75" customHeight="1" x14ac:dyDescent="0.15">
      <c r="A409" s="42"/>
      <c r="B409" s="42"/>
      <c r="C409" s="42"/>
      <c r="D409" s="42"/>
      <c r="E409" s="42"/>
      <c r="F409" s="42"/>
      <c r="G409" s="42"/>
      <c r="H409" s="42"/>
      <c r="I409" s="42"/>
    </row>
    <row r="410" spans="1:9" ht="15.75" customHeight="1" x14ac:dyDescent="0.15">
      <c r="A410" s="42"/>
      <c r="B410" s="42"/>
      <c r="C410" s="42"/>
      <c r="D410" s="42"/>
      <c r="E410" s="42"/>
      <c r="F410" s="42"/>
      <c r="G410" s="42"/>
      <c r="H410" s="42"/>
      <c r="I410" s="42"/>
    </row>
    <row r="411" spans="1:9" ht="15.75" customHeight="1" x14ac:dyDescent="0.15">
      <c r="A411" s="42"/>
      <c r="B411" s="42"/>
      <c r="C411" s="42"/>
      <c r="D411" s="42"/>
      <c r="E411" s="42"/>
      <c r="F411" s="42"/>
      <c r="G411" s="42"/>
      <c r="H411" s="42"/>
      <c r="I411" s="42"/>
    </row>
    <row r="412" spans="1:9" ht="15.75" customHeight="1" x14ac:dyDescent="0.15">
      <c r="A412" s="42"/>
      <c r="B412" s="42"/>
      <c r="C412" s="42"/>
      <c r="D412" s="42"/>
      <c r="E412" s="42"/>
      <c r="F412" s="42"/>
      <c r="G412" s="42"/>
      <c r="H412" s="42"/>
      <c r="I412" s="42"/>
    </row>
    <row r="413" spans="1:9" ht="15.75" customHeight="1" x14ac:dyDescent="0.15">
      <c r="A413" s="42"/>
      <c r="B413" s="42"/>
      <c r="C413" s="42"/>
      <c r="D413" s="42"/>
      <c r="E413" s="42"/>
      <c r="F413" s="42"/>
      <c r="G413" s="42"/>
      <c r="H413" s="42"/>
      <c r="I413" s="42"/>
    </row>
    <row r="414" spans="1:9" ht="15.75" customHeight="1" x14ac:dyDescent="0.15">
      <c r="A414" s="42"/>
      <c r="B414" s="42"/>
      <c r="C414" s="42"/>
      <c r="D414" s="42"/>
      <c r="E414" s="42"/>
      <c r="F414" s="42"/>
      <c r="G414" s="42"/>
      <c r="H414" s="42"/>
      <c r="I414" s="42"/>
    </row>
    <row r="415" spans="1:9" ht="15.75" customHeight="1" x14ac:dyDescent="0.15">
      <c r="A415" s="42"/>
      <c r="B415" s="42"/>
      <c r="C415" s="42"/>
      <c r="D415" s="42"/>
      <c r="E415" s="42"/>
      <c r="F415" s="42"/>
      <c r="G415" s="42"/>
      <c r="H415" s="42"/>
      <c r="I415" s="42"/>
    </row>
    <row r="416" spans="1:9" ht="15.75" customHeight="1" x14ac:dyDescent="0.15">
      <c r="A416" s="42"/>
      <c r="B416" s="42"/>
      <c r="C416" s="42"/>
      <c r="D416" s="42"/>
      <c r="E416" s="42"/>
      <c r="F416" s="42"/>
      <c r="G416" s="42"/>
      <c r="H416" s="42"/>
      <c r="I416" s="42"/>
    </row>
    <row r="417" spans="1:9" ht="15.75" customHeight="1" x14ac:dyDescent="0.15">
      <c r="A417" s="42"/>
      <c r="B417" s="42"/>
      <c r="C417" s="42"/>
      <c r="D417" s="42"/>
      <c r="E417" s="42"/>
      <c r="F417" s="42"/>
      <c r="G417" s="42"/>
      <c r="H417" s="42"/>
      <c r="I417" s="42"/>
    </row>
    <row r="418" spans="1:9" ht="15.75" customHeight="1" x14ac:dyDescent="0.15">
      <c r="A418" s="42"/>
      <c r="B418" s="42"/>
      <c r="C418" s="42"/>
      <c r="D418" s="42"/>
      <c r="E418" s="42"/>
      <c r="F418" s="42"/>
      <c r="G418" s="42"/>
      <c r="H418" s="42"/>
      <c r="I418" s="42"/>
    </row>
    <row r="419" spans="1:9" ht="15.75" customHeight="1" x14ac:dyDescent="0.15">
      <c r="A419" s="42"/>
      <c r="B419" s="42"/>
      <c r="C419" s="42"/>
      <c r="D419" s="42"/>
      <c r="E419" s="42"/>
      <c r="F419" s="42"/>
      <c r="G419" s="42"/>
      <c r="H419" s="42"/>
      <c r="I419" s="42"/>
    </row>
    <row r="420" spans="1:9" ht="15.75" customHeight="1" x14ac:dyDescent="0.15">
      <c r="A420" s="42"/>
      <c r="B420" s="42"/>
      <c r="C420" s="42"/>
      <c r="D420" s="42"/>
      <c r="E420" s="42"/>
      <c r="F420" s="42"/>
      <c r="G420" s="42"/>
      <c r="H420" s="42"/>
      <c r="I420" s="42"/>
    </row>
    <row r="421" spans="1:9" ht="15.75" customHeight="1" x14ac:dyDescent="0.15">
      <c r="A421" s="42"/>
      <c r="B421" s="42"/>
      <c r="C421" s="42"/>
      <c r="D421" s="42"/>
      <c r="E421" s="42"/>
      <c r="F421" s="42"/>
      <c r="G421" s="42"/>
      <c r="H421" s="42"/>
      <c r="I421" s="42"/>
    </row>
    <row r="422" spans="1:9" ht="15.75" customHeight="1" x14ac:dyDescent="0.15">
      <c r="A422" s="42"/>
      <c r="B422" s="42"/>
      <c r="C422" s="42"/>
      <c r="D422" s="42"/>
      <c r="E422" s="42"/>
      <c r="F422" s="42"/>
      <c r="G422" s="42"/>
      <c r="H422" s="42"/>
      <c r="I422" s="42"/>
    </row>
    <row r="423" spans="1:9" ht="15.75" customHeight="1" x14ac:dyDescent="0.15">
      <c r="A423" s="42"/>
      <c r="B423" s="42"/>
      <c r="C423" s="42"/>
      <c r="D423" s="42"/>
      <c r="E423" s="42"/>
      <c r="F423" s="42"/>
      <c r="G423" s="42"/>
      <c r="H423" s="42"/>
      <c r="I423" s="42"/>
    </row>
    <row r="424" spans="1:9" ht="15.75" customHeight="1" x14ac:dyDescent="0.15">
      <c r="A424" s="42"/>
      <c r="B424" s="42"/>
      <c r="C424" s="42"/>
      <c r="D424" s="42"/>
      <c r="E424" s="42"/>
      <c r="F424" s="42"/>
      <c r="G424" s="42"/>
      <c r="H424" s="42"/>
      <c r="I424" s="42"/>
    </row>
    <row r="425" spans="1:9" ht="15.75" customHeight="1" x14ac:dyDescent="0.15">
      <c r="A425" s="42"/>
      <c r="B425" s="42"/>
      <c r="C425" s="42"/>
      <c r="D425" s="42"/>
      <c r="E425" s="42"/>
      <c r="F425" s="42"/>
      <c r="G425" s="42"/>
      <c r="H425" s="42"/>
      <c r="I425" s="42"/>
    </row>
    <row r="426" spans="1:9" ht="15.75" customHeight="1" x14ac:dyDescent="0.15">
      <c r="A426" s="42"/>
      <c r="B426" s="42"/>
      <c r="C426" s="42"/>
      <c r="D426" s="42"/>
      <c r="E426" s="42"/>
      <c r="F426" s="42"/>
      <c r="G426" s="42"/>
      <c r="H426" s="42"/>
      <c r="I426" s="42"/>
    </row>
    <row r="427" spans="1:9" ht="15.75" customHeight="1" x14ac:dyDescent="0.15">
      <c r="A427" s="42"/>
      <c r="B427" s="42"/>
      <c r="C427" s="42"/>
      <c r="D427" s="42"/>
      <c r="E427" s="42"/>
      <c r="F427" s="42"/>
      <c r="G427" s="42"/>
      <c r="H427" s="42"/>
      <c r="I427" s="42"/>
    </row>
    <row r="428" spans="1:9" ht="15.75" customHeight="1" x14ac:dyDescent="0.15">
      <c r="A428" s="42"/>
      <c r="B428" s="42"/>
      <c r="C428" s="42"/>
      <c r="D428" s="42"/>
      <c r="E428" s="42"/>
      <c r="F428" s="42"/>
      <c r="G428" s="42"/>
      <c r="H428" s="42"/>
      <c r="I428" s="42"/>
    </row>
    <row r="429" spans="1:9" ht="15.75" customHeight="1" x14ac:dyDescent="0.15">
      <c r="A429" s="42"/>
      <c r="B429" s="42"/>
      <c r="C429" s="42"/>
      <c r="D429" s="42"/>
      <c r="E429" s="42"/>
      <c r="F429" s="42"/>
      <c r="G429" s="42"/>
      <c r="H429" s="42"/>
      <c r="I429" s="42"/>
    </row>
    <row r="430" spans="1:9" ht="15.75" customHeight="1" x14ac:dyDescent="0.15">
      <c r="A430" s="42"/>
      <c r="B430" s="42"/>
      <c r="C430" s="42"/>
      <c r="D430" s="42"/>
      <c r="E430" s="42"/>
      <c r="F430" s="42"/>
      <c r="G430" s="42"/>
      <c r="H430" s="42"/>
      <c r="I430" s="42"/>
    </row>
    <row r="431" spans="1:9" ht="15.75" customHeight="1" x14ac:dyDescent="0.15">
      <c r="A431" s="42"/>
      <c r="B431" s="42"/>
      <c r="C431" s="42"/>
      <c r="D431" s="42"/>
      <c r="E431" s="42"/>
      <c r="F431" s="42"/>
      <c r="G431" s="42"/>
      <c r="H431" s="42"/>
      <c r="I431" s="42"/>
    </row>
    <row r="432" spans="1:9" ht="15.75" customHeight="1" x14ac:dyDescent="0.15">
      <c r="A432" s="42"/>
      <c r="B432" s="42"/>
      <c r="C432" s="42"/>
      <c r="D432" s="42"/>
      <c r="E432" s="42"/>
      <c r="F432" s="42"/>
      <c r="G432" s="42"/>
      <c r="H432" s="42"/>
      <c r="I432" s="42"/>
    </row>
    <row r="433" spans="1:9" ht="15.75" customHeight="1" x14ac:dyDescent="0.15">
      <c r="A433" s="42"/>
      <c r="B433" s="42"/>
      <c r="C433" s="42"/>
      <c r="D433" s="42"/>
      <c r="E433" s="42"/>
      <c r="F433" s="42"/>
      <c r="G433" s="42"/>
      <c r="H433" s="42"/>
      <c r="I433" s="42"/>
    </row>
    <row r="434" spans="1:9" ht="15.75" customHeight="1" x14ac:dyDescent="0.15">
      <c r="A434" s="42"/>
      <c r="B434" s="42"/>
      <c r="C434" s="42"/>
      <c r="D434" s="42"/>
      <c r="E434" s="42"/>
      <c r="F434" s="42"/>
      <c r="G434" s="42"/>
      <c r="H434" s="42"/>
      <c r="I434" s="42"/>
    </row>
    <row r="435" spans="1:9" ht="15.75" customHeight="1" x14ac:dyDescent="0.15">
      <c r="A435" s="42"/>
      <c r="B435" s="42"/>
      <c r="C435" s="42"/>
      <c r="D435" s="42"/>
      <c r="E435" s="42"/>
      <c r="F435" s="42"/>
      <c r="G435" s="42"/>
      <c r="H435" s="42"/>
      <c r="I435" s="42"/>
    </row>
    <row r="436" spans="1:9" ht="15.75" customHeight="1" x14ac:dyDescent="0.15">
      <c r="A436" s="42"/>
      <c r="B436" s="42"/>
      <c r="C436" s="42"/>
      <c r="D436" s="42"/>
      <c r="E436" s="42"/>
      <c r="F436" s="42"/>
      <c r="G436" s="42"/>
      <c r="H436" s="42"/>
      <c r="I436" s="42"/>
    </row>
    <row r="437" spans="1:9" ht="15.75" customHeight="1" x14ac:dyDescent="0.15">
      <c r="A437" s="42"/>
      <c r="B437" s="42"/>
      <c r="C437" s="42"/>
      <c r="D437" s="42"/>
      <c r="E437" s="42"/>
      <c r="F437" s="42"/>
      <c r="G437" s="42"/>
      <c r="H437" s="42"/>
      <c r="I437" s="42"/>
    </row>
    <row r="438" spans="1:9" ht="15.75" customHeight="1" x14ac:dyDescent="0.15">
      <c r="A438" s="42"/>
      <c r="B438" s="42"/>
      <c r="C438" s="42"/>
      <c r="D438" s="42"/>
      <c r="E438" s="42"/>
      <c r="F438" s="42"/>
      <c r="G438" s="42"/>
      <c r="H438" s="42"/>
      <c r="I438" s="42"/>
    </row>
    <row r="439" spans="1:9" ht="15.75" customHeight="1" x14ac:dyDescent="0.15">
      <c r="A439" s="42"/>
      <c r="B439" s="42"/>
      <c r="C439" s="42"/>
      <c r="D439" s="42"/>
      <c r="E439" s="42"/>
      <c r="F439" s="42"/>
      <c r="G439" s="42"/>
      <c r="H439" s="42"/>
      <c r="I439" s="42"/>
    </row>
    <row r="440" spans="1:9" ht="15.75" customHeight="1" x14ac:dyDescent="0.15">
      <c r="A440" s="42"/>
      <c r="B440" s="42"/>
      <c r="C440" s="42"/>
      <c r="D440" s="42"/>
      <c r="E440" s="42"/>
      <c r="F440" s="42"/>
      <c r="G440" s="42"/>
      <c r="H440" s="42"/>
      <c r="I440" s="42"/>
    </row>
    <row r="441" spans="1:9" ht="15.75" customHeight="1" x14ac:dyDescent="0.15">
      <c r="A441" s="42"/>
      <c r="B441" s="42"/>
      <c r="C441" s="42"/>
      <c r="D441" s="42"/>
      <c r="E441" s="42"/>
      <c r="F441" s="42"/>
      <c r="G441" s="42"/>
      <c r="H441" s="42"/>
      <c r="I441" s="42"/>
    </row>
    <row r="442" spans="1:9" ht="15.75" customHeight="1" x14ac:dyDescent="0.15">
      <c r="A442" s="42"/>
      <c r="B442" s="42"/>
      <c r="C442" s="42"/>
      <c r="D442" s="42"/>
      <c r="E442" s="42"/>
      <c r="F442" s="42"/>
      <c r="G442" s="42"/>
      <c r="H442" s="42"/>
      <c r="I442" s="42"/>
    </row>
    <row r="443" spans="1:9" ht="15.75" customHeight="1" x14ac:dyDescent="0.15"/>
    <row r="444" spans="1:9" ht="15.75" customHeight="1" x14ac:dyDescent="0.15"/>
    <row r="445" spans="1:9" ht="15.75" customHeight="1" x14ac:dyDescent="0.15"/>
    <row r="446" spans="1:9" ht="15.75" customHeight="1" x14ac:dyDescent="0.15"/>
    <row r="447" spans="1:9" ht="15.75" customHeight="1" x14ac:dyDescent="0.15"/>
    <row r="448" spans="1:9"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sheetPr>
  <dimension ref="A1:I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2.6640625" customWidth="1"/>
    <col min="2" max="2" width="37.83203125" customWidth="1"/>
    <col min="3" max="3" width="12.6640625" customWidth="1"/>
    <col min="4" max="4" width="39.33203125" customWidth="1"/>
    <col min="5" max="5" width="15.33203125" customWidth="1"/>
    <col min="6" max="6" width="12.6640625" customWidth="1"/>
    <col min="8" max="8" width="27.1640625" customWidth="1"/>
    <col min="9" max="9" width="36.6640625" customWidth="1"/>
  </cols>
  <sheetData>
    <row r="1" spans="1:9" ht="15.75" customHeight="1" x14ac:dyDescent="0.2">
      <c r="A1" s="138" t="s">
        <v>483</v>
      </c>
      <c r="B1" s="138" t="s">
        <v>1</v>
      </c>
      <c r="C1" s="138" t="s">
        <v>485</v>
      </c>
      <c r="D1" s="138" t="s">
        <v>604</v>
      </c>
      <c r="E1" s="138" t="s">
        <v>605</v>
      </c>
      <c r="F1" s="138" t="s">
        <v>520</v>
      </c>
      <c r="G1" s="138" t="s">
        <v>1180</v>
      </c>
      <c r="H1" s="138" t="s">
        <v>606</v>
      </c>
      <c r="I1" s="138" t="s">
        <v>607</v>
      </c>
    </row>
    <row r="2" spans="1:9" ht="15.75" customHeight="1" x14ac:dyDescent="0.2">
      <c r="A2" s="49" t="s">
        <v>454</v>
      </c>
      <c r="B2" s="49" t="s">
        <v>7</v>
      </c>
      <c r="C2" s="93" t="s">
        <v>11</v>
      </c>
      <c r="D2" s="49" t="s">
        <v>609</v>
      </c>
      <c r="E2" s="93" t="s">
        <v>610</v>
      </c>
      <c r="F2" s="93"/>
      <c r="G2" s="49"/>
      <c r="H2" s="93"/>
      <c r="I2" s="93"/>
    </row>
    <row r="3" spans="1:9" ht="15.75" customHeight="1" x14ac:dyDescent="0.2">
      <c r="A3" s="49" t="s">
        <v>454</v>
      </c>
      <c r="B3" s="49" t="s">
        <v>10</v>
      </c>
      <c r="C3" s="93" t="s">
        <v>11</v>
      </c>
      <c r="D3" s="49" t="s">
        <v>609</v>
      </c>
      <c r="E3" s="93" t="s">
        <v>612</v>
      </c>
      <c r="F3" s="93"/>
      <c r="G3" s="49"/>
      <c r="H3" s="93"/>
      <c r="I3" s="93"/>
    </row>
    <row r="4" spans="1:9" ht="15.75" customHeight="1" x14ac:dyDescent="0.2">
      <c r="A4" s="49" t="s">
        <v>454</v>
      </c>
      <c r="B4" s="49" t="s">
        <v>13</v>
      </c>
      <c r="C4" s="93" t="s">
        <v>11</v>
      </c>
      <c r="D4" s="49"/>
      <c r="E4" s="93" t="s">
        <v>1224</v>
      </c>
      <c r="F4" s="93"/>
      <c r="G4" s="49"/>
      <c r="H4" s="93" t="s">
        <v>615</v>
      </c>
      <c r="I4" s="93"/>
    </row>
    <row r="5" spans="1:9" ht="15.75" customHeight="1" x14ac:dyDescent="0.2">
      <c r="A5" s="49" t="s">
        <v>454</v>
      </c>
      <c r="B5" s="49" t="s">
        <v>13</v>
      </c>
      <c r="C5" s="93" t="s">
        <v>5</v>
      </c>
      <c r="D5" s="49" t="s">
        <v>609</v>
      </c>
      <c r="E5" s="93" t="s">
        <v>610</v>
      </c>
      <c r="F5" s="93" t="s">
        <v>617</v>
      </c>
      <c r="G5" s="49"/>
      <c r="H5" s="93" t="s">
        <v>615</v>
      </c>
      <c r="I5" s="93" t="s">
        <v>1181</v>
      </c>
    </row>
    <row r="6" spans="1:9" ht="15.75" customHeight="1" x14ac:dyDescent="0.2">
      <c r="A6" s="49" t="s">
        <v>454</v>
      </c>
      <c r="B6" s="49" t="s">
        <v>16</v>
      </c>
      <c r="C6" s="93" t="s">
        <v>11</v>
      </c>
      <c r="D6" s="49"/>
      <c r="E6" s="93" t="s">
        <v>623</v>
      </c>
      <c r="F6" s="93"/>
      <c r="G6" s="49"/>
      <c r="H6" s="93" t="s">
        <v>624</v>
      </c>
      <c r="I6" s="93"/>
    </row>
    <row r="7" spans="1:9" ht="15.75" customHeight="1" x14ac:dyDescent="0.2">
      <c r="A7" s="49" t="s">
        <v>454</v>
      </c>
      <c r="B7" s="49" t="s">
        <v>16</v>
      </c>
      <c r="C7" s="93" t="s">
        <v>5</v>
      </c>
      <c r="D7" s="49" t="s">
        <v>609</v>
      </c>
      <c r="E7" s="93" t="s">
        <v>625</v>
      </c>
      <c r="F7" s="93" t="s">
        <v>626</v>
      </c>
      <c r="G7" s="49"/>
      <c r="H7" s="93" t="s">
        <v>624</v>
      </c>
      <c r="I7" s="93" t="s">
        <v>1275</v>
      </c>
    </row>
    <row r="8" spans="1:9" ht="15.75" customHeight="1" x14ac:dyDescent="0.2">
      <c r="A8" s="49" t="s">
        <v>454</v>
      </c>
      <c r="B8" s="49" t="s">
        <v>15</v>
      </c>
      <c r="C8" s="93" t="s">
        <v>11</v>
      </c>
      <c r="D8" s="49"/>
      <c r="E8" s="93" t="s">
        <v>1276</v>
      </c>
      <c r="F8" s="93"/>
      <c r="G8" s="49"/>
      <c r="H8" s="93" t="s">
        <v>621</v>
      </c>
      <c r="I8" s="93"/>
    </row>
    <row r="9" spans="1:9" ht="15.75" customHeight="1" x14ac:dyDescent="0.2">
      <c r="A9" s="49" t="s">
        <v>454</v>
      </c>
      <c r="B9" s="49" t="s">
        <v>222</v>
      </c>
      <c r="C9" s="93" t="s">
        <v>11</v>
      </c>
      <c r="D9" s="49"/>
      <c r="E9" s="93" t="s">
        <v>628</v>
      </c>
      <c r="F9" s="93"/>
      <c r="G9" s="49"/>
      <c r="H9" s="93" t="s">
        <v>629</v>
      </c>
      <c r="I9" s="93"/>
    </row>
    <row r="10" spans="1:9" ht="15.75" customHeight="1" x14ac:dyDescent="0.2">
      <c r="A10" s="49" t="s">
        <v>454</v>
      </c>
      <c r="B10" s="49" t="s">
        <v>18</v>
      </c>
      <c r="C10" s="93" t="s">
        <v>11</v>
      </c>
      <c r="D10" s="49" t="s">
        <v>194</v>
      </c>
      <c r="E10" s="93" t="s">
        <v>1225</v>
      </c>
      <c r="F10" s="93"/>
      <c r="G10" s="49"/>
      <c r="H10" s="93" t="s">
        <v>632</v>
      </c>
      <c r="I10" s="93"/>
    </row>
    <row r="11" spans="1:9" ht="15.75" customHeight="1" x14ac:dyDescent="0.2">
      <c r="A11" s="49" t="s">
        <v>454</v>
      </c>
      <c r="B11" s="49" t="s">
        <v>19</v>
      </c>
      <c r="C11" s="93" t="s">
        <v>11</v>
      </c>
      <c r="D11" s="49"/>
      <c r="E11" s="93" t="s">
        <v>633</v>
      </c>
      <c r="F11" s="93"/>
      <c r="G11" s="49"/>
      <c r="H11" s="93"/>
      <c r="I11" s="93"/>
    </row>
    <row r="12" spans="1:9" ht="15.75" customHeight="1" x14ac:dyDescent="0.2">
      <c r="A12" s="49" t="s">
        <v>454</v>
      </c>
      <c r="B12" s="49" t="s">
        <v>227</v>
      </c>
      <c r="C12" s="93" t="s">
        <v>11</v>
      </c>
      <c r="D12" s="49"/>
      <c r="E12" s="93" t="s">
        <v>636</v>
      </c>
      <c r="F12" s="93"/>
      <c r="G12" s="49"/>
      <c r="H12" s="93" t="s">
        <v>229</v>
      </c>
      <c r="I12" s="93"/>
    </row>
    <row r="13" spans="1:9" ht="15.75" customHeight="1" x14ac:dyDescent="0.2">
      <c r="A13" s="91" t="s">
        <v>454</v>
      </c>
      <c r="B13" s="91" t="s">
        <v>227</v>
      </c>
      <c r="C13" s="168" t="s">
        <v>5</v>
      </c>
      <c r="D13" s="170"/>
      <c r="E13" s="93" t="s">
        <v>634</v>
      </c>
      <c r="F13" s="95" t="s">
        <v>206</v>
      </c>
      <c r="G13" s="170"/>
      <c r="H13" s="95" t="s">
        <v>229</v>
      </c>
      <c r="I13" s="95" t="s">
        <v>1277</v>
      </c>
    </row>
    <row r="14" spans="1:9" ht="15.75" customHeight="1" x14ac:dyDescent="0.2">
      <c r="A14" s="49" t="s">
        <v>454</v>
      </c>
      <c r="B14" s="49" t="s">
        <v>639</v>
      </c>
      <c r="C14" s="93" t="s">
        <v>24</v>
      </c>
      <c r="D14" s="49"/>
      <c r="E14" s="93" t="s">
        <v>640</v>
      </c>
      <c r="F14" s="93" t="s">
        <v>641</v>
      </c>
      <c r="G14" s="49"/>
      <c r="H14" s="93" t="s">
        <v>642</v>
      </c>
      <c r="I14" s="93" t="s">
        <v>705</v>
      </c>
    </row>
    <row r="15" spans="1:9" ht="15.75" customHeight="1" x14ac:dyDescent="0.2">
      <c r="A15" s="49" t="s">
        <v>454</v>
      </c>
      <c r="B15" s="49" t="s">
        <v>238</v>
      </c>
      <c r="C15" s="93" t="s">
        <v>24</v>
      </c>
      <c r="D15" s="49"/>
      <c r="E15" s="93" t="s">
        <v>628</v>
      </c>
      <c r="F15" s="93" t="s">
        <v>646</v>
      </c>
      <c r="G15" s="49"/>
      <c r="H15" s="88" t="s">
        <v>647</v>
      </c>
      <c r="I15" s="93" t="s">
        <v>1278</v>
      </c>
    </row>
    <row r="16" spans="1:9" ht="15.75" customHeight="1" x14ac:dyDescent="0.2">
      <c r="A16" s="170" t="s">
        <v>454</v>
      </c>
      <c r="B16" s="170" t="s">
        <v>245</v>
      </c>
      <c r="C16" s="95" t="s">
        <v>11</v>
      </c>
      <c r="D16" s="170"/>
      <c r="E16" s="93" t="s">
        <v>649</v>
      </c>
      <c r="F16" s="95"/>
      <c r="G16" s="170"/>
      <c r="H16" s="95" t="s">
        <v>650</v>
      </c>
      <c r="I16" s="95" t="s">
        <v>1279</v>
      </c>
    </row>
    <row r="17" spans="1:9" ht="15.75" customHeight="1" x14ac:dyDescent="0.2">
      <c r="A17" s="49" t="s">
        <v>454</v>
      </c>
      <c r="B17" s="49" t="s">
        <v>31</v>
      </c>
      <c r="C17" s="93" t="s">
        <v>11</v>
      </c>
      <c r="D17" s="49"/>
      <c r="E17" s="93" t="s">
        <v>1227</v>
      </c>
      <c r="F17" s="93"/>
      <c r="G17" s="49"/>
      <c r="H17" s="93" t="s">
        <v>653</v>
      </c>
      <c r="I17" s="93"/>
    </row>
    <row r="18" spans="1:9" ht="15.75" customHeight="1" x14ac:dyDescent="0.2">
      <c r="A18" s="49" t="s">
        <v>454</v>
      </c>
      <c r="B18" s="49" t="s">
        <v>31</v>
      </c>
      <c r="C18" s="93" t="s">
        <v>24</v>
      </c>
      <c r="D18" s="49"/>
      <c r="E18" s="93" t="s">
        <v>655</v>
      </c>
      <c r="F18" s="93" t="s">
        <v>656</v>
      </c>
      <c r="G18" s="49"/>
      <c r="H18" s="93" t="s">
        <v>653</v>
      </c>
      <c r="I18" s="93" t="s">
        <v>1280</v>
      </c>
    </row>
    <row r="19" spans="1:9" ht="15.75" customHeight="1" x14ac:dyDescent="0.2">
      <c r="A19" s="49" t="s">
        <v>454</v>
      </c>
      <c r="B19" s="49" t="s">
        <v>32</v>
      </c>
      <c r="C19" s="93" t="s">
        <v>24</v>
      </c>
      <c r="D19" s="49"/>
      <c r="E19" s="93" t="s">
        <v>1228</v>
      </c>
      <c r="F19" s="93" t="s">
        <v>660</v>
      </c>
      <c r="G19" s="49"/>
      <c r="H19" s="93"/>
      <c r="I19" s="93" t="s">
        <v>1281</v>
      </c>
    </row>
    <row r="20" spans="1:9" ht="15.75" customHeight="1" x14ac:dyDescent="0.2">
      <c r="A20" s="49" t="s">
        <v>454</v>
      </c>
      <c r="B20" s="49" t="s">
        <v>37</v>
      </c>
      <c r="C20" s="93" t="s">
        <v>11</v>
      </c>
      <c r="D20" s="49"/>
      <c r="E20" s="93" t="s">
        <v>662</v>
      </c>
      <c r="F20" s="93"/>
      <c r="G20" s="49"/>
      <c r="H20" s="93" t="s">
        <v>253</v>
      </c>
      <c r="I20" s="93"/>
    </row>
    <row r="21" spans="1:9" ht="15.75" customHeight="1" x14ac:dyDescent="0.2">
      <c r="A21" s="49" t="s">
        <v>454</v>
      </c>
      <c r="B21" s="49" t="s">
        <v>254</v>
      </c>
      <c r="C21" s="93" t="s">
        <v>11</v>
      </c>
      <c r="D21" s="49"/>
      <c r="E21" s="93" t="s">
        <v>610</v>
      </c>
      <c r="F21" s="93"/>
      <c r="G21" s="49"/>
      <c r="H21" s="93" t="s">
        <v>663</v>
      </c>
      <c r="I21" s="93"/>
    </row>
    <row r="22" spans="1:9" ht="15.75" customHeight="1" x14ac:dyDescent="0.2">
      <c r="A22" s="49" t="s">
        <v>454</v>
      </c>
      <c r="B22" s="49" t="s">
        <v>38</v>
      </c>
      <c r="C22" s="93" t="s">
        <v>11</v>
      </c>
      <c r="D22" s="49"/>
      <c r="E22" s="93" t="s">
        <v>664</v>
      </c>
      <c r="F22" s="93"/>
      <c r="G22" s="49"/>
      <c r="H22" s="93"/>
      <c r="I22" s="93" t="s">
        <v>1282</v>
      </c>
    </row>
    <row r="23" spans="1:9" ht="15.75" customHeight="1" x14ac:dyDescent="0.2">
      <c r="A23" s="49" t="s">
        <v>454</v>
      </c>
      <c r="B23" s="49" t="s">
        <v>38</v>
      </c>
      <c r="C23" s="93" t="s">
        <v>24</v>
      </c>
      <c r="D23" s="49"/>
      <c r="E23" s="93" t="s">
        <v>388</v>
      </c>
      <c r="F23" s="93" t="s">
        <v>666</v>
      </c>
      <c r="G23" s="49"/>
      <c r="H23" s="93" t="s">
        <v>667</v>
      </c>
      <c r="I23" s="93" t="s">
        <v>1283</v>
      </c>
    </row>
    <row r="24" spans="1:9" ht="15.75" customHeight="1" x14ac:dyDescent="0.2">
      <c r="A24" s="49" t="s">
        <v>454</v>
      </c>
      <c r="B24" s="49" t="s">
        <v>39</v>
      </c>
      <c r="C24" s="93" t="s">
        <v>11</v>
      </c>
      <c r="D24" s="49"/>
      <c r="E24" s="93" t="s">
        <v>669</v>
      </c>
      <c r="F24" s="93"/>
      <c r="G24" s="49"/>
      <c r="H24" s="93"/>
      <c r="I24" s="93"/>
    </row>
    <row r="25" spans="1:9" ht="15.75" customHeight="1" x14ac:dyDescent="0.2">
      <c r="A25" s="49" t="s">
        <v>454</v>
      </c>
      <c r="B25" s="49" t="s">
        <v>257</v>
      </c>
      <c r="C25" s="93" t="s">
        <v>24</v>
      </c>
      <c r="D25" s="49"/>
      <c r="E25" s="93" t="s">
        <v>664</v>
      </c>
      <c r="F25" s="93" t="s">
        <v>1184</v>
      </c>
      <c r="G25" s="49"/>
      <c r="H25" s="93"/>
      <c r="I25" s="93" t="s">
        <v>1185</v>
      </c>
    </row>
    <row r="26" spans="1:9" ht="15.75" customHeight="1" x14ac:dyDescent="0.2">
      <c r="A26" s="49" t="s">
        <v>454</v>
      </c>
      <c r="B26" s="49" t="s">
        <v>492</v>
      </c>
      <c r="C26" s="93" t="s">
        <v>24</v>
      </c>
      <c r="D26" s="49"/>
      <c r="E26" s="93" t="s">
        <v>620</v>
      </c>
      <c r="F26" s="93" t="s">
        <v>670</v>
      </c>
      <c r="G26" s="49"/>
      <c r="H26" s="93" t="s">
        <v>671</v>
      </c>
      <c r="I26" s="93" t="s">
        <v>672</v>
      </c>
    </row>
    <row r="27" spans="1:9" ht="15.75" customHeight="1" x14ac:dyDescent="0.2">
      <c r="A27" s="49" t="s">
        <v>454</v>
      </c>
      <c r="B27" s="49" t="s">
        <v>389</v>
      </c>
      <c r="C27" s="93" t="s">
        <v>11</v>
      </c>
      <c r="D27" s="49"/>
      <c r="E27" s="93" t="s">
        <v>664</v>
      </c>
      <c r="F27" s="93"/>
      <c r="G27" s="49"/>
      <c r="H27" s="93" t="s">
        <v>674</v>
      </c>
      <c r="I27" s="93"/>
    </row>
    <row r="28" spans="1:9" ht="15.75" customHeight="1" x14ac:dyDescent="0.2">
      <c r="A28" s="49" t="s">
        <v>454</v>
      </c>
      <c r="B28" s="49" t="s">
        <v>43</v>
      </c>
      <c r="C28" s="93" t="s">
        <v>11</v>
      </c>
      <c r="D28" s="49"/>
      <c r="E28" s="93" t="s">
        <v>664</v>
      </c>
      <c r="F28" s="93"/>
      <c r="G28" s="49"/>
      <c r="H28" s="93"/>
      <c r="I28" s="93" t="s">
        <v>675</v>
      </c>
    </row>
    <row r="29" spans="1:9" ht="15.75" customHeight="1" x14ac:dyDescent="0.2">
      <c r="A29" s="49" t="s">
        <v>454</v>
      </c>
      <c r="B29" s="49" t="s">
        <v>45</v>
      </c>
      <c r="C29" s="93" t="s">
        <v>24</v>
      </c>
      <c r="D29" s="49"/>
      <c r="E29" s="93" t="s">
        <v>664</v>
      </c>
      <c r="F29" s="93" t="s">
        <v>677</v>
      </c>
      <c r="G29" s="49"/>
      <c r="H29" s="93"/>
      <c r="I29" s="93" t="s">
        <v>678</v>
      </c>
    </row>
    <row r="30" spans="1:9" ht="15.75" customHeight="1" x14ac:dyDescent="0.2">
      <c r="A30" s="49" t="s">
        <v>454</v>
      </c>
      <c r="B30" s="49" t="s">
        <v>46</v>
      </c>
      <c r="C30" s="93" t="s">
        <v>24</v>
      </c>
      <c r="D30" s="49"/>
      <c r="E30" s="93" t="s">
        <v>664</v>
      </c>
      <c r="F30" s="93" t="s">
        <v>680</v>
      </c>
      <c r="G30" s="49"/>
      <c r="H30" s="93"/>
      <c r="I30" s="93" t="s">
        <v>678</v>
      </c>
    </row>
    <row r="31" spans="1:9" ht="15.75" customHeight="1" x14ac:dyDescent="0.2">
      <c r="A31" s="49" t="s">
        <v>454</v>
      </c>
      <c r="B31" s="49" t="s">
        <v>264</v>
      </c>
      <c r="C31" s="93" t="s">
        <v>11</v>
      </c>
      <c r="D31" s="49"/>
      <c r="E31" s="93" t="s">
        <v>837</v>
      </c>
      <c r="F31" s="93"/>
      <c r="G31" s="49"/>
      <c r="H31" s="93"/>
      <c r="I31" s="93"/>
    </row>
    <row r="32" spans="1:9" ht="15.75" customHeight="1" x14ac:dyDescent="0.2">
      <c r="A32" s="49" t="s">
        <v>454</v>
      </c>
      <c r="B32" s="49" t="s">
        <v>265</v>
      </c>
      <c r="C32" s="93" t="s">
        <v>11</v>
      </c>
      <c r="D32" s="49"/>
      <c r="E32" s="93" t="s">
        <v>778</v>
      </c>
      <c r="F32" s="93"/>
      <c r="G32" s="49"/>
      <c r="H32" s="93"/>
      <c r="I32" s="93"/>
    </row>
    <row r="33" spans="1:9" ht="15.75" customHeight="1" x14ac:dyDescent="0.2">
      <c r="A33" s="49" t="s">
        <v>454</v>
      </c>
      <c r="B33" s="49" t="s">
        <v>50</v>
      </c>
      <c r="C33" s="93" t="s">
        <v>11</v>
      </c>
      <c r="D33" s="49"/>
      <c r="E33" s="93" t="s">
        <v>1229</v>
      </c>
      <c r="F33" s="93"/>
      <c r="G33" s="49"/>
      <c r="H33" s="93" t="s">
        <v>682</v>
      </c>
      <c r="I33" s="93"/>
    </row>
    <row r="34" spans="1:9" ht="15.75" customHeight="1" x14ac:dyDescent="0.2">
      <c r="A34" s="49" t="s">
        <v>454</v>
      </c>
      <c r="B34" s="49" t="s">
        <v>541</v>
      </c>
      <c r="C34" s="93" t="s">
        <v>5</v>
      </c>
      <c r="D34" s="49" t="s">
        <v>609</v>
      </c>
      <c r="E34" s="93" t="s">
        <v>1201</v>
      </c>
      <c r="F34" s="93" t="s">
        <v>684</v>
      </c>
      <c r="G34" s="49"/>
      <c r="H34" s="93" t="s">
        <v>685</v>
      </c>
      <c r="I34" s="93" t="s">
        <v>686</v>
      </c>
    </row>
    <row r="35" spans="1:9" ht="15.75" customHeight="1" x14ac:dyDescent="0.2">
      <c r="A35" s="49" t="s">
        <v>454</v>
      </c>
      <c r="B35" s="49" t="s">
        <v>53</v>
      </c>
      <c r="C35" s="93" t="s">
        <v>11</v>
      </c>
      <c r="D35" s="49"/>
      <c r="E35" s="93" t="s">
        <v>628</v>
      </c>
      <c r="F35" s="93"/>
      <c r="G35" s="49"/>
      <c r="H35" s="93"/>
      <c r="I35" s="93"/>
    </row>
    <row r="36" spans="1:9" ht="15.75" customHeight="1" x14ac:dyDescent="0.2">
      <c r="A36" s="49" t="s">
        <v>454</v>
      </c>
      <c r="B36" s="49" t="s">
        <v>55</v>
      </c>
      <c r="C36" s="93" t="s">
        <v>11</v>
      </c>
      <c r="D36" s="49" t="s">
        <v>194</v>
      </c>
      <c r="E36" s="93" t="s">
        <v>754</v>
      </c>
      <c r="F36" s="93"/>
      <c r="G36" s="49"/>
      <c r="H36" s="93"/>
      <c r="I36" s="93"/>
    </row>
    <row r="37" spans="1:9" ht="15.75" customHeight="1" x14ac:dyDescent="0.2">
      <c r="A37" s="49" t="s">
        <v>454</v>
      </c>
      <c r="B37" s="49" t="s">
        <v>56</v>
      </c>
      <c r="C37" s="93" t="s">
        <v>11</v>
      </c>
      <c r="D37" s="49" t="s">
        <v>194</v>
      </c>
      <c r="E37" s="93" t="s">
        <v>754</v>
      </c>
      <c r="F37" s="93"/>
      <c r="G37" s="49"/>
      <c r="H37" s="93" t="s">
        <v>690</v>
      </c>
      <c r="I37" s="93"/>
    </row>
    <row r="38" spans="1:9" ht="15.75" customHeight="1" x14ac:dyDescent="0.2">
      <c r="A38" s="109" t="s">
        <v>454</v>
      </c>
      <c r="B38" s="109" t="s">
        <v>57</v>
      </c>
      <c r="C38" s="88" t="s">
        <v>224</v>
      </c>
      <c r="D38" s="49"/>
      <c r="E38" s="93" t="s">
        <v>1228</v>
      </c>
      <c r="F38" s="93"/>
      <c r="G38" s="49"/>
      <c r="H38" s="93"/>
      <c r="I38" s="93"/>
    </row>
    <row r="39" spans="1:9" ht="15.75" customHeight="1" x14ac:dyDescent="0.2">
      <c r="A39" s="49" t="s">
        <v>454</v>
      </c>
      <c r="B39" s="49" t="s">
        <v>58</v>
      </c>
      <c r="C39" s="93" t="s">
        <v>11</v>
      </c>
      <c r="D39" s="49" t="s">
        <v>194</v>
      </c>
      <c r="E39" s="93" t="s">
        <v>754</v>
      </c>
      <c r="F39" s="93"/>
      <c r="G39" s="49"/>
      <c r="H39" s="93"/>
      <c r="I39" s="93"/>
    </row>
    <row r="40" spans="1:9" ht="15.75" customHeight="1" x14ac:dyDescent="0.2">
      <c r="A40" s="49" t="s">
        <v>454</v>
      </c>
      <c r="B40" s="49" t="s">
        <v>59</v>
      </c>
      <c r="C40" s="93" t="s">
        <v>11</v>
      </c>
      <c r="D40" s="49" t="s">
        <v>194</v>
      </c>
      <c r="E40" s="93" t="s">
        <v>799</v>
      </c>
      <c r="F40" s="93"/>
      <c r="G40" s="49"/>
      <c r="H40" s="93" t="s">
        <v>694</v>
      </c>
      <c r="I40" s="93"/>
    </row>
    <row r="41" spans="1:9" ht="15.75" customHeight="1" x14ac:dyDescent="0.2">
      <c r="A41" s="49" t="s">
        <v>454</v>
      </c>
      <c r="B41" s="49" t="s">
        <v>60</v>
      </c>
      <c r="C41" s="93" t="s">
        <v>11</v>
      </c>
      <c r="D41" s="49" t="s">
        <v>194</v>
      </c>
      <c r="E41" s="93" t="s">
        <v>1230</v>
      </c>
      <c r="F41" s="93"/>
      <c r="G41" s="49"/>
      <c r="H41" s="93" t="s">
        <v>692</v>
      </c>
      <c r="I41" s="93"/>
    </row>
    <row r="42" spans="1:9" ht="15.75" customHeight="1" x14ac:dyDescent="0.2">
      <c r="A42" s="49" t="s">
        <v>454</v>
      </c>
      <c r="B42" s="49" t="s">
        <v>61</v>
      </c>
      <c r="C42" s="93" t="s">
        <v>11</v>
      </c>
      <c r="D42" s="49"/>
      <c r="E42" s="93" t="s">
        <v>610</v>
      </c>
      <c r="F42" s="93"/>
      <c r="G42" s="49"/>
      <c r="H42" s="93"/>
      <c r="I42" s="93"/>
    </row>
    <row r="43" spans="1:9" ht="15.75" customHeight="1" x14ac:dyDescent="0.2">
      <c r="A43" s="49" t="s">
        <v>454</v>
      </c>
      <c r="B43" s="49" t="s">
        <v>273</v>
      </c>
      <c r="C43" s="93" t="s">
        <v>11</v>
      </c>
      <c r="D43" s="49"/>
      <c r="E43" s="93" t="s">
        <v>620</v>
      </c>
      <c r="F43" s="93"/>
      <c r="G43" s="49"/>
      <c r="H43" s="93" t="s">
        <v>696</v>
      </c>
      <c r="I43" s="93"/>
    </row>
    <row r="44" spans="1:9" ht="15.75" customHeight="1" x14ac:dyDescent="0.2">
      <c r="A44" s="49" t="s">
        <v>454</v>
      </c>
      <c r="B44" s="49" t="s">
        <v>62</v>
      </c>
      <c r="C44" s="93" t="s">
        <v>11</v>
      </c>
      <c r="D44" s="49"/>
      <c r="E44" s="93" t="s">
        <v>664</v>
      </c>
      <c r="F44" s="93"/>
      <c r="G44" s="49"/>
      <c r="H44" s="93" t="s">
        <v>698</v>
      </c>
      <c r="I44" s="93"/>
    </row>
    <row r="45" spans="1:9" ht="15.75" customHeight="1" x14ac:dyDescent="0.2">
      <c r="A45" s="49" t="s">
        <v>454</v>
      </c>
      <c r="B45" s="49" t="s">
        <v>63</v>
      </c>
      <c r="C45" s="93" t="s">
        <v>11</v>
      </c>
      <c r="D45" s="49" t="s">
        <v>194</v>
      </c>
      <c r="E45" s="93" t="s">
        <v>1231</v>
      </c>
      <c r="F45" s="93"/>
      <c r="G45" s="49"/>
      <c r="H45" s="93"/>
      <c r="I45" s="93"/>
    </row>
    <row r="46" spans="1:9" ht="15.75" customHeight="1" x14ac:dyDescent="0.2">
      <c r="A46" s="49" t="s">
        <v>454</v>
      </c>
      <c r="B46" s="49" t="s">
        <v>63</v>
      </c>
      <c r="C46" s="93" t="s">
        <v>24</v>
      </c>
      <c r="D46" s="49"/>
      <c r="E46" s="93" t="s">
        <v>610</v>
      </c>
      <c r="F46" s="93" t="s">
        <v>789</v>
      </c>
      <c r="G46" s="49"/>
      <c r="H46" s="93"/>
      <c r="I46" s="93"/>
    </row>
    <row r="47" spans="1:9" ht="15.75" customHeight="1" x14ac:dyDescent="0.2">
      <c r="A47" s="49" t="s">
        <v>454</v>
      </c>
      <c r="B47" s="49" t="s">
        <v>550</v>
      </c>
      <c r="C47" s="93" t="s">
        <v>11</v>
      </c>
      <c r="D47" s="49"/>
      <c r="E47" s="93" t="s">
        <v>701</v>
      </c>
      <c r="F47" s="93"/>
      <c r="G47" s="49"/>
      <c r="H47" s="93" t="s">
        <v>702</v>
      </c>
      <c r="I47" s="93" t="s">
        <v>705</v>
      </c>
    </row>
    <row r="48" spans="1:9" ht="15.75" customHeight="1" x14ac:dyDescent="0.2">
      <c r="A48" s="49" t="s">
        <v>454</v>
      </c>
      <c r="B48" s="49" t="s">
        <v>550</v>
      </c>
      <c r="C48" s="93" t="s">
        <v>5</v>
      </c>
      <c r="D48" s="49" t="s">
        <v>609</v>
      </c>
      <c r="E48" s="93" t="s">
        <v>703</v>
      </c>
      <c r="F48" s="93" t="s">
        <v>704</v>
      </c>
      <c r="G48" s="49"/>
      <c r="H48" s="93"/>
      <c r="I48" s="93"/>
    </row>
    <row r="49" spans="1:9" ht="15.75" customHeight="1" x14ac:dyDescent="0.2">
      <c r="A49" s="49" t="s">
        <v>454</v>
      </c>
      <c r="B49" s="49" t="s">
        <v>282</v>
      </c>
      <c r="C49" s="93" t="s">
        <v>11</v>
      </c>
      <c r="D49" s="49"/>
      <c r="E49" s="93" t="s">
        <v>706</v>
      </c>
      <c r="F49" s="93"/>
      <c r="G49" s="49"/>
      <c r="H49" s="93" t="s">
        <v>707</v>
      </c>
      <c r="I49" s="93"/>
    </row>
    <row r="50" spans="1:9" ht="15.75" customHeight="1" x14ac:dyDescent="0.2">
      <c r="A50" s="49" t="s">
        <v>454</v>
      </c>
      <c r="B50" s="49" t="s">
        <v>69</v>
      </c>
      <c r="C50" s="93" t="s">
        <v>11</v>
      </c>
      <c r="D50" s="49"/>
      <c r="E50" s="93" t="s">
        <v>664</v>
      </c>
      <c r="F50" s="93"/>
      <c r="G50" s="49"/>
      <c r="H50" s="93"/>
      <c r="I50" s="93"/>
    </row>
    <row r="51" spans="1:9" ht="15.75" customHeight="1" x14ac:dyDescent="0.2">
      <c r="A51" s="49" t="s">
        <v>454</v>
      </c>
      <c r="B51" s="49" t="s">
        <v>284</v>
      </c>
      <c r="C51" s="93" t="s">
        <v>11</v>
      </c>
      <c r="D51" s="49"/>
      <c r="E51" s="93" t="s">
        <v>1072</v>
      </c>
      <c r="F51" s="93"/>
      <c r="G51" s="49"/>
      <c r="H51" s="93"/>
      <c r="I51" s="93"/>
    </row>
    <row r="52" spans="1:9" ht="15.75" customHeight="1" x14ac:dyDescent="0.2">
      <c r="A52" s="49" t="s">
        <v>454</v>
      </c>
      <c r="B52" s="49" t="s">
        <v>495</v>
      </c>
      <c r="C52" s="93" t="s">
        <v>11</v>
      </c>
      <c r="D52" s="49"/>
      <c r="E52" s="93" t="s">
        <v>664</v>
      </c>
      <c r="F52" s="93"/>
      <c r="G52" s="49"/>
      <c r="H52" s="93"/>
      <c r="I52" s="93"/>
    </row>
    <row r="53" spans="1:9" ht="15.75" customHeight="1" x14ac:dyDescent="0.2">
      <c r="A53" s="49" t="s">
        <v>454</v>
      </c>
      <c r="B53" s="49" t="s">
        <v>72</v>
      </c>
      <c r="C53" s="93" t="s">
        <v>11</v>
      </c>
      <c r="D53" s="49"/>
      <c r="E53" s="93" t="s">
        <v>710</v>
      </c>
      <c r="F53" s="93"/>
      <c r="G53" s="49"/>
      <c r="H53" s="93"/>
      <c r="I53" s="93"/>
    </row>
    <row r="54" spans="1:9" ht="15.75" customHeight="1" x14ac:dyDescent="0.2">
      <c r="A54" s="49" t="s">
        <v>454</v>
      </c>
      <c r="B54" s="49" t="s">
        <v>73</v>
      </c>
      <c r="C54" s="93" t="s">
        <v>11</v>
      </c>
      <c r="D54" s="49"/>
      <c r="E54" s="93" t="s">
        <v>711</v>
      </c>
      <c r="F54" s="93"/>
      <c r="G54" s="49"/>
      <c r="H54" s="93" t="s">
        <v>712</v>
      </c>
      <c r="I54" s="93"/>
    </row>
    <row r="55" spans="1:9" ht="15.75" customHeight="1" x14ac:dyDescent="0.2">
      <c r="A55" s="49" t="s">
        <v>454</v>
      </c>
      <c r="B55" s="49" t="s">
        <v>74</v>
      </c>
      <c r="C55" s="93" t="s">
        <v>11</v>
      </c>
      <c r="D55" s="49"/>
      <c r="E55" s="93" t="s">
        <v>664</v>
      </c>
      <c r="F55" s="93"/>
      <c r="G55" s="49"/>
      <c r="H55" s="93" t="s">
        <v>713</v>
      </c>
      <c r="I55" s="93"/>
    </row>
    <row r="56" spans="1:9" ht="15.75" customHeight="1" x14ac:dyDescent="0.2">
      <c r="A56" s="49" t="s">
        <v>454</v>
      </c>
      <c r="B56" s="49" t="s">
        <v>496</v>
      </c>
      <c r="C56" s="93" t="s">
        <v>224</v>
      </c>
      <c r="D56" s="49"/>
      <c r="E56" s="93" t="s">
        <v>754</v>
      </c>
      <c r="F56" s="93"/>
      <c r="G56" s="49"/>
      <c r="H56" s="93"/>
      <c r="I56" s="93"/>
    </row>
    <row r="57" spans="1:9" ht="15.75" customHeight="1" x14ac:dyDescent="0.2">
      <c r="A57" s="49" t="s">
        <v>454</v>
      </c>
      <c r="B57" s="49" t="s">
        <v>76</v>
      </c>
      <c r="C57" s="93" t="s">
        <v>11</v>
      </c>
      <c r="D57" s="49"/>
      <c r="E57" s="93" t="s">
        <v>1232</v>
      </c>
      <c r="F57" s="93"/>
      <c r="G57" s="49"/>
      <c r="H57" s="93"/>
      <c r="I57" s="93" t="s">
        <v>294</v>
      </c>
    </row>
    <row r="58" spans="1:9" ht="15.75" customHeight="1" x14ac:dyDescent="0.2">
      <c r="A58" s="49" t="s">
        <v>454</v>
      </c>
      <c r="B58" s="49" t="s">
        <v>76</v>
      </c>
      <c r="C58" s="93" t="s">
        <v>5</v>
      </c>
      <c r="D58" s="49" t="s">
        <v>609</v>
      </c>
      <c r="E58" s="93" t="s">
        <v>625</v>
      </c>
      <c r="F58" s="93" t="s">
        <v>716</v>
      </c>
      <c r="G58" s="93" t="s">
        <v>1187</v>
      </c>
      <c r="H58" s="93"/>
      <c r="I58" s="93"/>
    </row>
    <row r="59" spans="1:9" ht="15.75" customHeight="1" x14ac:dyDescent="0.2">
      <c r="A59" s="49" t="s">
        <v>454</v>
      </c>
      <c r="B59" s="49" t="s">
        <v>77</v>
      </c>
      <c r="C59" s="93" t="s">
        <v>11</v>
      </c>
      <c r="D59" s="49"/>
      <c r="E59" s="93" t="s">
        <v>610</v>
      </c>
      <c r="F59" s="93"/>
      <c r="G59" s="49"/>
      <c r="H59" s="93"/>
      <c r="I59" s="93" t="s">
        <v>717</v>
      </c>
    </row>
    <row r="60" spans="1:9" ht="15.75" customHeight="1" x14ac:dyDescent="0.2">
      <c r="A60" s="49" t="s">
        <v>454</v>
      </c>
      <c r="B60" s="182" t="s">
        <v>296</v>
      </c>
      <c r="C60" s="93" t="s">
        <v>11</v>
      </c>
      <c r="D60" s="49"/>
      <c r="E60" s="93" t="s">
        <v>718</v>
      </c>
      <c r="F60" s="93"/>
      <c r="G60" s="49"/>
      <c r="H60" s="93"/>
      <c r="I60" s="93" t="s">
        <v>719</v>
      </c>
    </row>
    <row r="61" spans="1:9" ht="15.75" customHeight="1" x14ac:dyDescent="0.2">
      <c r="A61" s="49" t="s">
        <v>454</v>
      </c>
      <c r="B61" s="49" t="s">
        <v>998</v>
      </c>
      <c r="C61" s="93" t="s">
        <v>5</v>
      </c>
      <c r="D61" s="49" t="s">
        <v>609</v>
      </c>
      <c r="E61" s="93" t="s">
        <v>634</v>
      </c>
      <c r="F61" s="93" t="s">
        <v>684</v>
      </c>
      <c r="G61" s="49"/>
      <c r="H61" s="93" t="s">
        <v>1268</v>
      </c>
      <c r="I61" s="93"/>
    </row>
    <row r="62" spans="1:9" ht="15.75" customHeight="1" x14ac:dyDescent="0.2">
      <c r="A62" s="49" t="s">
        <v>454</v>
      </c>
      <c r="B62" s="49" t="s">
        <v>297</v>
      </c>
      <c r="C62" s="93" t="s">
        <v>11</v>
      </c>
      <c r="D62" s="49"/>
      <c r="E62" s="93" t="s">
        <v>722</v>
      </c>
      <c r="F62" s="93"/>
      <c r="G62" s="49"/>
      <c r="H62" s="93"/>
      <c r="I62" s="93"/>
    </row>
    <row r="63" spans="1:9" ht="15.75" customHeight="1" x14ac:dyDescent="0.2">
      <c r="A63" s="49" t="s">
        <v>454</v>
      </c>
      <c r="B63" s="49" t="s">
        <v>81</v>
      </c>
      <c r="C63" s="93" t="s">
        <v>11</v>
      </c>
      <c r="D63" s="49"/>
      <c r="E63" s="93" t="s">
        <v>1229</v>
      </c>
      <c r="F63" s="93"/>
      <c r="G63" s="49"/>
      <c r="H63" s="93" t="s">
        <v>724</v>
      </c>
      <c r="I63" s="93"/>
    </row>
    <row r="64" spans="1:9" ht="15.75" customHeight="1" x14ac:dyDescent="0.2">
      <c r="A64" s="49" t="s">
        <v>454</v>
      </c>
      <c r="B64" s="49" t="s">
        <v>394</v>
      </c>
      <c r="C64" s="93" t="s">
        <v>11</v>
      </c>
      <c r="D64" s="49"/>
      <c r="E64" s="93" t="s">
        <v>1229</v>
      </c>
      <c r="F64" s="93"/>
      <c r="G64" s="49"/>
      <c r="H64" s="93" t="s">
        <v>1234</v>
      </c>
      <c r="I64" s="93"/>
    </row>
    <row r="65" spans="1:9" ht="15.75" customHeight="1" x14ac:dyDescent="0.2">
      <c r="A65" s="49" t="s">
        <v>454</v>
      </c>
      <c r="B65" s="49" t="s">
        <v>85</v>
      </c>
      <c r="C65" s="93" t="s">
        <v>11</v>
      </c>
      <c r="D65" s="49"/>
      <c r="E65" s="93" t="s">
        <v>664</v>
      </c>
      <c r="F65" s="93"/>
      <c r="G65" s="49"/>
      <c r="H65" s="93"/>
      <c r="I65" s="93"/>
    </row>
    <row r="66" spans="1:9" ht="15.75" customHeight="1" x14ac:dyDescent="0.2">
      <c r="A66" s="49" t="s">
        <v>454</v>
      </c>
      <c r="B66" s="49" t="s">
        <v>497</v>
      </c>
      <c r="C66" s="93" t="s">
        <v>11</v>
      </c>
      <c r="D66" s="49"/>
      <c r="E66" s="93" t="s">
        <v>664</v>
      </c>
      <c r="F66" s="93"/>
      <c r="G66" s="49"/>
      <c r="H66" s="93" t="s">
        <v>728</v>
      </c>
      <c r="I66" s="93"/>
    </row>
    <row r="67" spans="1:9" ht="15.75" customHeight="1" x14ac:dyDescent="0.2">
      <c r="A67" s="49" t="s">
        <v>454</v>
      </c>
      <c r="B67" s="49" t="s">
        <v>91</v>
      </c>
      <c r="C67" s="93" t="s">
        <v>11</v>
      </c>
      <c r="D67" s="49"/>
      <c r="E67" s="93" t="s">
        <v>710</v>
      </c>
      <c r="F67" s="93"/>
      <c r="G67" s="49"/>
      <c r="H67" s="93" t="s">
        <v>729</v>
      </c>
      <c r="I67" s="93"/>
    </row>
    <row r="68" spans="1:9" ht="15.75" customHeight="1" x14ac:dyDescent="0.2">
      <c r="A68" s="49" t="s">
        <v>454</v>
      </c>
      <c r="B68" s="49" t="s">
        <v>92</v>
      </c>
      <c r="C68" s="93" t="s">
        <v>11</v>
      </c>
      <c r="D68" s="49"/>
      <c r="E68" s="93" t="s">
        <v>730</v>
      </c>
      <c r="F68" s="93"/>
      <c r="G68" s="49"/>
      <c r="H68" s="93"/>
      <c r="I68" s="93"/>
    </row>
    <row r="69" spans="1:9" ht="15.75" customHeight="1" x14ac:dyDescent="0.2">
      <c r="A69" s="49" t="s">
        <v>454</v>
      </c>
      <c r="B69" s="49" t="s">
        <v>95</v>
      </c>
      <c r="C69" s="93" t="s">
        <v>11</v>
      </c>
      <c r="D69" s="49"/>
      <c r="E69" s="93" t="s">
        <v>735</v>
      </c>
      <c r="F69" s="93"/>
      <c r="G69" s="49"/>
      <c r="H69" s="93"/>
      <c r="I69" s="93" t="s">
        <v>678</v>
      </c>
    </row>
    <row r="70" spans="1:9" ht="15.75" customHeight="1" x14ac:dyDescent="0.2">
      <c r="A70" s="49" t="s">
        <v>454</v>
      </c>
      <c r="B70" s="49" t="s">
        <v>95</v>
      </c>
      <c r="C70" s="93" t="s">
        <v>24</v>
      </c>
      <c r="D70" s="49"/>
      <c r="E70" s="93" t="s">
        <v>664</v>
      </c>
      <c r="F70" s="93" t="s">
        <v>677</v>
      </c>
      <c r="G70" s="49"/>
      <c r="H70" s="93"/>
      <c r="I70" s="93"/>
    </row>
    <row r="71" spans="1:9" ht="15.75" customHeight="1" x14ac:dyDescent="0.2">
      <c r="A71" s="49" t="s">
        <v>454</v>
      </c>
      <c r="B71" s="49" t="s">
        <v>732</v>
      </c>
      <c r="C71" s="93" t="s">
        <v>11</v>
      </c>
      <c r="D71" s="49"/>
      <c r="E71" s="93" t="s">
        <v>733</v>
      </c>
      <c r="F71" s="93"/>
      <c r="G71" s="49"/>
      <c r="H71" s="93" t="s">
        <v>734</v>
      </c>
      <c r="I71" s="93"/>
    </row>
    <row r="72" spans="1:9" ht="15.75" customHeight="1" x14ac:dyDescent="0.2">
      <c r="A72" s="49" t="s">
        <v>454</v>
      </c>
      <c r="B72" s="49" t="s">
        <v>98</v>
      </c>
      <c r="C72" s="93" t="s">
        <v>11</v>
      </c>
      <c r="D72" s="49"/>
      <c r="E72" s="93" t="s">
        <v>664</v>
      </c>
      <c r="F72" s="93"/>
      <c r="G72" s="49"/>
      <c r="H72" s="93"/>
      <c r="I72" s="93"/>
    </row>
    <row r="73" spans="1:9" ht="15.75" customHeight="1" x14ac:dyDescent="0.2">
      <c r="A73" s="49" t="s">
        <v>454</v>
      </c>
      <c r="B73" s="49" t="s">
        <v>99</v>
      </c>
      <c r="C73" s="93" t="s">
        <v>11</v>
      </c>
      <c r="D73" s="49"/>
      <c r="E73" s="93" t="s">
        <v>735</v>
      </c>
      <c r="F73" s="93"/>
      <c r="G73" s="49"/>
      <c r="H73" s="93" t="s">
        <v>1284</v>
      </c>
      <c r="I73" s="93" t="s">
        <v>737</v>
      </c>
    </row>
    <row r="74" spans="1:9" ht="15.75" customHeight="1" x14ac:dyDescent="0.2">
      <c r="A74" s="49" t="s">
        <v>454</v>
      </c>
      <c r="B74" s="49" t="s">
        <v>99</v>
      </c>
      <c r="C74" s="93" t="s">
        <v>24</v>
      </c>
      <c r="D74" s="49"/>
      <c r="E74" s="93" t="s">
        <v>1072</v>
      </c>
      <c r="F74" s="93" t="s">
        <v>1285</v>
      </c>
      <c r="G74" s="49"/>
      <c r="H74" s="93" t="s">
        <v>1286</v>
      </c>
      <c r="I74" s="93"/>
    </row>
    <row r="75" spans="1:9" ht="15.75" customHeight="1" x14ac:dyDescent="0.2">
      <c r="A75" s="49" t="s">
        <v>454</v>
      </c>
      <c r="B75" s="49" t="s">
        <v>102</v>
      </c>
      <c r="C75" s="93" t="s">
        <v>11</v>
      </c>
      <c r="D75" s="49"/>
      <c r="E75" s="93" t="s">
        <v>664</v>
      </c>
      <c r="F75" s="93"/>
      <c r="G75" s="49"/>
      <c r="H75" s="93" t="s">
        <v>738</v>
      </c>
      <c r="I75" s="93"/>
    </row>
    <row r="76" spans="1:9" ht="15.75" customHeight="1" x14ac:dyDescent="0.2">
      <c r="A76" s="49" t="s">
        <v>454</v>
      </c>
      <c r="B76" s="49" t="s">
        <v>103</v>
      </c>
      <c r="C76" s="93" t="s">
        <v>11</v>
      </c>
      <c r="D76" s="49"/>
      <c r="E76" s="93" t="s">
        <v>664</v>
      </c>
      <c r="F76" s="93"/>
      <c r="G76" s="49"/>
      <c r="H76" s="93"/>
      <c r="I76" s="93"/>
    </row>
    <row r="77" spans="1:9" ht="15.75" customHeight="1" x14ac:dyDescent="0.2">
      <c r="A77" s="49" t="s">
        <v>454</v>
      </c>
      <c r="B77" s="49" t="s">
        <v>1213</v>
      </c>
      <c r="C77" s="93" t="s">
        <v>11</v>
      </c>
      <c r="D77" s="49"/>
      <c r="E77" s="93" t="s">
        <v>1214</v>
      </c>
      <c r="F77" s="93"/>
      <c r="G77" s="49"/>
      <c r="H77" s="93" t="s">
        <v>1215</v>
      </c>
      <c r="I77" s="93"/>
    </row>
    <row r="78" spans="1:9" ht="15.75" customHeight="1" x14ac:dyDescent="0.2">
      <c r="A78" s="49" t="s">
        <v>454</v>
      </c>
      <c r="B78" s="49" t="s">
        <v>104</v>
      </c>
      <c r="C78" s="93" t="s">
        <v>11</v>
      </c>
      <c r="D78" s="49"/>
      <c r="E78" s="93" t="s">
        <v>1235</v>
      </c>
      <c r="F78" s="93"/>
      <c r="G78" s="49"/>
      <c r="H78" s="93"/>
      <c r="I78" s="93"/>
    </row>
    <row r="79" spans="1:9" ht="15.75" customHeight="1" x14ac:dyDescent="0.2">
      <c r="A79" s="49" t="s">
        <v>454</v>
      </c>
      <c r="B79" s="49" t="s">
        <v>105</v>
      </c>
      <c r="C79" s="93" t="s">
        <v>11</v>
      </c>
      <c r="D79" s="49"/>
      <c r="E79" s="93" t="s">
        <v>710</v>
      </c>
      <c r="F79" s="93"/>
      <c r="G79" s="49"/>
      <c r="H79" s="93"/>
      <c r="I79" s="93"/>
    </row>
    <row r="80" spans="1:9" ht="15.75" customHeight="1" x14ac:dyDescent="0.2">
      <c r="A80" s="49" t="s">
        <v>454</v>
      </c>
      <c r="B80" s="49" t="s">
        <v>498</v>
      </c>
      <c r="C80" s="93" t="s">
        <v>11</v>
      </c>
      <c r="D80" s="49"/>
      <c r="E80" s="93" t="s">
        <v>832</v>
      </c>
      <c r="F80" s="93"/>
      <c r="G80" s="49"/>
      <c r="H80" s="93"/>
      <c r="I80" s="93"/>
    </row>
    <row r="81" spans="1:9" ht="15.75" customHeight="1" x14ac:dyDescent="0.2">
      <c r="A81" s="49" t="s">
        <v>454</v>
      </c>
      <c r="B81" s="49" t="s">
        <v>107</v>
      </c>
      <c r="C81" s="93" t="s">
        <v>11</v>
      </c>
      <c r="D81" s="49"/>
      <c r="E81" s="93" t="s">
        <v>664</v>
      </c>
      <c r="F81" s="93"/>
      <c r="G81" s="49"/>
      <c r="H81" s="93"/>
      <c r="I81" s="93" t="s">
        <v>741</v>
      </c>
    </row>
    <row r="82" spans="1:9" ht="15.75" customHeight="1" x14ac:dyDescent="0.2">
      <c r="A82" s="49" t="s">
        <v>454</v>
      </c>
      <c r="B82" s="49" t="s">
        <v>314</v>
      </c>
      <c r="C82" s="93" t="s">
        <v>11</v>
      </c>
      <c r="D82" s="49"/>
      <c r="E82" s="93" t="s">
        <v>620</v>
      </c>
      <c r="F82" s="93"/>
      <c r="G82" s="49"/>
      <c r="H82" s="93"/>
      <c r="I82" s="93"/>
    </row>
    <row r="83" spans="1:9" ht="15.75" customHeight="1" x14ac:dyDescent="0.2">
      <c r="A83" s="49" t="s">
        <v>454</v>
      </c>
      <c r="B83" s="49" t="s">
        <v>314</v>
      </c>
      <c r="C83" s="93" t="s">
        <v>24</v>
      </c>
      <c r="D83" s="49"/>
      <c r="E83" s="93" t="s">
        <v>620</v>
      </c>
      <c r="F83" s="93"/>
      <c r="G83" s="49"/>
      <c r="H83" s="93"/>
      <c r="I83" s="93"/>
    </row>
    <row r="84" spans="1:9" ht="15.75" customHeight="1" x14ac:dyDescent="0.2">
      <c r="A84" s="49" t="s">
        <v>454</v>
      </c>
      <c r="B84" s="49" t="s">
        <v>109</v>
      </c>
      <c r="C84" s="93" t="s">
        <v>11</v>
      </c>
      <c r="D84" s="49"/>
      <c r="E84" s="93" t="s">
        <v>742</v>
      </c>
      <c r="F84" s="93"/>
      <c r="G84" s="49"/>
      <c r="H84" s="93"/>
      <c r="I84" s="93"/>
    </row>
    <row r="85" spans="1:9" ht="15.75" customHeight="1" x14ac:dyDescent="0.2">
      <c r="A85" s="49" t="s">
        <v>454</v>
      </c>
      <c r="B85" s="49" t="s">
        <v>743</v>
      </c>
      <c r="C85" s="93" t="s">
        <v>11</v>
      </c>
      <c r="D85" s="49"/>
      <c r="E85" s="93" t="s">
        <v>664</v>
      </c>
      <c r="F85" s="93"/>
      <c r="G85" s="49"/>
      <c r="H85" s="93" t="s">
        <v>744</v>
      </c>
      <c r="I85" s="93"/>
    </row>
    <row r="86" spans="1:9" ht="15.75" customHeight="1" x14ac:dyDescent="0.2">
      <c r="A86" s="49" t="s">
        <v>454</v>
      </c>
      <c r="B86" s="49" t="s">
        <v>110</v>
      </c>
      <c r="C86" s="93" t="s">
        <v>11</v>
      </c>
      <c r="D86" s="49"/>
      <c r="E86" s="93" t="s">
        <v>711</v>
      </c>
      <c r="F86" s="93"/>
      <c r="G86" s="49"/>
      <c r="H86" s="93"/>
      <c r="I86" s="93"/>
    </row>
    <row r="87" spans="1:9" ht="15.75" customHeight="1" x14ac:dyDescent="0.2">
      <c r="A87" s="49" t="s">
        <v>454</v>
      </c>
      <c r="B87" s="49" t="s">
        <v>111</v>
      </c>
      <c r="C87" s="93" t="s">
        <v>11</v>
      </c>
      <c r="D87" s="49"/>
      <c r="E87" s="93" t="s">
        <v>745</v>
      </c>
      <c r="F87" s="93"/>
      <c r="G87" s="49"/>
      <c r="H87" s="93"/>
      <c r="I87" s="93" t="s">
        <v>717</v>
      </c>
    </row>
    <row r="88" spans="1:9" ht="15.75" customHeight="1" x14ac:dyDescent="0.2">
      <c r="A88" s="109" t="s">
        <v>454</v>
      </c>
      <c r="B88" s="109" t="s">
        <v>115</v>
      </c>
      <c r="C88" s="88" t="s">
        <v>224</v>
      </c>
      <c r="D88" s="49"/>
      <c r="E88" s="93" t="s">
        <v>628</v>
      </c>
      <c r="F88" s="93"/>
      <c r="G88" s="49"/>
      <c r="H88" s="93"/>
      <c r="I88" s="93" t="s">
        <v>1287</v>
      </c>
    </row>
    <row r="89" spans="1:9" ht="15.75" customHeight="1" x14ac:dyDescent="0.2">
      <c r="A89" s="49" t="s">
        <v>454</v>
      </c>
      <c r="B89" s="49" t="s">
        <v>115</v>
      </c>
      <c r="C89" s="93" t="s">
        <v>24</v>
      </c>
      <c r="D89" s="49"/>
      <c r="E89" s="93" t="s">
        <v>1229</v>
      </c>
      <c r="F89" s="93" t="s">
        <v>748</v>
      </c>
      <c r="G89" s="49"/>
      <c r="H89" s="93" t="s">
        <v>1269</v>
      </c>
      <c r="I89" s="93"/>
    </row>
    <row r="90" spans="1:9" ht="15.75" customHeight="1" x14ac:dyDescent="0.2">
      <c r="A90" s="49" t="s">
        <v>454</v>
      </c>
      <c r="B90" s="49" t="s">
        <v>116</v>
      </c>
      <c r="C90" s="93" t="s">
        <v>11</v>
      </c>
      <c r="D90" s="49"/>
      <c r="E90" s="93" t="s">
        <v>664</v>
      </c>
      <c r="F90" s="93"/>
      <c r="G90" s="49"/>
      <c r="H90" s="93"/>
      <c r="I90" s="93"/>
    </row>
    <row r="91" spans="1:9" ht="15.75" customHeight="1" x14ac:dyDescent="0.2">
      <c r="A91" s="49" t="s">
        <v>454</v>
      </c>
      <c r="B91" s="49" t="s">
        <v>117</v>
      </c>
      <c r="C91" s="93" t="s">
        <v>11</v>
      </c>
      <c r="D91" s="49"/>
      <c r="E91" s="93" t="s">
        <v>710</v>
      </c>
      <c r="F91" s="93"/>
      <c r="G91" s="49"/>
      <c r="H91" s="93" t="s">
        <v>749</v>
      </c>
      <c r="I91" s="93"/>
    </row>
    <row r="92" spans="1:9" ht="15.75" customHeight="1" x14ac:dyDescent="0.2">
      <c r="A92" s="49" t="s">
        <v>454</v>
      </c>
      <c r="B92" s="49" t="s">
        <v>122</v>
      </c>
      <c r="C92" s="93" t="s">
        <v>11</v>
      </c>
      <c r="D92" s="49"/>
      <c r="E92" s="93" t="s">
        <v>620</v>
      </c>
      <c r="F92" s="93"/>
      <c r="G92" s="49"/>
      <c r="H92" s="93"/>
      <c r="I92" s="93"/>
    </row>
    <row r="93" spans="1:9" ht="15.75" customHeight="1" x14ac:dyDescent="0.2">
      <c r="A93" s="49" t="s">
        <v>454</v>
      </c>
      <c r="B93" s="49" t="s">
        <v>126</v>
      </c>
      <c r="C93" s="93" t="s">
        <v>11</v>
      </c>
      <c r="D93" s="49"/>
      <c r="E93" s="93" t="s">
        <v>750</v>
      </c>
      <c r="F93" s="93"/>
      <c r="G93" s="49"/>
      <c r="H93" s="93"/>
      <c r="I93" s="93"/>
    </row>
    <row r="94" spans="1:9" ht="15.75" customHeight="1" x14ac:dyDescent="0.2">
      <c r="A94" s="49" t="s">
        <v>454</v>
      </c>
      <c r="B94" s="49" t="s">
        <v>127</v>
      </c>
      <c r="C94" s="93" t="s">
        <v>11</v>
      </c>
      <c r="D94" s="49"/>
      <c r="E94" s="93" t="s">
        <v>710</v>
      </c>
      <c r="F94" s="93"/>
      <c r="G94" s="49"/>
      <c r="H94" s="93"/>
      <c r="I94" s="93"/>
    </row>
    <row r="95" spans="1:9" ht="15.75" customHeight="1" x14ac:dyDescent="0.2">
      <c r="A95" s="49" t="s">
        <v>454</v>
      </c>
      <c r="B95" s="49" t="s">
        <v>324</v>
      </c>
      <c r="C95" s="93" t="s">
        <v>11</v>
      </c>
      <c r="D95" s="49" t="s">
        <v>194</v>
      </c>
      <c r="E95" s="93" t="s">
        <v>1214</v>
      </c>
      <c r="F95" s="93"/>
      <c r="G95" s="49"/>
      <c r="H95" s="93" t="s">
        <v>753</v>
      </c>
      <c r="I95" s="93"/>
    </row>
    <row r="96" spans="1:9" ht="15.75" customHeight="1" x14ac:dyDescent="0.2">
      <c r="A96" s="49" t="s">
        <v>454</v>
      </c>
      <c r="B96" s="49" t="s">
        <v>128</v>
      </c>
      <c r="C96" s="93" t="s">
        <v>11</v>
      </c>
      <c r="D96" s="49" t="s">
        <v>194</v>
      </c>
      <c r="E96" s="93" t="s">
        <v>754</v>
      </c>
      <c r="F96" s="93"/>
      <c r="G96" s="49"/>
      <c r="H96" s="93"/>
      <c r="I96" s="93"/>
    </row>
    <row r="97" spans="1:9" ht="15.75" customHeight="1" x14ac:dyDescent="0.2">
      <c r="A97" s="49" t="s">
        <v>454</v>
      </c>
      <c r="B97" s="49" t="s">
        <v>129</v>
      </c>
      <c r="C97" s="93" t="s">
        <v>11</v>
      </c>
      <c r="D97" s="49"/>
      <c r="E97" s="93" t="s">
        <v>755</v>
      </c>
      <c r="F97" s="93"/>
      <c r="G97" s="49"/>
      <c r="H97" s="93"/>
      <c r="I97" s="93" t="s">
        <v>759</v>
      </c>
    </row>
    <row r="98" spans="1:9" ht="15.75" customHeight="1" x14ac:dyDescent="0.2">
      <c r="A98" s="49" t="s">
        <v>454</v>
      </c>
      <c r="B98" s="49" t="s">
        <v>129</v>
      </c>
      <c r="C98" s="93" t="s">
        <v>5</v>
      </c>
      <c r="D98" s="49"/>
      <c r="E98" s="93" t="s">
        <v>620</v>
      </c>
      <c r="F98" s="93" t="s">
        <v>757</v>
      </c>
      <c r="G98" s="49"/>
      <c r="H98" s="93" t="s">
        <v>758</v>
      </c>
      <c r="I98" s="93"/>
    </row>
    <row r="99" spans="1:9" ht="15.75" customHeight="1" x14ac:dyDescent="0.2">
      <c r="A99" s="109" t="s">
        <v>454</v>
      </c>
      <c r="B99" s="109" t="s">
        <v>1076</v>
      </c>
      <c r="C99" s="88" t="s">
        <v>224</v>
      </c>
      <c r="D99" s="49"/>
      <c r="E99" s="93" t="s">
        <v>634</v>
      </c>
      <c r="F99" s="93"/>
      <c r="G99" s="49"/>
      <c r="H99" s="93" t="s">
        <v>1238</v>
      </c>
      <c r="I99" s="93" t="s">
        <v>1239</v>
      </c>
    </row>
    <row r="100" spans="1:9" ht="15.75" customHeight="1" x14ac:dyDescent="0.2">
      <c r="A100" s="49" t="s">
        <v>454</v>
      </c>
      <c r="B100" s="49" t="s">
        <v>130</v>
      </c>
      <c r="C100" s="93" t="s">
        <v>11</v>
      </c>
      <c r="D100" s="49"/>
      <c r="E100" s="93" t="s">
        <v>610</v>
      </c>
      <c r="F100" s="93"/>
      <c r="G100" s="49"/>
      <c r="H100" s="93"/>
      <c r="I100" s="93"/>
    </row>
    <row r="101" spans="1:9" ht="15.75" customHeight="1" x14ac:dyDescent="0.2">
      <c r="A101" s="49" t="s">
        <v>454</v>
      </c>
      <c r="B101" s="49" t="s">
        <v>132</v>
      </c>
      <c r="C101" s="93" t="s">
        <v>11</v>
      </c>
      <c r="D101" s="49"/>
      <c r="E101" s="93" t="s">
        <v>388</v>
      </c>
      <c r="F101" s="93"/>
      <c r="G101" s="49"/>
      <c r="H101" s="93"/>
      <c r="I101" s="93"/>
    </row>
    <row r="102" spans="1:9" ht="15.75" customHeight="1" x14ac:dyDescent="0.2">
      <c r="A102" s="49" t="s">
        <v>454</v>
      </c>
      <c r="B102" s="49" t="s">
        <v>133</v>
      </c>
      <c r="C102" s="93" t="s">
        <v>11</v>
      </c>
      <c r="D102" s="49"/>
      <c r="E102" s="93" t="s">
        <v>628</v>
      </c>
      <c r="F102" s="93"/>
      <c r="G102" s="49"/>
      <c r="H102" s="93" t="s">
        <v>329</v>
      </c>
      <c r="I102" s="93"/>
    </row>
    <row r="103" spans="1:9" ht="15.75" customHeight="1" x14ac:dyDescent="0.2">
      <c r="A103" s="49" t="s">
        <v>454</v>
      </c>
      <c r="B103" s="49" t="s">
        <v>134</v>
      </c>
      <c r="C103" s="93" t="s">
        <v>11</v>
      </c>
      <c r="D103" s="49"/>
      <c r="E103" s="93" t="s">
        <v>762</v>
      </c>
      <c r="F103" s="93"/>
      <c r="G103" s="49"/>
      <c r="H103" s="93"/>
      <c r="I103" s="93"/>
    </row>
    <row r="104" spans="1:9" ht="15.75" customHeight="1" x14ac:dyDescent="0.2">
      <c r="A104" s="49" t="s">
        <v>454</v>
      </c>
      <c r="B104" s="49" t="s">
        <v>501</v>
      </c>
      <c r="C104" s="93" t="s">
        <v>24</v>
      </c>
      <c r="D104" s="49"/>
      <c r="E104" s="93" t="s">
        <v>664</v>
      </c>
      <c r="F104" s="93" t="s">
        <v>763</v>
      </c>
      <c r="G104" s="49"/>
      <c r="H104" s="93" t="s">
        <v>764</v>
      </c>
      <c r="I104" s="93"/>
    </row>
    <row r="105" spans="1:9" ht="15.75" customHeight="1" x14ac:dyDescent="0.2">
      <c r="A105" s="49" t="s">
        <v>454</v>
      </c>
      <c r="B105" s="49" t="s">
        <v>137</v>
      </c>
      <c r="C105" s="93" t="s">
        <v>11</v>
      </c>
      <c r="D105" s="49"/>
      <c r="E105" s="93" t="s">
        <v>765</v>
      </c>
      <c r="F105" s="93"/>
      <c r="G105" s="49"/>
      <c r="H105" s="93"/>
      <c r="I105" s="93" t="s">
        <v>294</v>
      </c>
    </row>
    <row r="106" spans="1:9" ht="15.75" customHeight="1" x14ac:dyDescent="0.2">
      <c r="A106" s="49" t="s">
        <v>454</v>
      </c>
      <c r="B106" s="49" t="s">
        <v>137</v>
      </c>
      <c r="C106" s="93" t="s">
        <v>5</v>
      </c>
      <c r="D106" s="49" t="s">
        <v>609</v>
      </c>
      <c r="E106" s="93" t="s">
        <v>727</v>
      </c>
      <c r="F106" s="93" t="s">
        <v>766</v>
      </c>
      <c r="G106" s="49"/>
      <c r="H106" s="93" t="s">
        <v>767</v>
      </c>
      <c r="I106" s="93"/>
    </row>
    <row r="107" spans="1:9" ht="15.75" customHeight="1" x14ac:dyDescent="0.2">
      <c r="A107" s="109" t="s">
        <v>454</v>
      </c>
      <c r="B107" s="109" t="s">
        <v>332</v>
      </c>
      <c r="C107" s="88" t="s">
        <v>224</v>
      </c>
      <c r="D107" s="49"/>
      <c r="E107" s="93" t="s">
        <v>634</v>
      </c>
      <c r="F107" s="93"/>
      <c r="G107" s="49"/>
      <c r="H107" s="93"/>
      <c r="I107" s="93" t="s">
        <v>768</v>
      </c>
    </row>
    <row r="108" spans="1:9" ht="15.75" customHeight="1" x14ac:dyDescent="0.2">
      <c r="A108" s="49" t="s">
        <v>454</v>
      </c>
      <c r="B108" s="49" t="s">
        <v>138</v>
      </c>
      <c r="C108" s="93" t="s">
        <v>11</v>
      </c>
      <c r="D108" s="49"/>
      <c r="E108" s="93" t="s">
        <v>664</v>
      </c>
      <c r="F108" s="93"/>
      <c r="G108" s="49"/>
      <c r="H108" s="93"/>
      <c r="I108" s="93"/>
    </row>
    <row r="109" spans="1:9" ht="15.75" customHeight="1" x14ac:dyDescent="0.2">
      <c r="A109" s="49" t="s">
        <v>454</v>
      </c>
      <c r="B109" s="49" t="s">
        <v>140</v>
      </c>
      <c r="C109" s="93" t="s">
        <v>11</v>
      </c>
      <c r="D109" s="49"/>
      <c r="E109" s="93" t="s">
        <v>664</v>
      </c>
      <c r="F109" s="93"/>
      <c r="G109" s="49"/>
      <c r="H109" s="93"/>
      <c r="I109" s="93"/>
    </row>
    <row r="110" spans="1:9" ht="15.75" customHeight="1" x14ac:dyDescent="0.2">
      <c r="A110" s="49" t="s">
        <v>454</v>
      </c>
      <c r="B110" s="49" t="s">
        <v>333</v>
      </c>
      <c r="C110" s="93" t="s">
        <v>11</v>
      </c>
      <c r="D110" s="49"/>
      <c r="E110" s="93" t="s">
        <v>754</v>
      </c>
      <c r="F110" s="93"/>
      <c r="G110" s="49"/>
      <c r="H110" s="93"/>
      <c r="I110" s="93"/>
    </row>
    <row r="111" spans="1:9" ht="15.75" customHeight="1" x14ac:dyDescent="0.2">
      <c r="A111" s="49" t="s">
        <v>454</v>
      </c>
      <c r="B111" s="49" t="s">
        <v>141</v>
      </c>
      <c r="C111" s="93" t="s">
        <v>11</v>
      </c>
      <c r="D111" s="49"/>
      <c r="E111" s="93" t="s">
        <v>1241</v>
      </c>
      <c r="F111" s="93"/>
      <c r="G111" s="49"/>
      <c r="H111" s="93" t="s">
        <v>770</v>
      </c>
      <c r="I111" s="93"/>
    </row>
    <row r="112" spans="1:9" ht="15.75" customHeight="1" x14ac:dyDescent="0.2">
      <c r="A112" s="49" t="s">
        <v>454</v>
      </c>
      <c r="B112" s="49" t="s">
        <v>142</v>
      </c>
      <c r="C112" s="93" t="s">
        <v>11</v>
      </c>
      <c r="D112" s="49"/>
      <c r="E112" s="93" t="s">
        <v>1229</v>
      </c>
      <c r="F112" s="93"/>
      <c r="G112" s="49"/>
      <c r="H112" s="93" t="s">
        <v>771</v>
      </c>
      <c r="I112" s="93"/>
    </row>
    <row r="113" spans="1:9" ht="15.75" customHeight="1" x14ac:dyDescent="0.2">
      <c r="A113" s="49" t="s">
        <v>454</v>
      </c>
      <c r="B113" s="49" t="s">
        <v>142</v>
      </c>
      <c r="C113" s="93" t="s">
        <v>24</v>
      </c>
      <c r="D113" s="49"/>
      <c r="E113" s="93" t="s">
        <v>735</v>
      </c>
      <c r="F113" s="93" t="s">
        <v>772</v>
      </c>
      <c r="G113" s="49"/>
      <c r="H113" s="93"/>
      <c r="I113" s="93"/>
    </row>
    <row r="114" spans="1:9" ht="15.75" customHeight="1" x14ac:dyDescent="0.2">
      <c r="A114" s="109" t="s">
        <v>454</v>
      </c>
      <c r="B114" s="109" t="s">
        <v>144</v>
      </c>
      <c r="C114" s="88" t="s">
        <v>5</v>
      </c>
      <c r="D114" s="49"/>
      <c r="E114" s="93" t="s">
        <v>634</v>
      </c>
      <c r="F114" s="93" t="s">
        <v>206</v>
      </c>
      <c r="G114" s="49"/>
      <c r="H114" s="93" t="s">
        <v>1190</v>
      </c>
      <c r="I114" s="93" t="s">
        <v>1191</v>
      </c>
    </row>
    <row r="115" spans="1:9" ht="15.75" customHeight="1" x14ac:dyDescent="0.2">
      <c r="A115" s="49" t="s">
        <v>454</v>
      </c>
      <c r="B115" s="49" t="s">
        <v>340</v>
      </c>
      <c r="C115" s="93" t="s">
        <v>11</v>
      </c>
      <c r="D115" s="49"/>
      <c r="E115" s="93" t="s">
        <v>778</v>
      </c>
      <c r="F115" s="93"/>
      <c r="G115" s="49"/>
      <c r="H115" s="93"/>
      <c r="I115" s="93"/>
    </row>
    <row r="116" spans="1:9" ht="15.75" customHeight="1" x14ac:dyDescent="0.2">
      <c r="A116" s="49" t="s">
        <v>454</v>
      </c>
      <c r="B116" s="49" t="s">
        <v>341</v>
      </c>
      <c r="C116" s="93" t="s">
        <v>11</v>
      </c>
      <c r="D116" s="49"/>
      <c r="E116" s="93" t="s">
        <v>610</v>
      </c>
      <c r="F116" s="93"/>
      <c r="G116" s="49"/>
      <c r="H116" s="93"/>
      <c r="I116" s="93"/>
    </row>
    <row r="117" spans="1:9" ht="15.75" customHeight="1" x14ac:dyDescent="0.2">
      <c r="A117" s="49" t="s">
        <v>454</v>
      </c>
      <c r="B117" s="49" t="s">
        <v>151</v>
      </c>
      <c r="C117" s="93" t="s">
        <v>11</v>
      </c>
      <c r="D117" s="49"/>
      <c r="E117" s="93" t="s">
        <v>664</v>
      </c>
      <c r="F117" s="93"/>
      <c r="G117" s="49"/>
      <c r="H117" s="93" t="s">
        <v>343</v>
      </c>
      <c r="I117" s="93"/>
    </row>
    <row r="118" spans="1:9" ht="15.75" customHeight="1" x14ac:dyDescent="0.2">
      <c r="A118" s="49" t="s">
        <v>454</v>
      </c>
      <c r="B118" s="49" t="s">
        <v>504</v>
      </c>
      <c r="C118" s="93" t="s">
        <v>11</v>
      </c>
      <c r="D118" s="49"/>
      <c r="E118" s="93" t="s">
        <v>620</v>
      </c>
      <c r="F118" s="93"/>
      <c r="G118" s="49"/>
      <c r="H118" s="93" t="s">
        <v>781</v>
      </c>
      <c r="I118" s="93"/>
    </row>
    <row r="119" spans="1:9" ht="15.75" customHeight="1" x14ac:dyDescent="0.2">
      <c r="A119" s="49" t="s">
        <v>454</v>
      </c>
      <c r="B119" s="49" t="s">
        <v>345</v>
      </c>
      <c r="C119" s="93" t="s">
        <v>11</v>
      </c>
      <c r="D119" s="49"/>
      <c r="E119" s="93" t="s">
        <v>664</v>
      </c>
      <c r="F119" s="93"/>
      <c r="G119" s="49"/>
      <c r="H119" s="93" t="s">
        <v>346</v>
      </c>
      <c r="I119" s="93"/>
    </row>
    <row r="120" spans="1:9" ht="15.75" customHeight="1" x14ac:dyDescent="0.2">
      <c r="A120" s="49" t="s">
        <v>454</v>
      </c>
      <c r="B120" s="49" t="s">
        <v>347</v>
      </c>
      <c r="C120" s="93" t="s">
        <v>11</v>
      </c>
      <c r="D120" s="49"/>
      <c r="E120" s="93" t="s">
        <v>718</v>
      </c>
      <c r="F120" s="93"/>
      <c r="G120" s="49"/>
      <c r="H120" s="93"/>
      <c r="I120" s="93"/>
    </row>
    <row r="121" spans="1:9" ht="15.75" customHeight="1" x14ac:dyDescent="0.2">
      <c r="A121" s="49" t="s">
        <v>454</v>
      </c>
      <c r="B121" s="49" t="s">
        <v>158</v>
      </c>
      <c r="C121" s="93" t="s">
        <v>11</v>
      </c>
      <c r="D121" s="49"/>
      <c r="E121" s="93" t="s">
        <v>620</v>
      </c>
      <c r="F121" s="93"/>
      <c r="G121" s="49"/>
      <c r="H121" s="93"/>
      <c r="I121" s="93"/>
    </row>
    <row r="122" spans="1:9" ht="15.75" customHeight="1" x14ac:dyDescent="0.2">
      <c r="A122" s="49" t="s">
        <v>454</v>
      </c>
      <c r="B122" s="49" t="s">
        <v>1218</v>
      </c>
      <c r="C122" s="93" t="s">
        <v>11</v>
      </c>
      <c r="D122" s="49"/>
      <c r="E122" s="93" t="s">
        <v>1214</v>
      </c>
      <c r="F122" s="93"/>
      <c r="G122" s="49"/>
      <c r="H122" s="93" t="s">
        <v>1219</v>
      </c>
      <c r="I122" s="93" t="s">
        <v>1288</v>
      </c>
    </row>
    <row r="123" spans="1:9" ht="15.75" customHeight="1" x14ac:dyDescent="0.2">
      <c r="A123" s="49" t="s">
        <v>454</v>
      </c>
      <c r="B123" s="49" t="s">
        <v>159</v>
      </c>
      <c r="C123" s="93" t="s">
        <v>11</v>
      </c>
      <c r="D123" s="49"/>
      <c r="E123" s="93" t="s">
        <v>388</v>
      </c>
      <c r="F123" s="93"/>
      <c r="G123" s="49"/>
      <c r="H123" s="93"/>
      <c r="I123" s="93" t="s">
        <v>672</v>
      </c>
    </row>
    <row r="124" spans="1:9" ht="15.75" customHeight="1" x14ac:dyDescent="0.2">
      <c r="A124" s="49" t="s">
        <v>454</v>
      </c>
      <c r="B124" s="49" t="s">
        <v>159</v>
      </c>
      <c r="C124" s="93" t="s">
        <v>5</v>
      </c>
      <c r="D124" s="49" t="s">
        <v>609</v>
      </c>
      <c r="E124" s="93" t="s">
        <v>784</v>
      </c>
      <c r="F124" s="93" t="s">
        <v>785</v>
      </c>
      <c r="G124" s="49"/>
      <c r="H124" s="93" t="s">
        <v>786</v>
      </c>
      <c r="I124" s="93"/>
    </row>
    <row r="125" spans="1:9" ht="15.75" customHeight="1" x14ac:dyDescent="0.2">
      <c r="A125" s="49" t="s">
        <v>454</v>
      </c>
      <c r="B125" s="49" t="s">
        <v>849</v>
      </c>
      <c r="C125" s="93" t="s">
        <v>11</v>
      </c>
      <c r="D125" s="49" t="s">
        <v>194</v>
      </c>
      <c r="E125" s="93" t="s">
        <v>1242</v>
      </c>
      <c r="F125" s="93"/>
      <c r="G125" s="49"/>
      <c r="H125" s="93" t="s">
        <v>1243</v>
      </c>
      <c r="I125" s="93"/>
    </row>
    <row r="126" spans="1:9" ht="15.75" customHeight="1" x14ac:dyDescent="0.2">
      <c r="A126" s="49" t="s">
        <v>454</v>
      </c>
      <c r="B126" s="49" t="s">
        <v>160</v>
      </c>
      <c r="C126" s="93" t="s">
        <v>11</v>
      </c>
      <c r="D126" s="49"/>
      <c r="E126" s="93" t="s">
        <v>711</v>
      </c>
      <c r="F126" s="93"/>
      <c r="G126" s="49"/>
      <c r="H126" s="93"/>
      <c r="I126" s="93"/>
    </row>
    <row r="127" spans="1:9" ht="15.75" customHeight="1" x14ac:dyDescent="0.2">
      <c r="A127" s="49" t="s">
        <v>454</v>
      </c>
      <c r="B127" s="49" t="s">
        <v>505</v>
      </c>
      <c r="C127" s="93" t="s">
        <v>11</v>
      </c>
      <c r="D127" s="49"/>
      <c r="E127" s="93" t="s">
        <v>787</v>
      </c>
      <c r="F127" s="93"/>
      <c r="G127" s="49"/>
      <c r="H127" s="93" t="s">
        <v>788</v>
      </c>
      <c r="I127" s="93"/>
    </row>
    <row r="128" spans="1:9" ht="15.75" customHeight="1" x14ac:dyDescent="0.2">
      <c r="A128" s="49" t="s">
        <v>454</v>
      </c>
      <c r="B128" s="49" t="s">
        <v>162</v>
      </c>
      <c r="C128" s="93" t="s">
        <v>24</v>
      </c>
      <c r="D128" s="49"/>
      <c r="E128" s="93" t="s">
        <v>610</v>
      </c>
      <c r="F128" s="93" t="s">
        <v>789</v>
      </c>
      <c r="G128" s="49"/>
      <c r="H128" s="93"/>
      <c r="I128" s="93"/>
    </row>
    <row r="129" spans="1:9" ht="15.75" customHeight="1" x14ac:dyDescent="0.2">
      <c r="A129" s="49" t="s">
        <v>454</v>
      </c>
      <c r="B129" s="49" t="s">
        <v>163</v>
      </c>
      <c r="C129" s="93" t="s">
        <v>11</v>
      </c>
      <c r="D129" s="49"/>
      <c r="E129" s="93" t="s">
        <v>790</v>
      </c>
      <c r="F129" s="93"/>
      <c r="G129" s="49"/>
      <c r="H129" s="93"/>
      <c r="I129" s="93"/>
    </row>
    <row r="130" spans="1:9" ht="15.75" customHeight="1" x14ac:dyDescent="0.2">
      <c r="A130" s="49" t="s">
        <v>454</v>
      </c>
      <c r="B130" s="49" t="s">
        <v>166</v>
      </c>
      <c r="C130" s="93" t="s">
        <v>11</v>
      </c>
      <c r="D130" s="49"/>
      <c r="E130" s="93" t="s">
        <v>612</v>
      </c>
      <c r="F130" s="93"/>
      <c r="G130" s="49"/>
      <c r="H130" s="93" t="s">
        <v>791</v>
      </c>
      <c r="I130" s="93" t="s">
        <v>672</v>
      </c>
    </row>
    <row r="131" spans="1:9" ht="15.75" customHeight="1" x14ac:dyDescent="0.2">
      <c r="A131" s="49" t="s">
        <v>454</v>
      </c>
      <c r="B131" s="49" t="s">
        <v>166</v>
      </c>
      <c r="C131" s="88" t="s">
        <v>24</v>
      </c>
      <c r="D131" s="49"/>
      <c r="E131" s="93" t="s">
        <v>634</v>
      </c>
      <c r="F131" s="93" t="s">
        <v>206</v>
      </c>
      <c r="G131" s="49"/>
      <c r="H131" s="93" t="s">
        <v>792</v>
      </c>
      <c r="I131" s="93"/>
    </row>
    <row r="132" spans="1:9" ht="15.75" customHeight="1" x14ac:dyDescent="0.2">
      <c r="A132" s="49" t="s">
        <v>454</v>
      </c>
      <c r="B132" s="49" t="s">
        <v>506</v>
      </c>
      <c r="C132" s="93" t="s">
        <v>11</v>
      </c>
      <c r="D132" s="49"/>
      <c r="E132" s="93" t="s">
        <v>727</v>
      </c>
      <c r="F132" s="93"/>
      <c r="G132" s="49"/>
      <c r="H132" s="93" t="s">
        <v>793</v>
      </c>
      <c r="I132" s="93"/>
    </row>
    <row r="133" spans="1:9" ht="15.75" customHeight="1" x14ac:dyDescent="0.2">
      <c r="A133" s="49" t="s">
        <v>454</v>
      </c>
      <c r="B133" s="49" t="s">
        <v>580</v>
      </c>
      <c r="C133" s="93" t="s">
        <v>11</v>
      </c>
      <c r="D133" s="49"/>
      <c r="E133" s="93" t="s">
        <v>388</v>
      </c>
      <c r="F133" s="93"/>
      <c r="G133" s="49"/>
      <c r="H133" s="93" t="s">
        <v>794</v>
      </c>
      <c r="I133" s="93"/>
    </row>
    <row r="134" spans="1:9" ht="15.75" customHeight="1" x14ac:dyDescent="0.2">
      <c r="A134" s="49" t="s">
        <v>454</v>
      </c>
      <c r="B134" s="49" t="s">
        <v>1112</v>
      </c>
      <c r="C134" s="93" t="s">
        <v>11</v>
      </c>
      <c r="D134" s="49"/>
      <c r="E134" s="93" t="s">
        <v>388</v>
      </c>
      <c r="F134" s="93"/>
      <c r="G134" s="49"/>
      <c r="H134" s="93" t="s">
        <v>1197</v>
      </c>
      <c r="I134" s="93"/>
    </row>
    <row r="135" spans="1:9" ht="15.75" customHeight="1" x14ac:dyDescent="0.2">
      <c r="A135" s="49" t="s">
        <v>454</v>
      </c>
      <c r="B135" s="49" t="s">
        <v>1198</v>
      </c>
      <c r="C135" s="93" t="s">
        <v>11</v>
      </c>
      <c r="D135" s="49"/>
      <c r="E135" s="93" t="s">
        <v>1199</v>
      </c>
      <c r="F135" s="93"/>
      <c r="G135" s="49"/>
      <c r="H135" s="93"/>
      <c r="I135" s="93"/>
    </row>
    <row r="136" spans="1:9" ht="15.75" customHeight="1" x14ac:dyDescent="0.2">
      <c r="A136" s="49" t="s">
        <v>454</v>
      </c>
      <c r="B136" s="49" t="s">
        <v>1221</v>
      </c>
      <c r="C136" s="93" t="s">
        <v>11</v>
      </c>
      <c r="D136" s="49"/>
      <c r="E136" s="93" t="s">
        <v>795</v>
      </c>
      <c r="F136" s="93"/>
      <c r="G136" s="49"/>
      <c r="H136" s="93" t="s">
        <v>1289</v>
      </c>
      <c r="I136" s="93"/>
    </row>
    <row r="137" spans="1:9" ht="15.75" customHeight="1" x14ac:dyDescent="0.2">
      <c r="A137" s="49" t="s">
        <v>454</v>
      </c>
      <c r="B137" s="49" t="s">
        <v>172</v>
      </c>
      <c r="C137" s="93" t="s">
        <v>11</v>
      </c>
      <c r="D137" s="49"/>
      <c r="E137" s="93" t="s">
        <v>388</v>
      </c>
      <c r="F137" s="93"/>
      <c r="G137" s="49"/>
      <c r="H137" s="93"/>
      <c r="I137" s="93"/>
    </row>
    <row r="138" spans="1:9" ht="15.75" customHeight="1" x14ac:dyDescent="0.2">
      <c r="A138" s="49" t="s">
        <v>454</v>
      </c>
      <c r="B138" s="49" t="s">
        <v>1115</v>
      </c>
      <c r="C138" s="93" t="s">
        <v>11</v>
      </c>
      <c r="D138" s="49"/>
      <c r="E138" s="93" t="s">
        <v>664</v>
      </c>
      <c r="F138" s="93"/>
      <c r="G138" s="49"/>
      <c r="H138" s="93"/>
      <c r="I138" s="93"/>
    </row>
    <row r="139" spans="1:9" ht="15.75" customHeight="1" x14ac:dyDescent="0.2">
      <c r="A139" s="49" t="s">
        <v>454</v>
      </c>
      <c r="B139" s="49" t="s">
        <v>175</v>
      </c>
      <c r="C139" s="93" t="s">
        <v>11</v>
      </c>
      <c r="D139" s="49"/>
      <c r="E139" s="93" t="s">
        <v>733</v>
      </c>
      <c r="F139" s="93"/>
      <c r="G139" s="49"/>
      <c r="H139" s="93"/>
      <c r="I139" s="93"/>
    </row>
    <row r="140" spans="1:9" ht="15.75" customHeight="1" x14ac:dyDescent="0.2">
      <c r="A140" s="49" t="s">
        <v>454</v>
      </c>
      <c r="B140" s="49" t="s">
        <v>361</v>
      </c>
      <c r="C140" s="93" t="s">
        <v>11</v>
      </c>
      <c r="D140" s="49"/>
      <c r="E140" s="93" t="s">
        <v>799</v>
      </c>
      <c r="F140" s="93"/>
      <c r="G140" s="49"/>
      <c r="H140" s="93" t="s">
        <v>800</v>
      </c>
      <c r="I140" s="93"/>
    </row>
    <row r="141" spans="1:9" ht="15.75" customHeight="1" x14ac:dyDescent="0.2">
      <c r="A141" s="49" t="s">
        <v>454</v>
      </c>
      <c r="B141" s="49" t="s">
        <v>1200</v>
      </c>
      <c r="C141" s="93" t="s">
        <v>11</v>
      </c>
      <c r="D141" s="49"/>
      <c r="E141" s="93" t="s">
        <v>745</v>
      </c>
      <c r="F141" s="93"/>
      <c r="G141" s="49"/>
      <c r="H141" s="93" t="s">
        <v>801</v>
      </c>
      <c r="I141" s="93"/>
    </row>
    <row r="142" spans="1:9" ht="15.75" customHeight="1" x14ac:dyDescent="0.2">
      <c r="A142" s="49" t="s">
        <v>454</v>
      </c>
      <c r="B142" s="49" t="s">
        <v>178</v>
      </c>
      <c r="C142" s="93" t="s">
        <v>11</v>
      </c>
      <c r="D142" s="49"/>
      <c r="E142" s="93" t="s">
        <v>620</v>
      </c>
      <c r="F142" s="93"/>
      <c r="G142" s="49"/>
      <c r="H142" s="93"/>
      <c r="I142" s="93"/>
    </row>
    <row r="143" spans="1:9" ht="15.75" customHeight="1" x14ac:dyDescent="0.2">
      <c r="A143" s="49" t="s">
        <v>454</v>
      </c>
      <c r="B143" s="49" t="s">
        <v>181</v>
      </c>
      <c r="C143" s="93" t="s">
        <v>11</v>
      </c>
      <c r="D143" s="49"/>
      <c r="E143" s="93" t="s">
        <v>388</v>
      </c>
      <c r="F143" s="93"/>
      <c r="G143" s="49"/>
      <c r="H143" s="93" t="s">
        <v>809</v>
      </c>
      <c r="I143" s="95" t="s">
        <v>1290</v>
      </c>
    </row>
    <row r="144" spans="1:9" ht="15.75" customHeight="1" x14ac:dyDescent="0.2">
      <c r="A144" s="170" t="s">
        <v>454</v>
      </c>
      <c r="B144" s="170" t="s">
        <v>182</v>
      </c>
      <c r="C144" s="95" t="s">
        <v>11</v>
      </c>
      <c r="D144" s="170"/>
      <c r="E144" s="93" t="s">
        <v>811</v>
      </c>
      <c r="F144" s="95"/>
      <c r="G144" s="170"/>
      <c r="H144" s="95" t="s">
        <v>812</v>
      </c>
      <c r="I144" s="93"/>
    </row>
    <row r="145" spans="1:9" ht="15.75" customHeight="1" x14ac:dyDescent="0.2">
      <c r="A145" s="49" t="s">
        <v>454</v>
      </c>
      <c r="B145" s="49" t="s">
        <v>183</v>
      </c>
      <c r="C145" s="93" t="s">
        <v>11</v>
      </c>
      <c r="D145" s="49"/>
      <c r="E145" s="93" t="s">
        <v>727</v>
      </c>
      <c r="F145" s="93"/>
      <c r="G145" s="49"/>
      <c r="H145" s="93" t="s">
        <v>813</v>
      </c>
      <c r="I145" s="93"/>
    </row>
    <row r="146" spans="1:9" ht="15.75" customHeight="1" x14ac:dyDescent="0.2">
      <c r="A146" s="49" t="s">
        <v>454</v>
      </c>
      <c r="B146" s="49" t="s">
        <v>184</v>
      </c>
      <c r="C146" s="93" t="s">
        <v>11</v>
      </c>
      <c r="D146" s="49"/>
      <c r="E146" s="93" t="s">
        <v>706</v>
      </c>
      <c r="F146" s="93"/>
      <c r="G146" s="49"/>
      <c r="H146" s="93"/>
      <c r="I146" s="93"/>
    </row>
    <row r="147" spans="1:9" ht="15.75" customHeight="1" x14ac:dyDescent="0.2">
      <c r="A147" s="49" t="s">
        <v>454</v>
      </c>
      <c r="B147" s="49" t="s">
        <v>185</v>
      </c>
      <c r="C147" s="93" t="s">
        <v>11</v>
      </c>
      <c r="D147" s="49"/>
      <c r="E147" s="93" t="s">
        <v>765</v>
      </c>
      <c r="F147" s="93"/>
      <c r="G147" s="49"/>
      <c r="H147" s="93"/>
      <c r="I147" s="93"/>
    </row>
    <row r="148" spans="1:9" ht="15.75" customHeight="1" x14ac:dyDescent="0.2">
      <c r="A148" s="49" t="s">
        <v>454</v>
      </c>
      <c r="B148" s="49" t="s">
        <v>186</v>
      </c>
      <c r="C148" s="93" t="s">
        <v>11</v>
      </c>
      <c r="D148" s="49"/>
      <c r="E148" s="93" t="s">
        <v>664</v>
      </c>
      <c r="F148" s="93"/>
      <c r="G148" s="49"/>
      <c r="H148" s="93"/>
      <c r="I148" s="93"/>
    </row>
    <row r="149" spans="1:9" ht="15.75" customHeight="1" x14ac:dyDescent="0.2">
      <c r="A149" s="49" t="s">
        <v>454</v>
      </c>
      <c r="B149" s="49" t="s">
        <v>187</v>
      </c>
      <c r="C149" s="93" t="s">
        <v>11</v>
      </c>
      <c r="D149" s="49"/>
      <c r="E149" s="93" t="s">
        <v>710</v>
      </c>
      <c r="F149" s="93"/>
      <c r="G149" s="49"/>
      <c r="H149" s="93"/>
      <c r="I149" s="93" t="s">
        <v>815</v>
      </c>
    </row>
    <row r="150" spans="1:9" ht="15.75" customHeight="1" x14ac:dyDescent="0.2">
      <c r="A150" s="49" t="s">
        <v>454</v>
      </c>
      <c r="B150" s="49" t="s">
        <v>188</v>
      </c>
      <c r="C150" s="93" t="s">
        <v>24</v>
      </c>
      <c r="D150" s="49"/>
      <c r="E150" s="93" t="s">
        <v>628</v>
      </c>
      <c r="F150" s="93" t="s">
        <v>814</v>
      </c>
      <c r="G150" s="49"/>
      <c r="H150" s="93"/>
      <c r="I150" s="93" t="s">
        <v>817</v>
      </c>
    </row>
    <row r="151" spans="1:9" ht="15.75" customHeight="1" x14ac:dyDescent="0.2">
      <c r="A151" s="49" t="s">
        <v>454</v>
      </c>
      <c r="B151" s="49" t="s">
        <v>189</v>
      </c>
      <c r="C151" s="88" t="s">
        <v>5</v>
      </c>
      <c r="D151" s="49"/>
      <c r="E151" s="93" t="s">
        <v>634</v>
      </c>
      <c r="F151" s="93" t="s">
        <v>816</v>
      </c>
      <c r="G151" s="49"/>
      <c r="H151" s="93"/>
      <c r="I151" s="93" t="s">
        <v>759</v>
      </c>
    </row>
    <row r="152" spans="1:9" ht="15.75" customHeight="1" x14ac:dyDescent="0.2">
      <c r="A152" s="49" t="s">
        <v>454</v>
      </c>
      <c r="B152" s="49" t="s">
        <v>190</v>
      </c>
      <c r="C152" s="93" t="s">
        <v>5</v>
      </c>
      <c r="D152" s="49"/>
      <c r="E152" s="93" t="s">
        <v>620</v>
      </c>
      <c r="F152" s="93" t="s">
        <v>818</v>
      </c>
      <c r="G152" s="49"/>
      <c r="H152" s="93"/>
      <c r="I152" s="93"/>
    </row>
    <row r="153" spans="1:9" ht="15.75" customHeight="1" x14ac:dyDescent="0.2">
      <c r="A153" s="49" t="s">
        <v>454</v>
      </c>
      <c r="B153" s="49" t="s">
        <v>371</v>
      </c>
      <c r="C153" s="93" t="s">
        <v>11</v>
      </c>
      <c r="D153" s="49"/>
      <c r="E153" s="93" t="s">
        <v>778</v>
      </c>
      <c r="F153" s="93"/>
      <c r="G153" s="49"/>
      <c r="H153" s="93"/>
      <c r="I153" s="93"/>
    </row>
    <row r="154" spans="1:9" ht="15.75" customHeight="1" x14ac:dyDescent="0.2">
      <c r="A154" s="49" t="s">
        <v>3</v>
      </c>
      <c r="B154" s="49" t="s">
        <v>488</v>
      </c>
      <c r="C154" s="93" t="s">
        <v>11</v>
      </c>
      <c r="D154" s="49" t="s">
        <v>609</v>
      </c>
      <c r="E154" s="93" t="s">
        <v>664</v>
      </c>
      <c r="F154" s="93"/>
      <c r="G154" s="49"/>
      <c r="H154" s="93" t="s">
        <v>379</v>
      </c>
      <c r="I154" s="93" t="s">
        <v>824</v>
      </c>
    </row>
    <row r="155" spans="1:9" ht="15.75" customHeight="1" x14ac:dyDescent="0.2">
      <c r="A155" s="49" t="s">
        <v>3</v>
      </c>
      <c r="B155" s="49" t="s">
        <v>9</v>
      </c>
      <c r="C155" s="93" t="s">
        <v>11</v>
      </c>
      <c r="D155" s="49" t="s">
        <v>609</v>
      </c>
      <c r="E155" s="93" t="s">
        <v>664</v>
      </c>
      <c r="F155" s="93"/>
      <c r="G155" s="49"/>
      <c r="H155" s="93"/>
      <c r="I155" s="93"/>
    </row>
    <row r="156" spans="1:9" ht="15.75" customHeight="1" x14ac:dyDescent="0.2">
      <c r="A156" s="49" t="s">
        <v>3</v>
      </c>
      <c r="B156" s="49" t="s">
        <v>380</v>
      </c>
      <c r="C156" s="93" t="s">
        <v>11</v>
      </c>
      <c r="D156" s="49"/>
      <c r="E156" s="93" t="s">
        <v>1291</v>
      </c>
      <c r="F156" s="93"/>
      <c r="G156" s="49"/>
      <c r="H156" s="93" t="s">
        <v>827</v>
      </c>
      <c r="I156" s="93" t="s">
        <v>828</v>
      </c>
    </row>
    <row r="157" spans="1:9" ht="15.75" customHeight="1" x14ac:dyDescent="0.2">
      <c r="A157" s="49" t="s">
        <v>3</v>
      </c>
      <c r="B157" s="49" t="s">
        <v>18</v>
      </c>
      <c r="C157" s="93" t="s">
        <v>11</v>
      </c>
      <c r="D157" s="49" t="s">
        <v>194</v>
      </c>
      <c r="E157" s="93" t="s">
        <v>754</v>
      </c>
      <c r="F157" s="93"/>
      <c r="G157" s="49"/>
      <c r="H157" s="93" t="s">
        <v>829</v>
      </c>
      <c r="I157" s="93"/>
    </row>
    <row r="158" spans="1:9" ht="15.75" customHeight="1" x14ac:dyDescent="0.2">
      <c r="A158" s="49" t="s">
        <v>3</v>
      </c>
      <c r="B158" s="49" t="s">
        <v>383</v>
      </c>
      <c r="C158" s="93" t="s">
        <v>11</v>
      </c>
      <c r="D158" s="49"/>
      <c r="E158" s="93" t="s">
        <v>664</v>
      </c>
      <c r="F158" s="93"/>
      <c r="G158" s="49"/>
      <c r="H158" s="93"/>
      <c r="I158" s="93"/>
    </row>
    <row r="159" spans="1:9" ht="15.75" customHeight="1" x14ac:dyDescent="0.2">
      <c r="A159" s="170" t="s">
        <v>3</v>
      </c>
      <c r="B159" s="183" t="s">
        <v>25</v>
      </c>
      <c r="C159" s="95" t="s">
        <v>5</v>
      </c>
      <c r="D159" s="170"/>
      <c r="E159" s="95" t="s">
        <v>388</v>
      </c>
      <c r="F159" s="95" t="s">
        <v>221</v>
      </c>
      <c r="G159" s="170"/>
      <c r="H159" s="95"/>
      <c r="I159" s="95" t="s">
        <v>830</v>
      </c>
    </row>
    <row r="160" spans="1:9" ht="15.75" customHeight="1" x14ac:dyDescent="0.2">
      <c r="A160" s="49" t="s">
        <v>3</v>
      </c>
      <c r="B160" s="105" t="s">
        <v>386</v>
      </c>
      <c r="C160" s="93" t="s">
        <v>11</v>
      </c>
      <c r="D160" s="49"/>
      <c r="E160" s="93" t="s">
        <v>832</v>
      </c>
      <c r="F160" s="93"/>
      <c r="G160" s="49"/>
      <c r="H160" s="93" t="s">
        <v>833</v>
      </c>
      <c r="I160" s="93"/>
    </row>
    <row r="161" spans="1:9" ht="15.75" customHeight="1" x14ac:dyDescent="0.2">
      <c r="A161" s="49" t="s">
        <v>3</v>
      </c>
      <c r="B161" s="49" t="s">
        <v>834</v>
      </c>
      <c r="C161" s="93" t="s">
        <v>11</v>
      </c>
      <c r="D161" s="49"/>
      <c r="E161" s="93" t="s">
        <v>664</v>
      </c>
      <c r="F161" s="93"/>
      <c r="G161" s="49"/>
      <c r="H161" s="93"/>
      <c r="I161" s="93"/>
    </row>
    <row r="162" spans="1:9" ht="15.75" customHeight="1" x14ac:dyDescent="0.2">
      <c r="A162" s="49" t="s">
        <v>3</v>
      </c>
      <c r="B162" s="49" t="s">
        <v>389</v>
      </c>
      <c r="C162" s="93" t="s">
        <v>11</v>
      </c>
      <c r="D162" s="49"/>
      <c r="E162" s="93" t="s">
        <v>664</v>
      </c>
      <c r="F162" s="93"/>
      <c r="G162" s="49"/>
      <c r="H162" s="93"/>
      <c r="I162" s="93"/>
    </row>
    <row r="163" spans="1:9" ht="15.75" customHeight="1" x14ac:dyDescent="0.2">
      <c r="A163" s="49" t="s">
        <v>3</v>
      </c>
      <c r="B163" s="49" t="s">
        <v>1160</v>
      </c>
      <c r="C163" s="93" t="s">
        <v>11</v>
      </c>
      <c r="D163" s="49"/>
      <c r="E163" s="93" t="s">
        <v>664</v>
      </c>
      <c r="F163" s="93"/>
      <c r="G163" s="49"/>
      <c r="H163" s="93"/>
      <c r="I163" s="93"/>
    </row>
    <row r="164" spans="1:9" ht="15.75" customHeight="1" x14ac:dyDescent="0.2">
      <c r="A164" s="49" t="s">
        <v>3</v>
      </c>
      <c r="B164" s="49" t="s">
        <v>1123</v>
      </c>
      <c r="C164" s="93" t="s">
        <v>11</v>
      </c>
      <c r="D164" s="49"/>
      <c r="E164" s="93" t="s">
        <v>664</v>
      </c>
      <c r="F164" s="93"/>
      <c r="G164" s="49"/>
      <c r="H164" s="93"/>
      <c r="I164" s="93"/>
    </row>
    <row r="165" spans="1:9" ht="15.75" customHeight="1" x14ac:dyDescent="0.2">
      <c r="A165" s="49" t="s">
        <v>3</v>
      </c>
      <c r="B165" s="49" t="s">
        <v>392</v>
      </c>
      <c r="C165" s="93" t="s">
        <v>11</v>
      </c>
      <c r="D165" s="49"/>
      <c r="E165" s="93" t="s">
        <v>664</v>
      </c>
      <c r="F165" s="93"/>
      <c r="G165" s="49"/>
      <c r="H165" s="93" t="s">
        <v>835</v>
      </c>
      <c r="I165" s="93"/>
    </row>
    <row r="166" spans="1:9" ht="15.75" customHeight="1" x14ac:dyDescent="0.2">
      <c r="A166" s="49" t="s">
        <v>3</v>
      </c>
      <c r="B166" s="49" t="s">
        <v>76</v>
      </c>
      <c r="C166" s="93" t="s">
        <v>11</v>
      </c>
      <c r="D166" s="49"/>
      <c r="E166" s="93" t="s">
        <v>836</v>
      </c>
      <c r="F166" s="93"/>
      <c r="G166" s="49"/>
      <c r="H166" s="93"/>
      <c r="I166" s="93"/>
    </row>
    <row r="167" spans="1:9" ht="15.75" customHeight="1" x14ac:dyDescent="0.2">
      <c r="A167" s="49" t="s">
        <v>3</v>
      </c>
      <c r="B167" s="49" t="s">
        <v>393</v>
      </c>
      <c r="C167" s="93" t="s">
        <v>11</v>
      </c>
      <c r="D167" s="49"/>
      <c r="E167" s="93" t="s">
        <v>837</v>
      </c>
      <c r="F167" s="93"/>
      <c r="G167" s="49"/>
      <c r="H167" s="93"/>
      <c r="I167" s="95" t="s">
        <v>1292</v>
      </c>
    </row>
    <row r="168" spans="1:9" ht="15.75" customHeight="1" x14ac:dyDescent="0.2">
      <c r="A168" s="170" t="s">
        <v>3</v>
      </c>
      <c r="B168" s="170" t="s">
        <v>394</v>
      </c>
      <c r="C168" s="93" t="s">
        <v>11</v>
      </c>
      <c r="D168" s="170"/>
      <c r="E168" s="93" t="s">
        <v>388</v>
      </c>
      <c r="F168" s="95"/>
      <c r="G168" s="170"/>
      <c r="H168" s="95" t="s">
        <v>1223</v>
      </c>
      <c r="I168" s="93"/>
    </row>
    <row r="169" spans="1:9" ht="15.75" customHeight="1" x14ac:dyDescent="0.2">
      <c r="A169" s="49" t="s">
        <v>3</v>
      </c>
      <c r="B169" s="49" t="s">
        <v>515</v>
      </c>
      <c r="C169" s="93" t="s">
        <v>11</v>
      </c>
      <c r="D169" s="49"/>
      <c r="E169" s="93" t="s">
        <v>664</v>
      </c>
      <c r="F169" s="93"/>
      <c r="G169" s="49"/>
      <c r="H169" s="93"/>
      <c r="I169" s="93"/>
    </row>
    <row r="170" spans="1:9" ht="15.75" customHeight="1" x14ac:dyDescent="0.2">
      <c r="A170" s="49" t="s">
        <v>3</v>
      </c>
      <c r="B170" s="49" t="s">
        <v>516</v>
      </c>
      <c r="C170" s="93" t="s">
        <v>11</v>
      </c>
      <c r="D170" s="49"/>
      <c r="E170" s="93" t="s">
        <v>664</v>
      </c>
      <c r="F170" s="93"/>
      <c r="G170" s="49"/>
      <c r="H170" s="93"/>
      <c r="I170" s="93"/>
    </row>
    <row r="171" spans="1:9" ht="15.75" customHeight="1" x14ac:dyDescent="0.2">
      <c r="A171" s="49" t="s">
        <v>3</v>
      </c>
      <c r="B171" s="49" t="s">
        <v>517</v>
      </c>
      <c r="C171" s="93" t="s">
        <v>11</v>
      </c>
      <c r="D171" s="49"/>
      <c r="E171" s="93" t="s">
        <v>841</v>
      </c>
      <c r="F171" s="93"/>
      <c r="G171" s="49"/>
      <c r="H171" s="93"/>
      <c r="I171" s="93"/>
    </row>
    <row r="172" spans="1:9" ht="15.75" customHeight="1" x14ac:dyDescent="0.2">
      <c r="A172" s="49" t="s">
        <v>3</v>
      </c>
      <c r="B172" s="49" t="s">
        <v>105</v>
      </c>
      <c r="C172" s="93" t="s">
        <v>11</v>
      </c>
      <c r="D172" s="49"/>
      <c r="E172" s="93" t="s">
        <v>664</v>
      </c>
      <c r="F172" s="93"/>
      <c r="G172" s="49"/>
      <c r="H172" s="93"/>
      <c r="I172" s="93"/>
    </row>
    <row r="173" spans="1:9" ht="15.75" customHeight="1" x14ac:dyDescent="0.2">
      <c r="A173" s="49" t="s">
        <v>3</v>
      </c>
      <c r="B173" s="49" t="s">
        <v>109</v>
      </c>
      <c r="C173" s="93" t="s">
        <v>11</v>
      </c>
      <c r="D173" s="49"/>
      <c r="E173" s="93" t="s">
        <v>735</v>
      </c>
      <c r="F173" s="93"/>
      <c r="G173" s="49"/>
      <c r="H173" s="93"/>
      <c r="I173" s="93"/>
    </row>
    <row r="174" spans="1:9" ht="15.75" customHeight="1" x14ac:dyDescent="0.2">
      <c r="A174" s="49" t="s">
        <v>3</v>
      </c>
      <c r="B174" s="49" t="s">
        <v>111</v>
      </c>
      <c r="C174" s="93" t="s">
        <v>11</v>
      </c>
      <c r="D174" s="49"/>
      <c r="E174" s="93" t="s">
        <v>664</v>
      </c>
      <c r="F174" s="93"/>
      <c r="G174" s="49"/>
      <c r="H174" s="93"/>
      <c r="I174" s="93"/>
    </row>
    <row r="175" spans="1:9" ht="15.75" customHeight="1" x14ac:dyDescent="0.2">
      <c r="A175" s="49" t="s">
        <v>3</v>
      </c>
      <c r="B175" s="49" t="s">
        <v>116</v>
      </c>
      <c r="C175" s="93" t="s">
        <v>11</v>
      </c>
      <c r="D175" s="49"/>
      <c r="E175" s="93" t="s">
        <v>612</v>
      </c>
      <c r="F175" s="93"/>
      <c r="G175" s="49"/>
      <c r="H175" s="93"/>
      <c r="I175" s="93"/>
    </row>
    <row r="176" spans="1:9" ht="15.75" customHeight="1" x14ac:dyDescent="0.2">
      <c r="A176" s="49" t="s">
        <v>3</v>
      </c>
      <c r="B176" s="49" t="s">
        <v>117</v>
      </c>
      <c r="C176" s="93" t="s">
        <v>11</v>
      </c>
      <c r="D176" s="49"/>
      <c r="E176" s="93" t="s">
        <v>664</v>
      </c>
      <c r="F176" s="93"/>
      <c r="G176" s="49"/>
      <c r="H176" s="93" t="s">
        <v>842</v>
      </c>
      <c r="I176" s="93" t="s">
        <v>843</v>
      </c>
    </row>
    <row r="177" spans="1:9" ht="15.75" customHeight="1" x14ac:dyDescent="0.2">
      <c r="A177" s="49" t="s">
        <v>3</v>
      </c>
      <c r="B177" s="49" t="s">
        <v>125</v>
      </c>
      <c r="C177" s="93" t="s">
        <v>11</v>
      </c>
      <c r="D177" s="49"/>
      <c r="E177" s="93" t="s">
        <v>664</v>
      </c>
      <c r="F177" s="93"/>
      <c r="G177" s="49"/>
      <c r="H177" s="93" t="s">
        <v>845</v>
      </c>
      <c r="I177" s="93"/>
    </row>
    <row r="178" spans="1:9" ht="15.75" customHeight="1" x14ac:dyDescent="0.2">
      <c r="A178" s="49" t="s">
        <v>3</v>
      </c>
      <c r="B178" s="49" t="s">
        <v>1159</v>
      </c>
      <c r="C178" s="93" t="s">
        <v>11</v>
      </c>
      <c r="D178" s="49"/>
      <c r="E178" s="93" t="s">
        <v>664</v>
      </c>
      <c r="F178" s="93"/>
      <c r="G178" s="49"/>
      <c r="H178" s="93"/>
      <c r="I178" s="93"/>
    </row>
    <row r="179" spans="1:9" ht="15.75" customHeight="1" x14ac:dyDescent="0.2">
      <c r="A179" s="49" t="s">
        <v>3</v>
      </c>
      <c r="B179" s="49" t="s">
        <v>127</v>
      </c>
      <c r="C179" s="93" t="s">
        <v>11</v>
      </c>
      <c r="D179" s="49"/>
      <c r="E179" s="93" t="s">
        <v>664</v>
      </c>
      <c r="F179" s="93"/>
      <c r="G179" s="49"/>
      <c r="H179" s="93" t="s">
        <v>396</v>
      </c>
      <c r="I179" s="93"/>
    </row>
    <row r="180" spans="1:9" ht="15.75" customHeight="1" x14ac:dyDescent="0.2">
      <c r="A180" s="49" t="s">
        <v>3</v>
      </c>
      <c r="B180" s="49" t="s">
        <v>324</v>
      </c>
      <c r="C180" s="93" t="s">
        <v>11</v>
      </c>
      <c r="D180" s="49"/>
      <c r="E180" s="93" t="s">
        <v>662</v>
      </c>
      <c r="F180" s="93"/>
      <c r="G180" s="49"/>
      <c r="H180" s="93" t="s">
        <v>846</v>
      </c>
      <c r="I180" s="93"/>
    </row>
    <row r="181" spans="1:9" ht="15.75" customHeight="1" x14ac:dyDescent="0.2">
      <c r="A181" s="49" t="s">
        <v>3</v>
      </c>
      <c r="B181" s="49" t="s">
        <v>397</v>
      </c>
      <c r="C181" s="93" t="s">
        <v>11</v>
      </c>
      <c r="D181" s="49"/>
      <c r="E181" s="93" t="s">
        <v>664</v>
      </c>
      <c r="F181" s="93"/>
      <c r="G181" s="49"/>
      <c r="H181" s="93"/>
      <c r="I181" s="93"/>
    </row>
    <row r="182" spans="1:9" ht="15.75" customHeight="1" x14ac:dyDescent="0.2">
      <c r="A182" s="49" t="s">
        <v>3</v>
      </c>
      <c r="B182" s="49" t="s">
        <v>134</v>
      </c>
      <c r="C182" s="93" t="s">
        <v>11</v>
      </c>
      <c r="D182" s="49"/>
      <c r="E182" s="93" t="s">
        <v>847</v>
      </c>
      <c r="F182" s="93"/>
      <c r="G182" s="49"/>
      <c r="H182" s="93"/>
      <c r="I182" s="93"/>
    </row>
    <row r="183" spans="1:9" ht="15.75" customHeight="1" x14ac:dyDescent="0.2">
      <c r="A183" s="49" t="s">
        <v>3</v>
      </c>
      <c r="B183" s="49" t="s">
        <v>135</v>
      </c>
      <c r="C183" s="93" t="s">
        <v>11</v>
      </c>
      <c r="D183" s="49"/>
      <c r="E183" s="93" t="s">
        <v>664</v>
      </c>
      <c r="F183" s="93"/>
      <c r="G183" s="49"/>
      <c r="H183" s="93" t="s">
        <v>848</v>
      </c>
      <c r="I183" s="93"/>
    </row>
    <row r="184" spans="1:9" ht="15.75" customHeight="1" x14ac:dyDescent="0.2">
      <c r="A184" s="49" t="s">
        <v>3</v>
      </c>
      <c r="B184" s="49" t="s">
        <v>141</v>
      </c>
      <c r="C184" s="93" t="s">
        <v>11</v>
      </c>
      <c r="D184" s="49"/>
      <c r="E184" s="93" t="s">
        <v>664</v>
      </c>
      <c r="F184" s="93"/>
      <c r="G184" s="49"/>
      <c r="H184" s="93"/>
      <c r="I184" s="93"/>
    </row>
    <row r="185" spans="1:9" ht="15.75" customHeight="1" x14ac:dyDescent="0.2">
      <c r="A185" s="49" t="s">
        <v>3</v>
      </c>
      <c r="B185" s="49" t="s">
        <v>142</v>
      </c>
      <c r="C185" s="93" t="s">
        <v>11</v>
      </c>
      <c r="D185" s="49"/>
      <c r="E185" s="93" t="s">
        <v>664</v>
      </c>
      <c r="F185" s="93"/>
      <c r="G185" s="49"/>
      <c r="H185" s="93"/>
      <c r="I185" s="93"/>
    </row>
    <row r="186" spans="1:9" ht="15.75" customHeight="1" x14ac:dyDescent="0.2">
      <c r="A186" s="49" t="s">
        <v>3</v>
      </c>
      <c r="B186" s="49" t="s">
        <v>165</v>
      </c>
      <c r="C186" s="93" t="s">
        <v>11</v>
      </c>
      <c r="D186" s="49"/>
      <c r="E186" s="93" t="s">
        <v>664</v>
      </c>
      <c r="F186" s="93"/>
      <c r="G186" s="49"/>
      <c r="H186" s="93"/>
      <c r="I186" s="93"/>
    </row>
    <row r="187" spans="1:9" ht="15.75" customHeight="1" x14ac:dyDescent="0.2">
      <c r="A187" s="49" t="s">
        <v>3</v>
      </c>
      <c r="B187" s="49" t="s">
        <v>361</v>
      </c>
      <c r="C187" s="93" t="s">
        <v>11</v>
      </c>
      <c r="D187" s="49"/>
      <c r="E187" s="93" t="s">
        <v>388</v>
      </c>
      <c r="F187" s="93"/>
      <c r="G187" s="49"/>
      <c r="H187" s="93"/>
      <c r="I187" s="93" t="s">
        <v>856</v>
      </c>
    </row>
    <row r="188" spans="1:9" ht="15.75" customHeight="1" x14ac:dyDescent="0.2">
      <c r="A188" s="49" t="s">
        <v>26</v>
      </c>
      <c r="B188" s="49" t="s">
        <v>406</v>
      </c>
      <c r="C188" s="93" t="s">
        <v>84</v>
      </c>
      <c r="D188" s="49"/>
      <c r="E188" s="93" t="s">
        <v>620</v>
      </c>
      <c r="F188" s="93" t="s">
        <v>855</v>
      </c>
      <c r="G188" s="49"/>
      <c r="H188" s="93"/>
      <c r="I188" s="93" t="s">
        <v>856</v>
      </c>
    </row>
    <row r="189" spans="1:9" ht="15.75" customHeight="1" x14ac:dyDescent="0.2">
      <c r="A189" s="49" t="s">
        <v>26</v>
      </c>
      <c r="B189" s="49" t="s">
        <v>27</v>
      </c>
      <c r="C189" s="93" t="s">
        <v>24</v>
      </c>
      <c r="D189" s="49"/>
      <c r="E189" s="93" t="s">
        <v>620</v>
      </c>
      <c r="F189" s="93" t="s">
        <v>857</v>
      </c>
      <c r="G189" s="49"/>
      <c r="H189" s="93"/>
      <c r="I189" s="93" t="s">
        <v>858</v>
      </c>
    </row>
    <row r="190" spans="1:9" ht="15.75" customHeight="1" x14ac:dyDescent="0.2">
      <c r="A190" s="49" t="s">
        <v>26</v>
      </c>
      <c r="B190" s="49" t="s">
        <v>40</v>
      </c>
      <c r="C190" s="93" t="s">
        <v>84</v>
      </c>
      <c r="D190" s="49"/>
      <c r="E190" s="93" t="s">
        <v>620</v>
      </c>
      <c r="F190" s="93" t="s">
        <v>757</v>
      </c>
      <c r="G190" s="49"/>
      <c r="H190" s="93"/>
      <c r="I190" s="93" t="s">
        <v>862</v>
      </c>
    </row>
    <row r="191" spans="1:9" ht="15.75" customHeight="1" x14ac:dyDescent="0.2">
      <c r="A191" s="49" t="s">
        <v>26</v>
      </c>
      <c r="B191" s="49" t="s">
        <v>411</v>
      </c>
      <c r="C191" s="93" t="s">
        <v>84</v>
      </c>
      <c r="D191" s="49"/>
      <c r="E191" s="93" t="s">
        <v>620</v>
      </c>
      <c r="F191" s="93" t="s">
        <v>757</v>
      </c>
      <c r="G191" s="49"/>
      <c r="H191" s="93"/>
      <c r="I191" s="93" t="s">
        <v>678</v>
      </c>
    </row>
    <row r="192" spans="1:9" ht="15.75" customHeight="1" x14ac:dyDescent="0.2">
      <c r="A192" s="170" t="s">
        <v>26</v>
      </c>
      <c r="B192" s="170" t="s">
        <v>864</v>
      </c>
      <c r="C192" s="93" t="s">
        <v>84</v>
      </c>
      <c r="D192" s="49"/>
      <c r="E192" s="93" t="s">
        <v>620</v>
      </c>
      <c r="F192" s="95" t="s">
        <v>757</v>
      </c>
      <c r="G192" s="170"/>
      <c r="H192" s="95"/>
      <c r="I192" s="95" t="s">
        <v>865</v>
      </c>
    </row>
    <row r="193" spans="1:9" ht="15.75" customHeight="1" x14ac:dyDescent="0.2">
      <c r="A193" s="49" t="s">
        <v>26</v>
      </c>
      <c r="B193" s="49" t="s">
        <v>413</v>
      </c>
      <c r="C193" s="93" t="s">
        <v>84</v>
      </c>
      <c r="D193" s="49"/>
      <c r="E193" s="93" t="s">
        <v>620</v>
      </c>
      <c r="F193" s="93" t="s">
        <v>859</v>
      </c>
      <c r="G193" s="49"/>
      <c r="H193" s="93"/>
      <c r="I193" s="93" t="s">
        <v>866</v>
      </c>
    </row>
    <row r="194" spans="1:9" ht="15.75" customHeight="1" x14ac:dyDescent="0.2">
      <c r="A194" s="49" t="s">
        <v>26</v>
      </c>
      <c r="B194" s="49" t="s">
        <v>414</v>
      </c>
      <c r="C194" s="93" t="s">
        <v>84</v>
      </c>
      <c r="D194" s="49"/>
      <c r="E194" s="93" t="s">
        <v>620</v>
      </c>
      <c r="F194" s="93" t="s">
        <v>867</v>
      </c>
      <c r="G194" s="49"/>
      <c r="H194" s="93"/>
      <c r="I194" s="93" t="s">
        <v>868</v>
      </c>
    </row>
    <row r="195" spans="1:9" ht="15.75" customHeight="1" x14ac:dyDescent="0.2">
      <c r="A195" s="49" t="s">
        <v>26</v>
      </c>
      <c r="B195" s="49" t="s">
        <v>417</v>
      </c>
      <c r="C195" s="93" t="s">
        <v>84</v>
      </c>
      <c r="D195" s="49"/>
      <c r="E195" s="93" t="s">
        <v>620</v>
      </c>
      <c r="F195" s="93" t="s">
        <v>869</v>
      </c>
      <c r="G195" s="49"/>
      <c r="H195" s="93"/>
      <c r="I195" s="93" t="s">
        <v>870</v>
      </c>
    </row>
    <row r="196" spans="1:9" ht="15.75" customHeight="1" x14ac:dyDescent="0.2">
      <c r="A196" s="49" t="s">
        <v>26</v>
      </c>
      <c r="B196" s="49" t="s">
        <v>418</v>
      </c>
      <c r="C196" s="93" t="s">
        <v>84</v>
      </c>
      <c r="D196" s="49"/>
      <c r="E196" s="93" t="s">
        <v>620</v>
      </c>
      <c r="F196" s="93" t="s">
        <v>857</v>
      </c>
      <c r="G196" s="49"/>
      <c r="H196" s="93"/>
      <c r="I196" s="93" t="s">
        <v>871</v>
      </c>
    </row>
    <row r="197" spans="1:9" ht="15.75" customHeight="1" x14ac:dyDescent="0.2">
      <c r="A197" s="49" t="s">
        <v>26</v>
      </c>
      <c r="B197" s="49" t="s">
        <v>419</v>
      </c>
      <c r="C197" s="93" t="s">
        <v>84</v>
      </c>
      <c r="D197" s="49"/>
      <c r="E197" s="93" t="s">
        <v>620</v>
      </c>
      <c r="F197" s="93" t="s">
        <v>872</v>
      </c>
      <c r="G197" s="49"/>
      <c r="H197" s="93"/>
      <c r="I197" s="93" t="s">
        <v>873</v>
      </c>
    </row>
    <row r="198" spans="1:9" ht="15.75" customHeight="1" x14ac:dyDescent="0.2">
      <c r="A198" s="49" t="s">
        <v>26</v>
      </c>
      <c r="B198" s="49" t="s">
        <v>420</v>
      </c>
      <c r="C198" s="93" t="s">
        <v>84</v>
      </c>
      <c r="D198" s="49"/>
      <c r="E198" s="93" t="s">
        <v>620</v>
      </c>
      <c r="F198" s="93" t="s">
        <v>852</v>
      </c>
      <c r="G198" s="49"/>
      <c r="H198" s="93"/>
      <c r="I198" s="93" t="s">
        <v>874</v>
      </c>
    </row>
    <row r="199" spans="1:9" ht="15.75" customHeight="1" x14ac:dyDescent="0.2">
      <c r="A199" s="49" t="s">
        <v>26</v>
      </c>
      <c r="B199" s="49" t="s">
        <v>422</v>
      </c>
      <c r="C199" s="93" t="s">
        <v>84</v>
      </c>
      <c r="D199" s="49"/>
      <c r="E199" s="93" t="s">
        <v>620</v>
      </c>
      <c r="F199" s="93" t="s">
        <v>757</v>
      </c>
      <c r="G199" s="49"/>
      <c r="H199" s="93"/>
      <c r="I199" s="93" t="s">
        <v>876</v>
      </c>
    </row>
    <row r="200" spans="1:9" ht="15.75" customHeight="1" x14ac:dyDescent="0.2">
      <c r="A200" s="49" t="s">
        <v>26</v>
      </c>
      <c r="B200" s="49" t="s">
        <v>423</v>
      </c>
      <c r="C200" s="93" t="s">
        <v>84</v>
      </c>
      <c r="D200" s="49"/>
      <c r="E200" s="93" t="s">
        <v>620</v>
      </c>
      <c r="F200" s="93" t="s">
        <v>877</v>
      </c>
      <c r="G200" s="49"/>
      <c r="H200" s="93"/>
      <c r="I200" s="93" t="s">
        <v>878</v>
      </c>
    </row>
    <row r="201" spans="1:9" ht="15.75" customHeight="1" x14ac:dyDescent="0.2">
      <c r="A201" s="49" t="s">
        <v>26</v>
      </c>
      <c r="B201" s="49" t="s">
        <v>424</v>
      </c>
      <c r="C201" s="93" t="s">
        <v>84</v>
      </c>
      <c r="D201" s="49"/>
      <c r="E201" s="93" t="s">
        <v>620</v>
      </c>
      <c r="F201" s="93" t="s">
        <v>879</v>
      </c>
      <c r="G201" s="49"/>
      <c r="H201" s="93"/>
      <c r="I201" s="93" t="s">
        <v>880</v>
      </c>
    </row>
    <row r="202" spans="1:9" ht="15.75" customHeight="1" x14ac:dyDescent="0.2">
      <c r="A202" s="170" t="s">
        <v>26</v>
      </c>
      <c r="B202" s="170" t="s">
        <v>425</v>
      </c>
      <c r="C202" s="95" t="s">
        <v>84</v>
      </c>
      <c r="D202" s="170"/>
      <c r="E202" s="95" t="s">
        <v>620</v>
      </c>
      <c r="F202" s="95" t="s">
        <v>859</v>
      </c>
      <c r="G202" s="170"/>
      <c r="H202" s="95" t="s">
        <v>881</v>
      </c>
      <c r="I202" s="95" t="s">
        <v>882</v>
      </c>
    </row>
    <row r="203" spans="1:9" ht="15.75" customHeight="1" x14ac:dyDescent="0.2">
      <c r="A203" s="49" t="s">
        <v>26</v>
      </c>
      <c r="B203" s="49" t="s">
        <v>883</v>
      </c>
      <c r="C203" s="93" t="s">
        <v>84</v>
      </c>
      <c r="D203" s="49"/>
      <c r="E203" s="93" t="s">
        <v>620</v>
      </c>
      <c r="F203" s="93" t="s">
        <v>884</v>
      </c>
      <c r="G203" s="49"/>
      <c r="H203" s="93"/>
      <c r="I203" s="93" t="s">
        <v>885</v>
      </c>
    </row>
    <row r="204" spans="1:9" ht="15.75" customHeight="1" x14ac:dyDescent="0.2">
      <c r="A204" s="49" t="s">
        <v>26</v>
      </c>
      <c r="B204" s="49" t="s">
        <v>426</v>
      </c>
      <c r="C204" s="93" t="s">
        <v>84</v>
      </c>
      <c r="D204" s="49"/>
      <c r="E204" s="93" t="s">
        <v>620</v>
      </c>
      <c r="F204" s="93" t="s">
        <v>852</v>
      </c>
      <c r="G204" s="49"/>
      <c r="H204" s="93"/>
      <c r="I204" s="93" t="s">
        <v>886</v>
      </c>
    </row>
    <row r="205" spans="1:9" ht="15.75" customHeight="1" x14ac:dyDescent="0.2">
      <c r="A205" s="49" t="s">
        <v>26</v>
      </c>
      <c r="B205" s="49" t="s">
        <v>314</v>
      </c>
      <c r="C205" s="93" t="s">
        <v>84</v>
      </c>
      <c r="D205" s="49"/>
      <c r="E205" s="93" t="s">
        <v>620</v>
      </c>
      <c r="F205" s="93" t="s">
        <v>757</v>
      </c>
      <c r="G205" s="49"/>
      <c r="H205" s="93"/>
      <c r="I205" s="93" t="s">
        <v>887</v>
      </c>
    </row>
    <row r="206" spans="1:9" ht="15.75" customHeight="1" x14ac:dyDescent="0.2">
      <c r="A206" s="49" t="s">
        <v>26</v>
      </c>
      <c r="B206" s="49" t="s">
        <v>427</v>
      </c>
      <c r="C206" s="93" t="s">
        <v>84</v>
      </c>
      <c r="D206" s="49"/>
      <c r="E206" s="93" t="s">
        <v>620</v>
      </c>
      <c r="F206" s="93" t="s">
        <v>888</v>
      </c>
      <c r="G206" s="49"/>
      <c r="H206" s="93"/>
      <c r="I206" s="93" t="s">
        <v>889</v>
      </c>
    </row>
    <row r="207" spans="1:9" ht="15.75" customHeight="1" x14ac:dyDescent="0.2">
      <c r="A207" s="49" t="s">
        <v>26</v>
      </c>
      <c r="B207" s="49" t="s">
        <v>428</v>
      </c>
      <c r="C207" s="93" t="s">
        <v>84</v>
      </c>
      <c r="D207" s="49"/>
      <c r="E207" s="93" t="s">
        <v>620</v>
      </c>
      <c r="F207" s="93" t="s">
        <v>869</v>
      </c>
      <c r="G207" s="49"/>
      <c r="H207" s="93"/>
      <c r="I207" s="93" t="s">
        <v>890</v>
      </c>
    </row>
    <row r="208" spans="1:9" ht="15.75" customHeight="1" x14ac:dyDescent="0.2">
      <c r="A208" s="49" t="s">
        <v>26</v>
      </c>
      <c r="B208" s="49" t="s">
        <v>429</v>
      </c>
      <c r="C208" s="93" t="s">
        <v>84</v>
      </c>
      <c r="D208" s="49"/>
      <c r="E208" s="93" t="s">
        <v>620</v>
      </c>
      <c r="F208" s="93" t="s">
        <v>892</v>
      </c>
      <c r="G208" s="49"/>
      <c r="H208" s="93"/>
      <c r="I208" s="93" t="s">
        <v>893</v>
      </c>
    </row>
    <row r="209" spans="1:9" ht="15.75" customHeight="1" x14ac:dyDescent="0.2">
      <c r="A209" s="49" t="s">
        <v>26</v>
      </c>
      <c r="B209" s="49" t="s">
        <v>430</v>
      </c>
      <c r="C209" s="93" t="s">
        <v>84</v>
      </c>
      <c r="D209" s="49"/>
      <c r="E209" s="93" t="s">
        <v>620</v>
      </c>
      <c r="F209" s="93" t="s">
        <v>867</v>
      </c>
      <c r="G209" s="49"/>
      <c r="H209" s="93"/>
      <c r="I209" s="93" t="s">
        <v>894</v>
      </c>
    </row>
    <row r="210" spans="1:9" ht="15.75" customHeight="1" x14ac:dyDescent="0.2">
      <c r="A210" s="49" t="s">
        <v>26</v>
      </c>
      <c r="B210" s="49" t="s">
        <v>431</v>
      </c>
      <c r="C210" s="93" t="s">
        <v>84</v>
      </c>
      <c r="D210" s="49"/>
      <c r="E210" s="93" t="s">
        <v>620</v>
      </c>
      <c r="F210" s="93" t="s">
        <v>859</v>
      </c>
      <c r="G210" s="49"/>
      <c r="H210" s="93"/>
      <c r="I210" s="93" t="s">
        <v>895</v>
      </c>
    </row>
    <row r="211" spans="1:9" ht="15.75" customHeight="1" x14ac:dyDescent="0.2">
      <c r="A211" s="49" t="s">
        <v>26</v>
      </c>
      <c r="B211" s="49" t="s">
        <v>896</v>
      </c>
      <c r="C211" s="93" t="s">
        <v>84</v>
      </c>
      <c r="D211" s="49"/>
      <c r="E211" s="93" t="s">
        <v>620</v>
      </c>
      <c r="F211" s="93" t="s">
        <v>897</v>
      </c>
      <c r="G211" s="49"/>
      <c r="H211" s="93" t="s">
        <v>898</v>
      </c>
      <c r="I211" s="93" t="s">
        <v>873</v>
      </c>
    </row>
    <row r="212" spans="1:9" ht="15.75" customHeight="1" x14ac:dyDescent="0.2">
      <c r="A212" s="49" t="s">
        <v>26</v>
      </c>
      <c r="B212" s="49" t="s">
        <v>432</v>
      </c>
      <c r="C212" s="93" t="s">
        <v>84</v>
      </c>
      <c r="D212" s="49"/>
      <c r="E212" s="93" t="s">
        <v>620</v>
      </c>
      <c r="F212" s="93" t="s">
        <v>899</v>
      </c>
      <c r="G212" s="49"/>
      <c r="H212" s="93"/>
      <c r="I212" s="93" t="s">
        <v>900</v>
      </c>
    </row>
    <row r="213" spans="1:9" ht="15.75" customHeight="1" x14ac:dyDescent="0.2">
      <c r="A213" s="49" t="s">
        <v>26</v>
      </c>
      <c r="B213" s="49" t="s">
        <v>433</v>
      </c>
      <c r="C213" s="93" t="s">
        <v>84</v>
      </c>
      <c r="D213" s="49"/>
      <c r="E213" s="93" t="s">
        <v>620</v>
      </c>
      <c r="F213" s="93" t="s">
        <v>888</v>
      </c>
      <c r="G213" s="49"/>
      <c r="H213" s="93"/>
      <c r="I213" s="93" t="s">
        <v>901</v>
      </c>
    </row>
    <row r="214" spans="1:9" ht="15.75" customHeight="1" x14ac:dyDescent="0.2">
      <c r="A214" s="49" t="s">
        <v>26</v>
      </c>
      <c r="B214" s="49" t="s">
        <v>434</v>
      </c>
      <c r="C214" s="93" t="s">
        <v>84</v>
      </c>
      <c r="D214" s="49"/>
      <c r="E214" s="93" t="s">
        <v>620</v>
      </c>
      <c r="F214" s="93" t="s">
        <v>859</v>
      </c>
      <c r="G214" s="49"/>
      <c r="H214" s="93"/>
      <c r="I214" s="93" t="s">
        <v>902</v>
      </c>
    </row>
    <row r="215" spans="1:9" ht="15.75" customHeight="1" x14ac:dyDescent="0.2">
      <c r="A215" s="49" t="s">
        <v>26</v>
      </c>
      <c r="B215" s="49" t="s">
        <v>435</v>
      </c>
      <c r="C215" s="93" t="s">
        <v>84</v>
      </c>
      <c r="D215" s="49"/>
      <c r="E215" s="93" t="s">
        <v>620</v>
      </c>
      <c r="F215" s="93" t="s">
        <v>903</v>
      </c>
      <c r="G215" s="49"/>
      <c r="H215" s="93"/>
      <c r="I215" s="93" t="s">
        <v>904</v>
      </c>
    </row>
    <row r="216" spans="1:9" ht="15.75" customHeight="1" x14ac:dyDescent="0.2">
      <c r="A216" s="49" t="s">
        <v>26</v>
      </c>
      <c r="B216" s="49" t="s">
        <v>438</v>
      </c>
      <c r="C216" s="93" t="s">
        <v>84</v>
      </c>
      <c r="D216" s="49"/>
      <c r="E216" s="93" t="s">
        <v>620</v>
      </c>
      <c r="F216" s="93" t="s">
        <v>859</v>
      </c>
      <c r="G216" s="49"/>
      <c r="H216" s="93"/>
      <c r="I216" s="93" t="s">
        <v>908</v>
      </c>
    </row>
    <row r="217" spans="1:9" ht="15.75" customHeight="1" x14ac:dyDescent="0.2">
      <c r="A217" s="49" t="s">
        <v>26</v>
      </c>
      <c r="B217" s="49" t="s">
        <v>440</v>
      </c>
      <c r="C217" s="93" t="s">
        <v>84</v>
      </c>
      <c r="D217" s="49"/>
      <c r="E217" s="93" t="s">
        <v>620</v>
      </c>
      <c r="F217" s="93" t="s">
        <v>757</v>
      </c>
      <c r="G217" s="49"/>
      <c r="H217" s="93"/>
      <c r="I217" s="93" t="s">
        <v>910</v>
      </c>
    </row>
    <row r="218" spans="1:9" ht="15.75" customHeight="1" x14ac:dyDescent="0.2">
      <c r="A218" s="49" t="s">
        <v>26</v>
      </c>
      <c r="B218" s="49" t="s">
        <v>442</v>
      </c>
      <c r="C218" s="93" t="s">
        <v>84</v>
      </c>
      <c r="D218" s="49"/>
      <c r="E218" s="93" t="s">
        <v>620</v>
      </c>
      <c r="F218" s="93" t="s">
        <v>852</v>
      </c>
      <c r="G218" s="49"/>
      <c r="H218" s="93"/>
      <c r="I218" s="93" t="s">
        <v>912</v>
      </c>
    </row>
    <row r="219" spans="1:9" ht="15.75" customHeight="1" x14ac:dyDescent="0.2">
      <c r="A219" s="49" t="s">
        <v>26</v>
      </c>
      <c r="B219" s="49" t="s">
        <v>445</v>
      </c>
      <c r="C219" s="93" t="s">
        <v>84</v>
      </c>
      <c r="D219" s="49"/>
      <c r="E219" s="93" t="s">
        <v>620</v>
      </c>
      <c r="F219" s="93" t="s">
        <v>888</v>
      </c>
      <c r="G219" s="49"/>
      <c r="H219" s="93"/>
      <c r="I219" s="93" t="s">
        <v>915</v>
      </c>
    </row>
    <row r="220" spans="1:9" ht="15.75" customHeight="1" x14ac:dyDescent="0.2">
      <c r="A220" s="378" t="s">
        <v>26</v>
      </c>
      <c r="B220" s="378" t="s">
        <v>446</v>
      </c>
      <c r="C220" s="375" t="s">
        <v>84</v>
      </c>
      <c r="D220" s="378"/>
      <c r="E220" s="375" t="s">
        <v>620</v>
      </c>
      <c r="F220" s="375" t="s">
        <v>888</v>
      </c>
      <c r="G220" s="378"/>
      <c r="H220" s="375"/>
      <c r="I220" s="375" t="s">
        <v>916</v>
      </c>
    </row>
    <row r="221" spans="1:9" ht="15.75" customHeight="1" x14ac:dyDescent="0.2">
      <c r="A221" s="49" t="s">
        <v>26</v>
      </c>
      <c r="B221" s="49" t="s">
        <v>918</v>
      </c>
      <c r="C221" s="93" t="s">
        <v>84</v>
      </c>
      <c r="D221" s="49"/>
      <c r="E221" s="93" t="s">
        <v>620</v>
      </c>
      <c r="F221" s="93" t="s">
        <v>888</v>
      </c>
      <c r="G221" s="49"/>
      <c r="H221" s="93"/>
      <c r="I221" s="93" t="s">
        <v>919</v>
      </c>
    </row>
    <row r="222" spans="1:9" ht="15.75" customHeight="1" x14ac:dyDescent="0.15">
      <c r="A222" s="14" t="s">
        <v>33</v>
      </c>
      <c r="B222" s="14" t="s">
        <v>373</v>
      </c>
      <c r="C222" s="47" t="s">
        <v>84</v>
      </c>
      <c r="D222" s="14"/>
      <c r="E222" s="14" t="s">
        <v>819</v>
      </c>
      <c r="F222" s="14"/>
      <c r="G222" s="14"/>
      <c r="H222" s="14"/>
      <c r="I222" s="14"/>
    </row>
    <row r="223" spans="1:9" ht="15.75" customHeight="1" x14ac:dyDescent="0.15">
      <c r="A223" s="14" t="s">
        <v>33</v>
      </c>
      <c r="B223" s="14" t="s">
        <v>589</v>
      </c>
      <c r="C223" s="47" t="s">
        <v>84</v>
      </c>
      <c r="D223" s="14"/>
      <c r="E223" s="14" t="s">
        <v>819</v>
      </c>
      <c r="F223" s="14"/>
      <c r="G223" s="14"/>
      <c r="H223" s="14"/>
      <c r="I223" s="14"/>
    </row>
    <row r="224" spans="1:9" ht="15.75" customHeight="1" x14ac:dyDescent="0.15">
      <c r="A224" s="14" t="s">
        <v>33</v>
      </c>
      <c r="B224" s="14" t="s">
        <v>34</v>
      </c>
      <c r="C224" s="47" t="s">
        <v>84</v>
      </c>
      <c r="D224" s="14"/>
      <c r="E224" s="14" t="s">
        <v>819</v>
      </c>
      <c r="F224" s="14"/>
      <c r="G224" s="14"/>
      <c r="H224" s="14"/>
      <c r="I224" s="14"/>
    </row>
    <row r="225" spans="1:9" ht="15.75" customHeight="1" x14ac:dyDescent="0.15">
      <c r="A225" s="14" t="s">
        <v>33</v>
      </c>
      <c r="B225" s="14" t="s">
        <v>153</v>
      </c>
      <c r="C225" s="47" t="s">
        <v>84</v>
      </c>
      <c r="D225" s="14"/>
      <c r="E225" s="14"/>
      <c r="F225" s="14"/>
      <c r="G225" s="14"/>
      <c r="H225" s="14"/>
      <c r="I225" s="14"/>
    </row>
    <row r="226" spans="1:9" ht="15.75" customHeight="1" x14ac:dyDescent="0.15">
      <c r="A226" s="14" t="s">
        <v>33</v>
      </c>
      <c r="B226" s="14" t="s">
        <v>1266</v>
      </c>
      <c r="C226" s="47" t="s">
        <v>84</v>
      </c>
      <c r="D226" s="14"/>
      <c r="E226" s="14"/>
      <c r="F226" s="14"/>
      <c r="G226" s="14"/>
      <c r="H226" s="14"/>
      <c r="I226" s="14"/>
    </row>
    <row r="227" spans="1:9" ht="15.75" customHeight="1" x14ac:dyDescent="0.15">
      <c r="A227" s="14" t="s">
        <v>33</v>
      </c>
      <c r="B227" s="14" t="s">
        <v>64</v>
      </c>
      <c r="C227" s="47" t="s">
        <v>84</v>
      </c>
      <c r="D227" s="14" t="s">
        <v>821</v>
      </c>
      <c r="E227" s="14"/>
      <c r="F227" s="14"/>
      <c r="G227" s="14"/>
      <c r="H227" s="14" t="s">
        <v>1247</v>
      </c>
      <c r="I227" s="14"/>
    </row>
    <row r="228" spans="1:9" ht="15.75" customHeight="1" x14ac:dyDescent="0.15">
      <c r="A228" s="14" t="s">
        <v>33</v>
      </c>
      <c r="B228" s="14" t="s">
        <v>378</v>
      </c>
      <c r="C228" s="47" t="s">
        <v>84</v>
      </c>
      <c r="D228" s="14"/>
      <c r="E228" s="14"/>
      <c r="F228" s="14"/>
      <c r="G228" s="14"/>
      <c r="H228" s="14"/>
      <c r="I228" s="14"/>
    </row>
    <row r="229" spans="1:9" ht="15.75" customHeight="1" x14ac:dyDescent="0.15">
      <c r="C229" s="42"/>
    </row>
    <row r="230" spans="1:9" ht="15.75" customHeight="1" x14ac:dyDescent="0.15">
      <c r="C230" s="42"/>
    </row>
    <row r="231" spans="1:9" ht="15.75" customHeight="1" x14ac:dyDescent="0.15">
      <c r="C231" s="42"/>
    </row>
    <row r="232" spans="1:9" ht="15.75" customHeight="1" x14ac:dyDescent="0.15">
      <c r="C232" s="42"/>
    </row>
    <row r="233" spans="1:9" ht="15.75" customHeight="1" x14ac:dyDescent="0.15">
      <c r="C233" s="42"/>
    </row>
    <row r="234" spans="1:9" ht="15.75" customHeight="1" x14ac:dyDescent="0.15">
      <c r="C234" s="42"/>
    </row>
    <row r="235" spans="1:9" ht="15.75" customHeight="1" x14ac:dyDescent="0.15">
      <c r="C235" s="42"/>
    </row>
    <row r="236" spans="1:9" ht="15.75" customHeight="1" x14ac:dyDescent="0.15">
      <c r="C236" s="42"/>
    </row>
    <row r="237" spans="1:9" ht="15.75" customHeight="1" x14ac:dyDescent="0.15">
      <c r="C237" s="42"/>
    </row>
    <row r="238" spans="1:9" ht="15.75" customHeight="1" x14ac:dyDescent="0.15">
      <c r="C238" s="42"/>
    </row>
    <row r="239" spans="1:9" ht="15.75" customHeight="1" x14ac:dyDescent="0.15">
      <c r="C239" s="42"/>
    </row>
    <row r="240" spans="1:9" ht="15.75" customHeight="1" x14ac:dyDescent="0.15">
      <c r="C240" s="42"/>
    </row>
    <row r="241" spans="3:3" ht="15.75" customHeight="1" x14ac:dyDescent="0.15">
      <c r="C241" s="42"/>
    </row>
    <row r="242" spans="3:3" ht="15.75" customHeight="1" x14ac:dyDescent="0.15">
      <c r="C242" s="42"/>
    </row>
    <row r="243" spans="3:3" ht="15.75" customHeight="1" x14ac:dyDescent="0.15">
      <c r="C243" s="42"/>
    </row>
    <row r="244" spans="3:3" ht="15.75" customHeight="1" x14ac:dyDescent="0.15">
      <c r="C244" s="42"/>
    </row>
    <row r="245" spans="3:3" ht="15.75" customHeight="1" x14ac:dyDescent="0.15">
      <c r="C245" s="42"/>
    </row>
    <row r="246" spans="3:3" ht="15.75" customHeight="1" x14ac:dyDescent="0.15">
      <c r="C246" s="42"/>
    </row>
    <row r="247" spans="3:3" ht="15.75" customHeight="1" x14ac:dyDescent="0.15">
      <c r="C247" s="42"/>
    </row>
    <row r="248" spans="3:3" ht="15.75" customHeight="1" x14ac:dyDescent="0.15">
      <c r="C248" s="42"/>
    </row>
    <row r="249" spans="3:3" ht="15.75" customHeight="1" x14ac:dyDescent="0.15">
      <c r="C249" s="42"/>
    </row>
    <row r="250" spans="3:3" ht="15.75" customHeight="1" x14ac:dyDescent="0.15">
      <c r="C250" s="42"/>
    </row>
    <row r="251" spans="3:3" ht="15.75" customHeight="1" x14ac:dyDescent="0.15">
      <c r="C251" s="42"/>
    </row>
    <row r="252" spans="3:3" ht="15.75" customHeight="1" x14ac:dyDescent="0.15">
      <c r="C252" s="42"/>
    </row>
    <row r="253" spans="3:3" ht="15.75" customHeight="1" x14ac:dyDescent="0.15">
      <c r="C253" s="42"/>
    </row>
    <row r="254" spans="3:3" ht="15.75" customHeight="1" x14ac:dyDescent="0.15">
      <c r="C254" s="42"/>
    </row>
    <row r="255" spans="3:3" ht="15.75" customHeight="1" x14ac:dyDescent="0.15">
      <c r="C255" s="42"/>
    </row>
    <row r="256" spans="3:3" ht="15.75" customHeight="1" x14ac:dyDescent="0.15">
      <c r="C256" s="42"/>
    </row>
    <row r="257" spans="3:3" ht="15.75" customHeight="1" x14ac:dyDescent="0.15">
      <c r="C257" s="42"/>
    </row>
    <row r="258" spans="3:3" ht="15.75" customHeight="1" x14ac:dyDescent="0.15">
      <c r="C258" s="42"/>
    </row>
    <row r="259" spans="3:3" ht="15.75" customHeight="1" x14ac:dyDescent="0.15">
      <c r="C259" s="42"/>
    </row>
    <row r="260" spans="3:3" ht="15.75" customHeight="1" x14ac:dyDescent="0.15">
      <c r="C260" s="42"/>
    </row>
    <row r="261" spans="3:3" ht="15.75" customHeight="1" x14ac:dyDescent="0.15">
      <c r="C261" s="42"/>
    </row>
    <row r="262" spans="3:3" ht="15.75" customHeight="1" x14ac:dyDescent="0.15">
      <c r="C262" s="42"/>
    </row>
    <row r="263" spans="3:3" ht="15.75" customHeight="1" x14ac:dyDescent="0.15">
      <c r="C263" s="42"/>
    </row>
    <row r="264" spans="3:3" ht="15.75" customHeight="1" x14ac:dyDescent="0.15">
      <c r="C264" s="42"/>
    </row>
    <row r="265" spans="3:3" ht="15.75" customHeight="1" x14ac:dyDescent="0.15">
      <c r="C265" s="42"/>
    </row>
    <row r="266" spans="3:3" ht="15.75" customHeight="1" x14ac:dyDescent="0.15">
      <c r="C266" s="42"/>
    </row>
    <row r="267" spans="3:3" ht="15.75" customHeight="1" x14ac:dyDescent="0.15">
      <c r="C267" s="42"/>
    </row>
    <row r="268" spans="3:3" ht="15.75" customHeight="1" x14ac:dyDescent="0.15">
      <c r="C268" s="42"/>
    </row>
    <row r="269" spans="3:3" ht="15.75" customHeight="1" x14ac:dyDescent="0.15">
      <c r="C269" s="42"/>
    </row>
    <row r="270" spans="3:3" ht="15.75" customHeight="1" x14ac:dyDescent="0.15">
      <c r="C270" s="42"/>
    </row>
    <row r="271" spans="3:3" ht="15.75" customHeight="1" x14ac:dyDescent="0.15">
      <c r="C271" s="42"/>
    </row>
    <row r="272" spans="3:3" ht="15.75" customHeight="1" x14ac:dyDescent="0.15">
      <c r="C272" s="42"/>
    </row>
    <row r="273" spans="3:3" ht="15.75" customHeight="1" x14ac:dyDescent="0.15">
      <c r="C273" s="42"/>
    </row>
    <row r="274" spans="3:3" ht="15.75" customHeight="1" x14ac:dyDescent="0.15">
      <c r="C274" s="42"/>
    </row>
    <row r="275" spans="3:3" ht="15.75" customHeight="1" x14ac:dyDescent="0.15">
      <c r="C275" s="42"/>
    </row>
    <row r="276" spans="3:3" ht="15.75" customHeight="1" x14ac:dyDescent="0.15">
      <c r="C276" s="42"/>
    </row>
    <row r="277" spans="3:3" ht="15.75" customHeight="1" x14ac:dyDescent="0.15">
      <c r="C277" s="42"/>
    </row>
    <row r="278" spans="3:3" ht="15.75" customHeight="1" x14ac:dyDescent="0.15">
      <c r="C278" s="42"/>
    </row>
    <row r="279" spans="3:3" ht="15.75" customHeight="1" x14ac:dyDescent="0.15">
      <c r="C279" s="42"/>
    </row>
    <row r="280" spans="3:3" ht="15.75" customHeight="1" x14ac:dyDescent="0.15">
      <c r="C280" s="42"/>
    </row>
    <row r="281" spans="3:3" ht="15.75" customHeight="1" x14ac:dyDescent="0.15">
      <c r="C281" s="42"/>
    </row>
    <row r="282" spans="3:3" ht="15.75" customHeight="1" x14ac:dyDescent="0.15">
      <c r="C282" s="42"/>
    </row>
    <row r="283" spans="3:3" ht="15.75" customHeight="1" x14ac:dyDescent="0.15">
      <c r="C283" s="42"/>
    </row>
    <row r="284" spans="3:3" ht="15.75" customHeight="1" x14ac:dyDescent="0.15">
      <c r="C284" s="42"/>
    </row>
    <row r="285" spans="3:3" ht="15.75" customHeight="1" x14ac:dyDescent="0.15">
      <c r="C285" s="42"/>
    </row>
    <row r="286" spans="3:3" ht="15.75" customHeight="1" x14ac:dyDescent="0.15">
      <c r="C286" s="42"/>
    </row>
    <row r="287" spans="3:3" ht="15.75" customHeight="1" x14ac:dyDescent="0.15">
      <c r="C287" s="42"/>
    </row>
    <row r="288" spans="3:3" ht="15.75" customHeight="1" x14ac:dyDescent="0.15">
      <c r="C288" s="42"/>
    </row>
    <row r="289" spans="3:3" ht="15.75" customHeight="1" x14ac:dyDescent="0.15">
      <c r="C289" s="42"/>
    </row>
    <row r="290" spans="3:3" ht="15.75" customHeight="1" x14ac:dyDescent="0.15">
      <c r="C290" s="42"/>
    </row>
    <row r="291" spans="3:3" ht="15.75" customHeight="1" x14ac:dyDescent="0.15">
      <c r="C291" s="42"/>
    </row>
    <row r="292" spans="3:3" ht="15.75" customHeight="1" x14ac:dyDescent="0.15">
      <c r="C292" s="42"/>
    </row>
    <row r="293" spans="3:3" ht="15.75" customHeight="1" x14ac:dyDescent="0.15">
      <c r="C293" s="42"/>
    </row>
    <row r="294" spans="3:3" ht="15.75" customHeight="1" x14ac:dyDescent="0.15">
      <c r="C294" s="42"/>
    </row>
    <row r="295" spans="3:3" ht="15.75" customHeight="1" x14ac:dyDescent="0.15">
      <c r="C295" s="42"/>
    </row>
    <row r="296" spans="3:3" ht="15.75" customHeight="1" x14ac:dyDescent="0.15">
      <c r="C296" s="42"/>
    </row>
    <row r="297" spans="3:3" ht="15.75" customHeight="1" x14ac:dyDescent="0.15">
      <c r="C297" s="42"/>
    </row>
    <row r="298" spans="3:3" ht="15.75" customHeight="1" x14ac:dyDescent="0.15">
      <c r="C298" s="42"/>
    </row>
    <row r="299" spans="3:3" ht="15.75" customHeight="1" x14ac:dyDescent="0.15">
      <c r="C299" s="42"/>
    </row>
    <row r="300" spans="3:3" ht="15.75" customHeight="1" x14ac:dyDescent="0.15">
      <c r="C300" s="42"/>
    </row>
    <row r="301" spans="3:3" ht="15.75" customHeight="1" x14ac:dyDescent="0.15">
      <c r="C301" s="42"/>
    </row>
    <row r="302" spans="3:3" ht="15.75" customHeight="1" x14ac:dyDescent="0.15">
      <c r="C302" s="42"/>
    </row>
    <row r="303" spans="3:3" ht="15.75" customHeight="1" x14ac:dyDescent="0.15">
      <c r="C303" s="42"/>
    </row>
    <row r="304" spans="3:3" ht="15.75" customHeight="1" x14ac:dyDescent="0.15">
      <c r="C304" s="42"/>
    </row>
    <row r="305" spans="3:3" ht="15.75" customHeight="1" x14ac:dyDescent="0.15">
      <c r="C305" s="42"/>
    </row>
    <row r="306" spans="3:3" ht="15.75" customHeight="1" x14ac:dyDescent="0.15">
      <c r="C306" s="42"/>
    </row>
    <row r="307" spans="3:3" ht="15.75" customHeight="1" x14ac:dyDescent="0.15">
      <c r="C307" s="42"/>
    </row>
    <row r="308" spans="3:3" ht="15.75" customHeight="1" x14ac:dyDescent="0.15">
      <c r="C308" s="42"/>
    </row>
    <row r="309" spans="3:3" ht="15.75" customHeight="1" x14ac:dyDescent="0.15">
      <c r="C309" s="42"/>
    </row>
    <row r="310" spans="3:3" ht="15.75" customHeight="1" x14ac:dyDescent="0.15">
      <c r="C310" s="42"/>
    </row>
    <row r="311" spans="3:3" ht="15.75" customHeight="1" x14ac:dyDescent="0.15">
      <c r="C311" s="42"/>
    </row>
    <row r="312" spans="3:3" ht="15.75" customHeight="1" x14ac:dyDescent="0.15">
      <c r="C312" s="42"/>
    </row>
    <row r="313" spans="3:3" ht="15.75" customHeight="1" x14ac:dyDescent="0.15">
      <c r="C313" s="42"/>
    </row>
    <row r="314" spans="3:3" ht="15.75" customHeight="1" x14ac:dyDescent="0.15">
      <c r="C314" s="42"/>
    </row>
    <row r="315" spans="3:3" ht="15.75" customHeight="1" x14ac:dyDescent="0.15">
      <c r="C315" s="42"/>
    </row>
    <row r="316" spans="3:3" ht="15.75" customHeight="1" x14ac:dyDescent="0.15">
      <c r="C316" s="42"/>
    </row>
    <row r="317" spans="3:3" ht="15.75" customHeight="1" x14ac:dyDescent="0.15">
      <c r="C317" s="42"/>
    </row>
    <row r="318" spans="3:3" ht="15.75" customHeight="1" x14ac:dyDescent="0.15">
      <c r="C318" s="42"/>
    </row>
    <row r="319" spans="3:3" ht="15.75" customHeight="1" x14ac:dyDescent="0.15">
      <c r="C319" s="42"/>
    </row>
    <row r="320" spans="3:3" ht="15.75" customHeight="1" x14ac:dyDescent="0.15">
      <c r="C320" s="42"/>
    </row>
    <row r="321" spans="3:3" ht="15.75" customHeight="1" x14ac:dyDescent="0.15">
      <c r="C321" s="42"/>
    </row>
    <row r="322" spans="3:3" ht="15.75" customHeight="1" x14ac:dyDescent="0.15">
      <c r="C322" s="42"/>
    </row>
    <row r="323" spans="3:3" ht="15.75" customHeight="1" x14ac:dyDescent="0.15">
      <c r="C323" s="42"/>
    </row>
    <row r="324" spans="3:3" ht="15.75" customHeight="1" x14ac:dyDescent="0.15">
      <c r="C324" s="42"/>
    </row>
    <row r="325" spans="3:3" ht="15.75" customHeight="1" x14ac:dyDescent="0.15">
      <c r="C325" s="42"/>
    </row>
    <row r="326" spans="3:3" ht="15.75" customHeight="1" x14ac:dyDescent="0.15">
      <c r="C326" s="42"/>
    </row>
    <row r="327" spans="3:3" ht="15.75" customHeight="1" x14ac:dyDescent="0.15">
      <c r="C327" s="42"/>
    </row>
    <row r="328" spans="3:3" ht="15.75" customHeight="1" x14ac:dyDescent="0.15">
      <c r="C328" s="42"/>
    </row>
    <row r="329" spans="3:3" ht="15.75" customHeight="1" x14ac:dyDescent="0.15">
      <c r="C329" s="42"/>
    </row>
    <row r="330" spans="3:3" ht="15.75" customHeight="1" x14ac:dyDescent="0.15">
      <c r="C330" s="42"/>
    </row>
    <row r="331" spans="3:3" ht="15.75" customHeight="1" x14ac:dyDescent="0.15">
      <c r="C331" s="42"/>
    </row>
    <row r="332" spans="3:3" ht="15.75" customHeight="1" x14ac:dyDescent="0.15">
      <c r="C332" s="42"/>
    </row>
    <row r="333" spans="3:3" ht="15.75" customHeight="1" x14ac:dyDescent="0.15">
      <c r="C333" s="42"/>
    </row>
    <row r="334" spans="3:3" ht="15.75" customHeight="1" x14ac:dyDescent="0.15">
      <c r="C334" s="42"/>
    </row>
    <row r="335" spans="3:3" ht="15.75" customHeight="1" x14ac:dyDescent="0.15">
      <c r="C335" s="42"/>
    </row>
    <row r="336" spans="3:3" ht="15.75" customHeight="1" x14ac:dyDescent="0.15">
      <c r="C336" s="42"/>
    </row>
    <row r="337" spans="3:3" ht="15.75" customHeight="1" x14ac:dyDescent="0.15">
      <c r="C337" s="42"/>
    </row>
    <row r="338" spans="3:3" ht="15.75" customHeight="1" x14ac:dyDescent="0.15">
      <c r="C338" s="42"/>
    </row>
    <row r="339" spans="3:3" ht="15.75" customHeight="1" x14ac:dyDescent="0.15">
      <c r="C339" s="42"/>
    </row>
    <row r="340" spans="3:3" ht="15.75" customHeight="1" x14ac:dyDescent="0.15">
      <c r="C340" s="42"/>
    </row>
    <row r="341" spans="3:3" ht="15.75" customHeight="1" x14ac:dyDescent="0.15">
      <c r="C341" s="42"/>
    </row>
    <row r="342" spans="3:3" ht="15.75" customHeight="1" x14ac:dyDescent="0.15">
      <c r="C342" s="42"/>
    </row>
    <row r="343" spans="3:3" ht="15.75" customHeight="1" x14ac:dyDescent="0.15">
      <c r="C343" s="42"/>
    </row>
    <row r="344" spans="3:3" ht="15.75" customHeight="1" x14ac:dyDescent="0.15">
      <c r="C344" s="42"/>
    </row>
    <row r="345" spans="3:3" ht="15.75" customHeight="1" x14ac:dyDescent="0.15">
      <c r="C345" s="42"/>
    </row>
    <row r="346" spans="3:3" ht="15.75" customHeight="1" x14ac:dyDescent="0.15">
      <c r="C346" s="42"/>
    </row>
    <row r="347" spans="3:3" ht="15.75" customHeight="1" x14ac:dyDescent="0.15">
      <c r="C347" s="42"/>
    </row>
    <row r="348" spans="3:3" ht="15.75" customHeight="1" x14ac:dyDescent="0.15">
      <c r="C348" s="42"/>
    </row>
    <row r="349" spans="3:3" ht="15.75" customHeight="1" x14ac:dyDescent="0.15">
      <c r="C349" s="42"/>
    </row>
    <row r="350" spans="3:3" ht="15.75" customHeight="1" x14ac:dyDescent="0.15">
      <c r="C350" s="42"/>
    </row>
    <row r="351" spans="3:3" ht="15.75" customHeight="1" x14ac:dyDescent="0.15">
      <c r="C351" s="42"/>
    </row>
    <row r="352" spans="3:3" ht="15.75" customHeight="1" x14ac:dyDescent="0.15">
      <c r="C352" s="42"/>
    </row>
    <row r="353" spans="3:3" ht="15.75" customHeight="1" x14ac:dyDescent="0.15">
      <c r="C353" s="42"/>
    </row>
    <row r="354" spans="3:3" ht="15.75" customHeight="1" x14ac:dyDescent="0.15">
      <c r="C354" s="42"/>
    </row>
    <row r="355" spans="3:3" ht="15.75" customHeight="1" x14ac:dyDescent="0.15">
      <c r="C355" s="42"/>
    </row>
    <row r="356" spans="3:3" ht="15.75" customHeight="1" x14ac:dyDescent="0.15">
      <c r="C356" s="42"/>
    </row>
    <row r="357" spans="3:3" ht="15.75" customHeight="1" x14ac:dyDescent="0.15">
      <c r="C357" s="42"/>
    </row>
    <row r="358" spans="3:3" ht="15.75" customHeight="1" x14ac:dyDescent="0.15">
      <c r="C358" s="42"/>
    </row>
    <row r="359" spans="3:3" ht="15.75" customHeight="1" x14ac:dyDescent="0.15">
      <c r="C359" s="42"/>
    </row>
    <row r="360" spans="3:3" ht="15.75" customHeight="1" x14ac:dyDescent="0.15">
      <c r="C360" s="42"/>
    </row>
    <row r="361" spans="3:3" ht="15.75" customHeight="1" x14ac:dyDescent="0.15">
      <c r="C361" s="42"/>
    </row>
    <row r="362" spans="3:3" ht="15.75" customHeight="1" x14ac:dyDescent="0.15">
      <c r="C362" s="42"/>
    </row>
    <row r="363" spans="3:3" ht="15.75" customHeight="1" x14ac:dyDescent="0.15">
      <c r="C363" s="42"/>
    </row>
    <row r="364" spans="3:3" ht="15.75" customHeight="1" x14ac:dyDescent="0.15">
      <c r="C364" s="42"/>
    </row>
    <row r="365" spans="3:3" ht="15.75" customHeight="1" x14ac:dyDescent="0.15">
      <c r="C365" s="42"/>
    </row>
    <row r="366" spans="3:3" ht="15.75" customHeight="1" x14ac:dyDescent="0.15">
      <c r="C366" s="42"/>
    </row>
    <row r="367" spans="3:3" ht="15.75" customHeight="1" x14ac:dyDescent="0.15">
      <c r="C367" s="42"/>
    </row>
    <row r="368" spans="3:3" ht="15.75" customHeight="1" x14ac:dyDescent="0.15">
      <c r="C368" s="42"/>
    </row>
    <row r="369" spans="3:3" ht="15.75" customHeight="1" x14ac:dyDescent="0.15">
      <c r="C369" s="42"/>
    </row>
    <row r="370" spans="3:3" ht="15.75" customHeight="1" x14ac:dyDescent="0.15">
      <c r="C370" s="42"/>
    </row>
    <row r="371" spans="3:3" ht="15.75" customHeight="1" x14ac:dyDescent="0.15">
      <c r="C371" s="42"/>
    </row>
    <row r="372" spans="3:3" ht="15.75" customHeight="1" x14ac:dyDescent="0.15">
      <c r="C372" s="42"/>
    </row>
    <row r="373" spans="3:3" ht="15.75" customHeight="1" x14ac:dyDescent="0.15">
      <c r="C373" s="42"/>
    </row>
    <row r="374" spans="3:3" ht="15.75" customHeight="1" x14ac:dyDescent="0.15">
      <c r="C374" s="42"/>
    </row>
    <row r="375" spans="3:3" ht="15.75" customHeight="1" x14ac:dyDescent="0.15">
      <c r="C375" s="42"/>
    </row>
    <row r="376" spans="3:3" ht="15.75" customHeight="1" x14ac:dyDescent="0.15">
      <c r="C376" s="42"/>
    </row>
    <row r="377" spans="3:3" ht="15.75" customHeight="1" x14ac:dyDescent="0.15">
      <c r="C377" s="42"/>
    </row>
    <row r="378" spans="3:3" ht="15.75" customHeight="1" x14ac:dyDescent="0.15">
      <c r="C378" s="42"/>
    </row>
    <row r="379" spans="3:3" ht="15.75" customHeight="1" x14ac:dyDescent="0.15">
      <c r="C379" s="42"/>
    </row>
    <row r="380" spans="3:3" ht="15.75" customHeight="1" x14ac:dyDescent="0.15">
      <c r="C380" s="42"/>
    </row>
    <row r="381" spans="3:3" ht="15.75" customHeight="1" x14ac:dyDescent="0.15">
      <c r="C381" s="42"/>
    </row>
    <row r="382" spans="3:3" ht="15.75" customHeight="1" x14ac:dyDescent="0.15">
      <c r="C382" s="42"/>
    </row>
    <row r="383" spans="3:3" ht="15.75" customHeight="1" x14ac:dyDescent="0.15">
      <c r="C383" s="42"/>
    </row>
    <row r="384" spans="3:3" ht="15.75" customHeight="1" x14ac:dyDescent="0.15">
      <c r="C384" s="42"/>
    </row>
    <row r="385" spans="3:3" ht="15.75" customHeight="1" x14ac:dyDescent="0.15">
      <c r="C385" s="42"/>
    </row>
    <row r="386" spans="3:3" ht="15.75" customHeight="1" x14ac:dyDescent="0.15">
      <c r="C386" s="42"/>
    </row>
    <row r="387" spans="3:3" ht="15.75" customHeight="1" x14ac:dyDescent="0.15">
      <c r="C387" s="42"/>
    </row>
    <row r="388" spans="3:3" ht="15.75" customHeight="1" x14ac:dyDescent="0.15">
      <c r="C388" s="42"/>
    </row>
    <row r="389" spans="3:3" ht="15.75" customHeight="1" x14ac:dyDescent="0.15">
      <c r="C389" s="42"/>
    </row>
    <row r="390" spans="3:3" ht="15.75" customHeight="1" x14ac:dyDescent="0.15">
      <c r="C390" s="42"/>
    </row>
    <row r="391" spans="3:3" ht="15.75" customHeight="1" x14ac:dyDescent="0.15">
      <c r="C391" s="42"/>
    </row>
    <row r="392" spans="3:3" ht="15.75" customHeight="1" x14ac:dyDescent="0.15">
      <c r="C392" s="42"/>
    </row>
    <row r="393" spans="3:3" ht="15.75" customHeight="1" x14ac:dyDescent="0.15">
      <c r="C393" s="42"/>
    </row>
    <row r="394" spans="3:3" ht="15.75" customHeight="1" x14ac:dyDescent="0.15">
      <c r="C394" s="42"/>
    </row>
    <row r="395" spans="3:3" ht="15.75" customHeight="1" x14ac:dyDescent="0.15">
      <c r="C395" s="42"/>
    </row>
    <row r="396" spans="3:3" ht="15.75" customHeight="1" x14ac:dyDescent="0.15">
      <c r="C396" s="42"/>
    </row>
    <row r="397" spans="3:3" ht="15.75" customHeight="1" x14ac:dyDescent="0.15">
      <c r="C397" s="42"/>
    </row>
    <row r="398" spans="3:3" ht="15.75" customHeight="1" x14ac:dyDescent="0.15">
      <c r="C398" s="42"/>
    </row>
    <row r="399" spans="3:3" ht="15.75" customHeight="1" x14ac:dyDescent="0.15">
      <c r="C399" s="42"/>
    </row>
    <row r="400" spans="3:3" ht="15.75" customHeight="1" x14ac:dyDescent="0.15">
      <c r="C400" s="42"/>
    </row>
    <row r="401" spans="3:3" ht="15.75" customHeight="1" x14ac:dyDescent="0.15">
      <c r="C401" s="42"/>
    </row>
    <row r="402" spans="3:3" ht="15.75" customHeight="1" x14ac:dyDescent="0.15">
      <c r="C402" s="42"/>
    </row>
    <row r="403" spans="3:3" ht="15.75" customHeight="1" x14ac:dyDescent="0.15">
      <c r="C403" s="42"/>
    </row>
    <row r="404" spans="3:3" ht="15.75" customHeight="1" x14ac:dyDescent="0.15">
      <c r="C404" s="42"/>
    </row>
    <row r="405" spans="3:3" ht="15.75" customHeight="1" x14ac:dyDescent="0.15">
      <c r="C405" s="42"/>
    </row>
    <row r="406" spans="3:3" ht="15.75" customHeight="1" x14ac:dyDescent="0.15">
      <c r="C406" s="42"/>
    </row>
    <row r="407" spans="3:3" ht="15.75" customHeight="1" x14ac:dyDescent="0.15">
      <c r="C407" s="42"/>
    </row>
    <row r="408" spans="3:3" ht="15.75" customHeight="1" x14ac:dyDescent="0.15">
      <c r="C408" s="42"/>
    </row>
    <row r="409" spans="3:3" ht="15.75" customHeight="1" x14ac:dyDescent="0.15">
      <c r="C409" s="42"/>
    </row>
    <row r="410" spans="3:3" ht="15.75" customHeight="1" x14ac:dyDescent="0.15">
      <c r="C410" s="42"/>
    </row>
    <row r="411" spans="3:3" ht="15.75" customHeight="1" x14ac:dyDescent="0.15">
      <c r="C411" s="42"/>
    </row>
    <row r="412" spans="3:3" ht="15.75" customHeight="1" x14ac:dyDescent="0.15">
      <c r="C412" s="42"/>
    </row>
    <row r="413" spans="3:3" ht="15.75" customHeight="1" x14ac:dyDescent="0.15">
      <c r="C413" s="42"/>
    </row>
    <row r="414" spans="3:3" ht="15.75" customHeight="1" x14ac:dyDescent="0.15">
      <c r="C414" s="42"/>
    </row>
    <row r="415" spans="3:3" ht="15.75" customHeight="1" x14ac:dyDescent="0.15">
      <c r="C415" s="42"/>
    </row>
    <row r="416" spans="3:3" ht="15.75" customHeight="1" x14ac:dyDescent="0.15">
      <c r="C416" s="42"/>
    </row>
    <row r="417" spans="3:3" ht="15.75" customHeight="1" x14ac:dyDescent="0.15">
      <c r="C417" s="42"/>
    </row>
    <row r="418" spans="3:3" ht="15.75" customHeight="1" x14ac:dyDescent="0.15">
      <c r="C418" s="42"/>
    </row>
    <row r="419" spans="3:3" ht="15.75" customHeight="1" x14ac:dyDescent="0.15">
      <c r="C419" s="42"/>
    </row>
    <row r="420" spans="3:3" ht="15.75" customHeight="1" x14ac:dyDescent="0.15">
      <c r="C420" s="42"/>
    </row>
    <row r="421" spans="3:3" ht="15.75" customHeight="1" x14ac:dyDescent="0.15">
      <c r="C421" s="42"/>
    </row>
    <row r="422" spans="3:3" ht="15.75" customHeight="1" x14ac:dyDescent="0.15">
      <c r="C422" s="42"/>
    </row>
    <row r="423" spans="3:3" ht="15.75" customHeight="1" x14ac:dyDescent="0.15">
      <c r="C423" s="42"/>
    </row>
    <row r="424" spans="3:3" ht="15.75" customHeight="1" x14ac:dyDescent="0.15">
      <c r="C424" s="42"/>
    </row>
    <row r="425" spans="3:3" ht="15.75" customHeight="1" x14ac:dyDescent="0.15">
      <c r="C425" s="42"/>
    </row>
    <row r="426" spans="3:3" ht="15.75" customHeight="1" x14ac:dyDescent="0.15">
      <c r="C426" s="42"/>
    </row>
    <row r="427" spans="3:3" ht="15.75" customHeight="1" x14ac:dyDescent="0.15">
      <c r="C427" s="42"/>
    </row>
    <row r="428" spans="3:3" ht="15.75" customHeight="1" x14ac:dyDescent="0.15">
      <c r="C428" s="42"/>
    </row>
    <row r="429" spans="3:3" ht="15.75" customHeight="1" x14ac:dyDescent="0.15"/>
    <row r="430" spans="3:3" ht="15.75" customHeight="1" x14ac:dyDescent="0.15"/>
    <row r="431" spans="3:3" ht="15.75" customHeight="1" x14ac:dyDescent="0.15"/>
    <row r="432" spans="3:3"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I228" xr:uid="{00000000-0009-0000-0000-00001C000000}"/>
  <pageMargins left="0.7" right="0.7" top="0.75" bottom="0.75"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sheetPr>
  <dimension ref="A1:Z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2.6640625" customWidth="1"/>
    <col min="2" max="2" width="29.6640625" customWidth="1"/>
    <col min="3" max="3" width="18.83203125" customWidth="1"/>
    <col min="4" max="4" width="20.1640625" customWidth="1"/>
    <col min="5" max="5" width="31" customWidth="1"/>
    <col min="6" max="6" width="27.6640625" customWidth="1"/>
    <col min="7" max="7" width="25.33203125" customWidth="1"/>
    <col min="8" max="8" width="30.1640625" customWidth="1"/>
    <col min="9" max="9" width="66.33203125" customWidth="1"/>
  </cols>
  <sheetData>
    <row r="1" spans="1:26" ht="15.75" customHeight="1" x14ac:dyDescent="0.2">
      <c r="A1" s="138" t="s">
        <v>483</v>
      </c>
      <c r="B1" s="138" t="s">
        <v>1</v>
      </c>
      <c r="C1" s="138" t="s">
        <v>485</v>
      </c>
      <c r="D1" s="138" t="s">
        <v>604</v>
      </c>
      <c r="E1" s="138" t="s">
        <v>605</v>
      </c>
      <c r="F1" s="138" t="s">
        <v>520</v>
      </c>
      <c r="G1" s="138" t="s">
        <v>1180</v>
      </c>
      <c r="H1" s="138" t="s">
        <v>606</v>
      </c>
      <c r="I1" s="138" t="s">
        <v>607</v>
      </c>
      <c r="J1" s="42"/>
      <c r="K1" s="42"/>
      <c r="L1" s="42"/>
      <c r="M1" s="42"/>
      <c r="N1" s="42"/>
      <c r="O1" s="42"/>
      <c r="P1" s="42"/>
      <c r="Q1" s="42"/>
      <c r="R1" s="42"/>
      <c r="S1" s="42"/>
      <c r="T1" s="42"/>
      <c r="U1" s="42"/>
      <c r="V1" s="42"/>
      <c r="W1" s="42"/>
      <c r="X1" s="42"/>
      <c r="Y1" s="42"/>
      <c r="Z1" s="42"/>
    </row>
    <row r="2" spans="1:26" ht="15.75" customHeight="1" x14ac:dyDescent="0.2">
      <c r="A2" s="49" t="s">
        <v>454</v>
      </c>
      <c r="B2" s="49" t="s">
        <v>7</v>
      </c>
      <c r="C2" s="49" t="s">
        <v>11</v>
      </c>
      <c r="D2" s="49" t="s">
        <v>609</v>
      </c>
      <c r="E2" s="93" t="s">
        <v>610</v>
      </c>
      <c r="F2" s="93"/>
      <c r="G2" s="49"/>
      <c r="H2" s="93"/>
      <c r="I2" s="93"/>
    </row>
    <row r="3" spans="1:26" ht="15.75" customHeight="1" x14ac:dyDescent="0.2">
      <c r="A3" s="49" t="s">
        <v>454</v>
      </c>
      <c r="B3" s="49" t="s">
        <v>10</v>
      </c>
      <c r="C3" s="49" t="s">
        <v>11</v>
      </c>
      <c r="D3" s="49" t="s">
        <v>609</v>
      </c>
      <c r="E3" s="93" t="s">
        <v>612</v>
      </c>
      <c r="F3" s="93"/>
      <c r="G3" s="49"/>
      <c r="H3" s="93"/>
      <c r="I3" s="93"/>
    </row>
    <row r="4" spans="1:26" ht="15.75" customHeight="1" x14ac:dyDescent="0.2">
      <c r="A4" s="49" t="s">
        <v>454</v>
      </c>
      <c r="B4" s="49" t="s">
        <v>13</v>
      </c>
      <c r="C4" s="49" t="s">
        <v>11</v>
      </c>
      <c r="D4" s="49"/>
      <c r="E4" s="93" t="s">
        <v>1224</v>
      </c>
      <c r="F4" s="93"/>
      <c r="G4" s="49"/>
      <c r="H4" s="93" t="s">
        <v>615</v>
      </c>
      <c r="I4" s="93"/>
    </row>
    <row r="5" spans="1:26" ht="15.75" customHeight="1" x14ac:dyDescent="0.2">
      <c r="A5" s="49" t="s">
        <v>454</v>
      </c>
      <c r="B5" s="49" t="s">
        <v>13</v>
      </c>
      <c r="C5" s="49" t="s">
        <v>5</v>
      </c>
      <c r="D5" s="49" t="s">
        <v>609</v>
      </c>
      <c r="E5" s="93" t="s">
        <v>610</v>
      </c>
      <c r="F5" s="93" t="s">
        <v>617</v>
      </c>
      <c r="G5" s="49"/>
      <c r="H5" s="93" t="s">
        <v>615</v>
      </c>
      <c r="I5" s="93" t="s">
        <v>1181</v>
      </c>
    </row>
    <row r="6" spans="1:26" ht="15.75" customHeight="1" x14ac:dyDescent="0.2">
      <c r="A6" s="49" t="s">
        <v>454</v>
      </c>
      <c r="B6" s="49" t="s">
        <v>16</v>
      </c>
      <c r="C6" s="49" t="s">
        <v>11</v>
      </c>
      <c r="D6" s="49"/>
      <c r="E6" s="93" t="s">
        <v>623</v>
      </c>
      <c r="F6" s="93"/>
      <c r="G6" s="49"/>
      <c r="H6" s="93" t="s">
        <v>624</v>
      </c>
      <c r="I6" s="93"/>
    </row>
    <row r="7" spans="1:26" ht="15.75" customHeight="1" x14ac:dyDescent="0.2">
      <c r="A7" s="49" t="s">
        <v>454</v>
      </c>
      <c r="B7" s="49" t="s">
        <v>16</v>
      </c>
      <c r="C7" s="49" t="s">
        <v>5</v>
      </c>
      <c r="D7" s="49" t="s">
        <v>609</v>
      </c>
      <c r="E7" s="93" t="s">
        <v>625</v>
      </c>
      <c r="F7" s="93" t="s">
        <v>626</v>
      </c>
      <c r="G7" s="49"/>
      <c r="H7" s="93" t="s">
        <v>624</v>
      </c>
      <c r="I7" s="93" t="s">
        <v>1275</v>
      </c>
    </row>
    <row r="8" spans="1:26" ht="15.75" customHeight="1" x14ac:dyDescent="0.2">
      <c r="A8" s="49" t="s">
        <v>454</v>
      </c>
      <c r="B8" s="49" t="s">
        <v>222</v>
      </c>
      <c r="C8" s="49" t="s">
        <v>11</v>
      </c>
      <c r="D8" s="49"/>
      <c r="E8" s="93" t="s">
        <v>628</v>
      </c>
      <c r="F8" s="93"/>
      <c r="G8" s="49"/>
      <c r="H8" s="93" t="s">
        <v>629</v>
      </c>
      <c r="I8" s="93"/>
    </row>
    <row r="9" spans="1:26" ht="15.75" customHeight="1" x14ac:dyDescent="0.2">
      <c r="A9" s="49" t="s">
        <v>454</v>
      </c>
      <c r="B9" s="49" t="s">
        <v>18</v>
      </c>
      <c r="C9" s="49" t="s">
        <v>11</v>
      </c>
      <c r="D9" s="49" t="s">
        <v>194</v>
      </c>
      <c r="E9" s="93" t="s">
        <v>1225</v>
      </c>
      <c r="F9" s="93"/>
      <c r="G9" s="49"/>
      <c r="H9" s="93" t="s">
        <v>632</v>
      </c>
      <c r="I9" s="93"/>
    </row>
    <row r="10" spans="1:26" ht="15.75" customHeight="1" x14ac:dyDescent="0.2">
      <c r="A10" s="49" t="s">
        <v>454</v>
      </c>
      <c r="B10" s="49" t="s">
        <v>19</v>
      </c>
      <c r="C10" s="49" t="s">
        <v>11</v>
      </c>
      <c r="D10" s="49"/>
      <c r="E10" s="93" t="s">
        <v>633</v>
      </c>
      <c r="F10" s="93"/>
      <c r="G10" s="49"/>
      <c r="H10" s="93"/>
      <c r="I10" s="93"/>
    </row>
    <row r="11" spans="1:26" ht="15.75" customHeight="1" x14ac:dyDescent="0.2">
      <c r="A11" s="49" t="s">
        <v>454</v>
      </c>
      <c r="B11" s="49" t="s">
        <v>227</v>
      </c>
      <c r="C11" s="49" t="s">
        <v>11</v>
      </c>
      <c r="D11" s="49"/>
      <c r="E11" s="93" t="s">
        <v>636</v>
      </c>
      <c r="F11" s="93"/>
      <c r="G11" s="49"/>
      <c r="H11" s="93" t="s">
        <v>229</v>
      </c>
      <c r="I11" s="93"/>
    </row>
    <row r="12" spans="1:26" ht="15.75" customHeight="1" x14ac:dyDescent="0.2">
      <c r="A12" s="91" t="s">
        <v>454</v>
      </c>
      <c r="B12" s="91" t="s">
        <v>227</v>
      </c>
      <c r="C12" s="91" t="s">
        <v>5</v>
      </c>
      <c r="D12" s="170"/>
      <c r="E12" s="93" t="s">
        <v>634</v>
      </c>
      <c r="F12" s="95" t="s">
        <v>206</v>
      </c>
      <c r="G12" s="170"/>
      <c r="H12" s="95" t="s">
        <v>229</v>
      </c>
      <c r="I12" s="95" t="s">
        <v>1277</v>
      </c>
    </row>
    <row r="13" spans="1:26" ht="15.75" customHeight="1" x14ac:dyDescent="0.2">
      <c r="A13" s="49" t="s">
        <v>454</v>
      </c>
      <c r="B13" s="49" t="s">
        <v>639</v>
      </c>
      <c r="C13" s="49" t="s">
        <v>24</v>
      </c>
      <c r="D13" s="49"/>
      <c r="E13" s="93" t="s">
        <v>640</v>
      </c>
      <c r="F13" s="93" t="s">
        <v>641</v>
      </c>
      <c r="G13" s="49"/>
      <c r="H13" s="93" t="s">
        <v>642</v>
      </c>
      <c r="I13" s="93" t="s">
        <v>705</v>
      </c>
    </row>
    <row r="14" spans="1:26" ht="15.75" customHeight="1" x14ac:dyDescent="0.2">
      <c r="A14" s="49" t="s">
        <v>454</v>
      </c>
      <c r="B14" s="49" t="s">
        <v>238</v>
      </c>
      <c r="C14" s="49" t="s">
        <v>24</v>
      </c>
      <c r="D14" s="49"/>
      <c r="E14" s="93" t="s">
        <v>628</v>
      </c>
      <c r="F14" s="93" t="s">
        <v>646</v>
      </c>
      <c r="G14" s="49"/>
      <c r="H14" s="88" t="s">
        <v>647</v>
      </c>
      <c r="I14" s="93" t="s">
        <v>1278</v>
      </c>
    </row>
    <row r="15" spans="1:26" ht="15.75" customHeight="1" x14ac:dyDescent="0.2">
      <c r="A15" s="170" t="s">
        <v>454</v>
      </c>
      <c r="B15" s="170" t="s">
        <v>245</v>
      </c>
      <c r="C15" s="170" t="s">
        <v>11</v>
      </c>
      <c r="D15" s="170"/>
      <c r="E15" s="93" t="s">
        <v>649</v>
      </c>
      <c r="F15" s="95"/>
      <c r="G15" s="170"/>
      <c r="H15" s="95" t="s">
        <v>650</v>
      </c>
      <c r="I15" s="95" t="s">
        <v>1293</v>
      </c>
    </row>
    <row r="16" spans="1:26" ht="15.75" customHeight="1" x14ac:dyDescent="0.2">
      <c r="A16" s="49" t="s">
        <v>454</v>
      </c>
      <c r="B16" s="49" t="s">
        <v>31</v>
      </c>
      <c r="C16" s="49" t="s">
        <v>11</v>
      </c>
      <c r="D16" s="49"/>
      <c r="E16" s="93" t="s">
        <v>1227</v>
      </c>
      <c r="F16" s="93"/>
      <c r="G16" s="49"/>
      <c r="H16" s="93" t="s">
        <v>653</v>
      </c>
      <c r="I16" s="93"/>
    </row>
    <row r="17" spans="1:26" ht="15.75" customHeight="1" x14ac:dyDescent="0.2">
      <c r="A17" s="49" t="s">
        <v>454</v>
      </c>
      <c r="B17" s="49" t="s">
        <v>31</v>
      </c>
      <c r="C17" s="49" t="s">
        <v>24</v>
      </c>
      <c r="D17" s="49"/>
      <c r="E17" s="93" t="s">
        <v>655</v>
      </c>
      <c r="F17" s="93" t="s">
        <v>656</v>
      </c>
      <c r="G17" s="49"/>
      <c r="H17" s="93" t="s">
        <v>653</v>
      </c>
      <c r="I17" s="93" t="s">
        <v>1280</v>
      </c>
    </row>
    <row r="18" spans="1:26" ht="15.75" customHeight="1" x14ac:dyDescent="0.2">
      <c r="A18" s="49" t="s">
        <v>454</v>
      </c>
      <c r="B18" s="49" t="s">
        <v>32</v>
      </c>
      <c r="C18" s="49" t="s">
        <v>24</v>
      </c>
      <c r="D18" s="49"/>
      <c r="E18" s="93" t="s">
        <v>1228</v>
      </c>
      <c r="F18" s="93" t="s">
        <v>660</v>
      </c>
      <c r="G18" s="49"/>
      <c r="H18" s="93"/>
      <c r="I18" s="93" t="s">
        <v>1281</v>
      </c>
    </row>
    <row r="19" spans="1:26" ht="15.75" customHeight="1" x14ac:dyDescent="0.2">
      <c r="A19" s="49" t="s">
        <v>454</v>
      </c>
      <c r="B19" s="49" t="s">
        <v>37</v>
      </c>
      <c r="C19" s="49" t="s">
        <v>11</v>
      </c>
      <c r="D19" s="49"/>
      <c r="E19" s="93" t="s">
        <v>662</v>
      </c>
      <c r="F19" s="93"/>
      <c r="G19" s="49"/>
      <c r="H19" s="93" t="s">
        <v>253</v>
      </c>
      <c r="I19" s="93"/>
    </row>
    <row r="20" spans="1:26" ht="15.75" customHeight="1" x14ac:dyDescent="0.2">
      <c r="A20" s="49" t="s">
        <v>454</v>
      </c>
      <c r="B20" s="49" t="s">
        <v>254</v>
      </c>
      <c r="C20" s="49" t="s">
        <v>11</v>
      </c>
      <c r="D20" s="49"/>
      <c r="E20" s="93" t="s">
        <v>610</v>
      </c>
      <c r="F20" s="93"/>
      <c r="G20" s="49"/>
      <c r="H20" s="93" t="s">
        <v>663</v>
      </c>
      <c r="I20" s="93"/>
    </row>
    <row r="21" spans="1:26" ht="15.75" customHeight="1" x14ac:dyDescent="0.2">
      <c r="A21" s="49" t="s">
        <v>454</v>
      </c>
      <c r="B21" s="49" t="s">
        <v>38</v>
      </c>
      <c r="C21" s="49" t="s">
        <v>11</v>
      </c>
      <c r="D21" s="49"/>
      <c r="E21" s="93" t="s">
        <v>664</v>
      </c>
      <c r="F21" s="93"/>
      <c r="G21" s="49"/>
      <c r="H21" s="93"/>
      <c r="I21" s="93" t="s">
        <v>1282</v>
      </c>
      <c r="J21" s="382"/>
      <c r="K21" s="382"/>
      <c r="L21" s="382"/>
      <c r="M21" s="382"/>
      <c r="N21" s="382"/>
      <c r="O21" s="382"/>
      <c r="P21" s="382"/>
      <c r="Q21" s="382"/>
      <c r="R21" s="382"/>
      <c r="S21" s="382"/>
      <c r="T21" s="382"/>
      <c r="U21" s="382"/>
      <c r="V21" s="382"/>
      <c r="W21" s="382"/>
      <c r="X21" s="382"/>
      <c r="Y21" s="382"/>
      <c r="Z21" s="382"/>
    </row>
    <row r="22" spans="1:26" ht="15.75" customHeight="1" x14ac:dyDescent="0.2">
      <c r="A22" s="49" t="s">
        <v>454</v>
      </c>
      <c r="B22" s="49" t="s">
        <v>38</v>
      </c>
      <c r="C22" s="49" t="s">
        <v>24</v>
      </c>
      <c r="D22" s="49"/>
      <c r="E22" s="93" t="s">
        <v>388</v>
      </c>
      <c r="F22" s="93" t="s">
        <v>666</v>
      </c>
      <c r="G22" s="49"/>
      <c r="H22" s="93" t="s">
        <v>667</v>
      </c>
      <c r="I22" s="93" t="s">
        <v>1283</v>
      </c>
    </row>
    <row r="23" spans="1:26" ht="15.75" customHeight="1" x14ac:dyDescent="0.2">
      <c r="A23" s="49" t="s">
        <v>454</v>
      </c>
      <c r="B23" s="49" t="s">
        <v>39</v>
      </c>
      <c r="C23" s="49" t="s">
        <v>11</v>
      </c>
      <c r="D23" s="49"/>
      <c r="E23" s="93" t="s">
        <v>669</v>
      </c>
      <c r="F23" s="93"/>
      <c r="G23" s="49"/>
      <c r="H23" s="93"/>
      <c r="I23" s="93"/>
    </row>
    <row r="24" spans="1:26" ht="15.75" customHeight="1" x14ac:dyDescent="0.2">
      <c r="A24" s="49" t="s">
        <v>454</v>
      </c>
      <c r="B24" s="49" t="s">
        <v>257</v>
      </c>
      <c r="C24" s="49" t="s">
        <v>24</v>
      </c>
      <c r="D24" s="49"/>
      <c r="E24" s="93" t="s">
        <v>664</v>
      </c>
      <c r="F24" s="93" t="s">
        <v>1184</v>
      </c>
      <c r="G24" s="49"/>
      <c r="H24" s="93"/>
      <c r="I24" s="93" t="s">
        <v>1185</v>
      </c>
    </row>
    <row r="25" spans="1:26" ht="15.75" customHeight="1" x14ac:dyDescent="0.2">
      <c r="A25" s="49" t="s">
        <v>454</v>
      </c>
      <c r="B25" s="49" t="s">
        <v>492</v>
      </c>
      <c r="C25" s="49" t="s">
        <v>24</v>
      </c>
      <c r="D25" s="49"/>
      <c r="E25" s="93" t="s">
        <v>620</v>
      </c>
      <c r="F25" s="93" t="s">
        <v>670</v>
      </c>
      <c r="G25" s="49"/>
      <c r="H25" s="93" t="s">
        <v>671</v>
      </c>
      <c r="I25" s="93" t="s">
        <v>672</v>
      </c>
    </row>
    <row r="26" spans="1:26" ht="15.75" customHeight="1" x14ac:dyDescent="0.2">
      <c r="A26" s="49" t="s">
        <v>454</v>
      </c>
      <c r="B26" s="49" t="s">
        <v>389</v>
      </c>
      <c r="C26" s="49" t="s">
        <v>11</v>
      </c>
      <c r="D26" s="49"/>
      <c r="E26" s="93" t="s">
        <v>664</v>
      </c>
      <c r="F26" s="93"/>
      <c r="G26" s="49"/>
      <c r="H26" s="93" t="s">
        <v>674</v>
      </c>
      <c r="I26" s="93"/>
    </row>
    <row r="27" spans="1:26" ht="15.75" customHeight="1" x14ac:dyDescent="0.2">
      <c r="A27" s="49" t="s">
        <v>454</v>
      </c>
      <c r="B27" s="49" t="s">
        <v>43</v>
      </c>
      <c r="C27" s="49" t="s">
        <v>11</v>
      </c>
      <c r="D27" s="49"/>
      <c r="E27" s="93" t="s">
        <v>664</v>
      </c>
      <c r="F27" s="93"/>
      <c r="G27" s="49"/>
      <c r="H27" s="93"/>
      <c r="I27" s="93" t="s">
        <v>675</v>
      </c>
    </row>
    <row r="28" spans="1:26" ht="15.75" customHeight="1" x14ac:dyDescent="0.2">
      <c r="A28" s="49" t="s">
        <v>454</v>
      </c>
      <c r="B28" s="49" t="s">
        <v>45</v>
      </c>
      <c r="C28" s="49" t="s">
        <v>24</v>
      </c>
      <c r="D28" s="49"/>
      <c r="E28" s="93" t="s">
        <v>664</v>
      </c>
      <c r="F28" s="93" t="s">
        <v>677</v>
      </c>
      <c r="G28" s="49"/>
      <c r="H28" s="93"/>
      <c r="I28" s="93" t="s">
        <v>678</v>
      </c>
    </row>
    <row r="29" spans="1:26" ht="15.75" customHeight="1" x14ac:dyDescent="0.2">
      <c r="A29" s="49" t="s">
        <v>454</v>
      </c>
      <c r="B29" s="49" t="s">
        <v>46</v>
      </c>
      <c r="C29" s="49" t="s">
        <v>24</v>
      </c>
      <c r="D29" s="49"/>
      <c r="E29" s="93" t="s">
        <v>664</v>
      </c>
      <c r="F29" s="93" t="s">
        <v>680</v>
      </c>
      <c r="G29" s="49"/>
      <c r="H29" s="93"/>
      <c r="I29" s="93" t="s">
        <v>678</v>
      </c>
    </row>
    <row r="30" spans="1:26" ht="15.75" customHeight="1" x14ac:dyDescent="0.2">
      <c r="A30" s="49" t="s">
        <v>454</v>
      </c>
      <c r="B30" s="49" t="s">
        <v>264</v>
      </c>
      <c r="C30" s="49" t="s">
        <v>11</v>
      </c>
      <c r="D30" s="49"/>
      <c r="E30" s="93" t="s">
        <v>837</v>
      </c>
      <c r="F30" s="93"/>
      <c r="G30" s="49"/>
      <c r="H30" s="93"/>
      <c r="I30" s="93"/>
    </row>
    <row r="31" spans="1:26" ht="15.75" customHeight="1" x14ac:dyDescent="0.2">
      <c r="A31" s="49" t="s">
        <v>454</v>
      </c>
      <c r="B31" s="49" t="s">
        <v>265</v>
      </c>
      <c r="C31" s="49" t="s">
        <v>11</v>
      </c>
      <c r="D31" s="49"/>
      <c r="E31" s="93" t="s">
        <v>778</v>
      </c>
      <c r="F31" s="93"/>
      <c r="G31" s="49"/>
      <c r="H31" s="93"/>
      <c r="I31" s="93"/>
    </row>
    <row r="32" spans="1:26" ht="15.75" customHeight="1" x14ac:dyDescent="0.2">
      <c r="A32" s="49" t="s">
        <v>454</v>
      </c>
      <c r="B32" s="49" t="s">
        <v>50</v>
      </c>
      <c r="C32" s="49" t="s">
        <v>11</v>
      </c>
      <c r="D32" s="49"/>
      <c r="E32" s="93" t="s">
        <v>1229</v>
      </c>
      <c r="F32" s="93"/>
      <c r="G32" s="49"/>
      <c r="H32" s="93" t="s">
        <v>682</v>
      </c>
      <c r="I32" s="93"/>
    </row>
    <row r="33" spans="1:9" ht="15.75" customHeight="1" x14ac:dyDescent="0.2">
      <c r="A33" s="49" t="s">
        <v>454</v>
      </c>
      <c r="B33" s="49" t="s">
        <v>541</v>
      </c>
      <c r="C33" s="49" t="s">
        <v>5</v>
      </c>
      <c r="D33" s="49" t="s">
        <v>609</v>
      </c>
      <c r="E33" s="93" t="s">
        <v>1201</v>
      </c>
      <c r="F33" s="93" t="s">
        <v>684</v>
      </c>
      <c r="G33" s="49"/>
      <c r="H33" s="93" t="s">
        <v>685</v>
      </c>
      <c r="I33" s="93" t="s">
        <v>686</v>
      </c>
    </row>
    <row r="34" spans="1:9" ht="15.75" customHeight="1" x14ac:dyDescent="0.2">
      <c r="A34" s="49" t="s">
        <v>454</v>
      </c>
      <c r="B34" s="49" t="s">
        <v>53</v>
      </c>
      <c r="C34" s="49" t="s">
        <v>11</v>
      </c>
      <c r="D34" s="49"/>
      <c r="E34" s="93" t="s">
        <v>628</v>
      </c>
      <c r="F34" s="93"/>
      <c r="G34" s="49"/>
      <c r="H34" s="93"/>
      <c r="I34" s="93"/>
    </row>
    <row r="35" spans="1:9" ht="15.75" customHeight="1" x14ac:dyDescent="0.2">
      <c r="A35" s="49" t="s">
        <v>454</v>
      </c>
      <c r="B35" s="49" t="s">
        <v>1294</v>
      </c>
      <c r="C35" s="49" t="s">
        <v>11</v>
      </c>
      <c r="D35" s="49" t="s">
        <v>194</v>
      </c>
      <c r="E35" s="93" t="s">
        <v>1295</v>
      </c>
      <c r="F35" s="93"/>
      <c r="G35" s="49"/>
      <c r="H35" s="93"/>
      <c r="I35" s="93" t="s">
        <v>1296</v>
      </c>
    </row>
    <row r="36" spans="1:9" ht="15.75" customHeight="1" x14ac:dyDescent="0.2">
      <c r="A36" s="49" t="s">
        <v>454</v>
      </c>
      <c r="B36" s="49" t="s">
        <v>55</v>
      </c>
      <c r="C36" s="49" t="s">
        <v>11</v>
      </c>
      <c r="D36" s="49" t="s">
        <v>194</v>
      </c>
      <c r="E36" s="93" t="s">
        <v>754</v>
      </c>
      <c r="F36" s="93"/>
      <c r="G36" s="49"/>
      <c r="H36" s="93"/>
      <c r="I36" s="93"/>
    </row>
    <row r="37" spans="1:9" ht="15.75" customHeight="1" x14ac:dyDescent="0.2">
      <c r="A37" s="49" t="s">
        <v>454</v>
      </c>
      <c r="B37" s="49" t="s">
        <v>56</v>
      </c>
      <c r="C37" s="49" t="s">
        <v>11</v>
      </c>
      <c r="D37" s="49" t="s">
        <v>194</v>
      </c>
      <c r="E37" s="93" t="s">
        <v>754</v>
      </c>
      <c r="F37" s="93"/>
      <c r="G37" s="49"/>
      <c r="H37" s="93" t="s">
        <v>690</v>
      </c>
      <c r="I37" s="93"/>
    </row>
    <row r="38" spans="1:9" ht="15.75" customHeight="1" x14ac:dyDescent="0.2">
      <c r="A38" s="109" t="s">
        <v>454</v>
      </c>
      <c r="B38" s="109" t="s">
        <v>57</v>
      </c>
      <c r="C38" s="109" t="s">
        <v>224</v>
      </c>
      <c r="D38" s="49"/>
      <c r="E38" s="93" t="s">
        <v>1228</v>
      </c>
      <c r="F38" s="93"/>
      <c r="G38" s="49"/>
      <c r="H38" s="93"/>
      <c r="I38" s="93"/>
    </row>
    <row r="39" spans="1:9" ht="15.75" customHeight="1" x14ac:dyDescent="0.2">
      <c r="A39" s="49" t="s">
        <v>454</v>
      </c>
      <c r="B39" s="49" t="s">
        <v>58</v>
      </c>
      <c r="C39" s="49" t="s">
        <v>11</v>
      </c>
      <c r="D39" s="49" t="s">
        <v>194</v>
      </c>
      <c r="E39" s="93" t="s">
        <v>754</v>
      </c>
      <c r="F39" s="93"/>
      <c r="G39" s="49"/>
      <c r="H39" s="93"/>
      <c r="I39" s="93"/>
    </row>
    <row r="40" spans="1:9" ht="15.75" customHeight="1" x14ac:dyDescent="0.2">
      <c r="A40" s="49" t="s">
        <v>454</v>
      </c>
      <c r="B40" s="49" t="s">
        <v>59</v>
      </c>
      <c r="C40" s="49" t="s">
        <v>11</v>
      </c>
      <c r="D40" s="49" t="s">
        <v>194</v>
      </c>
      <c r="E40" s="93" t="s">
        <v>799</v>
      </c>
      <c r="F40" s="93"/>
      <c r="G40" s="49"/>
      <c r="H40" s="93" t="s">
        <v>694</v>
      </c>
      <c r="I40" s="93"/>
    </row>
    <row r="41" spans="1:9" ht="15.75" customHeight="1" x14ac:dyDescent="0.2">
      <c r="A41" s="49" t="s">
        <v>454</v>
      </c>
      <c r="B41" s="49" t="s">
        <v>60</v>
      </c>
      <c r="C41" s="49" t="s">
        <v>11</v>
      </c>
      <c r="D41" s="49" t="s">
        <v>194</v>
      </c>
      <c r="E41" s="93" t="s">
        <v>1230</v>
      </c>
      <c r="F41" s="93"/>
      <c r="G41" s="49"/>
      <c r="H41" s="93" t="s">
        <v>692</v>
      </c>
      <c r="I41" s="93"/>
    </row>
    <row r="42" spans="1:9" ht="15.75" customHeight="1" x14ac:dyDescent="0.2">
      <c r="A42" s="49" t="s">
        <v>454</v>
      </c>
      <c r="B42" s="49" t="s">
        <v>61</v>
      </c>
      <c r="C42" s="49" t="s">
        <v>11</v>
      </c>
      <c r="D42" s="49"/>
      <c r="E42" s="93" t="s">
        <v>610</v>
      </c>
      <c r="F42" s="93"/>
      <c r="G42" s="49"/>
      <c r="H42" s="93"/>
      <c r="I42" s="93"/>
    </row>
    <row r="43" spans="1:9" ht="15.75" customHeight="1" x14ac:dyDescent="0.2">
      <c r="A43" s="49" t="s">
        <v>454</v>
      </c>
      <c r="B43" s="49" t="s">
        <v>273</v>
      </c>
      <c r="C43" s="49" t="s">
        <v>11</v>
      </c>
      <c r="D43" s="49"/>
      <c r="E43" s="93" t="s">
        <v>620</v>
      </c>
      <c r="F43" s="93"/>
      <c r="G43" s="49"/>
      <c r="H43" s="93" t="s">
        <v>696</v>
      </c>
      <c r="I43" s="93"/>
    </row>
    <row r="44" spans="1:9" ht="15.75" customHeight="1" x14ac:dyDescent="0.2">
      <c r="A44" s="49" t="s">
        <v>454</v>
      </c>
      <c r="B44" s="49" t="s">
        <v>62</v>
      </c>
      <c r="C44" s="49" t="s">
        <v>11</v>
      </c>
      <c r="D44" s="49"/>
      <c r="E44" s="93" t="s">
        <v>664</v>
      </c>
      <c r="F44" s="93"/>
      <c r="G44" s="49"/>
      <c r="H44" s="93" t="s">
        <v>698</v>
      </c>
      <c r="I44" s="93"/>
    </row>
    <row r="45" spans="1:9" ht="15.75" customHeight="1" x14ac:dyDescent="0.2">
      <c r="A45" s="49" t="s">
        <v>454</v>
      </c>
      <c r="B45" s="49" t="s">
        <v>63</v>
      </c>
      <c r="C45" s="49" t="s">
        <v>11</v>
      </c>
      <c r="D45" s="49" t="s">
        <v>194</v>
      </c>
      <c r="E45" s="93" t="s">
        <v>1231</v>
      </c>
      <c r="F45" s="93"/>
      <c r="G45" s="49"/>
      <c r="H45" s="93"/>
      <c r="I45" s="93"/>
    </row>
    <row r="46" spans="1:9" ht="15.75" customHeight="1" x14ac:dyDescent="0.2">
      <c r="A46" s="49" t="s">
        <v>454</v>
      </c>
      <c r="B46" s="49" t="s">
        <v>63</v>
      </c>
      <c r="C46" s="49" t="s">
        <v>24</v>
      </c>
      <c r="D46" s="49"/>
      <c r="E46" s="93" t="s">
        <v>610</v>
      </c>
      <c r="F46" s="93" t="s">
        <v>789</v>
      </c>
      <c r="G46" s="49"/>
      <c r="H46" s="93"/>
      <c r="I46" s="93"/>
    </row>
    <row r="47" spans="1:9" ht="15.75" customHeight="1" x14ac:dyDescent="0.2">
      <c r="A47" s="49" t="s">
        <v>454</v>
      </c>
      <c r="B47" s="49" t="s">
        <v>550</v>
      </c>
      <c r="C47" s="49" t="s">
        <v>11</v>
      </c>
      <c r="D47" s="49"/>
      <c r="E47" s="93" t="s">
        <v>701</v>
      </c>
      <c r="F47" s="93"/>
      <c r="G47" s="49"/>
      <c r="H47" s="93" t="s">
        <v>702</v>
      </c>
      <c r="I47" s="93" t="s">
        <v>705</v>
      </c>
    </row>
    <row r="48" spans="1:9" ht="15.75" customHeight="1" x14ac:dyDescent="0.2">
      <c r="A48" s="49" t="s">
        <v>454</v>
      </c>
      <c r="B48" s="49" t="s">
        <v>550</v>
      </c>
      <c r="C48" s="49" t="s">
        <v>5</v>
      </c>
      <c r="D48" s="49" t="s">
        <v>609</v>
      </c>
      <c r="E48" s="93" t="s">
        <v>703</v>
      </c>
      <c r="F48" s="93" t="s">
        <v>704</v>
      </c>
      <c r="G48" s="49"/>
      <c r="H48" s="93"/>
      <c r="I48" s="93"/>
    </row>
    <row r="49" spans="1:9" ht="15.75" customHeight="1" x14ac:dyDescent="0.2">
      <c r="A49" s="49" t="s">
        <v>454</v>
      </c>
      <c r="B49" s="49" t="s">
        <v>282</v>
      </c>
      <c r="C49" s="49" t="s">
        <v>11</v>
      </c>
      <c r="D49" s="49"/>
      <c r="E49" s="93" t="s">
        <v>706</v>
      </c>
      <c r="F49" s="93"/>
      <c r="G49" s="49"/>
      <c r="H49" s="93" t="s">
        <v>707</v>
      </c>
      <c r="I49" s="93"/>
    </row>
    <row r="50" spans="1:9" ht="15.75" customHeight="1" x14ac:dyDescent="0.2">
      <c r="A50" s="49" t="s">
        <v>454</v>
      </c>
      <c r="B50" s="49" t="s">
        <v>69</v>
      </c>
      <c r="C50" s="49" t="s">
        <v>11</v>
      </c>
      <c r="D50" s="49"/>
      <c r="E50" s="93" t="s">
        <v>664</v>
      </c>
      <c r="F50" s="93"/>
      <c r="G50" s="49"/>
      <c r="H50" s="93"/>
      <c r="I50" s="93"/>
    </row>
    <row r="51" spans="1:9" ht="15.75" customHeight="1" x14ac:dyDescent="0.2">
      <c r="A51" s="49" t="s">
        <v>454</v>
      </c>
      <c r="B51" s="49" t="s">
        <v>284</v>
      </c>
      <c r="C51" s="49" t="s">
        <v>11</v>
      </c>
      <c r="D51" s="49"/>
      <c r="E51" s="93" t="s">
        <v>1072</v>
      </c>
      <c r="F51" s="93"/>
      <c r="G51" s="49"/>
      <c r="H51" s="93"/>
      <c r="I51" s="93"/>
    </row>
    <row r="52" spans="1:9" ht="15.75" customHeight="1" x14ac:dyDescent="0.2">
      <c r="A52" s="49" t="s">
        <v>454</v>
      </c>
      <c r="B52" s="49" t="s">
        <v>495</v>
      </c>
      <c r="C52" s="49" t="s">
        <v>11</v>
      </c>
      <c r="D52" s="49"/>
      <c r="E52" s="93" t="s">
        <v>664</v>
      </c>
      <c r="F52" s="93"/>
      <c r="G52" s="49"/>
      <c r="H52" s="93"/>
      <c r="I52" s="93"/>
    </row>
    <row r="53" spans="1:9" ht="15.75" customHeight="1" x14ac:dyDescent="0.2">
      <c r="A53" s="49" t="s">
        <v>454</v>
      </c>
      <c r="B53" s="49" t="s">
        <v>72</v>
      </c>
      <c r="C53" s="49" t="s">
        <v>11</v>
      </c>
      <c r="D53" s="49"/>
      <c r="E53" s="93" t="s">
        <v>710</v>
      </c>
      <c r="F53" s="93"/>
      <c r="G53" s="49"/>
      <c r="H53" s="93"/>
      <c r="I53" s="93"/>
    </row>
    <row r="54" spans="1:9" ht="15.75" customHeight="1" x14ac:dyDescent="0.2">
      <c r="A54" s="49" t="s">
        <v>454</v>
      </c>
      <c r="B54" s="49" t="s">
        <v>73</v>
      </c>
      <c r="C54" s="49" t="s">
        <v>11</v>
      </c>
      <c r="D54" s="49"/>
      <c r="E54" s="93" t="s">
        <v>711</v>
      </c>
      <c r="F54" s="93"/>
      <c r="G54" s="49"/>
      <c r="H54" s="93" t="s">
        <v>712</v>
      </c>
      <c r="I54" s="93"/>
    </row>
    <row r="55" spans="1:9" ht="15.75" customHeight="1" x14ac:dyDescent="0.2">
      <c r="A55" s="49" t="s">
        <v>454</v>
      </c>
      <c r="B55" s="49" t="s">
        <v>74</v>
      </c>
      <c r="C55" s="49" t="s">
        <v>11</v>
      </c>
      <c r="D55" s="49"/>
      <c r="E55" s="93" t="s">
        <v>664</v>
      </c>
      <c r="F55" s="93"/>
      <c r="G55" s="49"/>
      <c r="H55" s="93" t="s">
        <v>713</v>
      </c>
      <c r="I55" s="93"/>
    </row>
    <row r="56" spans="1:9" ht="15.75" customHeight="1" x14ac:dyDescent="0.2">
      <c r="A56" s="49" t="s">
        <v>454</v>
      </c>
      <c r="B56" s="49" t="s">
        <v>496</v>
      </c>
      <c r="C56" s="49" t="s">
        <v>224</v>
      </c>
      <c r="D56" s="49"/>
      <c r="E56" s="93" t="s">
        <v>754</v>
      </c>
      <c r="F56" s="93"/>
      <c r="G56" s="49"/>
      <c r="H56" s="93"/>
      <c r="I56" s="93"/>
    </row>
    <row r="57" spans="1:9" ht="15.75" customHeight="1" x14ac:dyDescent="0.2">
      <c r="A57" s="49" t="s">
        <v>454</v>
      </c>
      <c r="B57" s="49" t="s">
        <v>76</v>
      </c>
      <c r="C57" s="49" t="s">
        <v>11</v>
      </c>
      <c r="D57" s="49"/>
      <c r="E57" s="93" t="s">
        <v>1232</v>
      </c>
      <c r="F57" s="93"/>
      <c r="G57" s="49"/>
      <c r="H57" s="93"/>
      <c r="I57" s="93" t="s">
        <v>294</v>
      </c>
    </row>
    <row r="58" spans="1:9" ht="15.75" customHeight="1" x14ac:dyDescent="0.2">
      <c r="A58" s="49" t="s">
        <v>454</v>
      </c>
      <c r="B58" s="49" t="s">
        <v>76</v>
      </c>
      <c r="C58" s="49" t="s">
        <v>5</v>
      </c>
      <c r="D58" s="49" t="s">
        <v>609</v>
      </c>
      <c r="E58" s="93" t="s">
        <v>625</v>
      </c>
      <c r="F58" s="93" t="s">
        <v>716</v>
      </c>
      <c r="G58" s="49" t="s">
        <v>1187</v>
      </c>
      <c r="H58" s="93"/>
      <c r="I58" s="93"/>
    </row>
    <row r="59" spans="1:9" ht="15.75" customHeight="1" x14ac:dyDescent="0.2">
      <c r="A59" s="49" t="s">
        <v>454</v>
      </c>
      <c r="B59" s="49" t="s">
        <v>77</v>
      </c>
      <c r="C59" s="49" t="s">
        <v>11</v>
      </c>
      <c r="D59" s="49"/>
      <c r="E59" s="93" t="s">
        <v>610</v>
      </c>
      <c r="F59" s="93"/>
      <c r="G59" s="49"/>
      <c r="H59" s="93"/>
      <c r="I59" s="93" t="s">
        <v>717</v>
      </c>
    </row>
    <row r="60" spans="1:9" ht="15.75" customHeight="1" x14ac:dyDescent="0.2">
      <c r="A60" s="49" t="s">
        <v>454</v>
      </c>
      <c r="B60" s="49" t="s">
        <v>998</v>
      </c>
      <c r="C60" s="49" t="s">
        <v>5</v>
      </c>
      <c r="D60" s="49" t="s">
        <v>609</v>
      </c>
      <c r="E60" s="93" t="s">
        <v>634</v>
      </c>
      <c r="F60" s="93" t="s">
        <v>684</v>
      </c>
      <c r="G60" s="49"/>
      <c r="H60" s="93" t="s">
        <v>1268</v>
      </c>
      <c r="I60" s="93"/>
    </row>
    <row r="61" spans="1:9" ht="15.75" customHeight="1" x14ac:dyDescent="0.2">
      <c r="A61" s="49" t="s">
        <v>454</v>
      </c>
      <c r="B61" s="49" t="s">
        <v>297</v>
      </c>
      <c r="C61" s="49" t="s">
        <v>11</v>
      </c>
      <c r="D61" s="49"/>
      <c r="E61" s="93" t="s">
        <v>722</v>
      </c>
      <c r="F61" s="93"/>
      <c r="G61" s="49"/>
      <c r="H61" s="93"/>
      <c r="I61" s="93"/>
    </row>
    <row r="62" spans="1:9" ht="15.75" customHeight="1" x14ac:dyDescent="0.2">
      <c r="A62" s="49" t="s">
        <v>454</v>
      </c>
      <c r="B62" s="49" t="s">
        <v>81</v>
      </c>
      <c r="C62" s="49" t="s">
        <v>11</v>
      </c>
      <c r="D62" s="49"/>
      <c r="E62" s="93" t="s">
        <v>1229</v>
      </c>
      <c r="F62" s="93"/>
      <c r="G62" s="49"/>
      <c r="H62" s="93" t="s">
        <v>724</v>
      </c>
      <c r="I62" s="93"/>
    </row>
    <row r="63" spans="1:9" ht="15.75" customHeight="1" x14ac:dyDescent="0.2">
      <c r="A63" s="49" t="s">
        <v>454</v>
      </c>
      <c r="B63" s="49" t="s">
        <v>394</v>
      </c>
      <c r="C63" s="49" t="s">
        <v>11</v>
      </c>
      <c r="D63" s="49"/>
      <c r="E63" s="93" t="s">
        <v>1229</v>
      </c>
      <c r="F63" s="93"/>
      <c r="G63" s="49"/>
      <c r="H63" s="93" t="s">
        <v>1234</v>
      </c>
      <c r="I63" s="93"/>
    </row>
    <row r="64" spans="1:9" ht="15.75" customHeight="1" x14ac:dyDescent="0.2">
      <c r="A64" s="49" t="s">
        <v>454</v>
      </c>
      <c r="B64" s="49" t="s">
        <v>85</v>
      </c>
      <c r="C64" s="49" t="s">
        <v>11</v>
      </c>
      <c r="D64" s="49"/>
      <c r="E64" s="93" t="s">
        <v>664</v>
      </c>
      <c r="F64" s="93"/>
      <c r="G64" s="49"/>
      <c r="H64" s="93"/>
      <c r="I64" s="93"/>
    </row>
    <row r="65" spans="1:9" ht="15.75" customHeight="1" x14ac:dyDescent="0.2">
      <c r="A65" s="49" t="s">
        <v>454</v>
      </c>
      <c r="B65" s="49" t="s">
        <v>497</v>
      </c>
      <c r="C65" s="49" t="s">
        <v>11</v>
      </c>
      <c r="D65" s="49"/>
      <c r="E65" s="93" t="s">
        <v>664</v>
      </c>
      <c r="F65" s="93"/>
      <c r="G65" s="49"/>
      <c r="H65" s="93" t="s">
        <v>728</v>
      </c>
      <c r="I65" s="93"/>
    </row>
    <row r="66" spans="1:9" ht="15.75" customHeight="1" x14ac:dyDescent="0.2">
      <c r="A66" s="49" t="s">
        <v>454</v>
      </c>
      <c r="B66" s="49" t="s">
        <v>91</v>
      </c>
      <c r="C66" s="49" t="s">
        <v>11</v>
      </c>
      <c r="D66" s="49"/>
      <c r="E66" s="93" t="s">
        <v>710</v>
      </c>
      <c r="F66" s="93"/>
      <c r="G66" s="49"/>
      <c r="H66" s="93" t="s">
        <v>729</v>
      </c>
      <c r="I66" s="93"/>
    </row>
    <row r="67" spans="1:9" ht="15.75" customHeight="1" x14ac:dyDescent="0.2">
      <c r="A67" s="49" t="s">
        <v>454</v>
      </c>
      <c r="B67" s="49" t="s">
        <v>92</v>
      </c>
      <c r="C67" s="49" t="s">
        <v>11</v>
      </c>
      <c r="D67" s="49"/>
      <c r="E67" s="93" t="s">
        <v>730</v>
      </c>
      <c r="F67" s="93"/>
      <c r="G67" s="49"/>
      <c r="H67" s="93"/>
      <c r="I67" s="93"/>
    </row>
    <row r="68" spans="1:9" ht="15.75" customHeight="1" x14ac:dyDescent="0.2">
      <c r="A68" s="49" t="s">
        <v>454</v>
      </c>
      <c r="B68" s="49" t="s">
        <v>95</v>
      </c>
      <c r="C68" s="49" t="s">
        <v>11</v>
      </c>
      <c r="D68" s="49"/>
      <c r="E68" s="93" t="s">
        <v>735</v>
      </c>
      <c r="F68" s="93"/>
      <c r="G68" s="49"/>
      <c r="H68" s="93"/>
      <c r="I68" s="93" t="s">
        <v>678</v>
      </c>
    </row>
    <row r="69" spans="1:9" ht="15.75" customHeight="1" x14ac:dyDescent="0.2">
      <c r="A69" s="49" t="s">
        <v>454</v>
      </c>
      <c r="B69" s="49" t="s">
        <v>95</v>
      </c>
      <c r="C69" s="49" t="s">
        <v>24</v>
      </c>
      <c r="D69" s="49"/>
      <c r="E69" s="93" t="s">
        <v>664</v>
      </c>
      <c r="F69" s="93" t="s">
        <v>677</v>
      </c>
      <c r="G69" s="49"/>
      <c r="H69" s="93"/>
      <c r="I69" s="93"/>
    </row>
    <row r="70" spans="1:9" ht="15.75" customHeight="1" x14ac:dyDescent="0.2">
      <c r="A70" s="49" t="s">
        <v>454</v>
      </c>
      <c r="B70" s="49" t="s">
        <v>732</v>
      </c>
      <c r="C70" s="49" t="s">
        <v>11</v>
      </c>
      <c r="D70" s="49"/>
      <c r="E70" s="93" t="s">
        <v>733</v>
      </c>
      <c r="F70" s="93"/>
      <c r="G70" s="49"/>
      <c r="H70" s="93" t="s">
        <v>734</v>
      </c>
      <c r="I70" s="93"/>
    </row>
    <row r="71" spans="1:9" ht="15.75" customHeight="1" x14ac:dyDescent="0.2">
      <c r="A71" s="49" t="s">
        <v>454</v>
      </c>
      <c r="B71" s="49" t="s">
        <v>98</v>
      </c>
      <c r="C71" s="49" t="s">
        <v>11</v>
      </c>
      <c r="D71" s="49"/>
      <c r="E71" s="93" t="s">
        <v>664</v>
      </c>
      <c r="F71" s="93"/>
      <c r="G71" s="49"/>
      <c r="H71" s="93"/>
      <c r="I71" s="93"/>
    </row>
    <row r="72" spans="1:9" ht="15.75" customHeight="1" x14ac:dyDescent="0.2">
      <c r="A72" s="49" t="s">
        <v>454</v>
      </c>
      <c r="B72" s="49" t="s">
        <v>99</v>
      </c>
      <c r="C72" s="49" t="s">
        <v>11</v>
      </c>
      <c r="D72" s="49"/>
      <c r="E72" s="93" t="s">
        <v>735</v>
      </c>
      <c r="F72" s="93"/>
      <c r="G72" s="49"/>
      <c r="H72" s="93" t="s">
        <v>1284</v>
      </c>
      <c r="I72" s="93" t="s">
        <v>737</v>
      </c>
    </row>
    <row r="73" spans="1:9" ht="15.75" customHeight="1" x14ac:dyDescent="0.2">
      <c r="A73" s="49" t="s">
        <v>454</v>
      </c>
      <c r="B73" s="49" t="s">
        <v>99</v>
      </c>
      <c r="C73" s="49" t="s">
        <v>24</v>
      </c>
      <c r="D73" s="49"/>
      <c r="E73" s="93" t="s">
        <v>1072</v>
      </c>
      <c r="F73" s="93" t="s">
        <v>1285</v>
      </c>
      <c r="G73" s="49"/>
      <c r="H73" s="93" t="s">
        <v>1286</v>
      </c>
      <c r="I73" s="93"/>
    </row>
    <row r="74" spans="1:9" ht="15.75" customHeight="1" x14ac:dyDescent="0.2">
      <c r="A74" s="49" t="s">
        <v>454</v>
      </c>
      <c r="B74" s="49" t="s">
        <v>102</v>
      </c>
      <c r="C74" s="49" t="s">
        <v>11</v>
      </c>
      <c r="D74" s="49"/>
      <c r="E74" s="93" t="s">
        <v>664</v>
      </c>
      <c r="F74" s="93"/>
      <c r="G74" s="49"/>
      <c r="H74" s="93" t="s">
        <v>738</v>
      </c>
      <c r="I74" s="93"/>
    </row>
    <row r="75" spans="1:9" ht="15.75" customHeight="1" x14ac:dyDescent="0.2">
      <c r="A75" s="49" t="s">
        <v>454</v>
      </c>
      <c r="B75" s="49" t="s">
        <v>103</v>
      </c>
      <c r="C75" s="49" t="s">
        <v>11</v>
      </c>
      <c r="D75" s="49"/>
      <c r="E75" s="93" t="s">
        <v>664</v>
      </c>
      <c r="F75" s="93"/>
      <c r="G75" s="49"/>
      <c r="H75" s="93"/>
      <c r="I75" s="93"/>
    </row>
    <row r="76" spans="1:9" ht="15.75" customHeight="1" x14ac:dyDescent="0.2">
      <c r="A76" s="49" t="s">
        <v>454</v>
      </c>
      <c r="B76" s="49" t="s">
        <v>1213</v>
      </c>
      <c r="C76" s="49" t="s">
        <v>11</v>
      </c>
      <c r="D76" s="49"/>
      <c r="E76" s="93" t="s">
        <v>1214</v>
      </c>
      <c r="F76" s="93"/>
      <c r="G76" s="49"/>
      <c r="H76" s="93" t="s">
        <v>1215</v>
      </c>
      <c r="I76" s="93"/>
    </row>
    <row r="77" spans="1:9" ht="15.75" customHeight="1" x14ac:dyDescent="0.2">
      <c r="A77" s="49" t="s">
        <v>454</v>
      </c>
      <c r="B77" s="49" t="s">
        <v>104</v>
      </c>
      <c r="C77" s="49" t="s">
        <v>11</v>
      </c>
      <c r="D77" s="49"/>
      <c r="E77" s="93" t="s">
        <v>1235</v>
      </c>
      <c r="F77" s="93"/>
      <c r="G77" s="49"/>
      <c r="H77" s="93"/>
      <c r="I77" s="93"/>
    </row>
    <row r="78" spans="1:9" ht="15.75" customHeight="1" x14ac:dyDescent="0.2">
      <c r="A78" s="49" t="s">
        <v>454</v>
      </c>
      <c r="B78" s="49" t="s">
        <v>105</v>
      </c>
      <c r="C78" s="49" t="s">
        <v>11</v>
      </c>
      <c r="D78" s="49"/>
      <c r="E78" s="93" t="s">
        <v>710</v>
      </c>
      <c r="F78" s="93"/>
      <c r="G78" s="49"/>
      <c r="H78" s="93"/>
      <c r="I78" s="93"/>
    </row>
    <row r="79" spans="1:9" ht="15.75" customHeight="1" x14ac:dyDescent="0.2">
      <c r="A79" s="49" t="s">
        <v>454</v>
      </c>
      <c r="B79" s="49" t="s">
        <v>498</v>
      </c>
      <c r="C79" s="49" t="s">
        <v>11</v>
      </c>
      <c r="D79" s="49"/>
      <c r="E79" s="93" t="s">
        <v>832</v>
      </c>
      <c r="F79" s="93"/>
      <c r="G79" s="49"/>
      <c r="H79" s="93"/>
      <c r="I79" s="93"/>
    </row>
    <row r="80" spans="1:9" ht="15.75" customHeight="1" x14ac:dyDescent="0.2">
      <c r="A80" s="49" t="s">
        <v>454</v>
      </c>
      <c r="B80" s="49" t="s">
        <v>107</v>
      </c>
      <c r="C80" s="49" t="s">
        <v>11</v>
      </c>
      <c r="D80" s="49"/>
      <c r="E80" s="93" t="s">
        <v>664</v>
      </c>
      <c r="F80" s="93"/>
      <c r="G80" s="49"/>
      <c r="H80" s="93"/>
      <c r="I80" s="93" t="s">
        <v>741</v>
      </c>
    </row>
    <row r="81" spans="1:9" ht="15.75" customHeight="1" x14ac:dyDescent="0.2">
      <c r="A81" s="49" t="s">
        <v>454</v>
      </c>
      <c r="B81" s="49" t="s">
        <v>314</v>
      </c>
      <c r="C81" s="49" t="s">
        <v>11</v>
      </c>
      <c r="D81" s="49"/>
      <c r="E81" s="93" t="s">
        <v>620</v>
      </c>
      <c r="F81" s="93"/>
      <c r="G81" s="49"/>
      <c r="H81" s="93"/>
      <c r="I81" s="93"/>
    </row>
    <row r="82" spans="1:9" ht="15.75" customHeight="1" x14ac:dyDescent="0.2">
      <c r="A82" s="49" t="s">
        <v>454</v>
      </c>
      <c r="B82" s="49" t="s">
        <v>314</v>
      </c>
      <c r="C82" s="49" t="s">
        <v>24</v>
      </c>
      <c r="D82" s="49"/>
      <c r="E82" s="93" t="s">
        <v>620</v>
      </c>
      <c r="F82" s="93"/>
      <c r="G82" s="49"/>
      <c r="H82" s="93"/>
      <c r="I82" s="93"/>
    </row>
    <row r="83" spans="1:9" ht="15.75" customHeight="1" x14ac:dyDescent="0.2">
      <c r="A83" s="49" t="s">
        <v>454</v>
      </c>
      <c r="B83" s="49" t="s">
        <v>109</v>
      </c>
      <c r="C83" s="49" t="s">
        <v>11</v>
      </c>
      <c r="D83" s="49"/>
      <c r="E83" s="93" t="s">
        <v>742</v>
      </c>
      <c r="F83" s="93"/>
      <c r="G83" s="49"/>
      <c r="H83" s="93"/>
      <c r="I83" s="93"/>
    </row>
    <row r="84" spans="1:9" ht="15.75" customHeight="1" x14ac:dyDescent="0.2">
      <c r="A84" s="49" t="s">
        <v>454</v>
      </c>
      <c r="B84" s="49" t="s">
        <v>743</v>
      </c>
      <c r="C84" s="49" t="s">
        <v>11</v>
      </c>
      <c r="D84" s="49"/>
      <c r="E84" s="93" t="s">
        <v>664</v>
      </c>
      <c r="F84" s="93"/>
      <c r="G84" s="49"/>
      <c r="H84" s="93" t="s">
        <v>744</v>
      </c>
      <c r="I84" s="93"/>
    </row>
    <row r="85" spans="1:9" ht="15.75" customHeight="1" x14ac:dyDescent="0.2">
      <c r="A85" s="49" t="s">
        <v>454</v>
      </c>
      <c r="B85" s="49" t="s">
        <v>110</v>
      </c>
      <c r="C85" s="49" t="s">
        <v>11</v>
      </c>
      <c r="D85" s="49"/>
      <c r="E85" s="93" t="s">
        <v>711</v>
      </c>
      <c r="F85" s="93"/>
      <c r="G85" s="49"/>
      <c r="H85" s="93"/>
      <c r="I85" s="93"/>
    </row>
    <row r="86" spans="1:9" ht="15.75" customHeight="1" x14ac:dyDescent="0.2">
      <c r="A86" s="49" t="s">
        <v>454</v>
      </c>
      <c r="B86" s="49" t="s">
        <v>111</v>
      </c>
      <c r="C86" s="49" t="s">
        <v>11</v>
      </c>
      <c r="D86" s="49"/>
      <c r="E86" s="93" t="s">
        <v>745</v>
      </c>
      <c r="F86" s="93"/>
      <c r="G86" s="49"/>
      <c r="H86" s="93"/>
      <c r="I86" s="93" t="s">
        <v>717</v>
      </c>
    </row>
    <row r="87" spans="1:9" ht="15.75" customHeight="1" x14ac:dyDescent="0.2">
      <c r="A87" s="109" t="s">
        <v>454</v>
      </c>
      <c r="B87" s="109" t="s">
        <v>115</v>
      </c>
      <c r="C87" s="109" t="s">
        <v>224</v>
      </c>
      <c r="D87" s="49"/>
      <c r="E87" s="93" t="s">
        <v>628</v>
      </c>
      <c r="F87" s="93"/>
      <c r="G87" s="49"/>
      <c r="H87" s="93"/>
      <c r="I87" s="93" t="s">
        <v>1287</v>
      </c>
    </row>
    <row r="88" spans="1:9" ht="15.75" customHeight="1" x14ac:dyDescent="0.2">
      <c r="A88" s="49" t="s">
        <v>454</v>
      </c>
      <c r="B88" s="49" t="s">
        <v>115</v>
      </c>
      <c r="C88" s="49" t="s">
        <v>24</v>
      </c>
      <c r="D88" s="49"/>
      <c r="E88" s="93" t="s">
        <v>1229</v>
      </c>
      <c r="F88" s="93" t="s">
        <v>748</v>
      </c>
      <c r="G88" s="49"/>
      <c r="H88" s="93" t="s">
        <v>1269</v>
      </c>
      <c r="I88" s="93"/>
    </row>
    <row r="89" spans="1:9" ht="15.75" customHeight="1" x14ac:dyDescent="0.2">
      <c r="A89" s="49" t="s">
        <v>454</v>
      </c>
      <c r="B89" s="49" t="s">
        <v>116</v>
      </c>
      <c r="C89" s="49" t="s">
        <v>11</v>
      </c>
      <c r="D89" s="49"/>
      <c r="E89" s="93" t="s">
        <v>664</v>
      </c>
      <c r="F89" s="93"/>
      <c r="G89" s="49"/>
      <c r="H89" s="93"/>
      <c r="I89" s="93"/>
    </row>
    <row r="90" spans="1:9" ht="15.75" customHeight="1" x14ac:dyDescent="0.2">
      <c r="A90" s="49" t="s">
        <v>454</v>
      </c>
      <c r="B90" s="49" t="s">
        <v>117</v>
      </c>
      <c r="C90" s="49" t="s">
        <v>11</v>
      </c>
      <c r="D90" s="49"/>
      <c r="E90" s="93" t="s">
        <v>710</v>
      </c>
      <c r="F90" s="93"/>
      <c r="G90" s="49"/>
      <c r="H90" s="93" t="s">
        <v>749</v>
      </c>
      <c r="I90" s="93"/>
    </row>
    <row r="91" spans="1:9" ht="15.75" customHeight="1" x14ac:dyDescent="0.2">
      <c r="A91" s="49" t="s">
        <v>454</v>
      </c>
      <c r="B91" s="49" t="s">
        <v>122</v>
      </c>
      <c r="C91" s="49" t="s">
        <v>11</v>
      </c>
      <c r="D91" s="49"/>
      <c r="E91" s="93" t="s">
        <v>620</v>
      </c>
      <c r="F91" s="93"/>
      <c r="G91" s="49"/>
      <c r="H91" s="93"/>
      <c r="I91" s="93"/>
    </row>
    <row r="92" spans="1:9" ht="15.75" customHeight="1" x14ac:dyDescent="0.2">
      <c r="A92" s="49" t="s">
        <v>454</v>
      </c>
      <c r="B92" s="49" t="s">
        <v>126</v>
      </c>
      <c r="C92" s="49" t="s">
        <v>11</v>
      </c>
      <c r="D92" s="49"/>
      <c r="E92" s="93" t="s">
        <v>750</v>
      </c>
      <c r="F92" s="93"/>
      <c r="G92" s="49"/>
      <c r="H92" s="93"/>
      <c r="I92" s="93"/>
    </row>
    <row r="93" spans="1:9" ht="15.75" customHeight="1" x14ac:dyDescent="0.2">
      <c r="A93" s="49" t="s">
        <v>454</v>
      </c>
      <c r="B93" s="49" t="s">
        <v>127</v>
      </c>
      <c r="C93" s="49" t="s">
        <v>11</v>
      </c>
      <c r="D93" s="49"/>
      <c r="E93" s="93" t="s">
        <v>710</v>
      </c>
      <c r="F93" s="93"/>
      <c r="G93" s="49"/>
      <c r="H93" s="93"/>
      <c r="I93" s="93"/>
    </row>
    <row r="94" spans="1:9" ht="15.75" customHeight="1" x14ac:dyDescent="0.2">
      <c r="A94" s="49" t="s">
        <v>454</v>
      </c>
      <c r="B94" s="49" t="s">
        <v>324</v>
      </c>
      <c r="C94" s="49" t="s">
        <v>11</v>
      </c>
      <c r="D94" s="49" t="s">
        <v>194</v>
      </c>
      <c r="E94" s="93" t="s">
        <v>1214</v>
      </c>
      <c r="F94" s="93"/>
      <c r="G94" s="49"/>
      <c r="H94" s="93" t="s">
        <v>753</v>
      </c>
      <c r="I94" s="93"/>
    </row>
    <row r="95" spans="1:9" ht="15.75" customHeight="1" x14ac:dyDescent="0.2">
      <c r="A95" s="49" t="s">
        <v>454</v>
      </c>
      <c r="B95" s="49" t="s">
        <v>128</v>
      </c>
      <c r="C95" s="49" t="s">
        <v>11</v>
      </c>
      <c r="D95" s="49" t="s">
        <v>194</v>
      </c>
      <c r="E95" s="93" t="s">
        <v>754</v>
      </c>
      <c r="F95" s="93"/>
      <c r="G95" s="49"/>
      <c r="H95" s="93"/>
      <c r="I95" s="93"/>
    </row>
    <row r="96" spans="1:9" ht="15.75" customHeight="1" x14ac:dyDescent="0.2">
      <c r="A96" s="49" t="s">
        <v>454</v>
      </c>
      <c r="B96" s="49" t="s">
        <v>129</v>
      </c>
      <c r="C96" s="49" t="s">
        <v>11</v>
      </c>
      <c r="D96" s="49"/>
      <c r="E96" s="93" t="s">
        <v>755</v>
      </c>
      <c r="F96" s="93"/>
      <c r="G96" s="49"/>
      <c r="H96" s="93"/>
      <c r="I96" s="93" t="s">
        <v>759</v>
      </c>
    </row>
    <row r="97" spans="1:26" ht="15.75" customHeight="1" x14ac:dyDescent="0.2">
      <c r="A97" s="49" t="s">
        <v>454</v>
      </c>
      <c r="B97" s="49" t="s">
        <v>129</v>
      </c>
      <c r="C97" s="49" t="s">
        <v>5</v>
      </c>
      <c r="D97" s="49"/>
      <c r="E97" s="93" t="s">
        <v>620</v>
      </c>
      <c r="F97" s="93" t="s">
        <v>757</v>
      </c>
      <c r="G97" s="49"/>
      <c r="H97" s="93" t="s">
        <v>758</v>
      </c>
      <c r="I97" s="93"/>
    </row>
    <row r="98" spans="1:26" ht="15.75" customHeight="1" x14ac:dyDescent="0.2">
      <c r="A98" s="109" t="s">
        <v>454</v>
      </c>
      <c r="B98" s="109" t="s">
        <v>1076</v>
      </c>
      <c r="C98" s="109" t="s">
        <v>224</v>
      </c>
      <c r="D98" s="49"/>
      <c r="E98" s="93" t="s">
        <v>634</v>
      </c>
      <c r="F98" s="93"/>
      <c r="G98" s="49"/>
      <c r="H98" s="93" t="s">
        <v>1238</v>
      </c>
      <c r="I98" s="93" t="s">
        <v>1239</v>
      </c>
    </row>
    <row r="99" spans="1:26" ht="15.75" customHeight="1" x14ac:dyDescent="0.2">
      <c r="A99" s="49" t="s">
        <v>454</v>
      </c>
      <c r="B99" s="49" t="s">
        <v>130</v>
      </c>
      <c r="C99" s="49" t="s">
        <v>11</v>
      </c>
      <c r="D99" s="49"/>
      <c r="E99" s="93" t="s">
        <v>610</v>
      </c>
      <c r="F99" s="93"/>
      <c r="G99" s="49"/>
      <c r="H99" s="93"/>
      <c r="I99" s="93"/>
    </row>
    <row r="100" spans="1:26" ht="15.75" customHeight="1" x14ac:dyDescent="0.2">
      <c r="A100" s="49" t="s">
        <v>454</v>
      </c>
      <c r="B100" s="49" t="s">
        <v>132</v>
      </c>
      <c r="C100" s="49" t="s">
        <v>11</v>
      </c>
      <c r="D100" s="49"/>
      <c r="E100" s="93" t="s">
        <v>388</v>
      </c>
      <c r="F100" s="93"/>
      <c r="G100" s="49"/>
      <c r="H100" s="93"/>
      <c r="I100" s="93"/>
    </row>
    <row r="101" spans="1:26" ht="15.75" customHeight="1" x14ac:dyDescent="0.2">
      <c r="A101" s="49" t="s">
        <v>454</v>
      </c>
      <c r="B101" s="49" t="s">
        <v>133</v>
      </c>
      <c r="C101" s="49" t="s">
        <v>11</v>
      </c>
      <c r="D101" s="49"/>
      <c r="E101" s="93" t="s">
        <v>628</v>
      </c>
      <c r="F101" s="93"/>
      <c r="G101" s="49"/>
      <c r="H101" s="93" t="s">
        <v>329</v>
      </c>
      <c r="I101" s="93"/>
    </row>
    <row r="102" spans="1:26" ht="15.75" customHeight="1" x14ac:dyDescent="0.2">
      <c r="A102" s="49" t="s">
        <v>454</v>
      </c>
      <c r="B102" s="49" t="s">
        <v>134</v>
      </c>
      <c r="C102" s="49" t="s">
        <v>11</v>
      </c>
      <c r="D102" s="49"/>
      <c r="E102" s="93" t="s">
        <v>762</v>
      </c>
      <c r="F102" s="93"/>
      <c r="G102" s="49"/>
      <c r="H102" s="93"/>
      <c r="I102" s="93"/>
    </row>
    <row r="103" spans="1:26" ht="15.75" customHeight="1" x14ac:dyDescent="0.2">
      <c r="A103" s="49" t="s">
        <v>454</v>
      </c>
      <c r="B103" s="49" t="s">
        <v>501</v>
      </c>
      <c r="C103" s="49" t="s">
        <v>24</v>
      </c>
      <c r="D103" s="49"/>
      <c r="E103" s="93" t="s">
        <v>664</v>
      </c>
      <c r="F103" s="93" t="s">
        <v>763</v>
      </c>
      <c r="G103" s="49"/>
      <c r="H103" s="93" t="s">
        <v>764</v>
      </c>
      <c r="I103" s="93"/>
    </row>
    <row r="104" spans="1:26" ht="15.75" customHeight="1" x14ac:dyDescent="0.2">
      <c r="A104" s="49" t="s">
        <v>454</v>
      </c>
      <c r="B104" s="49" t="s">
        <v>137</v>
      </c>
      <c r="C104" s="49" t="s">
        <v>11</v>
      </c>
      <c r="D104" s="49"/>
      <c r="E104" s="93" t="s">
        <v>765</v>
      </c>
      <c r="F104" s="93"/>
      <c r="G104" s="49"/>
      <c r="H104" s="93"/>
      <c r="I104" s="93" t="s">
        <v>294</v>
      </c>
    </row>
    <row r="105" spans="1:26" ht="15.75" customHeight="1" x14ac:dyDescent="0.2">
      <c r="A105" s="49" t="s">
        <v>454</v>
      </c>
      <c r="B105" s="49" t="s">
        <v>137</v>
      </c>
      <c r="C105" s="49" t="s">
        <v>5</v>
      </c>
      <c r="D105" s="49" t="s">
        <v>609</v>
      </c>
      <c r="E105" s="93" t="s">
        <v>727</v>
      </c>
      <c r="F105" s="93" t="s">
        <v>766</v>
      </c>
      <c r="G105" s="49"/>
      <c r="H105" s="93" t="s">
        <v>767</v>
      </c>
      <c r="I105" s="93"/>
      <c r="J105" s="382"/>
      <c r="K105" s="382"/>
      <c r="L105" s="382"/>
      <c r="M105" s="382"/>
      <c r="N105" s="382"/>
      <c r="O105" s="382"/>
      <c r="P105" s="382"/>
      <c r="Q105" s="382"/>
      <c r="R105" s="382"/>
      <c r="S105" s="382"/>
      <c r="T105" s="382"/>
      <c r="U105" s="382"/>
      <c r="V105" s="382"/>
      <c r="W105" s="382"/>
      <c r="X105" s="382"/>
      <c r="Y105" s="382"/>
      <c r="Z105" s="382"/>
    </row>
    <row r="106" spans="1:26" ht="15.75" customHeight="1" x14ac:dyDescent="0.2">
      <c r="A106" s="109" t="s">
        <v>454</v>
      </c>
      <c r="B106" s="109" t="s">
        <v>332</v>
      </c>
      <c r="C106" s="109" t="s">
        <v>224</v>
      </c>
      <c r="D106" s="49"/>
      <c r="E106" s="93" t="s">
        <v>634</v>
      </c>
      <c r="F106" s="93"/>
      <c r="G106" s="49"/>
      <c r="H106" s="93"/>
      <c r="I106" s="93" t="s">
        <v>768</v>
      </c>
    </row>
    <row r="107" spans="1:26" ht="15.75" customHeight="1" x14ac:dyDescent="0.2">
      <c r="A107" s="49" t="s">
        <v>454</v>
      </c>
      <c r="B107" s="49" t="s">
        <v>138</v>
      </c>
      <c r="C107" s="49" t="s">
        <v>11</v>
      </c>
      <c r="D107" s="49"/>
      <c r="E107" s="93" t="s">
        <v>664</v>
      </c>
      <c r="F107" s="93"/>
      <c r="G107" s="49"/>
      <c r="H107" s="93"/>
      <c r="I107" s="93"/>
    </row>
    <row r="108" spans="1:26" ht="15.75" customHeight="1" x14ac:dyDescent="0.2">
      <c r="A108" s="49" t="s">
        <v>454</v>
      </c>
      <c r="B108" s="49" t="s">
        <v>140</v>
      </c>
      <c r="C108" s="49" t="s">
        <v>11</v>
      </c>
      <c r="D108" s="49"/>
      <c r="E108" s="93" t="s">
        <v>664</v>
      </c>
      <c r="F108" s="93"/>
      <c r="G108" s="49"/>
      <c r="H108" s="93"/>
      <c r="I108" s="93"/>
    </row>
    <row r="109" spans="1:26" ht="15.75" customHeight="1" x14ac:dyDescent="0.2">
      <c r="A109" s="49" t="s">
        <v>454</v>
      </c>
      <c r="B109" s="49" t="s">
        <v>333</v>
      </c>
      <c r="C109" s="49" t="s">
        <v>11</v>
      </c>
      <c r="D109" s="49"/>
      <c r="E109" s="93" t="s">
        <v>754</v>
      </c>
      <c r="F109" s="93"/>
      <c r="G109" s="49"/>
      <c r="H109" s="93"/>
      <c r="I109" s="93"/>
    </row>
    <row r="110" spans="1:26" ht="15.75" customHeight="1" x14ac:dyDescent="0.2">
      <c r="A110" s="49" t="s">
        <v>454</v>
      </c>
      <c r="B110" s="49" t="s">
        <v>141</v>
      </c>
      <c r="C110" s="49" t="s">
        <v>11</v>
      </c>
      <c r="D110" s="49"/>
      <c r="E110" s="93" t="s">
        <v>1241</v>
      </c>
      <c r="F110" s="93"/>
      <c r="G110" s="49"/>
      <c r="H110" s="93" t="s">
        <v>770</v>
      </c>
      <c r="I110" s="93"/>
    </row>
    <row r="111" spans="1:26" ht="15.75" customHeight="1" x14ac:dyDescent="0.2">
      <c r="A111" s="49" t="s">
        <v>454</v>
      </c>
      <c r="B111" s="49" t="s">
        <v>142</v>
      </c>
      <c r="C111" s="49" t="s">
        <v>11</v>
      </c>
      <c r="D111" s="49"/>
      <c r="E111" s="93" t="s">
        <v>1229</v>
      </c>
      <c r="F111" s="93"/>
      <c r="G111" s="49"/>
      <c r="H111" s="93" t="s">
        <v>771</v>
      </c>
      <c r="I111" s="93"/>
    </row>
    <row r="112" spans="1:26" ht="15.75" customHeight="1" x14ac:dyDescent="0.2">
      <c r="A112" s="49" t="s">
        <v>454</v>
      </c>
      <c r="B112" s="49" t="s">
        <v>142</v>
      </c>
      <c r="C112" s="49" t="s">
        <v>24</v>
      </c>
      <c r="D112" s="49"/>
      <c r="E112" s="93" t="s">
        <v>735</v>
      </c>
      <c r="F112" s="93" t="s">
        <v>772</v>
      </c>
      <c r="G112" s="49"/>
      <c r="H112" s="93"/>
      <c r="I112" s="93"/>
    </row>
    <row r="113" spans="1:9" ht="15.75" customHeight="1" x14ac:dyDescent="0.2">
      <c r="A113" s="109" t="s">
        <v>454</v>
      </c>
      <c r="B113" s="109" t="s">
        <v>144</v>
      </c>
      <c r="C113" s="109" t="s">
        <v>5</v>
      </c>
      <c r="D113" s="49"/>
      <c r="E113" s="93" t="s">
        <v>634</v>
      </c>
      <c r="F113" s="93" t="s">
        <v>206</v>
      </c>
      <c r="G113" s="49"/>
      <c r="H113" s="93" t="s">
        <v>1190</v>
      </c>
      <c r="I113" s="93" t="s">
        <v>1191</v>
      </c>
    </row>
    <row r="114" spans="1:9" ht="15.75" customHeight="1" x14ac:dyDescent="0.2">
      <c r="A114" s="49" t="s">
        <v>454</v>
      </c>
      <c r="B114" s="49" t="s">
        <v>340</v>
      </c>
      <c r="C114" s="49" t="s">
        <v>11</v>
      </c>
      <c r="D114" s="49"/>
      <c r="E114" s="93" t="s">
        <v>778</v>
      </c>
      <c r="F114" s="93"/>
      <c r="G114" s="49"/>
      <c r="H114" s="93"/>
      <c r="I114" s="93"/>
    </row>
    <row r="115" spans="1:9" ht="15.75" customHeight="1" x14ac:dyDescent="0.2">
      <c r="A115" s="49" t="s">
        <v>454</v>
      </c>
      <c r="B115" s="49" t="s">
        <v>341</v>
      </c>
      <c r="C115" s="49" t="s">
        <v>11</v>
      </c>
      <c r="D115" s="49"/>
      <c r="E115" s="93" t="s">
        <v>610</v>
      </c>
      <c r="F115" s="93"/>
      <c r="G115" s="49"/>
      <c r="H115" s="93"/>
      <c r="I115" s="93"/>
    </row>
    <row r="116" spans="1:9" ht="15.75" customHeight="1" x14ac:dyDescent="0.2">
      <c r="A116" s="49" t="s">
        <v>454</v>
      </c>
      <c r="B116" s="49" t="s">
        <v>151</v>
      </c>
      <c r="C116" s="49" t="s">
        <v>11</v>
      </c>
      <c r="D116" s="49"/>
      <c r="E116" s="93" t="s">
        <v>664</v>
      </c>
      <c r="F116" s="93"/>
      <c r="G116" s="49"/>
      <c r="H116" s="93" t="s">
        <v>343</v>
      </c>
      <c r="I116" s="93"/>
    </row>
    <row r="117" spans="1:9" ht="15.75" customHeight="1" x14ac:dyDescent="0.2">
      <c r="A117" s="49" t="s">
        <v>454</v>
      </c>
      <c r="B117" s="49" t="s">
        <v>504</v>
      </c>
      <c r="C117" s="49" t="s">
        <v>11</v>
      </c>
      <c r="D117" s="49"/>
      <c r="E117" s="93" t="s">
        <v>620</v>
      </c>
      <c r="F117" s="93"/>
      <c r="G117" s="49"/>
      <c r="H117" s="93" t="s">
        <v>781</v>
      </c>
      <c r="I117" s="93"/>
    </row>
    <row r="118" spans="1:9" ht="15.75" customHeight="1" x14ac:dyDescent="0.2">
      <c r="A118" s="49" t="s">
        <v>454</v>
      </c>
      <c r="B118" s="49" t="s">
        <v>345</v>
      </c>
      <c r="C118" s="49" t="s">
        <v>11</v>
      </c>
      <c r="D118" s="49"/>
      <c r="E118" s="93" t="s">
        <v>664</v>
      </c>
      <c r="F118" s="93"/>
      <c r="G118" s="49"/>
      <c r="H118" s="93" t="s">
        <v>346</v>
      </c>
      <c r="I118" s="93"/>
    </row>
    <row r="119" spans="1:9" ht="15.75" customHeight="1" x14ac:dyDescent="0.2">
      <c r="A119" s="49" t="s">
        <v>454</v>
      </c>
      <c r="B119" s="49" t="s">
        <v>347</v>
      </c>
      <c r="C119" s="49" t="s">
        <v>11</v>
      </c>
      <c r="D119" s="49"/>
      <c r="E119" s="93" t="s">
        <v>718</v>
      </c>
      <c r="F119" s="93"/>
      <c r="G119" s="49"/>
      <c r="H119" s="93"/>
      <c r="I119" s="93"/>
    </row>
    <row r="120" spans="1:9" ht="15.75" customHeight="1" x14ac:dyDescent="0.2">
      <c r="A120" s="49" t="s">
        <v>454</v>
      </c>
      <c r="B120" s="49" t="s">
        <v>158</v>
      </c>
      <c r="C120" s="49" t="s">
        <v>11</v>
      </c>
      <c r="D120" s="49"/>
      <c r="E120" s="93" t="s">
        <v>620</v>
      </c>
      <c r="F120" s="93"/>
      <c r="G120" s="49"/>
      <c r="H120" s="93"/>
      <c r="I120" s="93"/>
    </row>
    <row r="121" spans="1:9" ht="15.75" customHeight="1" x14ac:dyDescent="0.2">
      <c r="A121" s="49" t="s">
        <v>454</v>
      </c>
      <c r="B121" s="49" t="s">
        <v>1218</v>
      </c>
      <c r="C121" s="49" t="s">
        <v>11</v>
      </c>
      <c r="D121" s="49"/>
      <c r="E121" s="93" t="s">
        <v>1214</v>
      </c>
      <c r="F121" s="93"/>
      <c r="G121" s="49"/>
      <c r="H121" s="93" t="s">
        <v>1219</v>
      </c>
      <c r="I121" s="93" t="s">
        <v>1288</v>
      </c>
    </row>
    <row r="122" spans="1:9" ht="15.75" customHeight="1" x14ac:dyDescent="0.2">
      <c r="A122" s="49" t="s">
        <v>454</v>
      </c>
      <c r="B122" s="49" t="s">
        <v>159</v>
      </c>
      <c r="C122" s="49" t="s">
        <v>11</v>
      </c>
      <c r="D122" s="49"/>
      <c r="E122" s="93" t="s">
        <v>388</v>
      </c>
      <c r="F122" s="93"/>
      <c r="G122" s="49"/>
      <c r="H122" s="93"/>
      <c r="I122" s="93" t="s">
        <v>672</v>
      </c>
    </row>
    <row r="123" spans="1:9" ht="15.75" customHeight="1" x14ac:dyDescent="0.2">
      <c r="A123" s="49" t="s">
        <v>454</v>
      </c>
      <c r="B123" s="49" t="s">
        <v>159</v>
      </c>
      <c r="C123" s="49" t="s">
        <v>5</v>
      </c>
      <c r="D123" s="49" t="s">
        <v>609</v>
      </c>
      <c r="E123" s="93" t="s">
        <v>784</v>
      </c>
      <c r="F123" s="93" t="s">
        <v>785</v>
      </c>
      <c r="G123" s="49"/>
      <c r="H123" s="93" t="s">
        <v>1297</v>
      </c>
      <c r="I123" s="93"/>
    </row>
    <row r="124" spans="1:9" ht="15.75" customHeight="1" x14ac:dyDescent="0.2">
      <c r="A124" s="49" t="s">
        <v>454</v>
      </c>
      <c r="B124" s="49" t="s">
        <v>849</v>
      </c>
      <c r="C124" s="49" t="s">
        <v>11</v>
      </c>
      <c r="D124" s="49" t="s">
        <v>194</v>
      </c>
      <c r="E124" s="93" t="s">
        <v>1242</v>
      </c>
      <c r="F124" s="93"/>
      <c r="G124" s="49"/>
      <c r="H124" s="93" t="s">
        <v>1243</v>
      </c>
      <c r="I124" s="93"/>
    </row>
    <row r="125" spans="1:9" ht="15.75" customHeight="1" x14ac:dyDescent="0.2">
      <c r="A125" s="49" t="s">
        <v>454</v>
      </c>
      <c r="B125" s="49" t="s">
        <v>160</v>
      </c>
      <c r="C125" s="49" t="s">
        <v>11</v>
      </c>
      <c r="D125" s="49"/>
      <c r="E125" s="93" t="s">
        <v>711</v>
      </c>
      <c r="F125" s="93"/>
      <c r="G125" s="49"/>
      <c r="H125" s="93"/>
      <c r="I125" s="93"/>
    </row>
    <row r="126" spans="1:9" ht="15.75" customHeight="1" x14ac:dyDescent="0.2">
      <c r="A126" s="49" t="s">
        <v>454</v>
      </c>
      <c r="B126" s="49" t="s">
        <v>505</v>
      </c>
      <c r="C126" s="49" t="s">
        <v>11</v>
      </c>
      <c r="D126" s="49"/>
      <c r="E126" s="93" t="s">
        <v>787</v>
      </c>
      <c r="F126" s="93"/>
      <c r="G126" s="49"/>
      <c r="H126" s="93" t="s">
        <v>788</v>
      </c>
      <c r="I126" s="93"/>
    </row>
    <row r="127" spans="1:9" ht="15.75" customHeight="1" x14ac:dyDescent="0.2">
      <c r="A127" s="49" t="s">
        <v>454</v>
      </c>
      <c r="B127" s="49" t="s">
        <v>162</v>
      </c>
      <c r="C127" s="49" t="s">
        <v>24</v>
      </c>
      <c r="D127" s="49"/>
      <c r="E127" s="93" t="s">
        <v>610</v>
      </c>
      <c r="F127" s="93" t="s">
        <v>789</v>
      </c>
      <c r="G127" s="49"/>
      <c r="H127" s="93"/>
      <c r="I127" s="93"/>
    </row>
    <row r="128" spans="1:9" ht="15.75" customHeight="1" x14ac:dyDescent="0.2">
      <c r="A128" s="49" t="s">
        <v>454</v>
      </c>
      <c r="B128" s="49" t="s">
        <v>163</v>
      </c>
      <c r="C128" s="49" t="s">
        <v>11</v>
      </c>
      <c r="D128" s="49"/>
      <c r="E128" s="93" t="s">
        <v>790</v>
      </c>
      <c r="F128" s="93"/>
      <c r="G128" s="49"/>
      <c r="H128" s="93"/>
      <c r="I128" s="93"/>
    </row>
    <row r="129" spans="1:9" ht="15.75" customHeight="1" x14ac:dyDescent="0.2">
      <c r="A129" s="49" t="s">
        <v>454</v>
      </c>
      <c r="B129" s="49" t="s">
        <v>166</v>
      </c>
      <c r="C129" s="49" t="s">
        <v>11</v>
      </c>
      <c r="D129" s="49"/>
      <c r="E129" s="93" t="s">
        <v>612</v>
      </c>
      <c r="F129" s="93"/>
      <c r="G129" s="49"/>
      <c r="H129" s="93" t="s">
        <v>791</v>
      </c>
      <c r="I129" s="93" t="s">
        <v>672</v>
      </c>
    </row>
    <row r="130" spans="1:9" ht="15.75" customHeight="1" x14ac:dyDescent="0.2">
      <c r="A130" s="49" t="s">
        <v>454</v>
      </c>
      <c r="B130" s="49" t="s">
        <v>166</v>
      </c>
      <c r="C130" s="109" t="s">
        <v>24</v>
      </c>
      <c r="D130" s="49"/>
      <c r="E130" s="93" t="s">
        <v>634</v>
      </c>
      <c r="F130" s="93" t="s">
        <v>206</v>
      </c>
      <c r="G130" s="49"/>
      <c r="H130" s="93" t="s">
        <v>792</v>
      </c>
      <c r="I130" s="93"/>
    </row>
    <row r="131" spans="1:9" ht="15.75" customHeight="1" x14ac:dyDescent="0.2">
      <c r="A131" s="49" t="s">
        <v>454</v>
      </c>
      <c r="B131" s="49" t="s">
        <v>506</v>
      </c>
      <c r="C131" s="49" t="s">
        <v>11</v>
      </c>
      <c r="D131" s="49"/>
      <c r="E131" s="93" t="s">
        <v>727</v>
      </c>
      <c r="F131" s="93"/>
      <c r="G131" s="49"/>
      <c r="H131" s="93" t="s">
        <v>793</v>
      </c>
      <c r="I131" s="93"/>
    </row>
    <row r="132" spans="1:9" ht="15.75" customHeight="1" x14ac:dyDescent="0.2">
      <c r="A132" s="49" t="s">
        <v>454</v>
      </c>
      <c r="B132" s="49" t="s">
        <v>580</v>
      </c>
      <c r="C132" s="49" t="s">
        <v>11</v>
      </c>
      <c r="D132" s="49"/>
      <c r="E132" s="93" t="s">
        <v>388</v>
      </c>
      <c r="F132" s="93"/>
      <c r="G132" s="49"/>
      <c r="H132" s="93" t="s">
        <v>794</v>
      </c>
      <c r="I132" s="93"/>
    </row>
    <row r="133" spans="1:9" ht="15.75" customHeight="1" x14ac:dyDescent="0.2">
      <c r="A133" s="49" t="s">
        <v>454</v>
      </c>
      <c r="B133" s="49" t="s">
        <v>1112</v>
      </c>
      <c r="C133" s="49" t="s">
        <v>11</v>
      </c>
      <c r="D133" s="49"/>
      <c r="E133" s="93" t="s">
        <v>388</v>
      </c>
      <c r="F133" s="93"/>
      <c r="G133" s="49"/>
      <c r="H133" s="93" t="s">
        <v>1197</v>
      </c>
      <c r="I133" s="93"/>
    </row>
    <row r="134" spans="1:9" ht="15.75" customHeight="1" x14ac:dyDescent="0.2">
      <c r="A134" s="49" t="s">
        <v>454</v>
      </c>
      <c r="B134" s="49" t="s">
        <v>1198</v>
      </c>
      <c r="C134" s="49" t="s">
        <v>11</v>
      </c>
      <c r="D134" s="49"/>
      <c r="E134" s="93" t="s">
        <v>1199</v>
      </c>
      <c r="F134" s="93"/>
      <c r="G134" s="49"/>
      <c r="H134" s="93"/>
      <c r="I134" s="93"/>
    </row>
    <row r="135" spans="1:9" ht="15.75" customHeight="1" x14ac:dyDescent="0.2">
      <c r="A135" s="49" t="s">
        <v>454</v>
      </c>
      <c r="B135" s="49" t="s">
        <v>1221</v>
      </c>
      <c r="C135" s="49" t="s">
        <v>11</v>
      </c>
      <c r="D135" s="49"/>
      <c r="E135" s="93" t="s">
        <v>795</v>
      </c>
      <c r="F135" s="93"/>
      <c r="G135" s="49"/>
      <c r="H135" s="93" t="s">
        <v>1289</v>
      </c>
      <c r="I135" s="93"/>
    </row>
    <row r="136" spans="1:9" ht="15.75" customHeight="1" x14ac:dyDescent="0.2">
      <c r="A136" s="49" t="s">
        <v>454</v>
      </c>
      <c r="B136" s="49" t="s">
        <v>172</v>
      </c>
      <c r="C136" s="49" t="s">
        <v>11</v>
      </c>
      <c r="D136" s="49"/>
      <c r="E136" s="93" t="s">
        <v>388</v>
      </c>
      <c r="F136" s="93"/>
      <c r="G136" s="49"/>
      <c r="H136" s="93"/>
      <c r="I136" s="93"/>
    </row>
    <row r="137" spans="1:9" ht="15.75" customHeight="1" x14ac:dyDescent="0.2">
      <c r="A137" s="49" t="s">
        <v>454</v>
      </c>
      <c r="B137" s="49" t="s">
        <v>1115</v>
      </c>
      <c r="C137" s="49" t="s">
        <v>11</v>
      </c>
      <c r="D137" s="49"/>
      <c r="E137" s="93" t="s">
        <v>664</v>
      </c>
      <c r="F137" s="93"/>
      <c r="G137" s="49"/>
      <c r="H137" s="93"/>
      <c r="I137" s="93"/>
    </row>
    <row r="138" spans="1:9" ht="15.75" customHeight="1" x14ac:dyDescent="0.2">
      <c r="A138" s="49" t="s">
        <v>454</v>
      </c>
      <c r="B138" s="49" t="s">
        <v>175</v>
      </c>
      <c r="C138" s="49" t="s">
        <v>11</v>
      </c>
      <c r="D138" s="49"/>
      <c r="E138" s="93" t="s">
        <v>733</v>
      </c>
      <c r="F138" s="93"/>
      <c r="G138" s="49"/>
      <c r="H138" s="93"/>
      <c r="I138" s="93"/>
    </row>
    <row r="139" spans="1:9" ht="15.75" customHeight="1" x14ac:dyDescent="0.2">
      <c r="A139" s="49" t="s">
        <v>454</v>
      </c>
      <c r="B139" s="49" t="s">
        <v>361</v>
      </c>
      <c r="C139" s="49" t="s">
        <v>11</v>
      </c>
      <c r="D139" s="49"/>
      <c r="E139" s="93" t="s">
        <v>799</v>
      </c>
      <c r="F139" s="93"/>
      <c r="G139" s="49"/>
      <c r="H139" s="93" t="s">
        <v>800</v>
      </c>
      <c r="I139" s="93"/>
    </row>
    <row r="140" spans="1:9" ht="15.75" customHeight="1" x14ac:dyDescent="0.2">
      <c r="A140" s="49" t="s">
        <v>454</v>
      </c>
      <c r="B140" s="49" t="s">
        <v>1200</v>
      </c>
      <c r="C140" s="49" t="s">
        <v>11</v>
      </c>
      <c r="D140" s="49"/>
      <c r="E140" s="93" t="s">
        <v>745</v>
      </c>
      <c r="F140" s="93"/>
      <c r="G140" s="49"/>
      <c r="H140" s="93" t="s">
        <v>801</v>
      </c>
      <c r="I140" s="93"/>
    </row>
    <row r="141" spans="1:9" ht="15.75" customHeight="1" x14ac:dyDescent="0.2">
      <c r="A141" s="49" t="s">
        <v>454</v>
      </c>
      <c r="B141" s="49" t="s">
        <v>178</v>
      </c>
      <c r="C141" s="49" t="s">
        <v>11</v>
      </c>
      <c r="D141" s="49"/>
      <c r="E141" s="93" t="s">
        <v>620</v>
      </c>
      <c r="F141" s="93"/>
      <c r="G141" s="49"/>
      <c r="H141" s="93"/>
      <c r="I141" s="93"/>
    </row>
    <row r="142" spans="1:9" ht="15.75" customHeight="1" x14ac:dyDescent="0.2">
      <c r="A142" s="49" t="s">
        <v>454</v>
      </c>
      <c r="B142" s="49" t="s">
        <v>181</v>
      </c>
      <c r="C142" s="49" t="s">
        <v>11</v>
      </c>
      <c r="D142" s="49"/>
      <c r="E142" s="93" t="s">
        <v>388</v>
      </c>
      <c r="F142" s="93"/>
      <c r="G142" s="49"/>
      <c r="H142" s="93" t="s">
        <v>809</v>
      </c>
      <c r="I142" s="95" t="s">
        <v>1290</v>
      </c>
    </row>
    <row r="143" spans="1:9" ht="15.75" customHeight="1" x14ac:dyDescent="0.2">
      <c r="A143" s="170" t="s">
        <v>454</v>
      </c>
      <c r="B143" s="170" t="s">
        <v>182</v>
      </c>
      <c r="C143" s="170" t="s">
        <v>11</v>
      </c>
      <c r="D143" s="170"/>
      <c r="E143" s="93" t="s">
        <v>811</v>
      </c>
      <c r="F143" s="95"/>
      <c r="G143" s="170"/>
      <c r="H143" s="95" t="s">
        <v>812</v>
      </c>
      <c r="I143" s="93"/>
    </row>
    <row r="144" spans="1:9" ht="15.75" customHeight="1" x14ac:dyDescent="0.2">
      <c r="A144" s="49" t="s">
        <v>454</v>
      </c>
      <c r="B144" s="49" t="s">
        <v>183</v>
      </c>
      <c r="C144" s="49" t="s">
        <v>11</v>
      </c>
      <c r="D144" s="49"/>
      <c r="E144" s="93" t="s">
        <v>727</v>
      </c>
      <c r="F144" s="93"/>
      <c r="G144" s="49"/>
      <c r="H144" s="93" t="s">
        <v>813</v>
      </c>
      <c r="I144" s="93"/>
    </row>
    <row r="145" spans="1:9" ht="15.75" customHeight="1" x14ac:dyDescent="0.2">
      <c r="A145" s="49" t="s">
        <v>454</v>
      </c>
      <c r="B145" s="49" t="s">
        <v>184</v>
      </c>
      <c r="C145" s="49" t="s">
        <v>11</v>
      </c>
      <c r="D145" s="49"/>
      <c r="E145" s="93" t="s">
        <v>706</v>
      </c>
      <c r="F145" s="93"/>
      <c r="G145" s="49"/>
      <c r="H145" s="93"/>
      <c r="I145" s="93"/>
    </row>
    <row r="146" spans="1:9" ht="15.75" customHeight="1" x14ac:dyDescent="0.2">
      <c r="A146" s="49" t="s">
        <v>454</v>
      </c>
      <c r="B146" s="49" t="s">
        <v>185</v>
      </c>
      <c r="C146" s="49" t="s">
        <v>11</v>
      </c>
      <c r="D146" s="49"/>
      <c r="E146" s="93" t="s">
        <v>765</v>
      </c>
      <c r="F146" s="93"/>
      <c r="G146" s="49"/>
      <c r="H146" s="93"/>
      <c r="I146" s="93"/>
    </row>
    <row r="147" spans="1:9" ht="15.75" customHeight="1" x14ac:dyDescent="0.2">
      <c r="A147" s="49" t="s">
        <v>454</v>
      </c>
      <c r="B147" s="49" t="s">
        <v>186</v>
      </c>
      <c r="C147" s="49" t="s">
        <v>11</v>
      </c>
      <c r="D147" s="49"/>
      <c r="E147" s="93" t="s">
        <v>664</v>
      </c>
      <c r="F147" s="93"/>
      <c r="G147" s="49"/>
      <c r="H147" s="93"/>
      <c r="I147" s="93"/>
    </row>
    <row r="148" spans="1:9" ht="15.75" customHeight="1" x14ac:dyDescent="0.2">
      <c r="A148" s="49" t="s">
        <v>454</v>
      </c>
      <c r="B148" s="49" t="s">
        <v>187</v>
      </c>
      <c r="C148" s="49" t="s">
        <v>11</v>
      </c>
      <c r="D148" s="49"/>
      <c r="E148" s="93" t="s">
        <v>710</v>
      </c>
      <c r="F148" s="93"/>
      <c r="G148" s="49"/>
      <c r="H148" s="93"/>
      <c r="I148" s="93" t="s">
        <v>815</v>
      </c>
    </row>
    <row r="149" spans="1:9" ht="15.75" customHeight="1" x14ac:dyDescent="0.2">
      <c r="A149" s="49" t="s">
        <v>454</v>
      </c>
      <c r="B149" s="49" t="s">
        <v>188</v>
      </c>
      <c r="C149" s="49" t="s">
        <v>24</v>
      </c>
      <c r="D149" s="49"/>
      <c r="E149" s="93" t="s">
        <v>628</v>
      </c>
      <c r="F149" s="93" t="s">
        <v>814</v>
      </c>
      <c r="G149" s="49"/>
      <c r="H149" s="93"/>
      <c r="I149" s="93" t="s">
        <v>817</v>
      </c>
    </row>
    <row r="150" spans="1:9" ht="15.75" customHeight="1" x14ac:dyDescent="0.2">
      <c r="A150" s="49" t="s">
        <v>454</v>
      </c>
      <c r="B150" s="49" t="s">
        <v>189</v>
      </c>
      <c r="C150" s="109" t="s">
        <v>5</v>
      </c>
      <c r="D150" s="49"/>
      <c r="E150" s="93" t="s">
        <v>634</v>
      </c>
      <c r="F150" s="93" t="s">
        <v>816</v>
      </c>
      <c r="G150" s="49"/>
      <c r="H150" s="93"/>
      <c r="I150" s="93" t="s">
        <v>759</v>
      </c>
    </row>
    <row r="151" spans="1:9" ht="15.75" customHeight="1" x14ac:dyDescent="0.2">
      <c r="A151" s="49" t="s">
        <v>454</v>
      </c>
      <c r="B151" s="49" t="s">
        <v>190</v>
      </c>
      <c r="C151" s="49" t="s">
        <v>5</v>
      </c>
      <c r="D151" s="49"/>
      <c r="E151" s="93" t="s">
        <v>620</v>
      </c>
      <c r="F151" s="93" t="s">
        <v>818</v>
      </c>
      <c r="G151" s="49"/>
      <c r="H151" s="93"/>
      <c r="I151" s="93"/>
    </row>
    <row r="152" spans="1:9" ht="15.75" customHeight="1" x14ac:dyDescent="0.2">
      <c r="A152" s="49" t="s">
        <v>454</v>
      </c>
      <c r="B152" s="49" t="s">
        <v>371</v>
      </c>
      <c r="C152" s="49" t="s">
        <v>11</v>
      </c>
      <c r="D152" s="49"/>
      <c r="E152" s="93" t="s">
        <v>778</v>
      </c>
      <c r="F152" s="93"/>
      <c r="G152" s="49"/>
      <c r="H152" s="93"/>
      <c r="I152" s="93"/>
    </row>
    <row r="153" spans="1:9" ht="15.75" customHeight="1" x14ac:dyDescent="0.2">
      <c r="A153" s="49" t="s">
        <v>3</v>
      </c>
      <c r="B153" s="49" t="s">
        <v>488</v>
      </c>
      <c r="C153" s="49" t="s">
        <v>11</v>
      </c>
      <c r="D153" s="49" t="s">
        <v>609</v>
      </c>
      <c r="E153" s="93" t="s">
        <v>664</v>
      </c>
      <c r="F153" s="93"/>
      <c r="G153" s="49"/>
      <c r="H153" s="93" t="s">
        <v>379</v>
      </c>
      <c r="I153" s="93" t="s">
        <v>824</v>
      </c>
    </row>
    <row r="154" spans="1:9" ht="15.75" customHeight="1" x14ac:dyDescent="0.2">
      <c r="A154" s="49" t="s">
        <v>3</v>
      </c>
      <c r="B154" s="49" t="s">
        <v>9</v>
      </c>
      <c r="C154" s="49" t="s">
        <v>11</v>
      </c>
      <c r="D154" s="49" t="s">
        <v>609</v>
      </c>
      <c r="E154" s="93" t="s">
        <v>664</v>
      </c>
      <c r="F154" s="93"/>
      <c r="G154" s="49"/>
      <c r="H154" s="93"/>
      <c r="I154" s="93"/>
    </row>
    <row r="155" spans="1:9" ht="15.75" customHeight="1" x14ac:dyDescent="0.2">
      <c r="A155" s="49" t="s">
        <v>3</v>
      </c>
      <c r="B155" s="49" t="s">
        <v>380</v>
      </c>
      <c r="C155" s="49" t="s">
        <v>11</v>
      </c>
      <c r="D155" s="49"/>
      <c r="E155" s="93" t="s">
        <v>1298</v>
      </c>
      <c r="F155" s="93"/>
      <c r="G155" s="49"/>
      <c r="H155" s="93"/>
      <c r="I155" s="93" t="s">
        <v>828</v>
      </c>
    </row>
    <row r="156" spans="1:9" ht="15.75" customHeight="1" x14ac:dyDescent="0.2">
      <c r="A156" s="49" t="s">
        <v>3</v>
      </c>
      <c r="B156" s="49" t="s">
        <v>18</v>
      </c>
      <c r="C156" s="49" t="s">
        <v>11</v>
      </c>
      <c r="D156" s="49" t="s">
        <v>194</v>
      </c>
      <c r="E156" s="93" t="s">
        <v>754</v>
      </c>
      <c r="F156" s="93"/>
      <c r="G156" s="49"/>
      <c r="H156" s="93" t="s">
        <v>829</v>
      </c>
      <c r="I156" s="93"/>
    </row>
    <row r="157" spans="1:9" ht="15.75" customHeight="1" x14ac:dyDescent="0.2">
      <c r="A157" s="49" t="s">
        <v>3</v>
      </c>
      <c r="B157" s="49" t="s">
        <v>227</v>
      </c>
      <c r="C157" s="49" t="s">
        <v>11</v>
      </c>
      <c r="D157" s="49"/>
      <c r="E157" s="93" t="s">
        <v>610</v>
      </c>
      <c r="F157" s="93"/>
      <c r="G157" s="49"/>
      <c r="H157" s="93"/>
      <c r="I157" s="93"/>
    </row>
    <row r="158" spans="1:9" ht="15.75" customHeight="1" x14ac:dyDescent="0.2">
      <c r="A158" s="49" t="s">
        <v>3</v>
      </c>
      <c r="B158" s="49" t="s">
        <v>383</v>
      </c>
      <c r="C158" s="49" t="s">
        <v>11</v>
      </c>
      <c r="D158" s="49"/>
      <c r="E158" s="93" t="s">
        <v>664</v>
      </c>
      <c r="F158" s="93"/>
      <c r="G158" s="49"/>
      <c r="H158" s="93"/>
      <c r="I158" s="93"/>
    </row>
    <row r="159" spans="1:9" ht="15.75" customHeight="1" x14ac:dyDescent="0.2">
      <c r="A159" s="170" t="s">
        <v>3</v>
      </c>
      <c r="B159" s="183" t="s">
        <v>25</v>
      </c>
      <c r="C159" s="170" t="s">
        <v>5</v>
      </c>
      <c r="D159" s="170"/>
      <c r="E159" s="95" t="s">
        <v>388</v>
      </c>
      <c r="F159" s="95" t="s">
        <v>221</v>
      </c>
      <c r="G159" s="170"/>
      <c r="H159" s="95"/>
      <c r="I159" s="95" t="s">
        <v>830</v>
      </c>
    </row>
    <row r="160" spans="1:9" ht="15.75" customHeight="1" x14ac:dyDescent="0.2">
      <c r="A160" s="49" t="s">
        <v>3</v>
      </c>
      <c r="B160" s="105" t="s">
        <v>386</v>
      </c>
      <c r="C160" s="49" t="s">
        <v>11</v>
      </c>
      <c r="D160" s="49"/>
      <c r="E160" s="93" t="s">
        <v>832</v>
      </c>
      <c r="F160" s="93"/>
      <c r="G160" s="49"/>
      <c r="H160" s="93" t="s">
        <v>833</v>
      </c>
      <c r="I160" s="93"/>
    </row>
    <row r="161" spans="1:9" ht="15.75" customHeight="1" x14ac:dyDescent="0.2">
      <c r="A161" s="49" t="s">
        <v>3</v>
      </c>
      <c r="B161" s="49" t="s">
        <v>834</v>
      </c>
      <c r="C161" s="49" t="s">
        <v>11</v>
      </c>
      <c r="D161" s="49"/>
      <c r="E161" s="93" t="s">
        <v>664</v>
      </c>
      <c r="F161" s="93"/>
      <c r="G161" s="49"/>
      <c r="H161" s="93"/>
      <c r="I161" s="93"/>
    </row>
    <row r="162" spans="1:9" ht="15.75" customHeight="1" x14ac:dyDescent="0.2">
      <c r="A162" s="49" t="s">
        <v>3</v>
      </c>
      <c r="B162" s="49" t="s">
        <v>389</v>
      </c>
      <c r="C162" s="49" t="s">
        <v>11</v>
      </c>
      <c r="D162" s="49"/>
      <c r="E162" s="93" t="s">
        <v>664</v>
      </c>
      <c r="F162" s="93"/>
      <c r="G162" s="49"/>
      <c r="H162" s="93"/>
      <c r="I162" s="93"/>
    </row>
    <row r="163" spans="1:9" ht="15.75" customHeight="1" x14ac:dyDescent="0.2">
      <c r="A163" s="49" t="s">
        <v>3</v>
      </c>
      <c r="B163" s="49" t="s">
        <v>1160</v>
      </c>
      <c r="C163" s="49" t="s">
        <v>11</v>
      </c>
      <c r="D163" s="49"/>
      <c r="E163" s="93" t="s">
        <v>664</v>
      </c>
      <c r="F163" s="93"/>
      <c r="G163" s="49"/>
      <c r="H163" s="93"/>
      <c r="I163" s="93"/>
    </row>
    <row r="164" spans="1:9" ht="15.75" customHeight="1" x14ac:dyDescent="0.2">
      <c r="A164" s="49" t="s">
        <v>3</v>
      </c>
      <c r="B164" s="49" t="s">
        <v>1123</v>
      </c>
      <c r="C164" s="49" t="s">
        <v>11</v>
      </c>
      <c r="D164" s="49"/>
      <c r="E164" s="93" t="s">
        <v>664</v>
      </c>
      <c r="F164" s="93"/>
      <c r="G164" s="49"/>
      <c r="H164" s="93"/>
      <c r="I164" s="93"/>
    </row>
    <row r="165" spans="1:9" ht="15.75" customHeight="1" x14ac:dyDescent="0.2">
      <c r="A165" s="49" t="s">
        <v>3</v>
      </c>
      <c r="B165" s="49" t="s">
        <v>392</v>
      </c>
      <c r="C165" s="49" t="s">
        <v>11</v>
      </c>
      <c r="D165" s="49"/>
      <c r="E165" s="93" t="s">
        <v>664</v>
      </c>
      <c r="F165" s="93"/>
      <c r="G165" s="49"/>
      <c r="H165" s="93" t="s">
        <v>835</v>
      </c>
      <c r="I165" s="93"/>
    </row>
    <row r="166" spans="1:9" ht="15.75" customHeight="1" x14ac:dyDescent="0.2">
      <c r="A166" s="49" t="s">
        <v>3</v>
      </c>
      <c r="B166" s="49" t="s">
        <v>76</v>
      </c>
      <c r="C166" s="49" t="s">
        <v>11</v>
      </c>
      <c r="D166" s="49"/>
      <c r="E166" s="93" t="s">
        <v>836</v>
      </c>
      <c r="F166" s="93"/>
      <c r="G166" s="49"/>
      <c r="H166" s="93"/>
      <c r="I166" s="93"/>
    </row>
    <row r="167" spans="1:9" ht="15.75" customHeight="1" x14ac:dyDescent="0.2">
      <c r="A167" s="49" t="s">
        <v>3</v>
      </c>
      <c r="B167" s="49" t="s">
        <v>393</v>
      </c>
      <c r="C167" s="49" t="s">
        <v>11</v>
      </c>
      <c r="D167" s="49"/>
      <c r="E167" s="93" t="s">
        <v>837</v>
      </c>
      <c r="F167" s="93"/>
      <c r="G167" s="49"/>
      <c r="H167" s="93"/>
      <c r="I167" s="95" t="s">
        <v>1292</v>
      </c>
    </row>
    <row r="168" spans="1:9" ht="15.75" customHeight="1" x14ac:dyDescent="0.2">
      <c r="A168" s="170" t="s">
        <v>3</v>
      </c>
      <c r="B168" s="170" t="s">
        <v>394</v>
      </c>
      <c r="C168" s="49" t="s">
        <v>11</v>
      </c>
      <c r="D168" s="170"/>
      <c r="E168" s="93" t="s">
        <v>388</v>
      </c>
      <c r="F168" s="95"/>
      <c r="G168" s="170"/>
      <c r="H168" s="95" t="s">
        <v>1223</v>
      </c>
      <c r="I168" s="93"/>
    </row>
    <row r="169" spans="1:9" ht="15.75" customHeight="1" x14ac:dyDescent="0.2">
      <c r="A169" s="49" t="s">
        <v>3</v>
      </c>
      <c r="B169" s="49" t="s">
        <v>87</v>
      </c>
      <c r="C169" s="49" t="s">
        <v>11</v>
      </c>
      <c r="D169" s="49"/>
      <c r="E169" s="93" t="s">
        <v>388</v>
      </c>
      <c r="F169" s="93"/>
      <c r="G169" s="49"/>
      <c r="H169" s="93"/>
      <c r="I169" s="93"/>
    </row>
    <row r="170" spans="1:9" ht="15.75" customHeight="1" x14ac:dyDescent="0.2">
      <c r="A170" s="49" t="s">
        <v>3</v>
      </c>
      <c r="B170" s="49" t="s">
        <v>515</v>
      </c>
      <c r="C170" s="49" t="s">
        <v>11</v>
      </c>
      <c r="D170" s="49"/>
      <c r="E170" s="93" t="s">
        <v>664</v>
      </c>
      <c r="F170" s="93"/>
      <c r="G170" s="49"/>
      <c r="H170" s="93"/>
      <c r="I170" s="93"/>
    </row>
    <row r="171" spans="1:9" ht="15.75" customHeight="1" x14ac:dyDescent="0.2">
      <c r="A171" s="49" t="s">
        <v>3</v>
      </c>
      <c r="B171" s="49" t="s">
        <v>516</v>
      </c>
      <c r="C171" s="49" t="s">
        <v>11</v>
      </c>
      <c r="D171" s="49"/>
      <c r="E171" s="93" t="s">
        <v>664</v>
      </c>
      <c r="F171" s="93"/>
      <c r="G171" s="49"/>
      <c r="H171" s="93"/>
      <c r="I171" s="93"/>
    </row>
    <row r="172" spans="1:9" ht="15.75" customHeight="1" x14ac:dyDescent="0.2">
      <c r="A172" s="49" t="s">
        <v>3</v>
      </c>
      <c r="B172" s="49" t="s">
        <v>517</v>
      </c>
      <c r="C172" s="49" t="s">
        <v>11</v>
      </c>
      <c r="D172" s="49"/>
      <c r="E172" s="93" t="s">
        <v>841</v>
      </c>
      <c r="F172" s="93"/>
      <c r="G172" s="49"/>
      <c r="H172" s="93"/>
      <c r="I172" s="93"/>
    </row>
    <row r="173" spans="1:9" ht="15.75" customHeight="1" x14ac:dyDescent="0.2">
      <c r="A173" s="49" t="s">
        <v>3</v>
      </c>
      <c r="B173" s="49" t="s">
        <v>105</v>
      </c>
      <c r="C173" s="49" t="s">
        <v>11</v>
      </c>
      <c r="D173" s="49"/>
      <c r="E173" s="93" t="s">
        <v>664</v>
      </c>
      <c r="F173" s="93"/>
      <c r="G173" s="49"/>
      <c r="H173" s="93"/>
      <c r="I173" s="93"/>
    </row>
    <row r="174" spans="1:9" ht="15.75" customHeight="1" x14ac:dyDescent="0.2">
      <c r="A174" s="49" t="s">
        <v>3</v>
      </c>
      <c r="B174" s="49" t="s">
        <v>109</v>
      </c>
      <c r="C174" s="49" t="s">
        <v>11</v>
      </c>
      <c r="D174" s="49"/>
      <c r="E174" s="93" t="s">
        <v>735</v>
      </c>
      <c r="F174" s="93"/>
      <c r="G174" s="49"/>
      <c r="H174" s="93"/>
      <c r="I174" s="93"/>
    </row>
    <row r="175" spans="1:9" ht="15.75" customHeight="1" x14ac:dyDescent="0.2">
      <c r="A175" s="49" t="s">
        <v>3</v>
      </c>
      <c r="B175" s="49" t="s">
        <v>111</v>
      </c>
      <c r="C175" s="49" t="s">
        <v>11</v>
      </c>
      <c r="D175" s="49"/>
      <c r="E175" s="93" t="s">
        <v>664</v>
      </c>
      <c r="F175" s="93"/>
      <c r="G175" s="49"/>
      <c r="H175" s="93"/>
      <c r="I175" s="93"/>
    </row>
    <row r="176" spans="1:9" ht="15.75" customHeight="1" x14ac:dyDescent="0.2">
      <c r="A176" s="49" t="s">
        <v>3</v>
      </c>
      <c r="B176" s="49" t="s">
        <v>116</v>
      </c>
      <c r="C176" s="49" t="s">
        <v>11</v>
      </c>
      <c r="D176" s="49"/>
      <c r="E176" s="93" t="s">
        <v>612</v>
      </c>
      <c r="F176" s="93"/>
      <c r="G176" s="49"/>
      <c r="H176" s="93"/>
      <c r="I176" s="93"/>
    </row>
    <row r="177" spans="1:9" ht="15.75" customHeight="1" x14ac:dyDescent="0.2">
      <c r="A177" s="49" t="s">
        <v>3</v>
      </c>
      <c r="B177" s="49" t="s">
        <v>117</v>
      </c>
      <c r="C177" s="49" t="s">
        <v>11</v>
      </c>
      <c r="D177" s="49"/>
      <c r="E177" s="93" t="s">
        <v>664</v>
      </c>
      <c r="F177" s="93"/>
      <c r="G177" s="49"/>
      <c r="H177" s="93" t="s">
        <v>842</v>
      </c>
      <c r="I177" s="93" t="s">
        <v>843</v>
      </c>
    </row>
    <row r="178" spans="1:9" ht="15.75" customHeight="1" x14ac:dyDescent="0.2">
      <c r="A178" s="49" t="s">
        <v>3</v>
      </c>
      <c r="B178" s="49" t="s">
        <v>125</v>
      </c>
      <c r="C178" s="49" t="s">
        <v>11</v>
      </c>
      <c r="D178" s="49"/>
      <c r="E178" s="93" t="s">
        <v>664</v>
      </c>
      <c r="F178" s="93"/>
      <c r="G178" s="49"/>
      <c r="H178" s="93" t="s">
        <v>845</v>
      </c>
      <c r="I178" s="93"/>
    </row>
    <row r="179" spans="1:9" ht="15.75" customHeight="1" x14ac:dyDescent="0.2">
      <c r="A179" s="49" t="s">
        <v>3</v>
      </c>
      <c r="B179" s="49" t="s">
        <v>1159</v>
      </c>
      <c r="C179" s="49" t="s">
        <v>11</v>
      </c>
      <c r="D179" s="49"/>
      <c r="E179" s="93" t="s">
        <v>664</v>
      </c>
      <c r="F179" s="93"/>
      <c r="G179" s="49"/>
      <c r="H179" s="93"/>
      <c r="I179" s="93"/>
    </row>
    <row r="180" spans="1:9" ht="15.75" customHeight="1" x14ac:dyDescent="0.2">
      <c r="A180" s="49" t="s">
        <v>3</v>
      </c>
      <c r="B180" s="49" t="s">
        <v>127</v>
      </c>
      <c r="C180" s="49" t="s">
        <v>11</v>
      </c>
      <c r="D180" s="49"/>
      <c r="E180" s="93" t="s">
        <v>664</v>
      </c>
      <c r="F180" s="93"/>
      <c r="G180" s="49"/>
      <c r="H180" s="93" t="s">
        <v>396</v>
      </c>
      <c r="I180" s="93"/>
    </row>
    <row r="181" spans="1:9" ht="15.75" customHeight="1" x14ac:dyDescent="0.2">
      <c r="A181" s="49" t="s">
        <v>3</v>
      </c>
      <c r="B181" s="49" t="s">
        <v>324</v>
      </c>
      <c r="C181" s="49" t="s">
        <v>11</v>
      </c>
      <c r="D181" s="49"/>
      <c r="E181" s="93" t="s">
        <v>662</v>
      </c>
      <c r="F181" s="93"/>
      <c r="G181" s="49"/>
      <c r="H181" s="93" t="s">
        <v>846</v>
      </c>
      <c r="I181" s="93"/>
    </row>
    <row r="182" spans="1:9" ht="15.75" customHeight="1" x14ac:dyDescent="0.2">
      <c r="A182" s="49" t="s">
        <v>3</v>
      </c>
      <c r="B182" s="49" t="s">
        <v>397</v>
      </c>
      <c r="C182" s="49" t="s">
        <v>11</v>
      </c>
      <c r="D182" s="49"/>
      <c r="E182" s="93" t="s">
        <v>664</v>
      </c>
      <c r="F182" s="93"/>
      <c r="G182" s="49"/>
      <c r="H182" s="93"/>
      <c r="I182" s="93"/>
    </row>
    <row r="183" spans="1:9" ht="15.75" customHeight="1" x14ac:dyDescent="0.2">
      <c r="A183" s="49" t="s">
        <v>3</v>
      </c>
      <c r="B183" s="49" t="s">
        <v>134</v>
      </c>
      <c r="C183" s="49" t="s">
        <v>11</v>
      </c>
      <c r="D183" s="49"/>
      <c r="E183" s="93" t="s">
        <v>847</v>
      </c>
      <c r="F183" s="93"/>
      <c r="G183" s="49"/>
      <c r="H183" s="93"/>
      <c r="I183" s="93"/>
    </row>
    <row r="184" spans="1:9" ht="15.75" customHeight="1" x14ac:dyDescent="0.2">
      <c r="A184" s="49" t="s">
        <v>3</v>
      </c>
      <c r="B184" s="49" t="s">
        <v>135</v>
      </c>
      <c r="C184" s="49" t="s">
        <v>11</v>
      </c>
      <c r="D184" s="49"/>
      <c r="E184" s="93" t="s">
        <v>664</v>
      </c>
      <c r="F184" s="93"/>
      <c r="G184" s="49"/>
      <c r="H184" s="93" t="s">
        <v>848</v>
      </c>
      <c r="I184" s="93"/>
    </row>
    <row r="185" spans="1:9" ht="15.75" customHeight="1" x14ac:dyDescent="0.2">
      <c r="A185" s="49" t="s">
        <v>3</v>
      </c>
      <c r="B185" s="49" t="s">
        <v>141</v>
      </c>
      <c r="C185" s="49" t="s">
        <v>11</v>
      </c>
      <c r="D185" s="49"/>
      <c r="E185" s="93" t="s">
        <v>664</v>
      </c>
      <c r="F185" s="93"/>
      <c r="G185" s="49"/>
      <c r="H185" s="93"/>
      <c r="I185" s="93"/>
    </row>
    <row r="186" spans="1:9" ht="15.75" customHeight="1" x14ac:dyDescent="0.2">
      <c r="A186" s="49" t="s">
        <v>3</v>
      </c>
      <c r="B186" s="49" t="s">
        <v>142</v>
      </c>
      <c r="C186" s="49" t="s">
        <v>11</v>
      </c>
      <c r="D186" s="49"/>
      <c r="E186" s="93" t="s">
        <v>664</v>
      </c>
      <c r="F186" s="93"/>
      <c r="G186" s="49"/>
      <c r="H186" s="93"/>
      <c r="I186" s="93"/>
    </row>
    <row r="187" spans="1:9" ht="15.75" customHeight="1" x14ac:dyDescent="0.2">
      <c r="A187" s="49" t="s">
        <v>3</v>
      </c>
      <c r="B187" s="49" t="s">
        <v>165</v>
      </c>
      <c r="C187" s="49" t="s">
        <v>11</v>
      </c>
      <c r="D187" s="49"/>
      <c r="E187" s="93" t="s">
        <v>664</v>
      </c>
      <c r="F187" s="93"/>
      <c r="G187" s="49"/>
      <c r="H187" s="93"/>
      <c r="I187" s="93"/>
    </row>
    <row r="188" spans="1:9" ht="15.75" customHeight="1" x14ac:dyDescent="0.2">
      <c r="A188" s="49" t="s">
        <v>3</v>
      </c>
      <c r="B188" s="49" t="s">
        <v>361</v>
      </c>
      <c r="C188" s="49" t="s">
        <v>11</v>
      </c>
      <c r="D188" s="49"/>
      <c r="E188" s="93" t="s">
        <v>388</v>
      </c>
      <c r="F188" s="93"/>
      <c r="G188" s="49"/>
      <c r="H188" s="93"/>
      <c r="I188" s="93" t="s">
        <v>856</v>
      </c>
    </row>
    <row r="189" spans="1:9" ht="15.75" customHeight="1" x14ac:dyDescent="0.2">
      <c r="A189" s="49" t="s">
        <v>26</v>
      </c>
      <c r="B189" s="49" t="s">
        <v>406</v>
      </c>
      <c r="C189" s="49" t="s">
        <v>84</v>
      </c>
      <c r="D189" s="49"/>
      <c r="E189" s="93" t="s">
        <v>620</v>
      </c>
      <c r="F189" s="93" t="s">
        <v>855</v>
      </c>
      <c r="G189" s="49"/>
      <c r="H189" s="93"/>
      <c r="I189" s="93" t="s">
        <v>856</v>
      </c>
    </row>
    <row r="190" spans="1:9" ht="15.75" customHeight="1" x14ac:dyDescent="0.2">
      <c r="A190" s="49" t="s">
        <v>26</v>
      </c>
      <c r="B190" s="49" t="s">
        <v>27</v>
      </c>
      <c r="C190" s="49" t="s">
        <v>24</v>
      </c>
      <c r="D190" s="49"/>
      <c r="E190" s="93" t="s">
        <v>620</v>
      </c>
      <c r="F190" s="93" t="s">
        <v>857</v>
      </c>
      <c r="G190" s="49"/>
      <c r="H190" s="93"/>
      <c r="I190" s="93" t="s">
        <v>858</v>
      </c>
    </row>
    <row r="191" spans="1:9" ht="15.75" customHeight="1" x14ac:dyDescent="0.2">
      <c r="A191" s="49" t="s">
        <v>26</v>
      </c>
      <c r="B191" s="49" t="s">
        <v>40</v>
      </c>
      <c r="C191" s="49" t="s">
        <v>84</v>
      </c>
      <c r="D191" s="49"/>
      <c r="E191" s="93" t="s">
        <v>620</v>
      </c>
      <c r="F191" s="93" t="s">
        <v>757</v>
      </c>
      <c r="G191" s="49"/>
      <c r="H191" s="93"/>
      <c r="I191" s="93" t="s">
        <v>862</v>
      </c>
    </row>
    <row r="192" spans="1:9" ht="15.75" customHeight="1" x14ac:dyDescent="0.2">
      <c r="A192" s="49" t="s">
        <v>26</v>
      </c>
      <c r="B192" s="49" t="s">
        <v>411</v>
      </c>
      <c r="C192" s="49" t="s">
        <v>84</v>
      </c>
      <c r="D192" s="49"/>
      <c r="E192" s="93" t="s">
        <v>620</v>
      </c>
      <c r="F192" s="93" t="s">
        <v>757</v>
      </c>
      <c r="G192" s="49"/>
      <c r="H192" s="93"/>
      <c r="I192" s="93" t="s">
        <v>678</v>
      </c>
    </row>
    <row r="193" spans="1:9" ht="15.75" customHeight="1" x14ac:dyDescent="0.2">
      <c r="A193" s="170" t="s">
        <v>26</v>
      </c>
      <c r="B193" s="170" t="s">
        <v>864</v>
      </c>
      <c r="C193" s="49" t="s">
        <v>84</v>
      </c>
      <c r="D193" s="49"/>
      <c r="E193" s="93" t="s">
        <v>620</v>
      </c>
      <c r="F193" s="95" t="s">
        <v>757</v>
      </c>
      <c r="G193" s="170"/>
      <c r="H193" s="95"/>
      <c r="I193" s="95" t="s">
        <v>865</v>
      </c>
    </row>
    <row r="194" spans="1:9" ht="15.75" customHeight="1" x14ac:dyDescent="0.2">
      <c r="A194" s="49" t="s">
        <v>26</v>
      </c>
      <c r="B194" s="49" t="s">
        <v>413</v>
      </c>
      <c r="C194" s="49" t="s">
        <v>84</v>
      </c>
      <c r="D194" s="49"/>
      <c r="E194" s="93" t="s">
        <v>620</v>
      </c>
      <c r="F194" s="93" t="s">
        <v>859</v>
      </c>
      <c r="G194" s="49"/>
      <c r="H194" s="93"/>
      <c r="I194" s="93" t="s">
        <v>866</v>
      </c>
    </row>
    <row r="195" spans="1:9" ht="15.75" customHeight="1" x14ac:dyDescent="0.2">
      <c r="A195" s="49" t="s">
        <v>26</v>
      </c>
      <c r="B195" s="49" t="s">
        <v>414</v>
      </c>
      <c r="C195" s="49" t="s">
        <v>84</v>
      </c>
      <c r="D195" s="49"/>
      <c r="E195" s="93" t="s">
        <v>620</v>
      </c>
      <c r="F195" s="93" t="s">
        <v>867</v>
      </c>
      <c r="G195" s="49"/>
      <c r="H195" s="93"/>
      <c r="I195" s="93" t="s">
        <v>868</v>
      </c>
    </row>
    <row r="196" spans="1:9" ht="15.75" customHeight="1" x14ac:dyDescent="0.2">
      <c r="A196" s="49" t="s">
        <v>26</v>
      </c>
      <c r="B196" s="49" t="s">
        <v>417</v>
      </c>
      <c r="C196" s="49" t="s">
        <v>84</v>
      </c>
      <c r="D196" s="49"/>
      <c r="E196" s="93" t="s">
        <v>620</v>
      </c>
      <c r="F196" s="93" t="s">
        <v>869</v>
      </c>
      <c r="G196" s="49"/>
      <c r="H196" s="93"/>
      <c r="I196" s="93" t="s">
        <v>870</v>
      </c>
    </row>
    <row r="197" spans="1:9" ht="15.75" customHeight="1" x14ac:dyDescent="0.2">
      <c r="A197" s="49" t="s">
        <v>26</v>
      </c>
      <c r="B197" s="49" t="s">
        <v>418</v>
      </c>
      <c r="C197" s="49" t="s">
        <v>84</v>
      </c>
      <c r="D197" s="49"/>
      <c r="E197" s="93" t="s">
        <v>620</v>
      </c>
      <c r="F197" s="93" t="s">
        <v>857</v>
      </c>
      <c r="G197" s="49"/>
      <c r="H197" s="93"/>
      <c r="I197" s="93" t="s">
        <v>871</v>
      </c>
    </row>
    <row r="198" spans="1:9" ht="15.75" customHeight="1" x14ac:dyDescent="0.2">
      <c r="A198" s="49" t="s">
        <v>26</v>
      </c>
      <c r="B198" s="49" t="s">
        <v>419</v>
      </c>
      <c r="C198" s="49" t="s">
        <v>84</v>
      </c>
      <c r="D198" s="49"/>
      <c r="E198" s="93" t="s">
        <v>620</v>
      </c>
      <c r="F198" s="93" t="s">
        <v>872</v>
      </c>
      <c r="G198" s="49"/>
      <c r="H198" s="93"/>
      <c r="I198" s="93" t="s">
        <v>873</v>
      </c>
    </row>
    <row r="199" spans="1:9" ht="15.75" customHeight="1" x14ac:dyDescent="0.2">
      <c r="A199" s="49" t="s">
        <v>26</v>
      </c>
      <c r="B199" s="49" t="s">
        <v>420</v>
      </c>
      <c r="C199" s="49" t="s">
        <v>84</v>
      </c>
      <c r="D199" s="49"/>
      <c r="E199" s="93" t="s">
        <v>620</v>
      </c>
      <c r="F199" s="93" t="s">
        <v>852</v>
      </c>
      <c r="G199" s="49"/>
      <c r="H199" s="93"/>
      <c r="I199" s="93" t="s">
        <v>874</v>
      </c>
    </row>
    <row r="200" spans="1:9" ht="15.75" customHeight="1" x14ac:dyDescent="0.2">
      <c r="A200" s="49" t="s">
        <v>26</v>
      </c>
      <c r="B200" s="49" t="s">
        <v>422</v>
      </c>
      <c r="C200" s="49" t="s">
        <v>84</v>
      </c>
      <c r="D200" s="49"/>
      <c r="E200" s="93" t="s">
        <v>620</v>
      </c>
      <c r="F200" s="93" t="s">
        <v>757</v>
      </c>
      <c r="G200" s="49"/>
      <c r="H200" s="93"/>
      <c r="I200" s="93" t="s">
        <v>876</v>
      </c>
    </row>
    <row r="201" spans="1:9" ht="15.75" customHeight="1" x14ac:dyDescent="0.2">
      <c r="A201" s="49" t="s">
        <v>26</v>
      </c>
      <c r="B201" s="49" t="s">
        <v>423</v>
      </c>
      <c r="C201" s="49" t="s">
        <v>84</v>
      </c>
      <c r="D201" s="49"/>
      <c r="E201" s="93" t="s">
        <v>620</v>
      </c>
      <c r="F201" s="93" t="s">
        <v>877</v>
      </c>
      <c r="G201" s="49"/>
      <c r="H201" s="93"/>
      <c r="I201" s="93" t="s">
        <v>878</v>
      </c>
    </row>
    <row r="202" spans="1:9" ht="15.75" customHeight="1" x14ac:dyDescent="0.2">
      <c r="A202" s="49" t="s">
        <v>26</v>
      </c>
      <c r="B202" s="49" t="s">
        <v>424</v>
      </c>
      <c r="C202" s="49" t="s">
        <v>84</v>
      </c>
      <c r="D202" s="49"/>
      <c r="E202" s="93" t="s">
        <v>620</v>
      </c>
      <c r="F202" s="93" t="s">
        <v>879</v>
      </c>
      <c r="G202" s="49"/>
      <c r="H202" s="93"/>
      <c r="I202" s="93" t="s">
        <v>880</v>
      </c>
    </row>
    <row r="203" spans="1:9" ht="15.75" customHeight="1" x14ac:dyDescent="0.2">
      <c r="A203" s="170" t="s">
        <v>26</v>
      </c>
      <c r="B203" s="170" t="s">
        <v>425</v>
      </c>
      <c r="C203" s="170" t="s">
        <v>84</v>
      </c>
      <c r="D203" s="170"/>
      <c r="E203" s="95" t="s">
        <v>620</v>
      </c>
      <c r="F203" s="95" t="s">
        <v>859</v>
      </c>
      <c r="G203" s="170"/>
      <c r="H203" s="95" t="s">
        <v>881</v>
      </c>
      <c r="I203" s="95" t="s">
        <v>882</v>
      </c>
    </row>
    <row r="204" spans="1:9" ht="15.75" customHeight="1" x14ac:dyDescent="0.2">
      <c r="A204" s="49" t="s">
        <v>26</v>
      </c>
      <c r="B204" s="49" t="s">
        <v>883</v>
      </c>
      <c r="C204" s="49" t="s">
        <v>84</v>
      </c>
      <c r="D204" s="49"/>
      <c r="E204" s="93" t="s">
        <v>620</v>
      </c>
      <c r="F204" s="93" t="s">
        <v>884</v>
      </c>
      <c r="G204" s="49"/>
      <c r="H204" s="93"/>
      <c r="I204" s="93" t="s">
        <v>885</v>
      </c>
    </row>
    <row r="205" spans="1:9" ht="15.75" customHeight="1" x14ac:dyDescent="0.2">
      <c r="A205" s="49" t="s">
        <v>26</v>
      </c>
      <c r="B205" s="49" t="s">
        <v>426</v>
      </c>
      <c r="C205" s="49" t="s">
        <v>84</v>
      </c>
      <c r="D205" s="49"/>
      <c r="E205" s="93" t="s">
        <v>620</v>
      </c>
      <c r="F205" s="93" t="s">
        <v>852</v>
      </c>
      <c r="G205" s="49"/>
      <c r="H205" s="93"/>
      <c r="I205" s="93" t="s">
        <v>886</v>
      </c>
    </row>
    <row r="206" spans="1:9" ht="15.75" customHeight="1" x14ac:dyDescent="0.2">
      <c r="A206" s="49" t="s">
        <v>26</v>
      </c>
      <c r="B206" s="49" t="s">
        <v>314</v>
      </c>
      <c r="C206" s="49" t="s">
        <v>84</v>
      </c>
      <c r="D206" s="49"/>
      <c r="E206" s="93" t="s">
        <v>620</v>
      </c>
      <c r="F206" s="93" t="s">
        <v>757</v>
      </c>
      <c r="G206" s="49"/>
      <c r="H206" s="93"/>
      <c r="I206" s="93" t="s">
        <v>887</v>
      </c>
    </row>
    <row r="207" spans="1:9" ht="15.75" customHeight="1" x14ac:dyDescent="0.2">
      <c r="A207" s="49" t="s">
        <v>26</v>
      </c>
      <c r="B207" s="49" t="s">
        <v>427</v>
      </c>
      <c r="C207" s="49" t="s">
        <v>84</v>
      </c>
      <c r="D207" s="49"/>
      <c r="E207" s="93" t="s">
        <v>620</v>
      </c>
      <c r="F207" s="93" t="s">
        <v>888</v>
      </c>
      <c r="G207" s="49"/>
      <c r="H207" s="93"/>
      <c r="I207" s="93" t="s">
        <v>889</v>
      </c>
    </row>
    <row r="208" spans="1:9" ht="15.75" customHeight="1" x14ac:dyDescent="0.2">
      <c r="A208" s="49" t="s">
        <v>26</v>
      </c>
      <c r="B208" s="49" t="s">
        <v>428</v>
      </c>
      <c r="C208" s="49" t="s">
        <v>84</v>
      </c>
      <c r="D208" s="49"/>
      <c r="E208" s="93" t="s">
        <v>620</v>
      </c>
      <c r="F208" s="93" t="s">
        <v>869</v>
      </c>
      <c r="G208" s="49"/>
      <c r="H208" s="93"/>
      <c r="I208" s="93" t="s">
        <v>890</v>
      </c>
    </row>
    <row r="209" spans="1:9" ht="15.75" customHeight="1" x14ac:dyDescent="0.2">
      <c r="A209" s="49" t="s">
        <v>26</v>
      </c>
      <c r="B209" s="49" t="s">
        <v>429</v>
      </c>
      <c r="C209" s="49" t="s">
        <v>84</v>
      </c>
      <c r="D209" s="49"/>
      <c r="E209" s="93" t="s">
        <v>620</v>
      </c>
      <c r="F209" s="93" t="s">
        <v>892</v>
      </c>
      <c r="G209" s="49"/>
      <c r="H209" s="93"/>
      <c r="I209" s="93" t="s">
        <v>893</v>
      </c>
    </row>
    <row r="210" spans="1:9" ht="15.75" customHeight="1" x14ac:dyDescent="0.2">
      <c r="A210" s="49" t="s">
        <v>26</v>
      </c>
      <c r="B210" s="49" t="s">
        <v>430</v>
      </c>
      <c r="C210" s="49" t="s">
        <v>84</v>
      </c>
      <c r="D210" s="49"/>
      <c r="E210" s="93" t="s">
        <v>620</v>
      </c>
      <c r="F210" s="93" t="s">
        <v>867</v>
      </c>
      <c r="G210" s="49"/>
      <c r="H210" s="93"/>
      <c r="I210" s="93" t="s">
        <v>894</v>
      </c>
    </row>
    <row r="211" spans="1:9" ht="15.75" customHeight="1" x14ac:dyDescent="0.2">
      <c r="A211" s="49" t="s">
        <v>26</v>
      </c>
      <c r="B211" s="49" t="s">
        <v>431</v>
      </c>
      <c r="C211" s="49" t="s">
        <v>84</v>
      </c>
      <c r="D211" s="49"/>
      <c r="E211" s="93" t="s">
        <v>620</v>
      </c>
      <c r="F211" s="93" t="s">
        <v>859</v>
      </c>
      <c r="G211" s="49"/>
      <c r="H211" s="93"/>
      <c r="I211" s="93" t="s">
        <v>895</v>
      </c>
    </row>
    <row r="212" spans="1:9" ht="15.75" customHeight="1" x14ac:dyDescent="0.2">
      <c r="A212" s="49" t="s">
        <v>26</v>
      </c>
      <c r="B212" s="49" t="s">
        <v>896</v>
      </c>
      <c r="C212" s="49" t="s">
        <v>84</v>
      </c>
      <c r="D212" s="49"/>
      <c r="E212" s="93" t="s">
        <v>620</v>
      </c>
      <c r="F212" s="93" t="s">
        <v>897</v>
      </c>
      <c r="G212" s="49"/>
      <c r="H212" s="93" t="s">
        <v>898</v>
      </c>
      <c r="I212" s="93" t="s">
        <v>873</v>
      </c>
    </row>
    <row r="213" spans="1:9" ht="15.75" customHeight="1" x14ac:dyDescent="0.2">
      <c r="A213" s="49" t="s">
        <v>26</v>
      </c>
      <c r="B213" s="49" t="s">
        <v>432</v>
      </c>
      <c r="C213" s="49" t="s">
        <v>84</v>
      </c>
      <c r="D213" s="49"/>
      <c r="E213" s="93" t="s">
        <v>620</v>
      </c>
      <c r="F213" s="93" t="s">
        <v>899</v>
      </c>
      <c r="G213" s="49"/>
      <c r="H213" s="93"/>
      <c r="I213" s="93" t="s">
        <v>900</v>
      </c>
    </row>
    <row r="214" spans="1:9" ht="15.75" customHeight="1" x14ac:dyDescent="0.2">
      <c r="A214" s="49" t="s">
        <v>26</v>
      </c>
      <c r="B214" s="49" t="s">
        <v>433</v>
      </c>
      <c r="C214" s="49" t="s">
        <v>84</v>
      </c>
      <c r="D214" s="49"/>
      <c r="E214" s="93" t="s">
        <v>620</v>
      </c>
      <c r="F214" s="93" t="s">
        <v>888</v>
      </c>
      <c r="G214" s="49"/>
      <c r="H214" s="93"/>
      <c r="I214" s="93" t="s">
        <v>901</v>
      </c>
    </row>
    <row r="215" spans="1:9" ht="15.75" customHeight="1" x14ac:dyDescent="0.2">
      <c r="A215" s="49" t="s">
        <v>26</v>
      </c>
      <c r="B215" s="49" t="s">
        <v>434</v>
      </c>
      <c r="C215" s="49" t="s">
        <v>84</v>
      </c>
      <c r="D215" s="49"/>
      <c r="E215" s="93" t="s">
        <v>620</v>
      </c>
      <c r="F215" s="93" t="s">
        <v>859</v>
      </c>
      <c r="G215" s="49"/>
      <c r="H215" s="93"/>
      <c r="I215" s="93" t="s">
        <v>902</v>
      </c>
    </row>
    <row r="216" spans="1:9" ht="15.75" customHeight="1" x14ac:dyDescent="0.2">
      <c r="A216" s="49" t="s">
        <v>26</v>
      </c>
      <c r="B216" s="49" t="s">
        <v>435</v>
      </c>
      <c r="C216" s="49" t="s">
        <v>84</v>
      </c>
      <c r="D216" s="49"/>
      <c r="E216" s="93" t="s">
        <v>620</v>
      </c>
      <c r="F216" s="93" t="s">
        <v>903</v>
      </c>
      <c r="G216" s="49"/>
      <c r="H216" s="93"/>
      <c r="I216" s="93" t="s">
        <v>904</v>
      </c>
    </row>
    <row r="217" spans="1:9" ht="15.75" customHeight="1" x14ac:dyDescent="0.2">
      <c r="A217" s="49" t="s">
        <v>26</v>
      </c>
      <c r="B217" s="49" t="s">
        <v>438</v>
      </c>
      <c r="C217" s="49" t="s">
        <v>84</v>
      </c>
      <c r="D217" s="49"/>
      <c r="E217" s="93" t="s">
        <v>620</v>
      </c>
      <c r="F217" s="93" t="s">
        <v>859</v>
      </c>
      <c r="G217" s="49"/>
      <c r="H217" s="93"/>
      <c r="I217" s="93" t="s">
        <v>908</v>
      </c>
    </row>
    <row r="218" spans="1:9" ht="15.75" customHeight="1" x14ac:dyDescent="0.2">
      <c r="A218" s="49" t="s">
        <v>26</v>
      </c>
      <c r="B218" s="49" t="s">
        <v>440</v>
      </c>
      <c r="C218" s="49" t="s">
        <v>84</v>
      </c>
      <c r="D218" s="49"/>
      <c r="E218" s="93" t="s">
        <v>620</v>
      </c>
      <c r="F218" s="93" t="s">
        <v>757</v>
      </c>
      <c r="G218" s="49"/>
      <c r="H218" s="93"/>
      <c r="I218" s="93" t="s">
        <v>910</v>
      </c>
    </row>
    <row r="219" spans="1:9" ht="15.75" customHeight="1" x14ac:dyDescent="0.2">
      <c r="A219" s="49" t="s">
        <v>26</v>
      </c>
      <c r="B219" s="49" t="s">
        <v>442</v>
      </c>
      <c r="C219" s="49" t="s">
        <v>84</v>
      </c>
      <c r="D219" s="49"/>
      <c r="E219" s="93" t="s">
        <v>620</v>
      </c>
      <c r="F219" s="93" t="s">
        <v>852</v>
      </c>
      <c r="G219" s="49"/>
      <c r="H219" s="93"/>
      <c r="I219" s="93" t="s">
        <v>912</v>
      </c>
    </row>
    <row r="220" spans="1:9" ht="15.75" customHeight="1" x14ac:dyDescent="0.2">
      <c r="A220" s="49" t="s">
        <v>26</v>
      </c>
      <c r="B220" s="49" t="s">
        <v>445</v>
      </c>
      <c r="C220" s="49" t="s">
        <v>84</v>
      </c>
      <c r="D220" s="49"/>
      <c r="E220" s="93" t="s">
        <v>620</v>
      </c>
      <c r="F220" s="93" t="s">
        <v>888</v>
      </c>
      <c r="G220" s="49"/>
      <c r="H220" s="93"/>
      <c r="I220" s="93" t="s">
        <v>915</v>
      </c>
    </row>
    <row r="221" spans="1:9" ht="15.75" customHeight="1" x14ac:dyDescent="0.2">
      <c r="A221" s="378" t="s">
        <v>26</v>
      </c>
      <c r="B221" s="378" t="s">
        <v>446</v>
      </c>
      <c r="C221" s="378" t="s">
        <v>84</v>
      </c>
      <c r="D221" s="378"/>
      <c r="E221" s="375" t="s">
        <v>620</v>
      </c>
      <c r="F221" s="375" t="s">
        <v>888</v>
      </c>
      <c r="G221" s="378"/>
      <c r="H221" s="375"/>
      <c r="I221" s="375" t="s">
        <v>916</v>
      </c>
    </row>
    <row r="222" spans="1:9" ht="15.75" customHeight="1" x14ac:dyDescent="0.2">
      <c r="A222" s="49" t="s">
        <v>26</v>
      </c>
      <c r="B222" s="49" t="s">
        <v>918</v>
      </c>
      <c r="C222" s="49" t="s">
        <v>84</v>
      </c>
      <c r="D222" s="49"/>
      <c r="E222" s="93" t="s">
        <v>620</v>
      </c>
      <c r="F222" s="93" t="s">
        <v>888</v>
      </c>
      <c r="G222" s="49"/>
      <c r="H222" s="93"/>
      <c r="I222" s="93" t="s">
        <v>919</v>
      </c>
    </row>
    <row r="223" spans="1:9" ht="15.75" customHeight="1" x14ac:dyDescent="0.15">
      <c r="E223" s="42"/>
      <c r="F223" s="42"/>
      <c r="H223" s="42"/>
      <c r="I223" s="42"/>
    </row>
    <row r="224" spans="1:9" ht="15.75" customHeight="1" x14ac:dyDescent="0.15">
      <c r="E224" s="42"/>
      <c r="F224" s="42"/>
      <c r="H224" s="42"/>
      <c r="I224" s="42"/>
    </row>
    <row r="225" spans="5:9" ht="15.75" customHeight="1" x14ac:dyDescent="0.15">
      <c r="E225" s="42"/>
      <c r="F225" s="42"/>
      <c r="H225" s="42"/>
      <c r="I225" s="42"/>
    </row>
    <row r="226" spans="5:9" ht="15.75" customHeight="1" x14ac:dyDescent="0.15">
      <c r="E226" s="42"/>
      <c r="F226" s="42"/>
      <c r="H226" s="42"/>
      <c r="I226" s="42"/>
    </row>
    <row r="227" spans="5:9" ht="15.75" customHeight="1" x14ac:dyDescent="0.15">
      <c r="E227" s="42"/>
      <c r="F227" s="42"/>
      <c r="H227" s="42"/>
      <c r="I227" s="42"/>
    </row>
    <row r="228" spans="5:9" ht="15.75" customHeight="1" x14ac:dyDescent="0.15">
      <c r="E228" s="42"/>
      <c r="F228" s="42"/>
      <c r="H228" s="42"/>
      <c r="I228" s="42"/>
    </row>
    <row r="229" spans="5:9" ht="15.75" customHeight="1" x14ac:dyDescent="0.15">
      <c r="E229" s="42"/>
      <c r="F229" s="42"/>
      <c r="H229" s="42"/>
      <c r="I229" s="42"/>
    </row>
    <row r="230" spans="5:9" ht="15.75" customHeight="1" x14ac:dyDescent="0.15">
      <c r="E230" s="42"/>
      <c r="F230" s="42"/>
      <c r="H230" s="42"/>
      <c r="I230" s="42"/>
    </row>
    <row r="231" spans="5:9" ht="15.75" customHeight="1" x14ac:dyDescent="0.15">
      <c r="E231" s="42"/>
      <c r="F231" s="42"/>
      <c r="H231" s="42"/>
      <c r="I231" s="42"/>
    </row>
    <row r="232" spans="5:9" ht="15.75" customHeight="1" x14ac:dyDescent="0.15">
      <c r="E232" s="42"/>
      <c r="F232" s="42"/>
      <c r="H232" s="42"/>
      <c r="I232" s="42"/>
    </row>
    <row r="233" spans="5:9" ht="15.75" customHeight="1" x14ac:dyDescent="0.15">
      <c r="E233" s="42"/>
      <c r="F233" s="42"/>
      <c r="H233" s="42"/>
      <c r="I233" s="42"/>
    </row>
    <row r="234" spans="5:9" ht="15.75" customHeight="1" x14ac:dyDescent="0.15">
      <c r="E234" s="42"/>
      <c r="F234" s="42"/>
      <c r="H234" s="42"/>
      <c r="I234" s="42"/>
    </row>
    <row r="235" spans="5:9" ht="15.75" customHeight="1" x14ac:dyDescent="0.15">
      <c r="E235" s="42"/>
      <c r="F235" s="42"/>
      <c r="H235" s="42"/>
      <c r="I235" s="42"/>
    </row>
    <row r="236" spans="5:9" ht="15.75" customHeight="1" x14ac:dyDescent="0.15">
      <c r="E236" s="42"/>
      <c r="F236" s="42"/>
      <c r="H236" s="42"/>
      <c r="I236" s="42"/>
    </row>
    <row r="237" spans="5:9" ht="15.75" customHeight="1" x14ac:dyDescent="0.15">
      <c r="E237" s="42"/>
      <c r="F237" s="42"/>
      <c r="H237" s="42"/>
      <c r="I237" s="42"/>
    </row>
    <row r="238" spans="5:9" ht="15.75" customHeight="1" x14ac:dyDescent="0.15">
      <c r="E238" s="42"/>
      <c r="F238" s="42"/>
      <c r="H238" s="42"/>
      <c r="I238" s="42"/>
    </row>
    <row r="239" spans="5:9" ht="15.75" customHeight="1" x14ac:dyDescent="0.15">
      <c r="E239" s="42"/>
      <c r="F239" s="42"/>
      <c r="H239" s="42"/>
      <c r="I239" s="42"/>
    </row>
    <row r="240" spans="5:9" ht="15.75" customHeight="1" x14ac:dyDescent="0.15">
      <c r="E240" s="42"/>
      <c r="F240" s="42"/>
      <c r="H240" s="42"/>
      <c r="I240" s="42"/>
    </row>
    <row r="241" spans="5:9" ht="15.75" customHeight="1" x14ac:dyDescent="0.15">
      <c r="E241" s="42"/>
      <c r="F241" s="42"/>
      <c r="H241" s="42"/>
      <c r="I241" s="42"/>
    </row>
    <row r="242" spans="5:9" ht="15.75" customHeight="1" x14ac:dyDescent="0.15">
      <c r="E242" s="42"/>
      <c r="F242" s="42"/>
      <c r="H242" s="42"/>
      <c r="I242" s="42"/>
    </row>
    <row r="243" spans="5:9" ht="15.75" customHeight="1" x14ac:dyDescent="0.15">
      <c r="E243" s="42"/>
      <c r="F243" s="42"/>
      <c r="H243" s="42"/>
      <c r="I243" s="42"/>
    </row>
    <row r="244" spans="5:9" ht="15.75" customHeight="1" x14ac:dyDescent="0.15">
      <c r="E244" s="42"/>
      <c r="F244" s="42"/>
      <c r="H244" s="42"/>
      <c r="I244" s="42"/>
    </row>
    <row r="245" spans="5:9" ht="15.75" customHeight="1" x14ac:dyDescent="0.15">
      <c r="E245" s="42"/>
      <c r="F245" s="42"/>
      <c r="H245" s="42"/>
      <c r="I245" s="42"/>
    </row>
    <row r="246" spans="5:9" ht="15.75" customHeight="1" x14ac:dyDescent="0.15">
      <c r="E246" s="42"/>
      <c r="F246" s="42"/>
      <c r="H246" s="42"/>
      <c r="I246" s="42"/>
    </row>
    <row r="247" spans="5:9" ht="15.75" customHeight="1" x14ac:dyDescent="0.15">
      <c r="E247" s="42"/>
      <c r="F247" s="42"/>
      <c r="H247" s="42"/>
      <c r="I247" s="42"/>
    </row>
    <row r="248" spans="5:9" ht="15.75" customHeight="1" x14ac:dyDescent="0.15">
      <c r="E248" s="42"/>
      <c r="F248" s="42"/>
      <c r="H248" s="42"/>
      <c r="I248" s="42"/>
    </row>
    <row r="249" spans="5:9" ht="15.75" customHeight="1" x14ac:dyDescent="0.15">
      <c r="E249" s="42"/>
      <c r="F249" s="42"/>
      <c r="H249" s="42"/>
      <c r="I249" s="42"/>
    </row>
    <row r="250" spans="5:9" ht="15.75" customHeight="1" x14ac:dyDescent="0.15">
      <c r="E250" s="42"/>
      <c r="F250" s="42"/>
      <c r="H250" s="42"/>
      <c r="I250" s="42"/>
    </row>
    <row r="251" spans="5:9" ht="15.75" customHeight="1" x14ac:dyDescent="0.15">
      <c r="E251" s="42"/>
      <c r="F251" s="42"/>
      <c r="H251" s="42"/>
      <c r="I251" s="42"/>
    </row>
    <row r="252" spans="5:9" ht="15.75" customHeight="1" x14ac:dyDescent="0.15">
      <c r="E252" s="42"/>
      <c r="F252" s="42"/>
      <c r="H252" s="42"/>
      <c r="I252" s="42"/>
    </row>
    <row r="253" spans="5:9" ht="15.75" customHeight="1" x14ac:dyDescent="0.15">
      <c r="E253" s="42"/>
      <c r="F253" s="42"/>
      <c r="H253" s="42"/>
      <c r="I253" s="42"/>
    </row>
    <row r="254" spans="5:9" ht="15.75" customHeight="1" x14ac:dyDescent="0.15">
      <c r="E254" s="42"/>
      <c r="F254" s="42"/>
      <c r="H254" s="42"/>
      <c r="I254" s="42"/>
    </row>
    <row r="255" spans="5:9" ht="15.75" customHeight="1" x14ac:dyDescent="0.15">
      <c r="E255" s="42"/>
      <c r="F255" s="42"/>
      <c r="H255" s="42"/>
      <c r="I255" s="42"/>
    </row>
    <row r="256" spans="5:9" ht="15.75" customHeight="1" x14ac:dyDescent="0.15">
      <c r="E256" s="42"/>
      <c r="F256" s="42"/>
      <c r="H256" s="42"/>
      <c r="I256" s="42"/>
    </row>
    <row r="257" spans="5:9" ht="15.75" customHeight="1" x14ac:dyDescent="0.15">
      <c r="E257" s="42"/>
      <c r="F257" s="42"/>
      <c r="H257" s="42"/>
      <c r="I257" s="42"/>
    </row>
    <row r="258" spans="5:9" ht="15.75" customHeight="1" x14ac:dyDescent="0.15">
      <c r="E258" s="42"/>
      <c r="F258" s="42"/>
      <c r="H258" s="42"/>
      <c r="I258" s="42"/>
    </row>
    <row r="259" spans="5:9" ht="15.75" customHeight="1" x14ac:dyDescent="0.15">
      <c r="E259" s="42"/>
      <c r="F259" s="42"/>
      <c r="H259" s="42"/>
      <c r="I259" s="42"/>
    </row>
    <row r="260" spans="5:9" ht="15.75" customHeight="1" x14ac:dyDescent="0.15">
      <c r="E260" s="42"/>
      <c r="F260" s="42"/>
      <c r="H260" s="42"/>
      <c r="I260" s="42"/>
    </row>
    <row r="261" spans="5:9" ht="15.75" customHeight="1" x14ac:dyDescent="0.15">
      <c r="E261" s="42"/>
      <c r="F261" s="42"/>
      <c r="H261" s="42"/>
      <c r="I261" s="42"/>
    </row>
    <row r="262" spans="5:9" ht="15.75" customHeight="1" x14ac:dyDescent="0.15">
      <c r="E262" s="42"/>
      <c r="F262" s="42"/>
      <c r="H262" s="42"/>
      <c r="I262" s="42"/>
    </row>
    <row r="263" spans="5:9" ht="15.75" customHeight="1" x14ac:dyDescent="0.15">
      <c r="E263" s="42"/>
      <c r="F263" s="42"/>
      <c r="H263" s="42"/>
      <c r="I263" s="42"/>
    </row>
    <row r="264" spans="5:9" ht="15.75" customHeight="1" x14ac:dyDescent="0.15">
      <c r="E264" s="42"/>
      <c r="F264" s="42"/>
      <c r="H264" s="42"/>
      <c r="I264" s="42"/>
    </row>
    <row r="265" spans="5:9" ht="15.75" customHeight="1" x14ac:dyDescent="0.15">
      <c r="E265" s="42"/>
      <c r="F265" s="42"/>
      <c r="H265" s="42"/>
      <c r="I265" s="42"/>
    </row>
    <row r="266" spans="5:9" ht="15.75" customHeight="1" x14ac:dyDescent="0.15">
      <c r="E266" s="42"/>
      <c r="F266" s="42"/>
      <c r="H266" s="42"/>
      <c r="I266" s="42"/>
    </row>
    <row r="267" spans="5:9" ht="15.75" customHeight="1" x14ac:dyDescent="0.15">
      <c r="E267" s="42"/>
      <c r="F267" s="42"/>
      <c r="H267" s="42"/>
      <c r="I267" s="42"/>
    </row>
    <row r="268" spans="5:9" ht="15.75" customHeight="1" x14ac:dyDescent="0.15">
      <c r="E268" s="42"/>
      <c r="F268" s="42"/>
      <c r="H268" s="42"/>
      <c r="I268" s="42"/>
    </row>
    <row r="269" spans="5:9" ht="15.75" customHeight="1" x14ac:dyDescent="0.15">
      <c r="E269" s="42"/>
      <c r="F269" s="42"/>
      <c r="H269" s="42"/>
      <c r="I269" s="42"/>
    </row>
    <row r="270" spans="5:9" ht="15.75" customHeight="1" x14ac:dyDescent="0.15">
      <c r="E270" s="42"/>
      <c r="F270" s="42"/>
      <c r="H270" s="42"/>
      <c r="I270" s="42"/>
    </row>
    <row r="271" spans="5:9" ht="15.75" customHeight="1" x14ac:dyDescent="0.15">
      <c r="E271" s="42"/>
      <c r="F271" s="42"/>
      <c r="H271" s="42"/>
      <c r="I271" s="42"/>
    </row>
    <row r="272" spans="5:9" ht="15.75" customHeight="1" x14ac:dyDescent="0.15">
      <c r="E272" s="42"/>
      <c r="F272" s="42"/>
      <c r="H272" s="42"/>
      <c r="I272" s="42"/>
    </row>
    <row r="273" spans="5:9" ht="15.75" customHeight="1" x14ac:dyDescent="0.15">
      <c r="E273" s="42"/>
      <c r="F273" s="42"/>
      <c r="H273" s="42"/>
      <c r="I273" s="42"/>
    </row>
    <row r="274" spans="5:9" ht="15.75" customHeight="1" x14ac:dyDescent="0.15">
      <c r="E274" s="42"/>
      <c r="F274" s="42"/>
      <c r="H274" s="42"/>
      <c r="I274" s="42"/>
    </row>
    <row r="275" spans="5:9" ht="15.75" customHeight="1" x14ac:dyDescent="0.15">
      <c r="E275" s="42"/>
      <c r="F275" s="42"/>
      <c r="H275" s="42"/>
      <c r="I275" s="42"/>
    </row>
    <row r="276" spans="5:9" ht="15.75" customHeight="1" x14ac:dyDescent="0.15">
      <c r="E276" s="42"/>
      <c r="F276" s="42"/>
      <c r="H276" s="42"/>
      <c r="I276" s="42"/>
    </row>
    <row r="277" spans="5:9" ht="15.75" customHeight="1" x14ac:dyDescent="0.15">
      <c r="E277" s="42"/>
      <c r="F277" s="42"/>
      <c r="H277" s="42"/>
      <c r="I277" s="42"/>
    </row>
    <row r="278" spans="5:9" ht="15.75" customHeight="1" x14ac:dyDescent="0.15">
      <c r="E278" s="42"/>
      <c r="F278" s="42"/>
      <c r="H278" s="42"/>
      <c r="I278" s="42"/>
    </row>
    <row r="279" spans="5:9" ht="15.75" customHeight="1" x14ac:dyDescent="0.15">
      <c r="E279" s="42"/>
      <c r="F279" s="42"/>
      <c r="H279" s="42"/>
      <c r="I279" s="42"/>
    </row>
    <row r="280" spans="5:9" ht="15.75" customHeight="1" x14ac:dyDescent="0.15">
      <c r="E280" s="42"/>
      <c r="F280" s="42"/>
      <c r="H280" s="42"/>
      <c r="I280" s="42"/>
    </row>
    <row r="281" spans="5:9" ht="15.75" customHeight="1" x14ac:dyDescent="0.15">
      <c r="E281" s="42"/>
      <c r="F281" s="42"/>
      <c r="H281" s="42"/>
      <c r="I281" s="42"/>
    </row>
    <row r="282" spans="5:9" ht="15.75" customHeight="1" x14ac:dyDescent="0.15">
      <c r="E282" s="42"/>
      <c r="F282" s="42"/>
      <c r="H282" s="42"/>
      <c r="I282" s="42"/>
    </row>
    <row r="283" spans="5:9" ht="15.75" customHeight="1" x14ac:dyDescent="0.15">
      <c r="E283" s="42"/>
      <c r="F283" s="42"/>
      <c r="H283" s="42"/>
      <c r="I283" s="42"/>
    </row>
    <row r="284" spans="5:9" ht="15.75" customHeight="1" x14ac:dyDescent="0.15">
      <c r="E284" s="42"/>
      <c r="F284" s="42"/>
      <c r="H284" s="42"/>
      <c r="I284" s="42"/>
    </row>
    <row r="285" spans="5:9" ht="15.75" customHeight="1" x14ac:dyDescent="0.15">
      <c r="E285" s="42"/>
      <c r="F285" s="42"/>
      <c r="H285" s="42"/>
      <c r="I285" s="42"/>
    </row>
    <row r="286" spans="5:9" ht="15.75" customHeight="1" x14ac:dyDescent="0.15">
      <c r="E286" s="42"/>
      <c r="F286" s="42"/>
      <c r="H286" s="42"/>
      <c r="I286" s="42"/>
    </row>
    <row r="287" spans="5:9" ht="15.75" customHeight="1" x14ac:dyDescent="0.15">
      <c r="E287" s="42"/>
      <c r="F287" s="42"/>
      <c r="H287" s="42"/>
      <c r="I287" s="42"/>
    </row>
    <row r="288" spans="5:9" ht="15.75" customHeight="1" x14ac:dyDescent="0.15">
      <c r="E288" s="42"/>
      <c r="F288" s="42"/>
      <c r="H288" s="42"/>
      <c r="I288" s="42"/>
    </row>
    <row r="289" spans="5:9" ht="15.75" customHeight="1" x14ac:dyDescent="0.15">
      <c r="E289" s="42"/>
      <c r="F289" s="42"/>
      <c r="H289" s="42"/>
      <c r="I289" s="42"/>
    </row>
    <row r="290" spans="5:9" ht="15.75" customHeight="1" x14ac:dyDescent="0.15">
      <c r="E290" s="42"/>
      <c r="F290" s="42"/>
      <c r="H290" s="42"/>
      <c r="I290" s="42"/>
    </row>
    <row r="291" spans="5:9" ht="15.75" customHeight="1" x14ac:dyDescent="0.15">
      <c r="E291" s="42"/>
      <c r="F291" s="42"/>
      <c r="H291" s="42"/>
      <c r="I291" s="42"/>
    </row>
    <row r="292" spans="5:9" ht="15.75" customHeight="1" x14ac:dyDescent="0.15">
      <c r="E292" s="42"/>
      <c r="F292" s="42"/>
      <c r="H292" s="42"/>
      <c r="I292" s="42"/>
    </row>
    <row r="293" spans="5:9" ht="15.75" customHeight="1" x14ac:dyDescent="0.15">
      <c r="E293" s="42"/>
      <c r="F293" s="42"/>
      <c r="H293" s="42"/>
      <c r="I293" s="42"/>
    </row>
    <row r="294" spans="5:9" ht="15.75" customHeight="1" x14ac:dyDescent="0.15">
      <c r="E294" s="42"/>
      <c r="F294" s="42"/>
      <c r="H294" s="42"/>
      <c r="I294" s="42"/>
    </row>
    <row r="295" spans="5:9" ht="15.75" customHeight="1" x14ac:dyDescent="0.15">
      <c r="E295" s="42"/>
      <c r="F295" s="42"/>
      <c r="H295" s="42"/>
      <c r="I295" s="42"/>
    </row>
    <row r="296" spans="5:9" ht="15.75" customHeight="1" x14ac:dyDescent="0.15">
      <c r="E296" s="42"/>
      <c r="F296" s="42"/>
      <c r="H296" s="42"/>
      <c r="I296" s="42"/>
    </row>
    <row r="297" spans="5:9" ht="15.75" customHeight="1" x14ac:dyDescent="0.15">
      <c r="E297" s="42"/>
      <c r="F297" s="42"/>
      <c r="H297" s="42"/>
      <c r="I297" s="42"/>
    </row>
    <row r="298" spans="5:9" ht="15.75" customHeight="1" x14ac:dyDescent="0.15">
      <c r="E298" s="42"/>
      <c r="F298" s="42"/>
      <c r="H298" s="42"/>
      <c r="I298" s="42"/>
    </row>
    <row r="299" spans="5:9" ht="15.75" customHeight="1" x14ac:dyDescent="0.15">
      <c r="E299" s="42"/>
      <c r="F299" s="42"/>
      <c r="H299" s="42"/>
      <c r="I299" s="42"/>
    </row>
    <row r="300" spans="5:9" ht="15.75" customHeight="1" x14ac:dyDescent="0.15">
      <c r="E300" s="42"/>
      <c r="F300" s="42"/>
      <c r="H300" s="42"/>
      <c r="I300" s="42"/>
    </row>
    <row r="301" spans="5:9" ht="15.75" customHeight="1" x14ac:dyDescent="0.15">
      <c r="E301" s="42"/>
      <c r="F301" s="42"/>
      <c r="H301" s="42"/>
      <c r="I301" s="42"/>
    </row>
    <row r="302" spans="5:9" ht="15.75" customHeight="1" x14ac:dyDescent="0.15">
      <c r="E302" s="42"/>
      <c r="F302" s="42"/>
      <c r="H302" s="42"/>
      <c r="I302" s="42"/>
    </row>
    <row r="303" spans="5:9" ht="15.75" customHeight="1" x14ac:dyDescent="0.15">
      <c r="E303" s="42"/>
      <c r="F303" s="42"/>
      <c r="H303" s="42"/>
      <c r="I303" s="42"/>
    </row>
    <row r="304" spans="5:9" ht="15.75" customHeight="1" x14ac:dyDescent="0.15">
      <c r="E304" s="42"/>
      <c r="F304" s="42"/>
      <c r="H304" s="42"/>
      <c r="I304" s="42"/>
    </row>
    <row r="305" spans="5:9" ht="15.75" customHeight="1" x14ac:dyDescent="0.15">
      <c r="E305" s="42"/>
      <c r="F305" s="42"/>
      <c r="H305" s="42"/>
      <c r="I305" s="42"/>
    </row>
    <row r="306" spans="5:9" ht="15.75" customHeight="1" x14ac:dyDescent="0.15">
      <c r="E306" s="42"/>
      <c r="F306" s="42"/>
      <c r="H306" s="42"/>
      <c r="I306" s="42"/>
    </row>
    <row r="307" spans="5:9" ht="15.75" customHeight="1" x14ac:dyDescent="0.15">
      <c r="E307" s="42"/>
      <c r="F307" s="42"/>
      <c r="H307" s="42"/>
      <c r="I307" s="42"/>
    </row>
    <row r="308" spans="5:9" ht="15.75" customHeight="1" x14ac:dyDescent="0.15">
      <c r="E308" s="42"/>
      <c r="F308" s="42"/>
      <c r="H308" s="42"/>
      <c r="I308" s="42"/>
    </row>
    <row r="309" spans="5:9" ht="15.75" customHeight="1" x14ac:dyDescent="0.15">
      <c r="E309" s="42"/>
      <c r="F309" s="42"/>
      <c r="H309" s="42"/>
      <c r="I309" s="42"/>
    </row>
    <row r="310" spans="5:9" ht="15.75" customHeight="1" x14ac:dyDescent="0.15">
      <c r="E310" s="42"/>
      <c r="F310" s="42"/>
      <c r="H310" s="42"/>
      <c r="I310" s="42"/>
    </row>
    <row r="311" spans="5:9" ht="15.75" customHeight="1" x14ac:dyDescent="0.15">
      <c r="E311" s="42"/>
      <c r="F311" s="42"/>
      <c r="H311" s="42"/>
      <c r="I311" s="42"/>
    </row>
    <row r="312" spans="5:9" ht="15.75" customHeight="1" x14ac:dyDescent="0.15">
      <c r="E312" s="42"/>
      <c r="F312" s="42"/>
      <c r="H312" s="42"/>
      <c r="I312" s="42"/>
    </row>
    <row r="313" spans="5:9" ht="15.75" customHeight="1" x14ac:dyDescent="0.15">
      <c r="E313" s="42"/>
      <c r="F313" s="42"/>
      <c r="H313" s="42"/>
      <c r="I313" s="42"/>
    </row>
    <row r="314" spans="5:9" ht="15.75" customHeight="1" x14ac:dyDescent="0.15">
      <c r="E314" s="42"/>
      <c r="F314" s="42"/>
      <c r="H314" s="42"/>
      <c r="I314" s="42"/>
    </row>
    <row r="315" spans="5:9" ht="15.75" customHeight="1" x14ac:dyDescent="0.15">
      <c r="E315" s="42"/>
      <c r="F315" s="42"/>
      <c r="H315" s="42"/>
      <c r="I315" s="42"/>
    </row>
    <row r="316" spans="5:9" ht="15.75" customHeight="1" x14ac:dyDescent="0.15">
      <c r="E316" s="42"/>
      <c r="F316" s="42"/>
      <c r="H316" s="42"/>
      <c r="I316" s="42"/>
    </row>
    <row r="317" spans="5:9" ht="15.75" customHeight="1" x14ac:dyDescent="0.15">
      <c r="E317" s="42"/>
      <c r="F317" s="42"/>
      <c r="H317" s="42"/>
      <c r="I317" s="42"/>
    </row>
    <row r="318" spans="5:9" ht="15.75" customHeight="1" x14ac:dyDescent="0.15">
      <c r="E318" s="42"/>
      <c r="F318" s="42"/>
      <c r="H318" s="42"/>
      <c r="I318" s="42"/>
    </row>
    <row r="319" spans="5:9" ht="15.75" customHeight="1" x14ac:dyDescent="0.15">
      <c r="E319" s="42"/>
      <c r="F319" s="42"/>
      <c r="H319" s="42"/>
      <c r="I319" s="42"/>
    </row>
    <row r="320" spans="5:9" ht="15.75" customHeight="1" x14ac:dyDescent="0.15">
      <c r="E320" s="42"/>
      <c r="F320" s="42"/>
      <c r="H320" s="42"/>
      <c r="I320" s="42"/>
    </row>
    <row r="321" spans="5:9" ht="15.75" customHeight="1" x14ac:dyDescent="0.15">
      <c r="E321" s="42"/>
      <c r="F321" s="42"/>
      <c r="H321" s="42"/>
      <c r="I321" s="42"/>
    </row>
    <row r="322" spans="5:9" ht="15.75" customHeight="1" x14ac:dyDescent="0.15">
      <c r="E322" s="42"/>
      <c r="F322" s="42"/>
      <c r="H322" s="42"/>
      <c r="I322" s="42"/>
    </row>
    <row r="323" spans="5:9" ht="15.75" customHeight="1" x14ac:dyDescent="0.15">
      <c r="E323" s="42"/>
      <c r="F323" s="42"/>
      <c r="H323" s="42"/>
      <c r="I323" s="42"/>
    </row>
    <row r="324" spans="5:9" ht="15.75" customHeight="1" x14ac:dyDescent="0.15">
      <c r="E324" s="42"/>
      <c r="F324" s="42"/>
      <c r="H324" s="42"/>
      <c r="I324" s="42"/>
    </row>
    <row r="325" spans="5:9" ht="15.75" customHeight="1" x14ac:dyDescent="0.15">
      <c r="E325" s="42"/>
      <c r="F325" s="42"/>
      <c r="H325" s="42"/>
      <c r="I325" s="42"/>
    </row>
    <row r="326" spans="5:9" ht="15.75" customHeight="1" x14ac:dyDescent="0.15">
      <c r="E326" s="42"/>
      <c r="F326" s="42"/>
      <c r="H326" s="42"/>
      <c r="I326" s="42"/>
    </row>
    <row r="327" spans="5:9" ht="15.75" customHeight="1" x14ac:dyDescent="0.15">
      <c r="E327" s="42"/>
      <c r="F327" s="42"/>
      <c r="H327" s="42"/>
      <c r="I327" s="42"/>
    </row>
    <row r="328" spans="5:9" ht="15.75" customHeight="1" x14ac:dyDescent="0.15">
      <c r="E328" s="42"/>
      <c r="F328" s="42"/>
      <c r="H328" s="42"/>
      <c r="I328" s="42"/>
    </row>
    <row r="329" spans="5:9" ht="15.75" customHeight="1" x14ac:dyDescent="0.15">
      <c r="E329" s="42"/>
      <c r="F329" s="42"/>
      <c r="H329" s="42"/>
      <c r="I329" s="42"/>
    </row>
    <row r="330" spans="5:9" ht="15.75" customHeight="1" x14ac:dyDescent="0.15">
      <c r="E330" s="42"/>
      <c r="F330" s="42"/>
      <c r="H330" s="42"/>
      <c r="I330" s="42"/>
    </row>
    <row r="331" spans="5:9" ht="15.75" customHeight="1" x14ac:dyDescent="0.15">
      <c r="E331" s="42"/>
      <c r="F331" s="42"/>
      <c r="H331" s="42"/>
      <c r="I331" s="42"/>
    </row>
    <row r="332" spans="5:9" ht="15.75" customHeight="1" x14ac:dyDescent="0.15">
      <c r="E332" s="42"/>
      <c r="F332" s="42"/>
      <c r="H332" s="42"/>
      <c r="I332" s="42"/>
    </row>
    <row r="333" spans="5:9" ht="15.75" customHeight="1" x14ac:dyDescent="0.15">
      <c r="E333" s="42"/>
      <c r="F333" s="42"/>
      <c r="H333" s="42"/>
      <c r="I333" s="42"/>
    </row>
    <row r="334" spans="5:9" ht="15.75" customHeight="1" x14ac:dyDescent="0.15">
      <c r="E334" s="42"/>
      <c r="F334" s="42"/>
      <c r="H334" s="42"/>
      <c r="I334" s="42"/>
    </row>
    <row r="335" spans="5:9" ht="15.75" customHeight="1" x14ac:dyDescent="0.15">
      <c r="E335" s="42"/>
      <c r="F335" s="42"/>
      <c r="H335" s="42"/>
      <c r="I335" s="42"/>
    </row>
    <row r="336" spans="5:9" ht="15.75" customHeight="1" x14ac:dyDescent="0.15">
      <c r="E336" s="42"/>
      <c r="F336" s="42"/>
      <c r="H336" s="42"/>
      <c r="I336" s="42"/>
    </row>
    <row r="337" spans="5:9" ht="15.75" customHeight="1" x14ac:dyDescent="0.15">
      <c r="E337" s="42"/>
      <c r="F337" s="42"/>
      <c r="H337" s="42"/>
      <c r="I337" s="42"/>
    </row>
    <row r="338" spans="5:9" ht="15.75" customHeight="1" x14ac:dyDescent="0.15">
      <c r="E338" s="42"/>
      <c r="F338" s="42"/>
      <c r="H338" s="42"/>
      <c r="I338" s="42"/>
    </row>
    <row r="339" spans="5:9" ht="15.75" customHeight="1" x14ac:dyDescent="0.15">
      <c r="E339" s="42"/>
      <c r="F339" s="42"/>
      <c r="H339" s="42"/>
      <c r="I339" s="42"/>
    </row>
    <row r="340" spans="5:9" ht="15.75" customHeight="1" x14ac:dyDescent="0.15">
      <c r="E340" s="42"/>
      <c r="F340" s="42"/>
      <c r="H340" s="42"/>
      <c r="I340" s="42"/>
    </row>
    <row r="341" spans="5:9" ht="15.75" customHeight="1" x14ac:dyDescent="0.15">
      <c r="E341" s="42"/>
      <c r="F341" s="42"/>
      <c r="H341" s="42"/>
      <c r="I341" s="42"/>
    </row>
    <row r="342" spans="5:9" ht="15.75" customHeight="1" x14ac:dyDescent="0.15">
      <c r="E342" s="42"/>
      <c r="F342" s="42"/>
      <c r="H342" s="42"/>
      <c r="I342" s="42"/>
    </row>
    <row r="343" spans="5:9" ht="15.75" customHeight="1" x14ac:dyDescent="0.15">
      <c r="E343" s="42"/>
      <c r="F343" s="42"/>
      <c r="H343" s="42"/>
      <c r="I343" s="42"/>
    </row>
    <row r="344" spans="5:9" ht="15.75" customHeight="1" x14ac:dyDescent="0.15">
      <c r="E344" s="42"/>
      <c r="F344" s="42"/>
      <c r="H344" s="42"/>
      <c r="I344" s="42"/>
    </row>
    <row r="345" spans="5:9" ht="15.75" customHeight="1" x14ac:dyDescent="0.15">
      <c r="E345" s="42"/>
      <c r="F345" s="42"/>
      <c r="H345" s="42"/>
      <c r="I345" s="42"/>
    </row>
    <row r="346" spans="5:9" ht="15.75" customHeight="1" x14ac:dyDescent="0.15">
      <c r="E346" s="42"/>
      <c r="F346" s="42"/>
      <c r="H346" s="42"/>
      <c r="I346" s="42"/>
    </row>
    <row r="347" spans="5:9" ht="15.75" customHeight="1" x14ac:dyDescent="0.15">
      <c r="E347" s="42"/>
      <c r="F347" s="42"/>
      <c r="H347" s="42"/>
      <c r="I347" s="42"/>
    </row>
    <row r="348" spans="5:9" ht="15.75" customHeight="1" x14ac:dyDescent="0.15">
      <c r="E348" s="42"/>
      <c r="F348" s="42"/>
      <c r="H348" s="42"/>
      <c r="I348" s="42"/>
    </row>
    <row r="349" spans="5:9" ht="15.75" customHeight="1" x14ac:dyDescent="0.15">
      <c r="E349" s="42"/>
      <c r="F349" s="42"/>
      <c r="H349" s="42"/>
      <c r="I349" s="42"/>
    </row>
    <row r="350" spans="5:9" ht="15.75" customHeight="1" x14ac:dyDescent="0.15">
      <c r="E350" s="42"/>
      <c r="F350" s="42"/>
      <c r="H350" s="42"/>
      <c r="I350" s="42"/>
    </row>
    <row r="351" spans="5:9" ht="15.75" customHeight="1" x14ac:dyDescent="0.15">
      <c r="E351" s="42"/>
      <c r="F351" s="42"/>
      <c r="H351" s="42"/>
      <c r="I351" s="42"/>
    </row>
    <row r="352" spans="5:9" ht="15.75" customHeight="1" x14ac:dyDescent="0.15">
      <c r="E352" s="42"/>
      <c r="F352" s="42"/>
      <c r="H352" s="42"/>
      <c r="I352" s="42"/>
    </row>
    <row r="353" spans="5:9" ht="15.75" customHeight="1" x14ac:dyDescent="0.15">
      <c r="E353" s="42"/>
      <c r="F353" s="42"/>
      <c r="H353" s="42"/>
      <c r="I353" s="42"/>
    </row>
    <row r="354" spans="5:9" ht="15.75" customHeight="1" x14ac:dyDescent="0.15">
      <c r="E354" s="42"/>
      <c r="F354" s="42"/>
      <c r="H354" s="42"/>
      <c r="I354" s="42"/>
    </row>
    <row r="355" spans="5:9" ht="15.75" customHeight="1" x14ac:dyDescent="0.15">
      <c r="E355" s="42"/>
      <c r="F355" s="42"/>
      <c r="H355" s="42"/>
      <c r="I355" s="42"/>
    </row>
    <row r="356" spans="5:9" ht="15.75" customHeight="1" x14ac:dyDescent="0.15">
      <c r="E356" s="42"/>
      <c r="F356" s="42"/>
      <c r="H356" s="42"/>
      <c r="I356" s="42"/>
    </row>
    <row r="357" spans="5:9" ht="15.75" customHeight="1" x14ac:dyDescent="0.15">
      <c r="E357" s="42"/>
      <c r="F357" s="42"/>
      <c r="H357" s="42"/>
      <c r="I357" s="42"/>
    </row>
    <row r="358" spans="5:9" ht="15.75" customHeight="1" x14ac:dyDescent="0.15">
      <c r="E358" s="42"/>
      <c r="F358" s="42"/>
      <c r="H358" s="42"/>
      <c r="I358" s="42"/>
    </row>
    <row r="359" spans="5:9" ht="15.75" customHeight="1" x14ac:dyDescent="0.15">
      <c r="E359" s="42"/>
      <c r="F359" s="42"/>
      <c r="H359" s="42"/>
      <c r="I359" s="42"/>
    </row>
    <row r="360" spans="5:9" ht="15.75" customHeight="1" x14ac:dyDescent="0.15">
      <c r="E360" s="42"/>
      <c r="F360" s="42"/>
      <c r="H360" s="42"/>
      <c r="I360" s="42"/>
    </row>
    <row r="361" spans="5:9" ht="15.75" customHeight="1" x14ac:dyDescent="0.15">
      <c r="E361" s="42"/>
      <c r="F361" s="42"/>
      <c r="H361" s="42"/>
      <c r="I361" s="42"/>
    </row>
    <row r="362" spans="5:9" ht="15.75" customHeight="1" x14ac:dyDescent="0.15">
      <c r="E362" s="42"/>
      <c r="F362" s="42"/>
      <c r="H362" s="42"/>
      <c r="I362" s="42"/>
    </row>
    <row r="363" spans="5:9" ht="15.75" customHeight="1" x14ac:dyDescent="0.15">
      <c r="E363" s="42"/>
      <c r="F363" s="42"/>
      <c r="H363" s="42"/>
      <c r="I363" s="42"/>
    </row>
    <row r="364" spans="5:9" ht="15.75" customHeight="1" x14ac:dyDescent="0.15">
      <c r="E364" s="42"/>
      <c r="F364" s="42"/>
      <c r="H364" s="42"/>
      <c r="I364" s="42"/>
    </row>
    <row r="365" spans="5:9" ht="15.75" customHeight="1" x14ac:dyDescent="0.15">
      <c r="E365" s="42"/>
      <c r="F365" s="42"/>
      <c r="H365" s="42"/>
      <c r="I365" s="42"/>
    </row>
    <row r="366" spans="5:9" ht="15.75" customHeight="1" x14ac:dyDescent="0.15">
      <c r="E366" s="42"/>
      <c r="F366" s="42"/>
      <c r="H366" s="42"/>
      <c r="I366" s="42"/>
    </row>
    <row r="367" spans="5:9" ht="15.75" customHeight="1" x14ac:dyDescent="0.15">
      <c r="E367" s="42"/>
      <c r="F367" s="42"/>
      <c r="H367" s="42"/>
      <c r="I367" s="42"/>
    </row>
    <row r="368" spans="5:9" ht="15.75" customHeight="1" x14ac:dyDescent="0.15">
      <c r="E368" s="42"/>
      <c r="F368" s="42"/>
      <c r="H368" s="42"/>
      <c r="I368" s="42"/>
    </row>
    <row r="369" spans="5:9" ht="15.75" customHeight="1" x14ac:dyDescent="0.15">
      <c r="E369" s="42"/>
      <c r="F369" s="42"/>
      <c r="H369" s="42"/>
      <c r="I369" s="42"/>
    </row>
    <row r="370" spans="5:9" ht="15.75" customHeight="1" x14ac:dyDescent="0.15">
      <c r="E370" s="42"/>
      <c r="F370" s="42"/>
      <c r="H370" s="42"/>
      <c r="I370" s="42"/>
    </row>
    <row r="371" spans="5:9" ht="15.75" customHeight="1" x14ac:dyDescent="0.15">
      <c r="E371" s="42"/>
      <c r="F371" s="42"/>
      <c r="H371" s="42"/>
      <c r="I371" s="42"/>
    </row>
    <row r="372" spans="5:9" ht="15.75" customHeight="1" x14ac:dyDescent="0.15">
      <c r="E372" s="42"/>
      <c r="F372" s="42"/>
      <c r="H372" s="42"/>
      <c r="I372" s="42"/>
    </row>
    <row r="373" spans="5:9" ht="15.75" customHeight="1" x14ac:dyDescent="0.15">
      <c r="E373" s="42"/>
      <c r="F373" s="42"/>
      <c r="H373" s="42"/>
      <c r="I373" s="42"/>
    </row>
    <row r="374" spans="5:9" ht="15.75" customHeight="1" x14ac:dyDescent="0.15">
      <c r="E374" s="42"/>
      <c r="F374" s="42"/>
      <c r="H374" s="42"/>
      <c r="I374" s="42"/>
    </row>
    <row r="375" spans="5:9" ht="15.75" customHeight="1" x14ac:dyDescent="0.15">
      <c r="E375" s="42"/>
      <c r="F375" s="42"/>
      <c r="H375" s="42"/>
      <c r="I375" s="42"/>
    </row>
    <row r="376" spans="5:9" ht="15.75" customHeight="1" x14ac:dyDescent="0.15">
      <c r="E376" s="42"/>
      <c r="F376" s="42"/>
      <c r="H376" s="42"/>
      <c r="I376" s="42"/>
    </row>
    <row r="377" spans="5:9" ht="15.75" customHeight="1" x14ac:dyDescent="0.15">
      <c r="E377" s="42"/>
      <c r="F377" s="42"/>
      <c r="H377" s="42"/>
      <c r="I377" s="42"/>
    </row>
    <row r="378" spans="5:9" ht="15.75" customHeight="1" x14ac:dyDescent="0.15">
      <c r="E378" s="42"/>
      <c r="F378" s="42"/>
      <c r="H378" s="42"/>
      <c r="I378" s="42"/>
    </row>
    <row r="379" spans="5:9" ht="15.75" customHeight="1" x14ac:dyDescent="0.15">
      <c r="E379" s="42"/>
      <c r="F379" s="42"/>
      <c r="H379" s="42"/>
      <c r="I379" s="42"/>
    </row>
    <row r="380" spans="5:9" ht="15.75" customHeight="1" x14ac:dyDescent="0.15">
      <c r="E380" s="42"/>
      <c r="F380" s="42"/>
      <c r="H380" s="42"/>
      <c r="I380" s="42"/>
    </row>
    <row r="381" spans="5:9" ht="15.75" customHeight="1" x14ac:dyDescent="0.15">
      <c r="E381" s="42"/>
      <c r="F381" s="42"/>
      <c r="H381" s="42"/>
      <c r="I381" s="42"/>
    </row>
    <row r="382" spans="5:9" ht="15.75" customHeight="1" x14ac:dyDescent="0.15">
      <c r="E382" s="42"/>
      <c r="F382" s="42"/>
      <c r="H382" s="42"/>
      <c r="I382" s="42"/>
    </row>
    <row r="383" spans="5:9" ht="15.75" customHeight="1" x14ac:dyDescent="0.15">
      <c r="E383" s="42"/>
      <c r="F383" s="42"/>
      <c r="H383" s="42"/>
      <c r="I383" s="42"/>
    </row>
    <row r="384" spans="5:9" ht="15.75" customHeight="1" x14ac:dyDescent="0.15">
      <c r="E384" s="42"/>
      <c r="F384" s="42"/>
      <c r="H384" s="42"/>
      <c r="I384" s="42"/>
    </row>
    <row r="385" spans="5:9" ht="15.75" customHeight="1" x14ac:dyDescent="0.15">
      <c r="E385" s="42"/>
      <c r="F385" s="42"/>
      <c r="H385" s="42"/>
      <c r="I385" s="42"/>
    </row>
    <row r="386" spans="5:9" ht="15.75" customHeight="1" x14ac:dyDescent="0.15">
      <c r="E386" s="42"/>
      <c r="F386" s="42"/>
      <c r="H386" s="42"/>
      <c r="I386" s="42"/>
    </row>
    <row r="387" spans="5:9" ht="15.75" customHeight="1" x14ac:dyDescent="0.15">
      <c r="E387" s="42"/>
      <c r="F387" s="42"/>
      <c r="H387" s="42"/>
      <c r="I387" s="42"/>
    </row>
    <row r="388" spans="5:9" ht="15.75" customHeight="1" x14ac:dyDescent="0.15">
      <c r="E388" s="42"/>
      <c r="F388" s="42"/>
      <c r="H388" s="42"/>
      <c r="I388" s="42"/>
    </row>
    <row r="389" spans="5:9" ht="15.75" customHeight="1" x14ac:dyDescent="0.15">
      <c r="E389" s="42"/>
      <c r="F389" s="42"/>
      <c r="H389" s="42"/>
      <c r="I389" s="42"/>
    </row>
    <row r="390" spans="5:9" ht="15.75" customHeight="1" x14ac:dyDescent="0.15">
      <c r="E390" s="42"/>
      <c r="F390" s="42"/>
      <c r="H390" s="42"/>
      <c r="I390" s="42"/>
    </row>
    <row r="391" spans="5:9" ht="15.75" customHeight="1" x14ac:dyDescent="0.15">
      <c r="E391" s="42"/>
      <c r="F391" s="42"/>
      <c r="H391" s="42"/>
      <c r="I391" s="42"/>
    </row>
    <row r="392" spans="5:9" ht="15.75" customHeight="1" x14ac:dyDescent="0.15">
      <c r="E392" s="42"/>
      <c r="F392" s="42"/>
      <c r="H392" s="42"/>
      <c r="I392" s="42"/>
    </row>
    <row r="393" spans="5:9" ht="15.75" customHeight="1" x14ac:dyDescent="0.15">
      <c r="E393" s="42"/>
      <c r="F393" s="42"/>
      <c r="H393" s="42"/>
      <c r="I393" s="42"/>
    </row>
    <row r="394" spans="5:9" ht="15.75" customHeight="1" x14ac:dyDescent="0.15">
      <c r="E394" s="42"/>
      <c r="F394" s="42"/>
      <c r="H394" s="42"/>
      <c r="I394" s="42"/>
    </row>
    <row r="395" spans="5:9" ht="15.75" customHeight="1" x14ac:dyDescent="0.15">
      <c r="E395" s="42"/>
      <c r="F395" s="42"/>
      <c r="H395" s="42"/>
      <c r="I395" s="42"/>
    </row>
    <row r="396" spans="5:9" ht="15.75" customHeight="1" x14ac:dyDescent="0.15">
      <c r="E396" s="42"/>
      <c r="F396" s="42"/>
      <c r="H396" s="42"/>
      <c r="I396" s="42"/>
    </row>
    <row r="397" spans="5:9" ht="15.75" customHeight="1" x14ac:dyDescent="0.15">
      <c r="E397" s="42"/>
      <c r="F397" s="42"/>
      <c r="H397" s="42"/>
      <c r="I397" s="42"/>
    </row>
    <row r="398" spans="5:9" ht="15.75" customHeight="1" x14ac:dyDescent="0.15">
      <c r="E398" s="42"/>
      <c r="F398" s="42"/>
      <c r="H398" s="42"/>
      <c r="I398" s="42"/>
    </row>
    <row r="399" spans="5:9" ht="15.75" customHeight="1" x14ac:dyDescent="0.15">
      <c r="E399" s="42"/>
      <c r="F399" s="42"/>
      <c r="H399" s="42"/>
      <c r="I399" s="42"/>
    </row>
    <row r="400" spans="5:9" ht="15.75" customHeight="1" x14ac:dyDescent="0.15">
      <c r="E400" s="42"/>
      <c r="F400" s="42"/>
      <c r="H400" s="42"/>
      <c r="I400" s="42"/>
    </row>
    <row r="401" spans="5:9" ht="15.75" customHeight="1" x14ac:dyDescent="0.15">
      <c r="E401" s="42"/>
      <c r="F401" s="42"/>
      <c r="H401" s="42"/>
      <c r="I401" s="42"/>
    </row>
    <row r="402" spans="5:9" ht="15.75" customHeight="1" x14ac:dyDescent="0.15">
      <c r="E402" s="42"/>
      <c r="F402" s="42"/>
      <c r="H402" s="42"/>
      <c r="I402" s="42"/>
    </row>
    <row r="403" spans="5:9" ht="15.75" customHeight="1" x14ac:dyDescent="0.15">
      <c r="E403" s="42"/>
      <c r="F403" s="42"/>
      <c r="H403" s="42"/>
      <c r="I403" s="42"/>
    </row>
    <row r="404" spans="5:9" ht="15.75" customHeight="1" x14ac:dyDescent="0.15">
      <c r="E404" s="42"/>
      <c r="F404" s="42"/>
      <c r="H404" s="42"/>
      <c r="I404" s="42"/>
    </row>
    <row r="405" spans="5:9" ht="15.75" customHeight="1" x14ac:dyDescent="0.15">
      <c r="E405" s="42"/>
      <c r="F405" s="42"/>
      <c r="H405" s="42"/>
      <c r="I405" s="42"/>
    </row>
    <row r="406" spans="5:9" ht="15.75" customHeight="1" x14ac:dyDescent="0.15">
      <c r="E406" s="42"/>
      <c r="F406" s="42"/>
      <c r="H406" s="42"/>
      <c r="I406" s="42"/>
    </row>
    <row r="407" spans="5:9" ht="15.75" customHeight="1" x14ac:dyDescent="0.15">
      <c r="E407" s="42"/>
      <c r="F407" s="42"/>
      <c r="H407" s="42"/>
      <c r="I407" s="42"/>
    </row>
    <row r="408" spans="5:9" ht="15.75" customHeight="1" x14ac:dyDescent="0.15">
      <c r="E408" s="42"/>
      <c r="F408" s="42"/>
      <c r="H408" s="42"/>
      <c r="I408" s="42"/>
    </row>
    <row r="409" spans="5:9" ht="15.75" customHeight="1" x14ac:dyDescent="0.15">
      <c r="E409" s="42"/>
      <c r="F409" s="42"/>
      <c r="H409" s="42"/>
      <c r="I409" s="42"/>
    </row>
    <row r="410" spans="5:9" ht="15.75" customHeight="1" x14ac:dyDescent="0.15">
      <c r="E410" s="42"/>
      <c r="F410" s="42"/>
      <c r="H410" s="42"/>
      <c r="I410" s="42"/>
    </row>
    <row r="411" spans="5:9" ht="15.75" customHeight="1" x14ac:dyDescent="0.15">
      <c r="E411" s="42"/>
      <c r="F411" s="42"/>
      <c r="H411" s="42"/>
      <c r="I411" s="42"/>
    </row>
    <row r="412" spans="5:9" ht="15.75" customHeight="1" x14ac:dyDescent="0.15">
      <c r="E412" s="42"/>
      <c r="F412" s="42"/>
      <c r="H412" s="42"/>
      <c r="I412" s="42"/>
    </row>
    <row r="413" spans="5:9" ht="15.75" customHeight="1" x14ac:dyDescent="0.15">
      <c r="E413" s="42"/>
      <c r="F413" s="42"/>
      <c r="H413" s="42"/>
      <c r="I413" s="42"/>
    </row>
    <row r="414" spans="5:9" ht="15.75" customHeight="1" x14ac:dyDescent="0.15">
      <c r="E414" s="42"/>
      <c r="F414" s="42"/>
      <c r="H414" s="42"/>
      <c r="I414" s="42"/>
    </row>
    <row r="415" spans="5:9" ht="15.75" customHeight="1" x14ac:dyDescent="0.15">
      <c r="E415" s="42"/>
      <c r="F415" s="42"/>
      <c r="H415" s="42"/>
      <c r="I415" s="42"/>
    </row>
    <row r="416" spans="5:9" ht="15.75" customHeight="1" x14ac:dyDescent="0.15">
      <c r="E416" s="42"/>
      <c r="F416" s="42"/>
      <c r="H416" s="42"/>
      <c r="I416" s="42"/>
    </row>
    <row r="417" spans="5:9" ht="15.75" customHeight="1" x14ac:dyDescent="0.15">
      <c r="E417" s="42"/>
      <c r="F417" s="42"/>
      <c r="H417" s="42"/>
      <c r="I417" s="42"/>
    </row>
    <row r="418" spans="5:9" ht="15.75" customHeight="1" x14ac:dyDescent="0.15">
      <c r="E418" s="42"/>
      <c r="F418" s="42"/>
      <c r="H418" s="42"/>
      <c r="I418" s="42"/>
    </row>
    <row r="419" spans="5:9" ht="15.75" customHeight="1" x14ac:dyDescent="0.15">
      <c r="E419" s="42"/>
      <c r="F419" s="42"/>
      <c r="H419" s="42"/>
      <c r="I419" s="42"/>
    </row>
    <row r="420" spans="5:9" ht="15.75" customHeight="1" x14ac:dyDescent="0.15">
      <c r="E420" s="42"/>
      <c r="F420" s="42"/>
      <c r="H420" s="42"/>
      <c r="I420" s="42"/>
    </row>
    <row r="421" spans="5:9" ht="15.75" customHeight="1" x14ac:dyDescent="0.15">
      <c r="E421" s="42"/>
      <c r="F421" s="42"/>
      <c r="H421" s="42"/>
      <c r="I421" s="42"/>
    </row>
    <row r="422" spans="5:9" ht="15.75" customHeight="1" x14ac:dyDescent="0.15">
      <c r="E422" s="42"/>
      <c r="F422" s="42"/>
      <c r="H422" s="42"/>
      <c r="I422" s="42"/>
    </row>
    <row r="423" spans="5:9" ht="15.75" customHeight="1" x14ac:dyDescent="0.15"/>
    <row r="424" spans="5:9" ht="15.75" customHeight="1" x14ac:dyDescent="0.15"/>
    <row r="425" spans="5:9" ht="15.75" customHeight="1" x14ac:dyDescent="0.15"/>
    <row r="426" spans="5:9" ht="15.75" customHeight="1" x14ac:dyDescent="0.15"/>
    <row r="427" spans="5:9" ht="15.75" customHeight="1" x14ac:dyDescent="0.15"/>
    <row r="428" spans="5:9" ht="15.75" customHeight="1" x14ac:dyDescent="0.15"/>
    <row r="429" spans="5:9" ht="15.75" customHeight="1" x14ac:dyDescent="0.15"/>
    <row r="430" spans="5:9" ht="15.75" customHeight="1" x14ac:dyDescent="0.15"/>
    <row r="431" spans="5:9" ht="15.75" customHeight="1" x14ac:dyDescent="0.15"/>
    <row r="432" spans="5:9"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6" width="12.6640625" customWidth="1"/>
  </cols>
  <sheetData>
    <row r="1" spans="1:4" ht="15.75" customHeight="1" x14ac:dyDescent="0.15">
      <c r="A1" s="27" t="s">
        <v>483</v>
      </c>
      <c r="B1" s="28" t="s">
        <v>1</v>
      </c>
      <c r="C1" s="28" t="s">
        <v>484</v>
      </c>
      <c r="D1" s="29" t="s">
        <v>485</v>
      </c>
    </row>
    <row r="2" spans="1:4" ht="15.75" customHeight="1" x14ac:dyDescent="0.15">
      <c r="A2" s="30" t="s">
        <v>486</v>
      </c>
      <c r="B2" s="31" t="s">
        <v>487</v>
      </c>
      <c r="C2" s="31" t="s">
        <v>213</v>
      </c>
      <c r="D2" s="32" t="s">
        <v>224</v>
      </c>
    </row>
    <row r="3" spans="1:4" ht="15.75" customHeight="1" x14ac:dyDescent="0.15"/>
    <row r="4" spans="1:4" ht="15.75" customHeight="1" x14ac:dyDescent="0.15"/>
    <row r="5" spans="1:4" ht="15.75" customHeight="1" x14ac:dyDescent="0.15"/>
    <row r="6" spans="1:4" ht="15.75" customHeight="1" x14ac:dyDescent="0.15"/>
    <row r="7" spans="1:4" ht="15.75" customHeight="1" x14ac:dyDescent="0.15"/>
    <row r="8" spans="1:4" ht="15.75" customHeight="1" x14ac:dyDescent="0.15"/>
    <row r="9" spans="1:4" ht="15.75" customHeight="1" x14ac:dyDescent="0.15"/>
    <row r="10" spans="1:4" ht="15.75" customHeight="1" x14ac:dyDescent="0.15"/>
    <row r="11" spans="1:4" ht="15.75" customHeight="1" x14ac:dyDescent="0.15"/>
    <row r="12" spans="1:4" ht="15.75" customHeight="1" x14ac:dyDescent="0.15"/>
    <row r="13" spans="1:4" ht="15.75" customHeight="1" x14ac:dyDescent="0.15"/>
    <row r="14" spans="1:4" ht="15.75" customHeight="1" x14ac:dyDescent="0.15"/>
    <row r="15" spans="1:4" ht="15.75" customHeight="1" x14ac:dyDescent="0.15"/>
    <row r="16" spans="1:4"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sheetPr>
  <dimension ref="A1:Z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6.83203125" customWidth="1"/>
    <col min="2" max="2" width="21.1640625" customWidth="1"/>
    <col min="3" max="3" width="23.5" customWidth="1"/>
    <col min="4" max="26" width="27.1640625" customWidth="1"/>
  </cols>
  <sheetData>
    <row r="1" spans="1:26" ht="15.75" customHeight="1" x14ac:dyDescent="0.2">
      <c r="A1" s="184" t="s">
        <v>483</v>
      </c>
      <c r="B1" s="185" t="s">
        <v>1</v>
      </c>
      <c r="C1" s="185" t="s">
        <v>485</v>
      </c>
      <c r="D1" s="185" t="s">
        <v>604</v>
      </c>
      <c r="E1" s="185" t="s">
        <v>605</v>
      </c>
      <c r="F1" s="185" t="s">
        <v>520</v>
      </c>
      <c r="G1" s="185" t="s">
        <v>1180</v>
      </c>
      <c r="H1" s="185" t="s">
        <v>606</v>
      </c>
      <c r="I1" s="185" t="s">
        <v>607</v>
      </c>
    </row>
    <row r="2" spans="1:26" ht="15.75" customHeight="1" x14ac:dyDescent="0.2">
      <c r="A2" s="186" t="s">
        <v>454</v>
      </c>
      <c r="B2" s="187" t="s">
        <v>7</v>
      </c>
      <c r="C2" s="187" t="s">
        <v>11</v>
      </c>
      <c r="D2" s="187" t="s">
        <v>609</v>
      </c>
      <c r="E2" s="187" t="s">
        <v>610</v>
      </c>
      <c r="F2" s="187"/>
      <c r="G2" s="187"/>
      <c r="H2" s="187"/>
      <c r="I2" s="187"/>
    </row>
    <row r="3" spans="1:26" ht="15.75" customHeight="1" x14ac:dyDescent="0.2">
      <c r="A3" s="186" t="s">
        <v>454</v>
      </c>
      <c r="B3" s="187" t="s">
        <v>10</v>
      </c>
      <c r="C3" s="187" t="s">
        <v>11</v>
      </c>
      <c r="D3" s="187" t="s">
        <v>609</v>
      </c>
      <c r="E3" s="187" t="s">
        <v>612</v>
      </c>
      <c r="F3" s="187"/>
      <c r="G3" s="187"/>
      <c r="H3" s="187"/>
      <c r="I3" s="187"/>
    </row>
    <row r="4" spans="1:26" ht="15.75" customHeight="1" x14ac:dyDescent="0.2">
      <c r="A4" s="186" t="s">
        <v>454</v>
      </c>
      <c r="B4" s="187" t="s">
        <v>380</v>
      </c>
      <c r="C4" s="187" t="s">
        <v>11</v>
      </c>
      <c r="D4" s="187" t="s">
        <v>609</v>
      </c>
      <c r="E4" s="187" t="s">
        <v>1299</v>
      </c>
      <c r="F4" s="187"/>
      <c r="G4" s="187"/>
      <c r="H4" s="187" t="s">
        <v>1300</v>
      </c>
      <c r="I4" s="187"/>
    </row>
    <row r="5" spans="1:26" ht="15.75" customHeight="1" x14ac:dyDescent="0.2">
      <c r="A5" s="186" t="s">
        <v>454</v>
      </c>
      <c r="B5" s="187" t="s">
        <v>380</v>
      </c>
      <c r="C5" s="187" t="s">
        <v>5</v>
      </c>
      <c r="D5" s="187" t="s">
        <v>609</v>
      </c>
      <c r="E5" s="187" t="s">
        <v>1301</v>
      </c>
      <c r="F5" s="187" t="s">
        <v>1302</v>
      </c>
      <c r="G5" s="187"/>
      <c r="H5" s="187"/>
      <c r="I5" s="187" t="s">
        <v>1303</v>
      </c>
    </row>
    <row r="6" spans="1:26" ht="15.75" customHeight="1" x14ac:dyDescent="0.2">
      <c r="A6" s="186" t="s">
        <v>454</v>
      </c>
      <c r="B6" s="187" t="s">
        <v>13</v>
      </c>
      <c r="C6" s="187" t="s">
        <v>11</v>
      </c>
      <c r="D6" s="187"/>
      <c r="E6" s="187" t="s">
        <v>614</v>
      </c>
      <c r="F6" s="187"/>
      <c r="G6" s="187"/>
      <c r="H6" s="187" t="s">
        <v>615</v>
      </c>
      <c r="I6" s="187"/>
    </row>
    <row r="7" spans="1:26" ht="15.75" customHeight="1" x14ac:dyDescent="0.2">
      <c r="A7" s="186" t="s">
        <v>454</v>
      </c>
      <c r="B7" s="187" t="s">
        <v>13</v>
      </c>
      <c r="C7" s="187" t="s">
        <v>5</v>
      </c>
      <c r="D7" s="187" t="s">
        <v>609</v>
      </c>
      <c r="E7" s="187" t="s">
        <v>1304</v>
      </c>
      <c r="F7" s="187" t="s">
        <v>617</v>
      </c>
      <c r="G7" s="187"/>
      <c r="H7" s="187" t="s">
        <v>615</v>
      </c>
      <c r="I7" s="187" t="s">
        <v>1181</v>
      </c>
    </row>
    <row r="8" spans="1:26" ht="15.75" customHeight="1" x14ac:dyDescent="0.2">
      <c r="A8" s="186" t="s">
        <v>454</v>
      </c>
      <c r="B8" s="187" t="s">
        <v>16</v>
      </c>
      <c r="C8" s="187" t="s">
        <v>11</v>
      </c>
      <c r="D8" s="187"/>
      <c r="E8" s="187" t="s">
        <v>1305</v>
      </c>
      <c r="F8" s="187"/>
      <c r="G8" s="187"/>
      <c r="H8" s="187" t="s">
        <v>624</v>
      </c>
      <c r="I8" s="187"/>
    </row>
    <row r="9" spans="1:26" ht="15.75" customHeight="1" x14ac:dyDescent="0.2">
      <c r="A9" s="186" t="s">
        <v>454</v>
      </c>
      <c r="B9" s="187" t="s">
        <v>16</v>
      </c>
      <c r="C9" s="187" t="s">
        <v>5</v>
      </c>
      <c r="D9" s="187" t="s">
        <v>609</v>
      </c>
      <c r="E9" s="187" t="s">
        <v>1306</v>
      </c>
      <c r="F9" s="187" t="s">
        <v>626</v>
      </c>
      <c r="G9" s="187"/>
      <c r="H9" s="187" t="s">
        <v>624</v>
      </c>
      <c r="I9" s="187" t="s">
        <v>1275</v>
      </c>
    </row>
    <row r="10" spans="1:26" ht="15.75" customHeight="1" x14ac:dyDescent="0.2">
      <c r="A10" s="186" t="s">
        <v>454</v>
      </c>
      <c r="B10" s="187" t="s">
        <v>222</v>
      </c>
      <c r="C10" s="187" t="s">
        <v>11</v>
      </c>
      <c r="D10" s="187"/>
      <c r="E10" s="187" t="s">
        <v>628</v>
      </c>
      <c r="F10" s="188"/>
      <c r="G10" s="383"/>
      <c r="H10" s="187" t="s">
        <v>629</v>
      </c>
      <c r="I10" s="187"/>
    </row>
    <row r="11" spans="1:26" ht="15.75" customHeight="1" x14ac:dyDescent="0.2">
      <c r="A11" s="186" t="s">
        <v>454</v>
      </c>
      <c r="B11" s="187" t="s">
        <v>18</v>
      </c>
      <c r="C11" s="187" t="s">
        <v>11</v>
      </c>
      <c r="D11" s="187" t="s">
        <v>194</v>
      </c>
      <c r="E11" s="187" t="s">
        <v>1307</v>
      </c>
      <c r="F11" s="384"/>
      <c r="G11" s="187"/>
      <c r="H11" s="188" t="s">
        <v>632</v>
      </c>
      <c r="I11" s="188"/>
    </row>
    <row r="12" spans="1:26" ht="15.75" customHeight="1" x14ac:dyDescent="0.2">
      <c r="A12" s="186" t="s">
        <v>454</v>
      </c>
      <c r="B12" s="187" t="s">
        <v>19</v>
      </c>
      <c r="C12" s="187" t="s">
        <v>11</v>
      </c>
      <c r="D12" s="187"/>
      <c r="E12" s="187" t="s">
        <v>1308</v>
      </c>
      <c r="F12" s="187"/>
      <c r="G12" s="187"/>
      <c r="H12" s="187"/>
      <c r="I12" s="187"/>
    </row>
    <row r="13" spans="1:26" ht="15.75" customHeight="1" x14ac:dyDescent="0.2">
      <c r="A13" s="186" t="s">
        <v>454</v>
      </c>
      <c r="B13" s="187" t="s">
        <v>227</v>
      </c>
      <c r="C13" s="187" t="s">
        <v>11</v>
      </c>
      <c r="D13" s="187"/>
      <c r="E13" s="187" t="s">
        <v>636</v>
      </c>
      <c r="F13" s="187"/>
      <c r="G13" s="187"/>
      <c r="H13" s="187" t="s">
        <v>1309</v>
      </c>
      <c r="I13" s="187"/>
    </row>
    <row r="14" spans="1:26" ht="15.75" customHeight="1" x14ac:dyDescent="0.2">
      <c r="A14" s="189" t="s">
        <v>454</v>
      </c>
      <c r="B14" s="189" t="s">
        <v>227</v>
      </c>
      <c r="C14" s="189" t="s">
        <v>5</v>
      </c>
      <c r="D14" s="190"/>
      <c r="E14" s="189" t="s">
        <v>634</v>
      </c>
      <c r="F14" s="190" t="s">
        <v>206</v>
      </c>
      <c r="G14" s="190"/>
      <c r="H14" s="190" t="s">
        <v>1309</v>
      </c>
      <c r="I14" s="190" t="s">
        <v>1277</v>
      </c>
      <c r="J14" s="382"/>
      <c r="K14" s="382"/>
      <c r="L14" s="382"/>
      <c r="M14" s="382"/>
      <c r="N14" s="382"/>
      <c r="O14" s="382"/>
      <c r="P14" s="382"/>
      <c r="Q14" s="382"/>
      <c r="R14" s="382"/>
      <c r="S14" s="382"/>
      <c r="T14" s="382"/>
      <c r="U14" s="382"/>
      <c r="V14" s="382"/>
      <c r="W14" s="382"/>
      <c r="X14" s="382"/>
      <c r="Y14" s="382"/>
      <c r="Z14" s="382"/>
    </row>
    <row r="15" spans="1:26" ht="15.75" customHeight="1" x14ac:dyDescent="0.2">
      <c r="A15" s="186" t="s">
        <v>454</v>
      </c>
      <c r="B15" s="187" t="s">
        <v>639</v>
      </c>
      <c r="C15" s="187" t="s">
        <v>24</v>
      </c>
      <c r="D15" s="187"/>
      <c r="E15" s="187" t="s">
        <v>640</v>
      </c>
      <c r="F15" s="187" t="s">
        <v>641</v>
      </c>
      <c r="G15" s="187"/>
      <c r="H15" s="187" t="s">
        <v>642</v>
      </c>
      <c r="I15" s="187" t="s">
        <v>705</v>
      </c>
    </row>
    <row r="16" spans="1:26" ht="15.75" customHeight="1" x14ac:dyDescent="0.2">
      <c r="A16" s="186" t="s">
        <v>454</v>
      </c>
      <c r="B16" s="187" t="s">
        <v>238</v>
      </c>
      <c r="C16" s="187" t="s">
        <v>24</v>
      </c>
      <c r="D16" s="187"/>
      <c r="E16" s="187" t="s">
        <v>1310</v>
      </c>
      <c r="F16" s="187" t="s">
        <v>646</v>
      </c>
      <c r="G16" s="187"/>
      <c r="H16" s="191" t="s">
        <v>647</v>
      </c>
      <c r="I16" s="187" t="s">
        <v>1278</v>
      </c>
    </row>
    <row r="17" spans="1:26" ht="15.75" customHeight="1" x14ac:dyDescent="0.2">
      <c r="A17" s="192" t="s">
        <v>454</v>
      </c>
      <c r="B17" s="190" t="s">
        <v>1311</v>
      </c>
      <c r="C17" s="190" t="s">
        <v>11</v>
      </c>
      <c r="D17" s="190"/>
      <c r="E17" s="190" t="s">
        <v>649</v>
      </c>
      <c r="F17" s="190"/>
      <c r="G17" s="190"/>
      <c r="H17" s="190" t="s">
        <v>650</v>
      </c>
      <c r="I17" s="190" t="s">
        <v>1312</v>
      </c>
      <c r="J17" s="382"/>
      <c r="K17" s="382"/>
      <c r="L17" s="382"/>
      <c r="M17" s="382"/>
      <c r="N17" s="382"/>
      <c r="O17" s="382"/>
      <c r="P17" s="382"/>
      <c r="Q17" s="382"/>
      <c r="R17" s="382"/>
      <c r="S17" s="382"/>
      <c r="T17" s="382"/>
      <c r="U17" s="382"/>
      <c r="V17" s="382"/>
      <c r="W17" s="382"/>
      <c r="X17" s="382"/>
      <c r="Y17" s="382"/>
      <c r="Z17" s="382"/>
    </row>
    <row r="18" spans="1:26" ht="15.75" customHeight="1" x14ac:dyDescent="0.2">
      <c r="A18" s="186" t="s">
        <v>454</v>
      </c>
      <c r="B18" s="187" t="s">
        <v>31</v>
      </c>
      <c r="C18" s="187" t="s">
        <v>11</v>
      </c>
      <c r="D18" s="187"/>
      <c r="E18" s="187" t="s">
        <v>701</v>
      </c>
      <c r="F18" s="187"/>
      <c r="G18" s="187"/>
      <c r="H18" s="187" t="s">
        <v>653</v>
      </c>
      <c r="I18" s="187"/>
    </row>
    <row r="19" spans="1:26" ht="15.75" customHeight="1" x14ac:dyDescent="0.2">
      <c r="A19" s="186" t="s">
        <v>454</v>
      </c>
      <c r="B19" s="187" t="s">
        <v>31</v>
      </c>
      <c r="C19" s="187" t="s">
        <v>24</v>
      </c>
      <c r="D19" s="187"/>
      <c r="E19" s="187" t="s">
        <v>1313</v>
      </c>
      <c r="F19" s="187" t="s">
        <v>656</v>
      </c>
      <c r="G19" s="187"/>
      <c r="H19" s="187" t="s">
        <v>653</v>
      </c>
      <c r="I19" s="187" t="s">
        <v>1280</v>
      </c>
    </row>
    <row r="20" spans="1:26" ht="15.75" customHeight="1" x14ac:dyDescent="0.2">
      <c r="A20" s="186" t="s">
        <v>454</v>
      </c>
      <c r="B20" s="187" t="s">
        <v>32</v>
      </c>
      <c r="C20" s="187" t="s">
        <v>24</v>
      </c>
      <c r="D20" s="187"/>
      <c r="E20" s="187" t="s">
        <v>1228</v>
      </c>
      <c r="F20" s="187" t="s">
        <v>660</v>
      </c>
      <c r="G20" s="187"/>
      <c r="H20" s="187"/>
      <c r="I20" s="187" t="s">
        <v>1281</v>
      </c>
    </row>
    <row r="21" spans="1:26" ht="15.75" customHeight="1" x14ac:dyDescent="0.2">
      <c r="A21" s="186" t="s">
        <v>454</v>
      </c>
      <c r="B21" s="187" t="s">
        <v>37</v>
      </c>
      <c r="C21" s="187" t="s">
        <v>11</v>
      </c>
      <c r="D21" s="187"/>
      <c r="E21" s="187" t="s">
        <v>662</v>
      </c>
      <c r="F21" s="187"/>
      <c r="G21" s="187"/>
      <c r="H21" s="187" t="s">
        <v>253</v>
      </c>
      <c r="I21" s="187"/>
    </row>
    <row r="22" spans="1:26" ht="15.75" customHeight="1" x14ac:dyDescent="0.2">
      <c r="A22" s="186" t="s">
        <v>454</v>
      </c>
      <c r="B22" s="187" t="s">
        <v>254</v>
      </c>
      <c r="C22" s="187" t="s">
        <v>11</v>
      </c>
      <c r="D22" s="187"/>
      <c r="E22" s="187" t="s">
        <v>610</v>
      </c>
      <c r="F22" s="187"/>
      <c r="G22" s="187"/>
      <c r="H22" s="187" t="s">
        <v>663</v>
      </c>
      <c r="I22" s="187"/>
    </row>
    <row r="23" spans="1:26" ht="15.75" customHeight="1" x14ac:dyDescent="0.2">
      <c r="A23" s="186" t="s">
        <v>454</v>
      </c>
      <c r="B23" s="187" t="s">
        <v>38</v>
      </c>
      <c r="C23" s="187" t="s">
        <v>11</v>
      </c>
      <c r="D23" s="187"/>
      <c r="E23" s="187" t="s">
        <v>664</v>
      </c>
      <c r="F23" s="187"/>
      <c r="G23" s="187"/>
      <c r="H23" s="187"/>
      <c r="I23" s="187" t="s">
        <v>1314</v>
      </c>
    </row>
    <row r="24" spans="1:26" ht="15.75" customHeight="1" x14ac:dyDescent="0.2">
      <c r="A24" s="186" t="s">
        <v>454</v>
      </c>
      <c r="B24" s="187" t="s">
        <v>38</v>
      </c>
      <c r="C24" s="187" t="s">
        <v>24</v>
      </c>
      <c r="D24" s="187"/>
      <c r="E24" s="187" t="s">
        <v>388</v>
      </c>
      <c r="F24" s="187" t="s">
        <v>666</v>
      </c>
      <c r="G24" s="187"/>
      <c r="H24" s="187" t="s">
        <v>1315</v>
      </c>
      <c r="I24" s="187" t="s">
        <v>1283</v>
      </c>
    </row>
    <row r="25" spans="1:26" ht="15.75" customHeight="1" x14ac:dyDescent="0.2">
      <c r="A25" s="186" t="s">
        <v>454</v>
      </c>
      <c r="B25" s="187" t="s">
        <v>39</v>
      </c>
      <c r="C25" s="187" t="s">
        <v>11</v>
      </c>
      <c r="D25" s="187"/>
      <c r="E25" s="187" t="s">
        <v>669</v>
      </c>
      <c r="F25" s="187"/>
      <c r="G25" s="187"/>
      <c r="H25" s="187"/>
      <c r="I25" s="187"/>
    </row>
    <row r="26" spans="1:26" ht="15.75" customHeight="1" x14ac:dyDescent="0.2">
      <c r="A26" s="186" t="s">
        <v>454</v>
      </c>
      <c r="B26" s="187" t="s">
        <v>257</v>
      </c>
      <c r="C26" s="187" t="s">
        <v>24</v>
      </c>
      <c r="D26" s="187"/>
      <c r="E26" s="187" t="s">
        <v>664</v>
      </c>
      <c r="F26" s="187" t="s">
        <v>1184</v>
      </c>
      <c r="G26" s="187"/>
      <c r="H26" s="187"/>
      <c r="I26" s="187" t="s">
        <v>1185</v>
      </c>
    </row>
    <row r="27" spans="1:26" ht="15.75" customHeight="1" x14ac:dyDescent="0.2">
      <c r="A27" s="186" t="s">
        <v>454</v>
      </c>
      <c r="B27" s="187" t="s">
        <v>492</v>
      </c>
      <c r="C27" s="187" t="s">
        <v>24</v>
      </c>
      <c r="D27" s="187"/>
      <c r="E27" s="187" t="s">
        <v>620</v>
      </c>
      <c r="F27" s="187" t="s">
        <v>670</v>
      </c>
      <c r="G27" s="187"/>
      <c r="H27" s="187" t="s">
        <v>671</v>
      </c>
      <c r="I27" s="187" t="s">
        <v>672</v>
      </c>
    </row>
    <row r="28" spans="1:26" ht="15.75" customHeight="1" x14ac:dyDescent="0.2">
      <c r="A28" s="186" t="s">
        <v>454</v>
      </c>
      <c r="B28" s="187" t="s">
        <v>389</v>
      </c>
      <c r="C28" s="187" t="s">
        <v>11</v>
      </c>
      <c r="D28" s="187"/>
      <c r="E28" s="187" t="s">
        <v>664</v>
      </c>
      <c r="F28" s="187"/>
      <c r="G28" s="187"/>
      <c r="H28" s="187" t="s">
        <v>674</v>
      </c>
      <c r="I28" s="187"/>
    </row>
    <row r="29" spans="1:26" ht="15.75" customHeight="1" x14ac:dyDescent="0.2">
      <c r="A29" s="186" t="s">
        <v>454</v>
      </c>
      <c r="B29" s="187" t="s">
        <v>43</v>
      </c>
      <c r="C29" s="187" t="s">
        <v>11</v>
      </c>
      <c r="D29" s="187"/>
      <c r="E29" s="187" t="s">
        <v>664</v>
      </c>
      <c r="F29" s="187"/>
      <c r="G29" s="187"/>
      <c r="H29" s="187"/>
      <c r="I29" s="187" t="s">
        <v>675</v>
      </c>
    </row>
    <row r="30" spans="1:26" ht="15.75" customHeight="1" x14ac:dyDescent="0.2">
      <c r="A30" s="186" t="s">
        <v>454</v>
      </c>
      <c r="B30" s="187" t="s">
        <v>45</v>
      </c>
      <c r="C30" s="187" t="s">
        <v>24</v>
      </c>
      <c r="D30" s="187"/>
      <c r="E30" s="187" t="s">
        <v>664</v>
      </c>
      <c r="F30" s="187" t="s">
        <v>677</v>
      </c>
      <c r="G30" s="187"/>
      <c r="H30" s="187"/>
      <c r="I30" s="187" t="s">
        <v>678</v>
      </c>
    </row>
    <row r="31" spans="1:26" ht="15.75" customHeight="1" x14ac:dyDescent="0.2">
      <c r="A31" s="186" t="s">
        <v>454</v>
      </c>
      <c r="B31" s="187" t="s">
        <v>46</v>
      </c>
      <c r="C31" s="187" t="s">
        <v>24</v>
      </c>
      <c r="D31" s="187"/>
      <c r="E31" s="187" t="s">
        <v>664</v>
      </c>
      <c r="F31" s="187" t="s">
        <v>680</v>
      </c>
      <c r="G31" s="187"/>
      <c r="H31" s="187"/>
      <c r="I31" s="187" t="s">
        <v>678</v>
      </c>
    </row>
    <row r="32" spans="1:26" ht="15.75" customHeight="1" x14ac:dyDescent="0.2">
      <c r="A32" s="186" t="s">
        <v>454</v>
      </c>
      <c r="B32" s="187" t="s">
        <v>264</v>
      </c>
      <c r="C32" s="187" t="s">
        <v>11</v>
      </c>
      <c r="D32" s="187"/>
      <c r="E32" s="187" t="s">
        <v>664</v>
      </c>
      <c r="F32" s="187"/>
      <c r="G32" s="187"/>
      <c r="H32" s="187"/>
      <c r="I32" s="187"/>
    </row>
    <row r="33" spans="1:26" ht="15.75" customHeight="1" x14ac:dyDescent="0.2">
      <c r="A33" s="186" t="s">
        <v>454</v>
      </c>
      <c r="B33" s="187" t="s">
        <v>265</v>
      </c>
      <c r="C33" s="187" t="s">
        <v>11</v>
      </c>
      <c r="D33" s="187"/>
      <c r="E33" s="187" t="s">
        <v>778</v>
      </c>
      <c r="F33" s="187"/>
      <c r="G33" s="187"/>
      <c r="H33" s="187"/>
      <c r="I33" s="187"/>
    </row>
    <row r="34" spans="1:26" ht="15.75" customHeight="1" x14ac:dyDescent="0.2">
      <c r="A34" s="186" t="s">
        <v>454</v>
      </c>
      <c r="B34" s="187" t="s">
        <v>50</v>
      </c>
      <c r="C34" s="187" t="s">
        <v>11</v>
      </c>
      <c r="D34" s="187"/>
      <c r="E34" s="187" t="s">
        <v>1316</v>
      </c>
      <c r="F34" s="187"/>
      <c r="G34" s="187"/>
      <c r="H34" s="187" t="s">
        <v>682</v>
      </c>
      <c r="I34" s="187"/>
    </row>
    <row r="35" spans="1:26" ht="15.75" customHeight="1" x14ac:dyDescent="0.2">
      <c r="A35" s="186" t="s">
        <v>454</v>
      </c>
      <c r="B35" s="187" t="s">
        <v>541</v>
      </c>
      <c r="C35" s="187" t="s">
        <v>5</v>
      </c>
      <c r="D35" s="187" t="s">
        <v>609</v>
      </c>
      <c r="E35" s="187" t="s">
        <v>634</v>
      </c>
      <c r="F35" s="188" t="s">
        <v>684</v>
      </c>
      <c r="G35" s="188"/>
      <c r="H35" s="188" t="s">
        <v>685</v>
      </c>
      <c r="I35" s="383" t="s">
        <v>686</v>
      </c>
    </row>
    <row r="36" spans="1:26" ht="15.75" customHeight="1" x14ac:dyDescent="0.2">
      <c r="A36" s="186" t="s">
        <v>454</v>
      </c>
      <c r="B36" s="187" t="s">
        <v>53</v>
      </c>
      <c r="C36" s="187" t="s">
        <v>11</v>
      </c>
      <c r="D36" s="187"/>
      <c r="E36" s="187" t="s">
        <v>628</v>
      </c>
      <c r="F36" s="188"/>
      <c r="G36" s="188"/>
      <c r="H36" s="188"/>
      <c r="I36" s="383"/>
    </row>
    <row r="37" spans="1:26" ht="15.75" customHeight="1" x14ac:dyDescent="0.2">
      <c r="A37" s="189" t="s">
        <v>454</v>
      </c>
      <c r="B37" s="189" t="s">
        <v>1088</v>
      </c>
      <c r="C37" s="189" t="s">
        <v>84</v>
      </c>
      <c r="D37" s="190"/>
      <c r="E37" s="189" t="s">
        <v>711</v>
      </c>
      <c r="F37" s="193"/>
      <c r="G37" s="193"/>
      <c r="H37" s="193"/>
      <c r="I37" s="194" t="s">
        <v>1317</v>
      </c>
      <c r="J37" s="382"/>
      <c r="K37" s="382"/>
      <c r="L37" s="382"/>
      <c r="M37" s="382"/>
      <c r="N37" s="382"/>
      <c r="O37" s="382"/>
      <c r="P37" s="382"/>
      <c r="Q37" s="382"/>
      <c r="R37" s="382"/>
      <c r="S37" s="382"/>
      <c r="T37" s="382"/>
      <c r="U37" s="382"/>
      <c r="V37" s="382"/>
      <c r="W37" s="382"/>
      <c r="X37" s="382"/>
      <c r="Y37" s="382"/>
      <c r="Z37" s="382"/>
    </row>
    <row r="38" spans="1:26" ht="15.75" customHeight="1" x14ac:dyDescent="0.2">
      <c r="A38" s="186" t="s">
        <v>454</v>
      </c>
      <c r="B38" s="187" t="s">
        <v>1294</v>
      </c>
      <c r="C38" s="187" t="s">
        <v>11</v>
      </c>
      <c r="D38" s="187" t="s">
        <v>194</v>
      </c>
      <c r="E38" s="187" t="s">
        <v>1318</v>
      </c>
      <c r="F38" s="188"/>
      <c r="G38" s="188"/>
      <c r="H38" s="188"/>
      <c r="I38" s="383" t="s">
        <v>1296</v>
      </c>
    </row>
    <row r="39" spans="1:26" ht="15.75" customHeight="1" x14ac:dyDescent="0.2">
      <c r="A39" s="186" t="s">
        <v>454</v>
      </c>
      <c r="B39" s="187" t="s">
        <v>55</v>
      </c>
      <c r="C39" s="187" t="s">
        <v>11</v>
      </c>
      <c r="D39" s="187" t="s">
        <v>194</v>
      </c>
      <c r="E39" s="187" t="s">
        <v>1319</v>
      </c>
      <c r="F39" s="188"/>
      <c r="G39" s="188"/>
      <c r="H39" s="188"/>
      <c r="I39" s="383"/>
    </row>
    <row r="40" spans="1:26" ht="15.75" customHeight="1" x14ac:dyDescent="0.2">
      <c r="A40" s="186" t="s">
        <v>454</v>
      </c>
      <c r="B40" s="187" t="s">
        <v>56</v>
      </c>
      <c r="C40" s="187" t="s">
        <v>11</v>
      </c>
      <c r="D40" s="187" t="s">
        <v>194</v>
      </c>
      <c r="E40" s="187" t="s">
        <v>754</v>
      </c>
      <c r="F40" s="188"/>
      <c r="G40" s="188"/>
      <c r="H40" s="188" t="s">
        <v>690</v>
      </c>
      <c r="I40" s="383"/>
    </row>
    <row r="41" spans="1:26" ht="15.75" customHeight="1" x14ac:dyDescent="0.2">
      <c r="A41" s="195" t="s">
        <v>454</v>
      </c>
      <c r="B41" s="195" t="s">
        <v>57</v>
      </c>
      <c r="C41" s="195" t="s">
        <v>224</v>
      </c>
      <c r="D41" s="187"/>
      <c r="E41" s="195" t="s">
        <v>1320</v>
      </c>
      <c r="F41" s="188"/>
      <c r="G41" s="188"/>
      <c r="H41" s="188"/>
      <c r="I41" s="383"/>
    </row>
    <row r="42" spans="1:26" ht="15.75" customHeight="1" x14ac:dyDescent="0.2">
      <c r="A42" s="186" t="s">
        <v>454</v>
      </c>
      <c r="B42" s="188" t="s">
        <v>58</v>
      </c>
      <c r="C42" s="188" t="s">
        <v>11</v>
      </c>
      <c r="D42" s="187" t="s">
        <v>194</v>
      </c>
      <c r="E42" s="188" t="s">
        <v>754</v>
      </c>
      <c r="F42" s="188"/>
      <c r="G42" s="188"/>
      <c r="H42" s="188"/>
      <c r="I42" s="383"/>
    </row>
    <row r="43" spans="1:26" ht="15.75" customHeight="1" x14ac:dyDescent="0.2">
      <c r="A43" s="186" t="s">
        <v>454</v>
      </c>
      <c r="B43" s="187" t="s">
        <v>59</v>
      </c>
      <c r="C43" s="187" t="s">
        <v>11</v>
      </c>
      <c r="D43" s="187" t="s">
        <v>194</v>
      </c>
      <c r="E43" s="187" t="s">
        <v>799</v>
      </c>
      <c r="F43" s="188"/>
      <c r="G43" s="188"/>
      <c r="H43" s="188" t="s">
        <v>694</v>
      </c>
      <c r="I43" s="383"/>
    </row>
    <row r="44" spans="1:26" ht="15.75" customHeight="1" x14ac:dyDescent="0.2">
      <c r="A44" s="186" t="s">
        <v>454</v>
      </c>
      <c r="B44" s="187" t="s">
        <v>60</v>
      </c>
      <c r="C44" s="187" t="s">
        <v>11</v>
      </c>
      <c r="D44" s="187" t="s">
        <v>194</v>
      </c>
      <c r="E44" s="187" t="s">
        <v>1321</v>
      </c>
      <c r="F44" s="188"/>
      <c r="G44" s="188"/>
      <c r="H44" s="188" t="s">
        <v>692</v>
      </c>
      <c r="I44" s="383"/>
    </row>
    <row r="45" spans="1:26" ht="15.75" customHeight="1" x14ac:dyDescent="0.2">
      <c r="A45" s="186" t="s">
        <v>454</v>
      </c>
      <c r="B45" s="187" t="s">
        <v>61</v>
      </c>
      <c r="C45" s="187" t="s">
        <v>11</v>
      </c>
      <c r="D45" s="187"/>
      <c r="E45" s="187" t="s">
        <v>610</v>
      </c>
      <c r="F45" s="187"/>
      <c r="G45" s="187"/>
      <c r="H45" s="187"/>
      <c r="I45" s="187"/>
    </row>
    <row r="46" spans="1:26" ht="15.75" customHeight="1" x14ac:dyDescent="0.2">
      <c r="A46" s="186" t="s">
        <v>454</v>
      </c>
      <c r="B46" s="187" t="s">
        <v>273</v>
      </c>
      <c r="C46" s="187" t="s">
        <v>11</v>
      </c>
      <c r="D46" s="187"/>
      <c r="E46" s="187" t="s">
        <v>620</v>
      </c>
      <c r="F46" s="187"/>
      <c r="G46" s="187"/>
      <c r="H46" s="187" t="s">
        <v>696</v>
      </c>
      <c r="I46" s="187"/>
    </row>
    <row r="47" spans="1:26" ht="15.75" customHeight="1" x14ac:dyDescent="0.2">
      <c r="A47" s="186" t="s">
        <v>454</v>
      </c>
      <c r="B47" s="187" t="s">
        <v>62</v>
      </c>
      <c r="C47" s="187" t="s">
        <v>11</v>
      </c>
      <c r="D47" s="187"/>
      <c r="E47" s="187" t="s">
        <v>664</v>
      </c>
      <c r="F47" s="187"/>
      <c r="G47" s="187"/>
      <c r="H47" s="187" t="s">
        <v>698</v>
      </c>
      <c r="I47" s="187"/>
    </row>
    <row r="48" spans="1:26" ht="15.75" customHeight="1" x14ac:dyDescent="0.2">
      <c r="A48" s="186" t="s">
        <v>454</v>
      </c>
      <c r="B48" s="187" t="s">
        <v>63</v>
      </c>
      <c r="C48" s="187" t="s">
        <v>11</v>
      </c>
      <c r="D48" s="187" t="s">
        <v>194</v>
      </c>
      <c r="E48" s="187" t="s">
        <v>1231</v>
      </c>
      <c r="F48" s="187"/>
      <c r="G48" s="187"/>
      <c r="H48" s="187"/>
      <c r="I48" s="187"/>
    </row>
    <row r="49" spans="1:9" ht="15.75" customHeight="1" x14ac:dyDescent="0.2">
      <c r="A49" s="186" t="s">
        <v>454</v>
      </c>
      <c r="B49" s="187" t="s">
        <v>63</v>
      </c>
      <c r="C49" s="187" t="s">
        <v>24</v>
      </c>
      <c r="D49" s="187"/>
      <c r="E49" s="187" t="s">
        <v>610</v>
      </c>
      <c r="F49" s="187" t="s">
        <v>789</v>
      </c>
      <c r="G49" s="187"/>
      <c r="H49" s="187"/>
      <c r="I49" s="187"/>
    </row>
    <row r="50" spans="1:9" ht="15.75" customHeight="1" x14ac:dyDescent="0.2">
      <c r="A50" s="186" t="s">
        <v>454</v>
      </c>
      <c r="B50" s="187" t="s">
        <v>550</v>
      </c>
      <c r="C50" s="187" t="s">
        <v>11</v>
      </c>
      <c r="D50" s="187"/>
      <c r="E50" s="187" t="s">
        <v>1322</v>
      </c>
      <c r="F50" s="187"/>
      <c r="G50" s="187"/>
      <c r="H50" s="187" t="s">
        <v>702</v>
      </c>
      <c r="I50" s="187" t="s">
        <v>705</v>
      </c>
    </row>
    <row r="51" spans="1:9" ht="15.75" customHeight="1" x14ac:dyDescent="0.2">
      <c r="A51" s="186" t="s">
        <v>454</v>
      </c>
      <c r="B51" s="187" t="s">
        <v>550</v>
      </c>
      <c r="C51" s="187" t="s">
        <v>5</v>
      </c>
      <c r="D51" s="187" t="s">
        <v>609</v>
      </c>
      <c r="E51" s="187" t="s">
        <v>1323</v>
      </c>
      <c r="F51" s="187" t="s">
        <v>704</v>
      </c>
      <c r="G51" s="187"/>
      <c r="H51" s="187"/>
      <c r="I51" s="187"/>
    </row>
    <row r="52" spans="1:9" ht="15.75" customHeight="1" x14ac:dyDescent="0.2">
      <c r="A52" s="186" t="s">
        <v>454</v>
      </c>
      <c r="B52" s="187" t="s">
        <v>282</v>
      </c>
      <c r="C52" s="187" t="s">
        <v>11</v>
      </c>
      <c r="D52" s="187"/>
      <c r="E52" s="187" t="s">
        <v>706</v>
      </c>
      <c r="F52" s="187"/>
      <c r="G52" s="187"/>
      <c r="H52" s="187" t="s">
        <v>707</v>
      </c>
      <c r="I52" s="187"/>
    </row>
    <row r="53" spans="1:9" ht="15.75" customHeight="1" x14ac:dyDescent="0.2">
      <c r="A53" s="186" t="s">
        <v>454</v>
      </c>
      <c r="B53" s="187" t="s">
        <v>69</v>
      </c>
      <c r="C53" s="187" t="s">
        <v>11</v>
      </c>
      <c r="D53" s="187"/>
      <c r="E53" s="187" t="s">
        <v>664</v>
      </c>
      <c r="F53" s="187"/>
      <c r="G53" s="187"/>
      <c r="H53" s="187"/>
      <c r="I53" s="187"/>
    </row>
    <row r="54" spans="1:9" ht="15.75" customHeight="1" x14ac:dyDescent="0.2">
      <c r="A54" s="186" t="s">
        <v>454</v>
      </c>
      <c r="B54" s="187" t="s">
        <v>284</v>
      </c>
      <c r="C54" s="187" t="s">
        <v>11</v>
      </c>
      <c r="D54" s="187"/>
      <c r="E54" s="187" t="s">
        <v>1072</v>
      </c>
      <c r="F54" s="187"/>
      <c r="G54" s="187"/>
      <c r="H54" s="187"/>
      <c r="I54" s="187"/>
    </row>
    <row r="55" spans="1:9" ht="15.75" customHeight="1" x14ac:dyDescent="0.2">
      <c r="A55" s="186" t="s">
        <v>454</v>
      </c>
      <c r="B55" s="187" t="s">
        <v>495</v>
      </c>
      <c r="C55" s="187" t="s">
        <v>11</v>
      </c>
      <c r="D55" s="187"/>
      <c r="E55" s="187" t="s">
        <v>664</v>
      </c>
      <c r="F55" s="187"/>
      <c r="G55" s="187"/>
      <c r="H55" s="187"/>
      <c r="I55" s="187"/>
    </row>
    <row r="56" spans="1:9" ht="15.75" customHeight="1" x14ac:dyDescent="0.2">
      <c r="A56" s="186" t="s">
        <v>454</v>
      </c>
      <c r="B56" s="187" t="s">
        <v>1324</v>
      </c>
      <c r="C56" s="187" t="s">
        <v>11</v>
      </c>
      <c r="D56" s="187"/>
      <c r="E56" s="187" t="s">
        <v>710</v>
      </c>
      <c r="F56" s="187"/>
      <c r="G56" s="187"/>
      <c r="H56" s="187"/>
      <c r="I56" s="187"/>
    </row>
    <row r="57" spans="1:9" ht="15.75" customHeight="1" x14ac:dyDescent="0.2">
      <c r="A57" s="186" t="s">
        <v>454</v>
      </c>
      <c r="B57" s="187" t="s">
        <v>73</v>
      </c>
      <c r="C57" s="187" t="s">
        <v>11</v>
      </c>
      <c r="D57" s="187"/>
      <c r="E57" s="187" t="s">
        <v>711</v>
      </c>
      <c r="F57" s="187"/>
      <c r="G57" s="187"/>
      <c r="H57" s="187" t="s">
        <v>712</v>
      </c>
      <c r="I57" s="187"/>
    </row>
    <row r="58" spans="1:9" ht="15.75" customHeight="1" x14ac:dyDescent="0.2">
      <c r="A58" s="186" t="s">
        <v>454</v>
      </c>
      <c r="B58" s="187" t="s">
        <v>74</v>
      </c>
      <c r="C58" s="187" t="s">
        <v>11</v>
      </c>
      <c r="D58" s="187"/>
      <c r="E58" s="187" t="s">
        <v>664</v>
      </c>
      <c r="F58" s="187"/>
      <c r="G58" s="187"/>
      <c r="H58" s="187" t="s">
        <v>713</v>
      </c>
      <c r="I58" s="187"/>
    </row>
    <row r="59" spans="1:9" ht="15.75" customHeight="1" x14ac:dyDescent="0.2">
      <c r="A59" s="186" t="s">
        <v>454</v>
      </c>
      <c r="B59" s="196" t="s">
        <v>496</v>
      </c>
      <c r="C59" s="196" t="s">
        <v>224</v>
      </c>
      <c r="D59" s="187"/>
      <c r="E59" s="196" t="s">
        <v>754</v>
      </c>
      <c r="F59" s="187"/>
      <c r="G59" s="187"/>
      <c r="H59" s="187"/>
      <c r="I59" s="187"/>
    </row>
    <row r="60" spans="1:9" ht="15.75" customHeight="1" x14ac:dyDescent="0.2">
      <c r="A60" s="186" t="s">
        <v>454</v>
      </c>
      <c r="B60" s="187" t="s">
        <v>76</v>
      </c>
      <c r="C60" s="187" t="s">
        <v>11</v>
      </c>
      <c r="D60" s="187"/>
      <c r="E60" s="187" t="s">
        <v>1229</v>
      </c>
      <c r="F60" s="187"/>
      <c r="G60" s="187"/>
      <c r="H60" s="187"/>
      <c r="I60" s="187" t="s">
        <v>294</v>
      </c>
    </row>
    <row r="61" spans="1:9" ht="15.75" customHeight="1" x14ac:dyDescent="0.2">
      <c r="A61" s="186" t="s">
        <v>454</v>
      </c>
      <c r="B61" s="187" t="s">
        <v>76</v>
      </c>
      <c r="C61" s="187" t="s">
        <v>5</v>
      </c>
      <c r="D61" s="187" t="s">
        <v>609</v>
      </c>
      <c r="E61" s="187" t="s">
        <v>625</v>
      </c>
      <c r="F61" s="187" t="s">
        <v>716</v>
      </c>
      <c r="G61" s="187" t="s">
        <v>1187</v>
      </c>
      <c r="H61" s="187"/>
      <c r="I61" s="187"/>
    </row>
    <row r="62" spans="1:9" ht="15.75" customHeight="1" x14ac:dyDescent="0.2">
      <c r="A62" s="188" t="s">
        <v>454</v>
      </c>
      <c r="B62" s="188" t="s">
        <v>77</v>
      </c>
      <c r="C62" s="383" t="s">
        <v>11</v>
      </c>
      <c r="D62" s="187"/>
      <c r="E62" s="187" t="s">
        <v>610</v>
      </c>
      <c r="F62" s="187"/>
      <c r="G62" s="187"/>
      <c r="H62" s="187"/>
      <c r="I62" s="187" t="s">
        <v>717</v>
      </c>
    </row>
    <row r="63" spans="1:9" ht="15.75" customHeight="1" x14ac:dyDescent="0.2">
      <c r="A63" s="188" t="s">
        <v>454</v>
      </c>
      <c r="B63" s="188" t="s">
        <v>998</v>
      </c>
      <c r="C63" s="383" t="s">
        <v>5</v>
      </c>
      <c r="D63" s="187" t="s">
        <v>609</v>
      </c>
      <c r="E63" s="187" t="s">
        <v>634</v>
      </c>
      <c r="F63" s="187" t="s">
        <v>684</v>
      </c>
      <c r="G63" s="187"/>
      <c r="H63" s="187" t="s">
        <v>1268</v>
      </c>
      <c r="I63" s="187"/>
    </row>
    <row r="64" spans="1:9" ht="15.75" customHeight="1" x14ac:dyDescent="0.2">
      <c r="A64" s="188" t="s">
        <v>454</v>
      </c>
      <c r="B64" s="188" t="s">
        <v>297</v>
      </c>
      <c r="C64" s="383" t="s">
        <v>11</v>
      </c>
      <c r="D64" s="187"/>
      <c r="E64" s="187" t="s">
        <v>1325</v>
      </c>
      <c r="F64" s="187"/>
      <c r="G64" s="187"/>
      <c r="H64" s="187"/>
      <c r="I64" s="187"/>
    </row>
    <row r="65" spans="1:9" ht="15.75" customHeight="1" x14ac:dyDescent="0.2">
      <c r="A65" s="385" t="s">
        <v>454</v>
      </c>
      <c r="B65" s="384" t="s">
        <v>81</v>
      </c>
      <c r="C65" s="187" t="s">
        <v>11</v>
      </c>
      <c r="D65" s="187"/>
      <c r="E65" s="187" t="s">
        <v>1229</v>
      </c>
      <c r="F65" s="187"/>
      <c r="G65" s="187"/>
      <c r="H65" s="187" t="s">
        <v>724</v>
      </c>
      <c r="I65" s="187"/>
    </row>
    <row r="66" spans="1:9" ht="15.75" customHeight="1" x14ac:dyDescent="0.2">
      <c r="A66" s="186" t="s">
        <v>454</v>
      </c>
      <c r="B66" s="187" t="s">
        <v>394</v>
      </c>
      <c r="C66" s="187" t="s">
        <v>11</v>
      </c>
      <c r="D66" s="187"/>
      <c r="E66" s="187" t="s">
        <v>1229</v>
      </c>
      <c r="F66" s="187"/>
      <c r="G66" s="187"/>
      <c r="H66" s="187" t="s">
        <v>1234</v>
      </c>
      <c r="I66" s="187"/>
    </row>
    <row r="67" spans="1:9" ht="15.75" customHeight="1" x14ac:dyDescent="0.2">
      <c r="A67" s="186" t="s">
        <v>454</v>
      </c>
      <c r="B67" s="187" t="s">
        <v>85</v>
      </c>
      <c r="C67" s="187" t="s">
        <v>11</v>
      </c>
      <c r="D67" s="187"/>
      <c r="E67" s="187" t="s">
        <v>664</v>
      </c>
      <c r="F67" s="187"/>
      <c r="G67" s="187"/>
      <c r="H67" s="187"/>
      <c r="I67" s="187"/>
    </row>
    <row r="68" spans="1:9" ht="15.75" customHeight="1" x14ac:dyDescent="0.2">
      <c r="A68" s="186" t="s">
        <v>454</v>
      </c>
      <c r="B68" s="187" t="s">
        <v>497</v>
      </c>
      <c r="C68" s="187" t="s">
        <v>11</v>
      </c>
      <c r="D68" s="187"/>
      <c r="E68" s="187" t="s">
        <v>664</v>
      </c>
      <c r="F68" s="187"/>
      <c r="G68" s="187"/>
      <c r="H68" s="187" t="s">
        <v>728</v>
      </c>
      <c r="I68" s="187"/>
    </row>
    <row r="69" spans="1:9" ht="15.75" customHeight="1" x14ac:dyDescent="0.2">
      <c r="A69" s="186" t="s">
        <v>454</v>
      </c>
      <c r="B69" s="187" t="s">
        <v>91</v>
      </c>
      <c r="C69" s="187" t="s">
        <v>11</v>
      </c>
      <c r="D69" s="187"/>
      <c r="E69" s="187" t="s">
        <v>710</v>
      </c>
      <c r="F69" s="187"/>
      <c r="G69" s="187"/>
      <c r="H69" s="187" t="s">
        <v>729</v>
      </c>
      <c r="I69" s="187"/>
    </row>
    <row r="70" spans="1:9" ht="15.75" customHeight="1" x14ac:dyDescent="0.2">
      <c r="A70" s="186" t="s">
        <v>454</v>
      </c>
      <c r="B70" s="187" t="s">
        <v>92</v>
      </c>
      <c r="C70" s="187" t="s">
        <v>11</v>
      </c>
      <c r="D70" s="187"/>
      <c r="E70" s="187" t="s">
        <v>742</v>
      </c>
      <c r="F70" s="187"/>
      <c r="G70" s="187"/>
      <c r="H70" s="187"/>
      <c r="I70" s="187"/>
    </row>
    <row r="71" spans="1:9" ht="15.75" customHeight="1" x14ac:dyDescent="0.2">
      <c r="A71" s="186" t="s">
        <v>454</v>
      </c>
      <c r="B71" s="187" t="s">
        <v>95</v>
      </c>
      <c r="C71" s="187" t="s">
        <v>11</v>
      </c>
      <c r="D71" s="187"/>
      <c r="E71" s="187" t="s">
        <v>735</v>
      </c>
      <c r="F71" s="187"/>
      <c r="G71" s="188"/>
      <c r="H71" s="383"/>
      <c r="I71" s="187" t="s">
        <v>678</v>
      </c>
    </row>
    <row r="72" spans="1:9" ht="15.75" customHeight="1" x14ac:dyDescent="0.2">
      <c r="A72" s="186" t="s">
        <v>454</v>
      </c>
      <c r="B72" s="187" t="s">
        <v>95</v>
      </c>
      <c r="C72" s="187" t="s">
        <v>24</v>
      </c>
      <c r="D72" s="187"/>
      <c r="E72" s="187" t="s">
        <v>664</v>
      </c>
      <c r="F72" s="187" t="s">
        <v>677</v>
      </c>
      <c r="G72" s="187"/>
      <c r="H72" s="187"/>
      <c r="I72" s="187"/>
    </row>
    <row r="73" spans="1:9" ht="15.75" customHeight="1" x14ac:dyDescent="0.2">
      <c r="A73" s="186" t="s">
        <v>454</v>
      </c>
      <c r="B73" s="187" t="s">
        <v>732</v>
      </c>
      <c r="C73" s="187" t="s">
        <v>11</v>
      </c>
      <c r="D73" s="187"/>
      <c r="E73" s="187" t="s">
        <v>733</v>
      </c>
      <c r="F73" s="187"/>
      <c r="G73" s="187"/>
      <c r="H73" s="187" t="s">
        <v>734</v>
      </c>
      <c r="I73" s="187"/>
    </row>
    <row r="74" spans="1:9" ht="15.75" customHeight="1" x14ac:dyDescent="0.2">
      <c r="A74" s="186" t="s">
        <v>454</v>
      </c>
      <c r="B74" s="187" t="s">
        <v>98</v>
      </c>
      <c r="C74" s="187" t="s">
        <v>11</v>
      </c>
      <c r="D74" s="187"/>
      <c r="E74" s="187" t="s">
        <v>664</v>
      </c>
      <c r="F74" s="187"/>
      <c r="G74" s="187"/>
      <c r="H74" s="187"/>
      <c r="I74" s="187"/>
    </row>
    <row r="75" spans="1:9" ht="15.75" customHeight="1" x14ac:dyDescent="0.2">
      <c r="A75" s="186" t="s">
        <v>454</v>
      </c>
      <c r="B75" s="187" t="s">
        <v>99</v>
      </c>
      <c r="C75" s="187" t="s">
        <v>11</v>
      </c>
      <c r="D75" s="187"/>
      <c r="E75" s="187" t="s">
        <v>742</v>
      </c>
      <c r="F75" s="187"/>
      <c r="G75" s="187"/>
      <c r="H75" s="187" t="s">
        <v>1326</v>
      </c>
      <c r="I75" s="187" t="s">
        <v>737</v>
      </c>
    </row>
    <row r="76" spans="1:9" ht="15.75" customHeight="1" x14ac:dyDescent="0.2">
      <c r="A76" s="186" t="s">
        <v>454</v>
      </c>
      <c r="B76" s="187" t="s">
        <v>99</v>
      </c>
      <c r="C76" s="187" t="s">
        <v>24</v>
      </c>
      <c r="D76" s="187"/>
      <c r="E76" s="187" t="s">
        <v>1072</v>
      </c>
      <c r="F76" s="187" t="s">
        <v>1285</v>
      </c>
      <c r="G76" s="187"/>
      <c r="H76" s="187" t="s">
        <v>1286</v>
      </c>
      <c r="I76" s="187"/>
    </row>
    <row r="77" spans="1:9" ht="15.75" customHeight="1" x14ac:dyDescent="0.2">
      <c r="A77" s="186" t="s">
        <v>454</v>
      </c>
      <c r="B77" s="187" t="s">
        <v>102</v>
      </c>
      <c r="C77" s="187" t="s">
        <v>11</v>
      </c>
      <c r="D77" s="187"/>
      <c r="E77" s="187" t="s">
        <v>664</v>
      </c>
      <c r="F77" s="187"/>
      <c r="G77" s="187"/>
      <c r="H77" s="187" t="s">
        <v>738</v>
      </c>
      <c r="I77" s="187"/>
    </row>
    <row r="78" spans="1:9" ht="15.75" customHeight="1" x14ac:dyDescent="0.2">
      <c r="A78" s="186" t="s">
        <v>454</v>
      </c>
      <c r="B78" s="187" t="s">
        <v>103</v>
      </c>
      <c r="C78" s="187" t="s">
        <v>11</v>
      </c>
      <c r="D78" s="187"/>
      <c r="E78" s="187" t="s">
        <v>664</v>
      </c>
      <c r="F78" s="187"/>
      <c r="G78" s="187"/>
      <c r="H78" s="187"/>
      <c r="I78" s="187"/>
    </row>
    <row r="79" spans="1:9" ht="15.75" customHeight="1" x14ac:dyDescent="0.2">
      <c r="A79" s="186" t="s">
        <v>454</v>
      </c>
      <c r="B79" s="187" t="s">
        <v>1213</v>
      </c>
      <c r="C79" s="187" t="s">
        <v>11</v>
      </c>
      <c r="D79" s="187"/>
      <c r="E79" s="187" t="s">
        <v>1327</v>
      </c>
      <c r="F79" s="187"/>
      <c r="G79" s="187"/>
      <c r="H79" s="187" t="s">
        <v>1215</v>
      </c>
      <c r="I79" s="187"/>
    </row>
    <row r="80" spans="1:9" ht="15.75" customHeight="1" x14ac:dyDescent="0.2">
      <c r="A80" s="186" t="s">
        <v>454</v>
      </c>
      <c r="B80" s="187" t="s">
        <v>104</v>
      </c>
      <c r="C80" s="187" t="s">
        <v>11</v>
      </c>
      <c r="D80" s="187"/>
      <c r="E80" s="187" t="s">
        <v>1328</v>
      </c>
      <c r="F80" s="187"/>
      <c r="G80" s="187"/>
      <c r="H80" s="187"/>
      <c r="I80" s="187"/>
    </row>
    <row r="81" spans="1:9" ht="15.75" customHeight="1" x14ac:dyDescent="0.2">
      <c r="A81" s="186" t="s">
        <v>454</v>
      </c>
      <c r="B81" s="187" t="s">
        <v>105</v>
      </c>
      <c r="C81" s="187" t="s">
        <v>11</v>
      </c>
      <c r="D81" s="187"/>
      <c r="E81" s="187" t="s">
        <v>710</v>
      </c>
      <c r="F81" s="187"/>
      <c r="G81" s="187"/>
      <c r="H81" s="187"/>
      <c r="I81" s="187"/>
    </row>
    <row r="82" spans="1:9" ht="15.75" customHeight="1" x14ac:dyDescent="0.2">
      <c r="A82" s="186" t="s">
        <v>454</v>
      </c>
      <c r="B82" s="187" t="s">
        <v>498</v>
      </c>
      <c r="C82" s="187" t="s">
        <v>11</v>
      </c>
      <c r="D82" s="187"/>
      <c r="E82" s="187" t="s">
        <v>832</v>
      </c>
      <c r="F82" s="187"/>
      <c r="G82" s="187"/>
      <c r="H82" s="187"/>
      <c r="I82" s="187"/>
    </row>
    <row r="83" spans="1:9" ht="15.75" customHeight="1" x14ac:dyDescent="0.2">
      <c r="A83" s="186" t="s">
        <v>454</v>
      </c>
      <c r="B83" s="187" t="s">
        <v>107</v>
      </c>
      <c r="C83" s="187" t="s">
        <v>11</v>
      </c>
      <c r="D83" s="187"/>
      <c r="E83" s="187" t="s">
        <v>664</v>
      </c>
      <c r="F83" s="187"/>
      <c r="G83" s="187"/>
      <c r="H83" s="187"/>
      <c r="I83" s="187" t="s">
        <v>741</v>
      </c>
    </row>
    <row r="84" spans="1:9" ht="15.75" customHeight="1" x14ac:dyDescent="0.2">
      <c r="A84" s="186" t="s">
        <v>454</v>
      </c>
      <c r="B84" s="187" t="s">
        <v>314</v>
      </c>
      <c r="C84" s="187" t="s">
        <v>11</v>
      </c>
      <c r="D84" s="187"/>
      <c r="E84" s="187" t="s">
        <v>620</v>
      </c>
      <c r="F84" s="187"/>
      <c r="G84" s="187"/>
      <c r="H84" s="187"/>
      <c r="I84" s="187"/>
    </row>
    <row r="85" spans="1:9" ht="15.75" customHeight="1" x14ac:dyDescent="0.2">
      <c r="A85" s="197" t="s">
        <v>454</v>
      </c>
      <c r="B85" s="196" t="s">
        <v>314</v>
      </c>
      <c r="C85" s="187" t="s">
        <v>24</v>
      </c>
      <c r="D85" s="187"/>
      <c r="E85" s="187" t="s">
        <v>620</v>
      </c>
      <c r="F85" s="187"/>
      <c r="G85" s="187"/>
      <c r="H85" s="187"/>
      <c r="I85" s="187"/>
    </row>
    <row r="86" spans="1:9" ht="15.75" customHeight="1" x14ac:dyDescent="0.2">
      <c r="A86" s="186" t="s">
        <v>454</v>
      </c>
      <c r="B86" s="187" t="s">
        <v>109</v>
      </c>
      <c r="C86" s="187" t="s">
        <v>11</v>
      </c>
      <c r="D86" s="187"/>
      <c r="E86" s="187" t="s">
        <v>742</v>
      </c>
      <c r="F86" s="187"/>
      <c r="G86" s="187"/>
      <c r="H86" s="187"/>
      <c r="I86" s="187"/>
    </row>
    <row r="87" spans="1:9" ht="15.75" customHeight="1" x14ac:dyDescent="0.2">
      <c r="A87" s="186" t="s">
        <v>454</v>
      </c>
      <c r="B87" s="187" t="s">
        <v>743</v>
      </c>
      <c r="C87" s="187" t="s">
        <v>11</v>
      </c>
      <c r="D87" s="187"/>
      <c r="E87" s="187" t="s">
        <v>709</v>
      </c>
      <c r="F87" s="187"/>
      <c r="G87" s="187"/>
      <c r="H87" s="187" t="s">
        <v>744</v>
      </c>
      <c r="I87" s="187"/>
    </row>
    <row r="88" spans="1:9" ht="15.75" customHeight="1" x14ac:dyDescent="0.2">
      <c r="A88" s="186" t="s">
        <v>454</v>
      </c>
      <c r="B88" s="187" t="s">
        <v>110</v>
      </c>
      <c r="C88" s="187" t="s">
        <v>11</v>
      </c>
      <c r="D88" s="187"/>
      <c r="E88" s="187" t="s">
        <v>711</v>
      </c>
      <c r="F88" s="187"/>
      <c r="G88" s="187"/>
      <c r="H88" s="187"/>
      <c r="I88" s="187"/>
    </row>
    <row r="89" spans="1:9" ht="15.75" customHeight="1" x14ac:dyDescent="0.2">
      <c r="A89" s="186" t="s">
        <v>454</v>
      </c>
      <c r="B89" s="187" t="s">
        <v>111</v>
      </c>
      <c r="C89" s="187" t="s">
        <v>11</v>
      </c>
      <c r="D89" s="187"/>
      <c r="E89" s="187" t="s">
        <v>710</v>
      </c>
      <c r="F89" s="187"/>
      <c r="G89" s="187"/>
      <c r="H89" s="187"/>
      <c r="I89" s="187" t="s">
        <v>717</v>
      </c>
    </row>
    <row r="90" spans="1:9" ht="15.75" customHeight="1" x14ac:dyDescent="0.2">
      <c r="A90" s="198" t="s">
        <v>454</v>
      </c>
      <c r="B90" s="198" t="s">
        <v>115</v>
      </c>
      <c r="C90" s="198" t="s">
        <v>224</v>
      </c>
      <c r="D90" s="199"/>
      <c r="E90" s="198" t="s">
        <v>628</v>
      </c>
      <c r="F90" s="199"/>
      <c r="G90" s="199"/>
      <c r="H90" s="199"/>
      <c r="I90" s="199" t="s">
        <v>1287</v>
      </c>
    </row>
    <row r="91" spans="1:9" ht="15.75" customHeight="1" x14ac:dyDescent="0.2">
      <c r="A91" s="186" t="s">
        <v>454</v>
      </c>
      <c r="B91" s="187" t="s">
        <v>115</v>
      </c>
      <c r="C91" s="187" t="s">
        <v>24</v>
      </c>
      <c r="D91" s="187"/>
      <c r="E91" s="187" t="s">
        <v>1298</v>
      </c>
      <c r="F91" s="187" t="s">
        <v>748</v>
      </c>
      <c r="G91" s="187"/>
      <c r="H91" s="187" t="s">
        <v>1269</v>
      </c>
      <c r="I91" s="187"/>
    </row>
    <row r="92" spans="1:9" ht="15.75" customHeight="1" x14ac:dyDescent="0.2">
      <c r="A92" s="186" t="s">
        <v>454</v>
      </c>
      <c r="B92" s="187" t="s">
        <v>116</v>
      </c>
      <c r="C92" s="187" t="s">
        <v>11</v>
      </c>
      <c r="D92" s="187"/>
      <c r="E92" s="187" t="s">
        <v>664</v>
      </c>
      <c r="F92" s="187"/>
      <c r="G92" s="187"/>
      <c r="H92" s="187"/>
      <c r="I92" s="187"/>
    </row>
    <row r="93" spans="1:9" ht="15.75" customHeight="1" x14ac:dyDescent="0.2">
      <c r="A93" s="186" t="s">
        <v>454</v>
      </c>
      <c r="B93" s="187" t="s">
        <v>117</v>
      </c>
      <c r="C93" s="187" t="s">
        <v>11</v>
      </c>
      <c r="D93" s="187"/>
      <c r="E93" s="187" t="s">
        <v>710</v>
      </c>
      <c r="F93" s="187"/>
      <c r="G93" s="187"/>
      <c r="H93" s="187" t="s">
        <v>749</v>
      </c>
      <c r="I93" s="187"/>
    </row>
    <row r="94" spans="1:9" ht="15.75" customHeight="1" x14ac:dyDescent="0.2">
      <c r="A94" s="186" t="s">
        <v>454</v>
      </c>
      <c r="B94" s="187" t="s">
        <v>122</v>
      </c>
      <c r="C94" s="187" t="s">
        <v>11</v>
      </c>
      <c r="D94" s="187"/>
      <c r="E94" s="187" t="s">
        <v>620</v>
      </c>
      <c r="F94" s="187"/>
      <c r="G94" s="187"/>
      <c r="H94" s="187"/>
      <c r="I94" s="187"/>
    </row>
    <row r="95" spans="1:9" ht="15.75" customHeight="1" x14ac:dyDescent="0.2">
      <c r="A95" s="186" t="s">
        <v>454</v>
      </c>
      <c r="B95" s="187" t="s">
        <v>126</v>
      </c>
      <c r="C95" s="187" t="s">
        <v>11</v>
      </c>
      <c r="D95" s="187"/>
      <c r="E95" s="187" t="s">
        <v>750</v>
      </c>
      <c r="F95" s="187"/>
      <c r="G95" s="187"/>
      <c r="H95" s="187"/>
      <c r="I95" s="187"/>
    </row>
    <row r="96" spans="1:9" ht="15.75" customHeight="1" x14ac:dyDescent="0.2">
      <c r="A96" s="186" t="s">
        <v>454</v>
      </c>
      <c r="B96" s="187" t="s">
        <v>127</v>
      </c>
      <c r="C96" s="187" t="s">
        <v>11</v>
      </c>
      <c r="D96" s="187"/>
      <c r="E96" s="187" t="s">
        <v>1329</v>
      </c>
      <c r="F96" s="187"/>
      <c r="G96" s="187"/>
      <c r="H96" s="187"/>
      <c r="I96" s="187"/>
    </row>
    <row r="97" spans="1:9" ht="15.75" customHeight="1" x14ac:dyDescent="0.2">
      <c r="A97" s="186" t="s">
        <v>454</v>
      </c>
      <c r="B97" s="187" t="s">
        <v>324</v>
      </c>
      <c r="C97" s="187" t="s">
        <v>11</v>
      </c>
      <c r="D97" s="187" t="s">
        <v>194</v>
      </c>
      <c r="E97" s="187" t="s">
        <v>1330</v>
      </c>
      <c r="F97" s="187"/>
      <c r="G97" s="187"/>
      <c r="H97" s="187" t="s">
        <v>753</v>
      </c>
      <c r="I97" s="187"/>
    </row>
    <row r="98" spans="1:9" ht="15.75" customHeight="1" x14ac:dyDescent="0.2">
      <c r="A98" s="186" t="s">
        <v>454</v>
      </c>
      <c r="B98" s="187" t="s">
        <v>128</v>
      </c>
      <c r="C98" s="187" t="s">
        <v>11</v>
      </c>
      <c r="D98" s="187" t="s">
        <v>194</v>
      </c>
      <c r="E98" s="187" t="s">
        <v>754</v>
      </c>
      <c r="F98" s="187"/>
      <c r="G98" s="187"/>
      <c r="H98" s="187"/>
      <c r="I98" s="187"/>
    </row>
    <row r="99" spans="1:9" ht="15.75" customHeight="1" x14ac:dyDescent="0.2">
      <c r="A99" s="186" t="s">
        <v>454</v>
      </c>
      <c r="B99" s="187" t="s">
        <v>129</v>
      </c>
      <c r="C99" s="187" t="s">
        <v>11</v>
      </c>
      <c r="D99" s="187"/>
      <c r="E99" s="187" t="s">
        <v>755</v>
      </c>
      <c r="F99" s="187"/>
      <c r="G99" s="187"/>
      <c r="H99" s="187"/>
      <c r="I99" s="187" t="s">
        <v>759</v>
      </c>
    </row>
    <row r="100" spans="1:9" ht="15.75" customHeight="1" x14ac:dyDescent="0.2">
      <c r="A100" s="186" t="s">
        <v>454</v>
      </c>
      <c r="B100" s="187" t="s">
        <v>129</v>
      </c>
      <c r="C100" s="187" t="s">
        <v>5</v>
      </c>
      <c r="D100" s="187"/>
      <c r="E100" s="187" t="s">
        <v>620</v>
      </c>
      <c r="F100" s="187" t="s">
        <v>757</v>
      </c>
      <c r="G100" s="187"/>
      <c r="H100" s="187" t="s">
        <v>758</v>
      </c>
      <c r="I100" s="187"/>
    </row>
    <row r="101" spans="1:9" ht="15.75" customHeight="1" x14ac:dyDescent="0.2">
      <c r="A101" s="198" t="s">
        <v>454</v>
      </c>
      <c r="B101" s="198" t="s">
        <v>1076</v>
      </c>
      <c r="C101" s="198" t="s">
        <v>224</v>
      </c>
      <c r="D101" s="199"/>
      <c r="E101" s="198" t="s">
        <v>634</v>
      </c>
      <c r="F101" s="199"/>
      <c r="G101" s="199"/>
      <c r="H101" s="199" t="s">
        <v>1238</v>
      </c>
      <c r="I101" s="199" t="s">
        <v>1239</v>
      </c>
    </row>
    <row r="102" spans="1:9" ht="15.75" customHeight="1" x14ac:dyDescent="0.2">
      <c r="A102" s="186" t="s">
        <v>454</v>
      </c>
      <c r="B102" s="187" t="s">
        <v>130</v>
      </c>
      <c r="C102" s="187" t="s">
        <v>11</v>
      </c>
      <c r="D102" s="187"/>
      <c r="E102" s="187" t="s">
        <v>610</v>
      </c>
      <c r="F102" s="187"/>
      <c r="G102" s="187"/>
      <c r="H102" s="187"/>
      <c r="I102" s="187"/>
    </row>
    <row r="103" spans="1:9" ht="15.75" customHeight="1" x14ac:dyDescent="0.2">
      <c r="A103" s="186" t="s">
        <v>454</v>
      </c>
      <c r="B103" s="187" t="s">
        <v>132</v>
      </c>
      <c r="C103" s="188" t="s">
        <v>11</v>
      </c>
      <c r="D103" s="187"/>
      <c r="E103" s="187" t="s">
        <v>388</v>
      </c>
      <c r="F103" s="187"/>
      <c r="G103" s="187"/>
      <c r="H103" s="187"/>
      <c r="I103" s="187"/>
    </row>
    <row r="104" spans="1:9" ht="15.75" customHeight="1" x14ac:dyDescent="0.2">
      <c r="A104" s="186" t="s">
        <v>454</v>
      </c>
      <c r="B104" s="187" t="s">
        <v>133</v>
      </c>
      <c r="C104" s="187" t="s">
        <v>11</v>
      </c>
      <c r="D104" s="187"/>
      <c r="E104" s="187" t="s">
        <v>628</v>
      </c>
      <c r="F104" s="187"/>
      <c r="G104" s="187"/>
      <c r="H104" s="187" t="s">
        <v>329</v>
      </c>
      <c r="I104" s="187"/>
    </row>
    <row r="105" spans="1:9" ht="15.75" customHeight="1" x14ac:dyDescent="0.2">
      <c r="A105" s="186" t="s">
        <v>454</v>
      </c>
      <c r="B105" s="187" t="s">
        <v>134</v>
      </c>
      <c r="C105" s="187" t="s">
        <v>11</v>
      </c>
      <c r="D105" s="187"/>
      <c r="E105" s="187" t="s">
        <v>1331</v>
      </c>
      <c r="F105" s="187"/>
      <c r="G105" s="187"/>
      <c r="H105" s="187"/>
      <c r="I105" s="187"/>
    </row>
    <row r="106" spans="1:9" ht="15.75" customHeight="1" x14ac:dyDescent="0.2">
      <c r="A106" s="186" t="s">
        <v>454</v>
      </c>
      <c r="B106" s="187" t="s">
        <v>501</v>
      </c>
      <c r="C106" s="187" t="s">
        <v>24</v>
      </c>
      <c r="D106" s="187"/>
      <c r="E106" s="187" t="s">
        <v>664</v>
      </c>
      <c r="F106" s="187" t="s">
        <v>763</v>
      </c>
      <c r="G106" s="187"/>
      <c r="H106" s="187" t="s">
        <v>764</v>
      </c>
      <c r="I106" s="187"/>
    </row>
    <row r="107" spans="1:9" ht="15.75" customHeight="1" x14ac:dyDescent="0.2">
      <c r="A107" s="186" t="s">
        <v>454</v>
      </c>
      <c r="B107" s="187" t="s">
        <v>137</v>
      </c>
      <c r="C107" s="187" t="s">
        <v>11</v>
      </c>
      <c r="D107" s="187"/>
      <c r="E107" s="187" t="s">
        <v>765</v>
      </c>
      <c r="F107" s="187"/>
      <c r="G107" s="187"/>
      <c r="H107" s="187"/>
      <c r="I107" s="187" t="s">
        <v>294</v>
      </c>
    </row>
    <row r="108" spans="1:9" ht="15.75" customHeight="1" x14ac:dyDescent="0.2">
      <c r="A108" s="186" t="s">
        <v>454</v>
      </c>
      <c r="B108" s="187" t="s">
        <v>137</v>
      </c>
      <c r="C108" s="187" t="s">
        <v>5</v>
      </c>
      <c r="D108" s="187" t="s">
        <v>609</v>
      </c>
      <c r="E108" s="187" t="s">
        <v>727</v>
      </c>
      <c r="F108" s="187" t="s">
        <v>766</v>
      </c>
      <c r="G108" s="187"/>
      <c r="H108" s="187" t="s">
        <v>767</v>
      </c>
      <c r="I108" s="187"/>
    </row>
    <row r="109" spans="1:9" ht="15.75" customHeight="1" x14ac:dyDescent="0.2">
      <c r="A109" s="198" t="s">
        <v>454</v>
      </c>
      <c r="B109" s="198" t="s">
        <v>332</v>
      </c>
      <c r="C109" s="198" t="s">
        <v>224</v>
      </c>
      <c r="D109" s="199"/>
      <c r="E109" s="198" t="s">
        <v>634</v>
      </c>
      <c r="F109" s="199"/>
      <c r="G109" s="199"/>
      <c r="H109" s="199"/>
      <c r="I109" s="199" t="s">
        <v>768</v>
      </c>
    </row>
    <row r="110" spans="1:9" ht="15.75" customHeight="1" x14ac:dyDescent="0.2">
      <c r="A110" s="186" t="s">
        <v>454</v>
      </c>
      <c r="B110" s="187" t="s">
        <v>138</v>
      </c>
      <c r="C110" s="187" t="s">
        <v>11</v>
      </c>
      <c r="D110" s="187"/>
      <c r="E110" s="187" t="s">
        <v>664</v>
      </c>
      <c r="F110" s="187"/>
      <c r="G110" s="187"/>
      <c r="H110" s="187"/>
      <c r="I110" s="187"/>
    </row>
    <row r="111" spans="1:9" ht="15.75" customHeight="1" x14ac:dyDescent="0.2">
      <c r="A111" s="186" t="s">
        <v>454</v>
      </c>
      <c r="B111" s="187" t="s">
        <v>140</v>
      </c>
      <c r="C111" s="187" t="s">
        <v>11</v>
      </c>
      <c r="D111" s="187"/>
      <c r="E111" s="187" t="s">
        <v>710</v>
      </c>
      <c r="F111" s="187"/>
      <c r="G111" s="187"/>
      <c r="H111" s="187"/>
      <c r="I111" s="187"/>
    </row>
    <row r="112" spans="1:9" ht="15.75" customHeight="1" x14ac:dyDescent="0.2">
      <c r="A112" s="186" t="s">
        <v>454</v>
      </c>
      <c r="B112" s="187" t="s">
        <v>333</v>
      </c>
      <c r="C112" s="187" t="s">
        <v>11</v>
      </c>
      <c r="D112" s="187"/>
      <c r="E112" s="187" t="s">
        <v>1332</v>
      </c>
      <c r="F112" s="187"/>
      <c r="G112" s="187"/>
      <c r="H112" s="187"/>
      <c r="I112" s="187"/>
    </row>
    <row r="113" spans="1:9" ht="15.75" customHeight="1" x14ac:dyDescent="0.2">
      <c r="A113" s="186" t="s">
        <v>454</v>
      </c>
      <c r="B113" s="187" t="s">
        <v>141</v>
      </c>
      <c r="C113" s="187" t="s">
        <v>11</v>
      </c>
      <c r="D113" s="187"/>
      <c r="E113" s="187" t="s">
        <v>1241</v>
      </c>
      <c r="F113" s="187"/>
      <c r="G113" s="187"/>
      <c r="H113" s="187" t="s">
        <v>770</v>
      </c>
      <c r="I113" s="187"/>
    </row>
    <row r="114" spans="1:9" ht="15.75" customHeight="1" x14ac:dyDescent="0.2">
      <c r="A114" s="186" t="s">
        <v>454</v>
      </c>
      <c r="B114" s="188" t="s">
        <v>142</v>
      </c>
      <c r="C114" s="188" t="s">
        <v>11</v>
      </c>
      <c r="D114" s="187"/>
      <c r="E114" s="188" t="s">
        <v>1229</v>
      </c>
      <c r="F114" s="187"/>
      <c r="G114" s="187"/>
      <c r="H114" s="187" t="s">
        <v>771</v>
      </c>
      <c r="I114" s="188"/>
    </row>
    <row r="115" spans="1:9" ht="15.75" customHeight="1" x14ac:dyDescent="0.2">
      <c r="A115" s="186" t="s">
        <v>454</v>
      </c>
      <c r="B115" s="187" t="s">
        <v>142</v>
      </c>
      <c r="C115" s="187" t="s">
        <v>24</v>
      </c>
      <c r="D115" s="187"/>
      <c r="E115" s="187" t="s">
        <v>1333</v>
      </c>
      <c r="F115" s="187" t="s">
        <v>772</v>
      </c>
      <c r="G115" s="187"/>
      <c r="H115" s="187"/>
      <c r="I115" s="188"/>
    </row>
    <row r="116" spans="1:9" ht="15.75" customHeight="1" x14ac:dyDescent="0.2">
      <c r="A116" s="198" t="s">
        <v>454</v>
      </c>
      <c r="B116" s="198" t="s">
        <v>144</v>
      </c>
      <c r="C116" s="198" t="s">
        <v>5</v>
      </c>
      <c r="D116" s="199"/>
      <c r="E116" s="198" t="s">
        <v>634</v>
      </c>
      <c r="F116" s="199" t="s">
        <v>206</v>
      </c>
      <c r="G116" s="199"/>
      <c r="H116" s="200" t="s">
        <v>1334</v>
      </c>
      <c r="I116" s="201" t="s">
        <v>1191</v>
      </c>
    </row>
    <row r="117" spans="1:9" ht="15.75" customHeight="1" x14ac:dyDescent="0.2">
      <c r="A117" s="186" t="s">
        <v>454</v>
      </c>
      <c r="B117" s="187" t="s">
        <v>340</v>
      </c>
      <c r="C117" s="187" t="s">
        <v>11</v>
      </c>
      <c r="D117" s="187"/>
      <c r="E117" s="187" t="s">
        <v>778</v>
      </c>
      <c r="F117" s="187"/>
      <c r="G117" s="187"/>
      <c r="H117" s="187"/>
      <c r="I117" s="188"/>
    </row>
    <row r="118" spans="1:9" ht="15.75" customHeight="1" x14ac:dyDescent="0.2">
      <c r="A118" s="186" t="s">
        <v>454</v>
      </c>
      <c r="B118" s="188" t="s">
        <v>341</v>
      </c>
      <c r="C118" s="188" t="s">
        <v>11</v>
      </c>
      <c r="D118" s="187"/>
      <c r="E118" s="188" t="s">
        <v>610</v>
      </c>
      <c r="F118" s="187"/>
      <c r="G118" s="187"/>
      <c r="H118" s="187"/>
      <c r="I118" s="188"/>
    </row>
    <row r="119" spans="1:9" ht="15.75" customHeight="1" x14ac:dyDescent="0.2">
      <c r="A119" s="186" t="s">
        <v>454</v>
      </c>
      <c r="B119" s="187" t="s">
        <v>151</v>
      </c>
      <c r="C119" s="187" t="s">
        <v>11</v>
      </c>
      <c r="D119" s="187"/>
      <c r="E119" s="187" t="s">
        <v>664</v>
      </c>
      <c r="F119" s="187"/>
      <c r="G119" s="187"/>
      <c r="H119" s="187" t="s">
        <v>343</v>
      </c>
      <c r="I119" s="188"/>
    </row>
    <row r="120" spans="1:9" ht="15.75" customHeight="1" x14ac:dyDescent="0.2">
      <c r="A120" s="186" t="s">
        <v>454</v>
      </c>
      <c r="B120" s="187" t="s">
        <v>504</v>
      </c>
      <c r="C120" s="187" t="s">
        <v>11</v>
      </c>
      <c r="D120" s="187"/>
      <c r="E120" s="187" t="s">
        <v>620</v>
      </c>
      <c r="F120" s="187"/>
      <c r="G120" s="187"/>
      <c r="H120" s="187" t="s">
        <v>781</v>
      </c>
      <c r="I120" s="188"/>
    </row>
    <row r="121" spans="1:9" ht="15.75" customHeight="1" x14ac:dyDescent="0.2">
      <c r="A121" s="186" t="s">
        <v>454</v>
      </c>
      <c r="B121" s="187" t="s">
        <v>345</v>
      </c>
      <c r="C121" s="187" t="s">
        <v>11</v>
      </c>
      <c r="D121" s="187"/>
      <c r="E121" s="187" t="s">
        <v>664</v>
      </c>
      <c r="F121" s="187"/>
      <c r="G121" s="187"/>
      <c r="H121" s="187" t="s">
        <v>346</v>
      </c>
      <c r="I121" s="384"/>
    </row>
    <row r="122" spans="1:9" ht="15.75" customHeight="1" x14ac:dyDescent="0.2">
      <c r="A122" s="186" t="s">
        <v>454</v>
      </c>
      <c r="B122" s="187" t="s">
        <v>347</v>
      </c>
      <c r="C122" s="187" t="s">
        <v>11</v>
      </c>
      <c r="D122" s="187"/>
      <c r="E122" s="187" t="s">
        <v>718</v>
      </c>
      <c r="F122" s="187"/>
      <c r="G122" s="187"/>
      <c r="H122" s="187"/>
      <c r="I122" s="187"/>
    </row>
    <row r="123" spans="1:9" ht="15.75" customHeight="1" x14ac:dyDescent="0.2">
      <c r="A123" s="186" t="s">
        <v>454</v>
      </c>
      <c r="B123" s="187" t="s">
        <v>158</v>
      </c>
      <c r="C123" s="187" t="s">
        <v>11</v>
      </c>
      <c r="D123" s="187"/>
      <c r="E123" s="187" t="s">
        <v>620</v>
      </c>
      <c r="F123" s="187"/>
      <c r="G123" s="187"/>
      <c r="H123" s="187"/>
      <c r="I123" s="187"/>
    </row>
    <row r="124" spans="1:9" ht="15.75" customHeight="1" x14ac:dyDescent="0.2">
      <c r="A124" s="186" t="s">
        <v>454</v>
      </c>
      <c r="B124" s="187" t="s">
        <v>1218</v>
      </c>
      <c r="C124" s="187" t="s">
        <v>11</v>
      </c>
      <c r="D124" s="187"/>
      <c r="E124" s="187" t="s">
        <v>1214</v>
      </c>
      <c r="F124" s="187"/>
      <c r="G124" s="187"/>
      <c r="H124" s="187" t="s">
        <v>1219</v>
      </c>
      <c r="I124" s="202" t="s">
        <v>1288</v>
      </c>
    </row>
    <row r="125" spans="1:9" ht="15.75" customHeight="1" x14ac:dyDescent="0.2">
      <c r="A125" s="203" t="s">
        <v>454</v>
      </c>
      <c r="B125" s="202" t="s">
        <v>159</v>
      </c>
      <c r="C125" s="202" t="s">
        <v>11</v>
      </c>
      <c r="D125" s="202"/>
      <c r="E125" s="202" t="s">
        <v>388</v>
      </c>
      <c r="F125" s="202"/>
      <c r="G125" s="202"/>
      <c r="H125" s="202"/>
      <c r="I125" s="188" t="s">
        <v>672</v>
      </c>
    </row>
    <row r="126" spans="1:9" ht="15.75" customHeight="1" x14ac:dyDescent="0.2">
      <c r="A126" s="188" t="s">
        <v>454</v>
      </c>
      <c r="B126" s="188" t="s">
        <v>159</v>
      </c>
      <c r="C126" s="188" t="s">
        <v>5</v>
      </c>
      <c r="D126" s="188" t="s">
        <v>609</v>
      </c>
      <c r="E126" s="188" t="s">
        <v>1335</v>
      </c>
      <c r="F126" s="188" t="s">
        <v>785</v>
      </c>
      <c r="G126" s="188"/>
      <c r="H126" s="188" t="s">
        <v>1297</v>
      </c>
      <c r="I126" s="188"/>
    </row>
    <row r="127" spans="1:9" ht="15.75" customHeight="1" x14ac:dyDescent="0.2">
      <c r="A127" s="188" t="s">
        <v>454</v>
      </c>
      <c r="B127" s="188" t="s">
        <v>849</v>
      </c>
      <c r="C127" s="188" t="s">
        <v>11</v>
      </c>
      <c r="D127" s="188" t="s">
        <v>194</v>
      </c>
      <c r="E127" s="188" t="s">
        <v>1242</v>
      </c>
      <c r="F127" s="188"/>
      <c r="G127" s="188"/>
      <c r="H127" s="188" t="s">
        <v>1243</v>
      </c>
      <c r="I127" s="188"/>
    </row>
    <row r="128" spans="1:9" ht="15.75" customHeight="1" x14ac:dyDescent="0.2">
      <c r="A128" s="188" t="s">
        <v>454</v>
      </c>
      <c r="B128" s="188" t="s">
        <v>160</v>
      </c>
      <c r="C128" s="188" t="s">
        <v>11</v>
      </c>
      <c r="D128" s="188"/>
      <c r="E128" s="188" t="s">
        <v>1231</v>
      </c>
      <c r="F128" s="188"/>
      <c r="G128" s="188"/>
      <c r="H128" s="188"/>
      <c r="I128" s="188"/>
    </row>
    <row r="129" spans="1:9" ht="15.75" customHeight="1" x14ac:dyDescent="0.2">
      <c r="A129" s="188" t="s">
        <v>454</v>
      </c>
      <c r="B129" s="188" t="s">
        <v>505</v>
      </c>
      <c r="C129" s="188" t="s">
        <v>11</v>
      </c>
      <c r="D129" s="188"/>
      <c r="E129" s="188" t="s">
        <v>787</v>
      </c>
      <c r="F129" s="188"/>
      <c r="G129" s="188"/>
      <c r="H129" s="188" t="s">
        <v>788</v>
      </c>
      <c r="I129" s="188"/>
    </row>
    <row r="130" spans="1:9" ht="15.75" customHeight="1" x14ac:dyDescent="0.2">
      <c r="A130" s="188" t="s">
        <v>454</v>
      </c>
      <c r="B130" s="188" t="s">
        <v>162</v>
      </c>
      <c r="C130" s="188" t="s">
        <v>24</v>
      </c>
      <c r="D130" s="188"/>
      <c r="E130" s="188" t="s">
        <v>610</v>
      </c>
      <c r="F130" s="188" t="s">
        <v>789</v>
      </c>
      <c r="G130" s="188"/>
      <c r="H130" s="188"/>
      <c r="I130" s="188"/>
    </row>
    <row r="131" spans="1:9" ht="15.75" customHeight="1" x14ac:dyDescent="0.2">
      <c r="A131" s="188" t="s">
        <v>454</v>
      </c>
      <c r="B131" s="188" t="s">
        <v>163</v>
      </c>
      <c r="C131" s="187" t="s">
        <v>11</v>
      </c>
      <c r="D131" s="188"/>
      <c r="E131" s="188" t="s">
        <v>795</v>
      </c>
      <c r="F131" s="188"/>
      <c r="G131" s="188"/>
      <c r="H131" s="188"/>
      <c r="I131" s="383"/>
    </row>
    <row r="132" spans="1:9" ht="15.75" customHeight="1" x14ac:dyDescent="0.2">
      <c r="A132" s="186" t="s">
        <v>454</v>
      </c>
      <c r="B132" s="187" t="s">
        <v>166</v>
      </c>
      <c r="C132" s="187" t="s">
        <v>11</v>
      </c>
      <c r="D132" s="187"/>
      <c r="E132" s="187" t="s">
        <v>612</v>
      </c>
      <c r="F132" s="188"/>
      <c r="G132" s="188"/>
      <c r="H132" s="188" t="s">
        <v>791</v>
      </c>
      <c r="I132" s="187" t="s">
        <v>672</v>
      </c>
    </row>
    <row r="133" spans="1:9" ht="15.75" customHeight="1" x14ac:dyDescent="0.2">
      <c r="A133" s="186" t="s">
        <v>454</v>
      </c>
      <c r="B133" s="187" t="s">
        <v>166</v>
      </c>
      <c r="C133" s="204" t="s">
        <v>24</v>
      </c>
      <c r="D133" s="187"/>
      <c r="E133" s="187" t="s">
        <v>1336</v>
      </c>
      <c r="F133" s="187" t="s">
        <v>206</v>
      </c>
      <c r="G133" s="187"/>
      <c r="H133" s="187" t="s">
        <v>792</v>
      </c>
      <c r="I133" s="187"/>
    </row>
    <row r="134" spans="1:9" ht="15.75" customHeight="1" x14ac:dyDescent="0.2">
      <c r="A134" s="186" t="s">
        <v>454</v>
      </c>
      <c r="B134" s="187" t="s">
        <v>506</v>
      </c>
      <c r="C134" s="187" t="s">
        <v>11</v>
      </c>
      <c r="D134" s="187"/>
      <c r="E134" s="187" t="s">
        <v>727</v>
      </c>
      <c r="F134" s="187"/>
      <c r="G134" s="187"/>
      <c r="H134" s="187" t="s">
        <v>793</v>
      </c>
      <c r="I134" s="187"/>
    </row>
    <row r="135" spans="1:9" ht="15.75" customHeight="1" x14ac:dyDescent="0.2">
      <c r="A135" s="186" t="s">
        <v>454</v>
      </c>
      <c r="B135" s="187" t="s">
        <v>580</v>
      </c>
      <c r="C135" s="187" t="s">
        <v>11</v>
      </c>
      <c r="D135" s="187"/>
      <c r="E135" s="187" t="s">
        <v>388</v>
      </c>
      <c r="F135" s="187"/>
      <c r="G135" s="187"/>
      <c r="H135" s="187" t="s">
        <v>794</v>
      </c>
      <c r="I135" s="188"/>
    </row>
    <row r="136" spans="1:9" ht="15.75" customHeight="1" x14ac:dyDescent="0.2">
      <c r="A136" s="186" t="s">
        <v>454</v>
      </c>
      <c r="B136" s="187" t="s">
        <v>1112</v>
      </c>
      <c r="C136" s="187" t="s">
        <v>11</v>
      </c>
      <c r="D136" s="187"/>
      <c r="E136" s="187" t="s">
        <v>388</v>
      </c>
      <c r="F136" s="188"/>
      <c r="G136" s="188"/>
      <c r="H136" s="383" t="s">
        <v>1197</v>
      </c>
      <c r="I136" s="187"/>
    </row>
    <row r="137" spans="1:9" ht="15.75" customHeight="1" x14ac:dyDescent="0.2">
      <c r="A137" s="186" t="s">
        <v>454</v>
      </c>
      <c r="B137" s="187" t="s">
        <v>1198</v>
      </c>
      <c r="C137" s="187" t="s">
        <v>11</v>
      </c>
      <c r="D137" s="187"/>
      <c r="E137" s="187" t="s">
        <v>1337</v>
      </c>
      <c r="F137" s="188"/>
      <c r="G137" s="188"/>
      <c r="H137" s="383"/>
      <c r="I137" s="187"/>
    </row>
    <row r="138" spans="1:9" ht="15.75" customHeight="1" x14ac:dyDescent="0.2">
      <c r="A138" s="186" t="s">
        <v>454</v>
      </c>
      <c r="B138" s="187" t="s">
        <v>1221</v>
      </c>
      <c r="C138" s="187" t="s">
        <v>11</v>
      </c>
      <c r="D138" s="187"/>
      <c r="E138" s="187" t="s">
        <v>1338</v>
      </c>
      <c r="F138" s="188"/>
      <c r="G138" s="384"/>
      <c r="H138" s="187" t="s">
        <v>1339</v>
      </c>
      <c r="I138" s="188"/>
    </row>
    <row r="139" spans="1:9" ht="15.75" customHeight="1" x14ac:dyDescent="0.2">
      <c r="A139" s="186" t="s">
        <v>454</v>
      </c>
      <c r="B139" s="187" t="s">
        <v>172</v>
      </c>
      <c r="C139" s="187" t="s">
        <v>11</v>
      </c>
      <c r="D139" s="187"/>
      <c r="E139" s="187" t="s">
        <v>388</v>
      </c>
      <c r="F139" s="188"/>
      <c r="G139" s="188"/>
      <c r="H139" s="187"/>
      <c r="I139" s="187"/>
    </row>
    <row r="140" spans="1:9" ht="15.75" customHeight="1" x14ac:dyDescent="0.2">
      <c r="A140" s="186" t="s">
        <v>454</v>
      </c>
      <c r="B140" s="187" t="s">
        <v>1115</v>
      </c>
      <c r="C140" s="187" t="s">
        <v>11</v>
      </c>
      <c r="D140" s="187"/>
      <c r="E140" s="187" t="s">
        <v>664</v>
      </c>
      <c r="F140" s="187"/>
      <c r="G140" s="187"/>
      <c r="H140" s="187"/>
      <c r="I140" s="385"/>
    </row>
    <row r="141" spans="1:9" ht="15.75" customHeight="1" x14ac:dyDescent="0.2">
      <c r="A141" s="186" t="s">
        <v>454</v>
      </c>
      <c r="B141" s="187" t="s">
        <v>175</v>
      </c>
      <c r="C141" s="187" t="s">
        <v>11</v>
      </c>
      <c r="D141" s="187"/>
      <c r="E141" s="187" t="s">
        <v>733</v>
      </c>
      <c r="F141" s="385"/>
      <c r="G141" s="385"/>
      <c r="H141" s="187"/>
      <c r="I141" s="187"/>
    </row>
    <row r="142" spans="1:9" ht="15.75" customHeight="1" x14ac:dyDescent="0.2">
      <c r="A142" s="186" t="s">
        <v>454</v>
      </c>
      <c r="B142" s="187" t="s">
        <v>361</v>
      </c>
      <c r="C142" s="187" t="s">
        <v>11</v>
      </c>
      <c r="D142" s="187"/>
      <c r="E142" s="187" t="s">
        <v>799</v>
      </c>
      <c r="F142" s="187"/>
      <c r="G142" s="187"/>
      <c r="H142" s="187" t="s">
        <v>800</v>
      </c>
      <c r="I142" s="205"/>
    </row>
    <row r="143" spans="1:9" ht="15.75" customHeight="1" x14ac:dyDescent="0.2">
      <c r="A143" s="186" t="s">
        <v>454</v>
      </c>
      <c r="B143" s="187" t="s">
        <v>1200</v>
      </c>
      <c r="C143" s="187" t="s">
        <v>11</v>
      </c>
      <c r="D143" s="187"/>
      <c r="E143" s="187" t="s">
        <v>745</v>
      </c>
      <c r="F143" s="385"/>
      <c r="G143" s="188"/>
      <c r="H143" s="383"/>
      <c r="I143" s="384"/>
    </row>
    <row r="144" spans="1:9" ht="15.75" customHeight="1" x14ac:dyDescent="0.2">
      <c r="A144" s="186" t="s">
        <v>454</v>
      </c>
      <c r="B144" s="187" t="s">
        <v>178</v>
      </c>
      <c r="C144" s="187" t="s">
        <v>11</v>
      </c>
      <c r="D144" s="187"/>
      <c r="E144" s="187" t="s">
        <v>620</v>
      </c>
      <c r="F144" s="187"/>
      <c r="G144" s="188"/>
      <c r="H144" s="383"/>
      <c r="I144" s="385"/>
    </row>
    <row r="145" spans="1:9" ht="15.75" customHeight="1" x14ac:dyDescent="0.2">
      <c r="A145" s="186" t="s">
        <v>454</v>
      </c>
      <c r="B145" s="187" t="s">
        <v>181</v>
      </c>
      <c r="C145" s="187" t="s">
        <v>11</v>
      </c>
      <c r="D145" s="187"/>
      <c r="E145" s="187" t="s">
        <v>388</v>
      </c>
      <c r="F145" s="385"/>
      <c r="G145" s="188"/>
      <c r="H145" s="383" t="s">
        <v>809</v>
      </c>
      <c r="I145" s="190" t="s">
        <v>1290</v>
      </c>
    </row>
    <row r="146" spans="1:9" ht="15.75" customHeight="1" x14ac:dyDescent="0.2">
      <c r="A146" s="192" t="s">
        <v>454</v>
      </c>
      <c r="B146" s="190" t="s">
        <v>182</v>
      </c>
      <c r="C146" s="190" t="s">
        <v>11</v>
      </c>
      <c r="D146" s="190"/>
      <c r="E146" s="190" t="s">
        <v>754</v>
      </c>
      <c r="F146" s="190"/>
      <c r="G146" s="206"/>
      <c r="H146" s="190" t="s">
        <v>812</v>
      </c>
      <c r="I146" s="187"/>
    </row>
    <row r="147" spans="1:9" ht="15.75" customHeight="1" x14ac:dyDescent="0.2">
      <c r="A147" s="186" t="s">
        <v>454</v>
      </c>
      <c r="B147" s="187" t="s">
        <v>183</v>
      </c>
      <c r="C147" s="187" t="s">
        <v>11</v>
      </c>
      <c r="D147" s="187"/>
      <c r="E147" s="187" t="s">
        <v>727</v>
      </c>
      <c r="F147" s="187"/>
      <c r="G147" s="187"/>
      <c r="H147" s="187" t="s">
        <v>813</v>
      </c>
      <c r="I147" s="187"/>
    </row>
    <row r="148" spans="1:9" ht="15.75" customHeight="1" x14ac:dyDescent="0.2">
      <c r="A148" s="186" t="s">
        <v>454</v>
      </c>
      <c r="B148" s="187" t="s">
        <v>184</v>
      </c>
      <c r="C148" s="187" t="s">
        <v>11</v>
      </c>
      <c r="D148" s="187"/>
      <c r="E148" s="187" t="s">
        <v>706</v>
      </c>
      <c r="F148" s="187"/>
      <c r="G148" s="187"/>
      <c r="H148" s="187"/>
      <c r="I148" s="187"/>
    </row>
    <row r="149" spans="1:9" ht="15.75" customHeight="1" x14ac:dyDescent="0.2">
      <c r="A149" s="186" t="s">
        <v>454</v>
      </c>
      <c r="B149" s="187" t="s">
        <v>185</v>
      </c>
      <c r="C149" s="187" t="s">
        <v>11</v>
      </c>
      <c r="D149" s="187"/>
      <c r="E149" s="187" t="s">
        <v>765</v>
      </c>
      <c r="F149" s="187"/>
      <c r="G149" s="187"/>
      <c r="H149" s="187"/>
      <c r="I149" s="187"/>
    </row>
    <row r="150" spans="1:9" ht="15.75" customHeight="1" x14ac:dyDescent="0.2">
      <c r="A150" s="186" t="s">
        <v>454</v>
      </c>
      <c r="B150" s="187" t="s">
        <v>186</v>
      </c>
      <c r="C150" s="187" t="s">
        <v>11</v>
      </c>
      <c r="D150" s="187"/>
      <c r="E150" s="187" t="s">
        <v>664</v>
      </c>
      <c r="F150" s="187"/>
      <c r="G150" s="187"/>
      <c r="H150" s="187"/>
      <c r="I150" s="187"/>
    </row>
    <row r="151" spans="1:9" ht="15.75" customHeight="1" x14ac:dyDescent="0.2">
      <c r="A151" s="186" t="s">
        <v>454</v>
      </c>
      <c r="B151" s="187" t="s">
        <v>187</v>
      </c>
      <c r="C151" s="187" t="s">
        <v>11</v>
      </c>
      <c r="D151" s="187"/>
      <c r="E151" s="187" t="s">
        <v>710</v>
      </c>
      <c r="F151" s="187"/>
      <c r="G151" s="187"/>
      <c r="H151" s="187"/>
      <c r="I151" s="187" t="s">
        <v>815</v>
      </c>
    </row>
    <row r="152" spans="1:9" ht="15.75" customHeight="1" x14ac:dyDescent="0.2">
      <c r="A152" s="186" t="s">
        <v>454</v>
      </c>
      <c r="B152" s="187" t="s">
        <v>188</v>
      </c>
      <c r="C152" s="187" t="s">
        <v>24</v>
      </c>
      <c r="D152" s="187"/>
      <c r="E152" s="187" t="s">
        <v>628</v>
      </c>
      <c r="F152" s="187" t="s">
        <v>814</v>
      </c>
      <c r="G152" s="187"/>
      <c r="H152" s="187"/>
      <c r="I152" s="187" t="s">
        <v>817</v>
      </c>
    </row>
    <row r="153" spans="1:9" ht="15.75" customHeight="1" x14ac:dyDescent="0.2">
      <c r="A153" s="186" t="s">
        <v>454</v>
      </c>
      <c r="B153" s="187" t="s">
        <v>189</v>
      </c>
      <c r="C153" s="204" t="s">
        <v>5</v>
      </c>
      <c r="D153" s="187"/>
      <c r="E153" s="187" t="s">
        <v>634</v>
      </c>
      <c r="F153" s="187" t="s">
        <v>816</v>
      </c>
      <c r="G153" s="187"/>
      <c r="H153" s="187"/>
      <c r="I153" s="187" t="s">
        <v>759</v>
      </c>
    </row>
    <row r="154" spans="1:9" ht="15.75" customHeight="1" x14ac:dyDescent="0.2">
      <c r="A154" s="186" t="s">
        <v>454</v>
      </c>
      <c r="B154" s="187" t="s">
        <v>190</v>
      </c>
      <c r="C154" s="187" t="s">
        <v>5</v>
      </c>
      <c r="D154" s="187"/>
      <c r="E154" s="187" t="s">
        <v>620</v>
      </c>
      <c r="F154" s="187" t="s">
        <v>818</v>
      </c>
      <c r="G154" s="187"/>
      <c r="H154" s="187"/>
      <c r="I154" s="187"/>
    </row>
    <row r="155" spans="1:9" ht="15.75" customHeight="1" x14ac:dyDescent="0.2">
      <c r="A155" s="186" t="s">
        <v>454</v>
      </c>
      <c r="B155" s="187" t="s">
        <v>371</v>
      </c>
      <c r="C155" s="187" t="s">
        <v>11</v>
      </c>
      <c r="D155" s="187"/>
      <c r="E155" s="187" t="s">
        <v>778</v>
      </c>
      <c r="F155" s="187"/>
      <c r="G155" s="187"/>
      <c r="H155" s="187"/>
      <c r="I155" s="187"/>
    </row>
    <row r="156" spans="1:9" ht="15.75" customHeight="1" x14ac:dyDescent="0.2">
      <c r="A156" s="186" t="s">
        <v>3</v>
      </c>
      <c r="B156" s="187" t="s">
        <v>488</v>
      </c>
      <c r="C156" s="187" t="s">
        <v>11</v>
      </c>
      <c r="D156" s="187" t="s">
        <v>609</v>
      </c>
      <c r="E156" s="187" t="s">
        <v>664</v>
      </c>
      <c r="F156" s="187"/>
      <c r="G156" s="187"/>
      <c r="H156" s="187" t="s">
        <v>379</v>
      </c>
      <c r="I156" s="187" t="s">
        <v>824</v>
      </c>
    </row>
    <row r="157" spans="1:9" ht="15.75" customHeight="1" x14ac:dyDescent="0.2">
      <c r="A157" s="186" t="s">
        <v>3</v>
      </c>
      <c r="B157" s="187" t="s">
        <v>404</v>
      </c>
      <c r="C157" s="187" t="s">
        <v>24</v>
      </c>
      <c r="D157" s="187"/>
      <c r="E157" s="187" t="s">
        <v>620</v>
      </c>
      <c r="F157" s="187" t="s">
        <v>859</v>
      </c>
      <c r="G157" s="187"/>
      <c r="H157" s="187"/>
      <c r="I157" s="187"/>
    </row>
    <row r="158" spans="1:9" ht="15.75" customHeight="1" x14ac:dyDescent="0.2">
      <c r="A158" s="186" t="s">
        <v>3</v>
      </c>
      <c r="B158" s="187" t="s">
        <v>9</v>
      </c>
      <c r="C158" s="187" t="s">
        <v>11</v>
      </c>
      <c r="D158" s="187" t="s">
        <v>609</v>
      </c>
      <c r="E158" s="187" t="s">
        <v>1242</v>
      </c>
      <c r="F158" s="187"/>
      <c r="G158" s="187"/>
      <c r="H158" s="187"/>
      <c r="I158" s="187"/>
    </row>
    <row r="159" spans="1:9" ht="15.75" customHeight="1" x14ac:dyDescent="0.2">
      <c r="A159" s="186" t="s">
        <v>3</v>
      </c>
      <c r="B159" s="187" t="s">
        <v>380</v>
      </c>
      <c r="C159" s="187" t="s">
        <v>11</v>
      </c>
      <c r="D159" s="187"/>
      <c r="E159" s="187" t="s">
        <v>1340</v>
      </c>
      <c r="F159" s="187"/>
      <c r="G159" s="187"/>
      <c r="H159" s="187"/>
      <c r="I159" s="384" t="s">
        <v>828</v>
      </c>
    </row>
    <row r="160" spans="1:9" ht="15.75" customHeight="1" x14ac:dyDescent="0.2">
      <c r="A160" s="186" t="s">
        <v>3</v>
      </c>
      <c r="B160" s="187" t="s">
        <v>18</v>
      </c>
      <c r="C160" s="187" t="s">
        <v>11</v>
      </c>
      <c r="D160" s="187" t="s">
        <v>194</v>
      </c>
      <c r="E160" s="199" t="s">
        <v>1341</v>
      </c>
      <c r="F160" s="187"/>
      <c r="G160" s="187"/>
      <c r="H160" s="207" t="s">
        <v>1342</v>
      </c>
      <c r="I160" s="187"/>
    </row>
    <row r="161" spans="1:9" ht="15.75" customHeight="1" x14ac:dyDescent="0.2">
      <c r="A161" s="186" t="s">
        <v>3</v>
      </c>
      <c r="B161" s="187" t="s">
        <v>227</v>
      </c>
      <c r="C161" s="187" t="s">
        <v>11</v>
      </c>
      <c r="D161" s="187"/>
      <c r="E161" s="187" t="s">
        <v>610</v>
      </c>
      <c r="F161" s="187"/>
      <c r="G161" s="187"/>
      <c r="H161" s="187"/>
      <c r="I161" s="187"/>
    </row>
    <row r="162" spans="1:9" ht="15.75" customHeight="1" x14ac:dyDescent="0.2">
      <c r="A162" s="186" t="s">
        <v>3</v>
      </c>
      <c r="B162" s="187" t="s">
        <v>383</v>
      </c>
      <c r="C162" s="187" t="s">
        <v>11</v>
      </c>
      <c r="D162" s="187"/>
      <c r="E162" s="187" t="s">
        <v>664</v>
      </c>
      <c r="F162" s="187"/>
      <c r="G162" s="187"/>
      <c r="H162" s="187"/>
      <c r="I162" s="187"/>
    </row>
    <row r="163" spans="1:9" ht="15.75" customHeight="1" x14ac:dyDescent="0.2">
      <c r="A163" s="186" t="s">
        <v>3</v>
      </c>
      <c r="B163" s="187" t="s">
        <v>386</v>
      </c>
      <c r="C163" s="187" t="s">
        <v>11</v>
      </c>
      <c r="D163" s="187"/>
      <c r="E163" s="187" t="s">
        <v>832</v>
      </c>
      <c r="F163" s="187"/>
      <c r="G163" s="187"/>
      <c r="H163" s="187" t="s">
        <v>833</v>
      </c>
      <c r="I163" s="187"/>
    </row>
    <row r="164" spans="1:9" ht="15.75" customHeight="1" x14ac:dyDescent="0.2">
      <c r="A164" s="186" t="s">
        <v>3</v>
      </c>
      <c r="B164" s="187" t="s">
        <v>834</v>
      </c>
      <c r="C164" s="187" t="s">
        <v>11</v>
      </c>
      <c r="D164" s="187"/>
      <c r="E164" s="187" t="s">
        <v>664</v>
      </c>
      <c r="F164" s="187"/>
      <c r="G164" s="187"/>
      <c r="H164" s="187"/>
      <c r="I164" s="187"/>
    </row>
    <row r="165" spans="1:9" ht="15.75" customHeight="1" x14ac:dyDescent="0.2">
      <c r="A165" s="186" t="s">
        <v>3</v>
      </c>
      <c r="B165" s="187" t="s">
        <v>389</v>
      </c>
      <c r="C165" s="187" t="s">
        <v>224</v>
      </c>
      <c r="D165" s="187"/>
      <c r="E165" s="187" t="s">
        <v>664</v>
      </c>
      <c r="F165" s="187"/>
      <c r="G165" s="187"/>
      <c r="H165" s="187"/>
      <c r="I165" s="187"/>
    </row>
    <row r="166" spans="1:9" ht="15.75" customHeight="1" x14ac:dyDescent="0.2">
      <c r="A166" s="186" t="s">
        <v>3</v>
      </c>
      <c r="B166" s="187" t="s">
        <v>1160</v>
      </c>
      <c r="C166" s="187" t="s">
        <v>224</v>
      </c>
      <c r="D166" s="187"/>
      <c r="E166" s="187" t="s">
        <v>664</v>
      </c>
      <c r="F166" s="187"/>
      <c r="G166" s="187"/>
      <c r="H166" s="187"/>
      <c r="I166" s="187"/>
    </row>
    <row r="167" spans="1:9" ht="15.75" customHeight="1" x14ac:dyDescent="0.2">
      <c r="A167" s="186" t="s">
        <v>3</v>
      </c>
      <c r="B167" s="187" t="s">
        <v>1123</v>
      </c>
      <c r="C167" s="187" t="s">
        <v>11</v>
      </c>
      <c r="D167" s="187"/>
      <c r="E167" s="187" t="s">
        <v>664</v>
      </c>
      <c r="F167" s="187"/>
      <c r="G167" s="187"/>
      <c r="H167" s="187"/>
      <c r="I167" s="187"/>
    </row>
    <row r="168" spans="1:9" ht="15.75" customHeight="1" x14ac:dyDescent="0.2">
      <c r="A168" s="186" t="s">
        <v>3</v>
      </c>
      <c r="B168" s="187" t="s">
        <v>392</v>
      </c>
      <c r="C168" s="187" t="s">
        <v>11</v>
      </c>
      <c r="D168" s="187"/>
      <c r="E168" s="187" t="s">
        <v>664</v>
      </c>
      <c r="F168" s="187"/>
      <c r="G168" s="187"/>
      <c r="H168" s="187" t="s">
        <v>835</v>
      </c>
      <c r="I168" s="187"/>
    </row>
    <row r="169" spans="1:9" ht="15.75" customHeight="1" x14ac:dyDescent="0.2">
      <c r="A169" s="186" t="s">
        <v>3</v>
      </c>
      <c r="B169" s="187" t="s">
        <v>76</v>
      </c>
      <c r="C169" s="187" t="s">
        <v>11</v>
      </c>
      <c r="D169" s="187"/>
      <c r="E169" s="187" t="s">
        <v>836</v>
      </c>
      <c r="F169" s="187"/>
      <c r="G169" s="187"/>
      <c r="H169" s="187"/>
      <c r="I169" s="187"/>
    </row>
    <row r="170" spans="1:9" ht="15.75" customHeight="1" x14ac:dyDescent="0.2">
      <c r="A170" s="186" t="s">
        <v>3</v>
      </c>
      <c r="B170" s="187" t="s">
        <v>393</v>
      </c>
      <c r="C170" s="187" t="s">
        <v>11</v>
      </c>
      <c r="D170" s="187"/>
      <c r="E170" s="187" t="s">
        <v>837</v>
      </c>
      <c r="F170" s="187"/>
      <c r="G170" s="187"/>
      <c r="H170" s="187"/>
      <c r="I170" s="190" t="s">
        <v>1292</v>
      </c>
    </row>
    <row r="171" spans="1:9" ht="15.75" customHeight="1" x14ac:dyDescent="0.2">
      <c r="A171" s="192" t="s">
        <v>3</v>
      </c>
      <c r="B171" s="208" t="s">
        <v>394</v>
      </c>
      <c r="C171" s="208" t="s">
        <v>224</v>
      </c>
      <c r="D171" s="190"/>
      <c r="E171" s="208" t="s">
        <v>388</v>
      </c>
      <c r="F171" s="209"/>
      <c r="G171" s="190"/>
      <c r="H171" s="190" t="s">
        <v>1223</v>
      </c>
      <c r="I171" s="187"/>
    </row>
    <row r="172" spans="1:9" ht="15.75" customHeight="1" x14ac:dyDescent="0.2">
      <c r="A172" s="186" t="s">
        <v>3</v>
      </c>
      <c r="B172" s="187" t="s">
        <v>87</v>
      </c>
      <c r="C172" s="187" t="s">
        <v>11</v>
      </c>
      <c r="D172" s="187"/>
      <c r="E172" s="187" t="s">
        <v>388</v>
      </c>
      <c r="F172" s="187"/>
      <c r="G172" s="187"/>
      <c r="H172" s="187"/>
      <c r="I172" s="187"/>
    </row>
    <row r="173" spans="1:9" ht="15.75" customHeight="1" x14ac:dyDescent="0.2">
      <c r="A173" s="186" t="s">
        <v>3</v>
      </c>
      <c r="B173" s="187" t="s">
        <v>516</v>
      </c>
      <c r="C173" s="187" t="s">
        <v>11</v>
      </c>
      <c r="D173" s="187"/>
      <c r="E173" s="187" t="s">
        <v>664</v>
      </c>
      <c r="F173" s="187"/>
      <c r="G173" s="187"/>
      <c r="H173" s="187"/>
      <c r="I173" s="187"/>
    </row>
    <row r="174" spans="1:9" ht="15.75" customHeight="1" x14ac:dyDescent="0.2">
      <c r="A174" s="186" t="s">
        <v>3</v>
      </c>
      <c r="B174" s="187" t="s">
        <v>517</v>
      </c>
      <c r="C174" s="187" t="s">
        <v>11</v>
      </c>
      <c r="D174" s="187"/>
      <c r="E174" s="187" t="s">
        <v>841</v>
      </c>
      <c r="F174" s="187"/>
      <c r="G174" s="187"/>
      <c r="H174" s="187"/>
      <c r="I174" s="187"/>
    </row>
    <row r="175" spans="1:9" ht="15.75" customHeight="1" x14ac:dyDescent="0.2">
      <c r="A175" s="186" t="s">
        <v>3</v>
      </c>
      <c r="B175" s="187" t="s">
        <v>105</v>
      </c>
      <c r="C175" s="187" t="s">
        <v>11</v>
      </c>
      <c r="D175" s="187"/>
      <c r="E175" s="187" t="s">
        <v>664</v>
      </c>
      <c r="F175" s="187"/>
      <c r="G175" s="188"/>
      <c r="H175" s="383"/>
      <c r="I175" s="187"/>
    </row>
    <row r="176" spans="1:9" ht="15.75" customHeight="1" x14ac:dyDescent="0.2">
      <c r="A176" s="186" t="s">
        <v>3</v>
      </c>
      <c r="B176" s="187" t="s">
        <v>109</v>
      </c>
      <c r="C176" s="187" t="s">
        <v>11</v>
      </c>
      <c r="D176" s="187"/>
      <c r="E176" s="187" t="s">
        <v>735</v>
      </c>
      <c r="F176" s="187"/>
      <c r="G176" s="187"/>
      <c r="H176" s="187"/>
      <c r="I176" s="187"/>
    </row>
    <row r="177" spans="1:9" ht="15.75" customHeight="1" x14ac:dyDescent="0.2">
      <c r="A177" s="186" t="s">
        <v>3</v>
      </c>
      <c r="B177" s="187" t="s">
        <v>111</v>
      </c>
      <c r="C177" s="187" t="s">
        <v>11</v>
      </c>
      <c r="D177" s="187"/>
      <c r="E177" s="187" t="s">
        <v>664</v>
      </c>
      <c r="F177" s="187"/>
      <c r="G177" s="187"/>
      <c r="H177" s="187"/>
      <c r="I177" s="187"/>
    </row>
    <row r="178" spans="1:9" ht="15.75" customHeight="1" x14ac:dyDescent="0.2">
      <c r="A178" s="186" t="s">
        <v>3</v>
      </c>
      <c r="B178" s="187" t="s">
        <v>116</v>
      </c>
      <c r="C178" s="187" t="s">
        <v>11</v>
      </c>
      <c r="D178" s="187"/>
      <c r="E178" s="187" t="s">
        <v>612</v>
      </c>
      <c r="F178" s="187"/>
      <c r="G178" s="187"/>
      <c r="H178" s="187"/>
      <c r="I178" s="187"/>
    </row>
    <row r="179" spans="1:9" ht="15.75" customHeight="1" x14ac:dyDescent="0.2">
      <c r="A179" s="186" t="s">
        <v>3</v>
      </c>
      <c r="B179" s="187" t="s">
        <v>117</v>
      </c>
      <c r="C179" s="187" t="s">
        <v>11</v>
      </c>
      <c r="D179" s="187"/>
      <c r="E179" s="187" t="s">
        <v>664</v>
      </c>
      <c r="F179" s="187"/>
      <c r="G179" s="187"/>
      <c r="H179" s="187" t="s">
        <v>842</v>
      </c>
      <c r="I179" s="187" t="s">
        <v>843</v>
      </c>
    </row>
    <row r="180" spans="1:9" ht="15.75" customHeight="1" x14ac:dyDescent="0.2">
      <c r="A180" s="186" t="s">
        <v>3</v>
      </c>
      <c r="B180" s="187" t="s">
        <v>125</v>
      </c>
      <c r="C180" s="187" t="s">
        <v>11</v>
      </c>
      <c r="D180" s="187"/>
      <c r="E180" s="187" t="s">
        <v>664</v>
      </c>
      <c r="F180" s="187"/>
      <c r="G180" s="187"/>
      <c r="H180" s="187" t="s">
        <v>845</v>
      </c>
      <c r="I180" s="187"/>
    </row>
    <row r="181" spans="1:9" ht="15.75" customHeight="1" x14ac:dyDescent="0.2">
      <c r="A181" s="186" t="s">
        <v>3</v>
      </c>
      <c r="B181" s="187" t="s">
        <v>1159</v>
      </c>
      <c r="C181" s="187" t="s">
        <v>11</v>
      </c>
      <c r="D181" s="187"/>
      <c r="E181" s="187" t="s">
        <v>664</v>
      </c>
      <c r="F181" s="187"/>
      <c r="G181" s="187"/>
      <c r="H181" s="187"/>
      <c r="I181" s="187"/>
    </row>
    <row r="182" spans="1:9" ht="15.75" customHeight="1" x14ac:dyDescent="0.2">
      <c r="A182" s="186" t="s">
        <v>3</v>
      </c>
      <c r="B182" s="187" t="s">
        <v>127</v>
      </c>
      <c r="C182" s="187" t="s">
        <v>11</v>
      </c>
      <c r="D182" s="187"/>
      <c r="E182" s="187" t="s">
        <v>664</v>
      </c>
      <c r="F182" s="187"/>
      <c r="G182" s="187"/>
      <c r="H182" s="187" t="s">
        <v>396</v>
      </c>
      <c r="I182" s="187"/>
    </row>
    <row r="183" spans="1:9" ht="15.75" customHeight="1" x14ac:dyDescent="0.2">
      <c r="A183" s="186" t="s">
        <v>3</v>
      </c>
      <c r="B183" s="187" t="s">
        <v>324</v>
      </c>
      <c r="C183" s="187" t="s">
        <v>11</v>
      </c>
      <c r="D183" s="187"/>
      <c r="E183" s="187" t="s">
        <v>662</v>
      </c>
      <c r="F183" s="187"/>
      <c r="G183" s="187"/>
      <c r="H183" s="187" t="s">
        <v>846</v>
      </c>
      <c r="I183" s="187"/>
    </row>
    <row r="184" spans="1:9" ht="15.75" customHeight="1" x14ac:dyDescent="0.2">
      <c r="A184" s="186" t="s">
        <v>3</v>
      </c>
      <c r="B184" s="187" t="s">
        <v>397</v>
      </c>
      <c r="C184" s="187" t="s">
        <v>11</v>
      </c>
      <c r="D184" s="187"/>
      <c r="E184" s="187" t="s">
        <v>664</v>
      </c>
      <c r="F184" s="187"/>
      <c r="G184" s="187"/>
      <c r="H184" s="187"/>
      <c r="I184" s="187"/>
    </row>
    <row r="185" spans="1:9" ht="15.75" customHeight="1" x14ac:dyDescent="0.2">
      <c r="A185" s="186" t="s">
        <v>3</v>
      </c>
      <c r="B185" s="187" t="s">
        <v>134</v>
      </c>
      <c r="C185" s="187" t="s">
        <v>11</v>
      </c>
      <c r="D185" s="187"/>
      <c r="E185" s="187" t="s">
        <v>847</v>
      </c>
      <c r="F185" s="187"/>
      <c r="G185" s="187"/>
      <c r="H185" s="187"/>
      <c r="I185" s="187"/>
    </row>
    <row r="186" spans="1:9" ht="15.75" customHeight="1" x14ac:dyDescent="0.2">
      <c r="A186" s="186" t="s">
        <v>3</v>
      </c>
      <c r="B186" s="187" t="s">
        <v>135</v>
      </c>
      <c r="C186" s="187" t="s">
        <v>11</v>
      </c>
      <c r="D186" s="187"/>
      <c r="E186" s="187" t="s">
        <v>664</v>
      </c>
      <c r="F186" s="187"/>
      <c r="G186" s="187"/>
      <c r="H186" s="187" t="s">
        <v>848</v>
      </c>
      <c r="I186" s="187"/>
    </row>
    <row r="187" spans="1:9" ht="15.75" customHeight="1" x14ac:dyDescent="0.2">
      <c r="A187" s="186" t="s">
        <v>3</v>
      </c>
      <c r="B187" s="187" t="s">
        <v>141</v>
      </c>
      <c r="C187" s="187" t="s">
        <v>11</v>
      </c>
      <c r="D187" s="187"/>
      <c r="E187" s="187" t="s">
        <v>664</v>
      </c>
      <c r="F187" s="187"/>
      <c r="G187" s="187"/>
      <c r="H187" s="187"/>
      <c r="I187" s="187"/>
    </row>
    <row r="188" spans="1:9" ht="15.75" customHeight="1" x14ac:dyDescent="0.2">
      <c r="A188" s="186" t="s">
        <v>3</v>
      </c>
      <c r="B188" s="187" t="s">
        <v>142</v>
      </c>
      <c r="C188" s="187" t="s">
        <v>11</v>
      </c>
      <c r="D188" s="187"/>
      <c r="E188" s="187" t="s">
        <v>1242</v>
      </c>
      <c r="F188" s="187"/>
      <c r="G188" s="187"/>
      <c r="H188" s="187"/>
      <c r="I188" s="187"/>
    </row>
    <row r="189" spans="1:9" ht="15.75" customHeight="1" x14ac:dyDescent="0.2">
      <c r="A189" s="186" t="s">
        <v>3</v>
      </c>
      <c r="B189" s="187" t="s">
        <v>165</v>
      </c>
      <c r="C189" s="187" t="s">
        <v>11</v>
      </c>
      <c r="D189" s="187"/>
      <c r="E189" s="187" t="s">
        <v>664</v>
      </c>
      <c r="F189" s="386"/>
      <c r="G189" s="187"/>
      <c r="H189" s="187"/>
      <c r="I189" s="385"/>
    </row>
    <row r="190" spans="1:9" ht="15.75" customHeight="1" x14ac:dyDescent="0.2">
      <c r="A190" s="186" t="s">
        <v>3</v>
      </c>
      <c r="B190" s="187" t="s">
        <v>361</v>
      </c>
      <c r="C190" s="187" t="s">
        <v>11</v>
      </c>
      <c r="D190" s="187"/>
      <c r="E190" s="187" t="s">
        <v>388</v>
      </c>
      <c r="F190" s="385"/>
      <c r="G190" s="188"/>
      <c r="H190" s="383"/>
      <c r="I190" s="187" t="s">
        <v>856</v>
      </c>
    </row>
    <row r="191" spans="1:9" ht="15.75" customHeight="1" x14ac:dyDescent="0.2">
      <c r="A191" s="186" t="s">
        <v>26</v>
      </c>
      <c r="B191" s="187" t="s">
        <v>406</v>
      </c>
      <c r="C191" s="187" t="s">
        <v>84</v>
      </c>
      <c r="D191" s="187"/>
      <c r="E191" s="187" t="s">
        <v>620</v>
      </c>
      <c r="F191" s="187" t="s">
        <v>855</v>
      </c>
      <c r="G191" s="187"/>
      <c r="H191" s="187"/>
      <c r="I191" s="187" t="s">
        <v>856</v>
      </c>
    </row>
    <row r="192" spans="1:9" ht="15.75" customHeight="1" x14ac:dyDescent="0.2">
      <c r="A192" s="186" t="s">
        <v>26</v>
      </c>
      <c r="B192" s="187" t="s">
        <v>27</v>
      </c>
      <c r="C192" s="187" t="s">
        <v>24</v>
      </c>
      <c r="D192" s="187"/>
      <c r="E192" s="187" t="s">
        <v>620</v>
      </c>
      <c r="F192" s="187" t="s">
        <v>857</v>
      </c>
      <c r="G192" s="187"/>
      <c r="H192" s="187"/>
      <c r="I192" s="187" t="s">
        <v>858</v>
      </c>
    </row>
    <row r="193" spans="1:9" ht="15.75" customHeight="1" x14ac:dyDescent="0.2">
      <c r="A193" s="186" t="s">
        <v>26</v>
      </c>
      <c r="B193" s="187" t="s">
        <v>40</v>
      </c>
      <c r="C193" s="187" t="s">
        <v>84</v>
      </c>
      <c r="D193" s="187"/>
      <c r="E193" s="187" t="s">
        <v>620</v>
      </c>
      <c r="F193" s="187" t="s">
        <v>757</v>
      </c>
      <c r="G193" s="187"/>
      <c r="H193" s="187"/>
      <c r="I193" s="187" t="s">
        <v>862</v>
      </c>
    </row>
    <row r="194" spans="1:9" ht="15.75" customHeight="1" x14ac:dyDescent="0.2">
      <c r="A194" s="186" t="s">
        <v>26</v>
      </c>
      <c r="B194" s="187" t="s">
        <v>411</v>
      </c>
      <c r="C194" s="187" t="s">
        <v>84</v>
      </c>
      <c r="D194" s="187"/>
      <c r="E194" s="187" t="s">
        <v>620</v>
      </c>
      <c r="F194" s="187" t="s">
        <v>757</v>
      </c>
      <c r="G194" s="187"/>
      <c r="H194" s="187"/>
      <c r="I194" s="187" t="s">
        <v>678</v>
      </c>
    </row>
    <row r="195" spans="1:9" ht="15.75" customHeight="1" x14ac:dyDescent="0.2">
      <c r="A195" s="186" t="s">
        <v>26</v>
      </c>
      <c r="B195" s="187" t="s">
        <v>413</v>
      </c>
      <c r="C195" s="187" t="s">
        <v>84</v>
      </c>
      <c r="D195" s="187"/>
      <c r="E195" s="187" t="s">
        <v>620</v>
      </c>
      <c r="F195" s="188" t="s">
        <v>859</v>
      </c>
      <c r="G195" s="188"/>
      <c r="H195" s="188"/>
      <c r="I195" s="383" t="s">
        <v>866</v>
      </c>
    </row>
    <row r="196" spans="1:9" ht="15.75" customHeight="1" x14ac:dyDescent="0.2">
      <c r="A196" s="186" t="s">
        <v>26</v>
      </c>
      <c r="B196" s="187" t="s">
        <v>414</v>
      </c>
      <c r="C196" s="187" t="s">
        <v>84</v>
      </c>
      <c r="D196" s="187"/>
      <c r="E196" s="187" t="s">
        <v>620</v>
      </c>
      <c r="F196" s="384" t="s">
        <v>867</v>
      </c>
      <c r="G196" s="384"/>
      <c r="H196" s="384"/>
      <c r="I196" s="187" t="s">
        <v>868</v>
      </c>
    </row>
    <row r="197" spans="1:9" ht="15.75" customHeight="1" x14ac:dyDescent="0.2">
      <c r="A197" s="186" t="s">
        <v>26</v>
      </c>
      <c r="B197" s="187" t="s">
        <v>417</v>
      </c>
      <c r="C197" s="187" t="s">
        <v>84</v>
      </c>
      <c r="D197" s="187"/>
      <c r="E197" s="187" t="s">
        <v>620</v>
      </c>
      <c r="F197" s="187" t="s">
        <v>869</v>
      </c>
      <c r="G197" s="187"/>
      <c r="H197" s="187"/>
      <c r="I197" s="187" t="s">
        <v>870</v>
      </c>
    </row>
    <row r="198" spans="1:9" ht="15.75" customHeight="1" x14ac:dyDescent="0.2">
      <c r="A198" s="186" t="s">
        <v>26</v>
      </c>
      <c r="B198" s="187" t="s">
        <v>418</v>
      </c>
      <c r="C198" s="187" t="s">
        <v>84</v>
      </c>
      <c r="D198" s="187"/>
      <c r="E198" s="187" t="s">
        <v>620</v>
      </c>
      <c r="F198" s="187" t="s">
        <v>857</v>
      </c>
      <c r="G198" s="187"/>
      <c r="H198" s="187"/>
      <c r="I198" s="187" t="s">
        <v>871</v>
      </c>
    </row>
    <row r="199" spans="1:9" ht="15.75" customHeight="1" x14ac:dyDescent="0.2">
      <c r="A199" s="186" t="s">
        <v>26</v>
      </c>
      <c r="B199" s="187" t="s">
        <v>419</v>
      </c>
      <c r="C199" s="187" t="s">
        <v>84</v>
      </c>
      <c r="D199" s="187"/>
      <c r="E199" s="187" t="s">
        <v>620</v>
      </c>
      <c r="F199" s="187" t="s">
        <v>872</v>
      </c>
      <c r="G199" s="187"/>
      <c r="H199" s="187"/>
      <c r="I199" s="187" t="s">
        <v>873</v>
      </c>
    </row>
    <row r="200" spans="1:9" ht="15.75" customHeight="1" x14ac:dyDescent="0.2">
      <c r="A200" s="186" t="s">
        <v>26</v>
      </c>
      <c r="B200" s="187" t="s">
        <v>420</v>
      </c>
      <c r="C200" s="187" t="s">
        <v>84</v>
      </c>
      <c r="D200" s="187"/>
      <c r="E200" s="187" t="s">
        <v>620</v>
      </c>
      <c r="F200" s="187" t="s">
        <v>852</v>
      </c>
      <c r="G200" s="188"/>
      <c r="H200" s="383"/>
      <c r="I200" s="187" t="s">
        <v>874</v>
      </c>
    </row>
    <row r="201" spans="1:9" ht="15.75" customHeight="1" x14ac:dyDescent="0.2">
      <c r="A201" s="186" t="s">
        <v>26</v>
      </c>
      <c r="B201" s="187" t="s">
        <v>422</v>
      </c>
      <c r="C201" s="187" t="s">
        <v>84</v>
      </c>
      <c r="D201" s="187"/>
      <c r="E201" s="187" t="s">
        <v>620</v>
      </c>
      <c r="F201" s="386" t="s">
        <v>757</v>
      </c>
      <c r="G201" s="188"/>
      <c r="H201" s="383"/>
      <c r="I201" s="385" t="s">
        <v>876</v>
      </c>
    </row>
    <row r="202" spans="1:9" ht="15.75" customHeight="1" x14ac:dyDescent="0.2">
      <c r="A202" s="186" t="s">
        <v>26</v>
      </c>
      <c r="B202" s="187" t="s">
        <v>423</v>
      </c>
      <c r="C202" s="187" t="s">
        <v>84</v>
      </c>
      <c r="D202" s="187"/>
      <c r="E202" s="187" t="s">
        <v>620</v>
      </c>
      <c r="F202" s="187" t="s">
        <v>877</v>
      </c>
      <c r="G202" s="187"/>
      <c r="H202" s="187"/>
      <c r="I202" s="187" t="s">
        <v>878</v>
      </c>
    </row>
    <row r="203" spans="1:9" ht="15.75" customHeight="1" x14ac:dyDescent="0.2">
      <c r="A203" s="186" t="s">
        <v>26</v>
      </c>
      <c r="B203" s="187" t="s">
        <v>424</v>
      </c>
      <c r="C203" s="187" t="s">
        <v>84</v>
      </c>
      <c r="D203" s="187"/>
      <c r="E203" s="187" t="s">
        <v>620</v>
      </c>
      <c r="F203" s="187" t="s">
        <v>879</v>
      </c>
      <c r="G203" s="187"/>
      <c r="H203" s="187"/>
      <c r="I203" s="187" t="s">
        <v>880</v>
      </c>
    </row>
    <row r="204" spans="1:9" ht="15.75" customHeight="1" x14ac:dyDescent="0.2">
      <c r="A204" s="186" t="s">
        <v>26</v>
      </c>
      <c r="B204" s="187" t="s">
        <v>883</v>
      </c>
      <c r="C204" s="187" t="s">
        <v>84</v>
      </c>
      <c r="D204" s="187"/>
      <c r="E204" s="187" t="s">
        <v>620</v>
      </c>
      <c r="F204" s="187" t="s">
        <v>884</v>
      </c>
      <c r="G204" s="187"/>
      <c r="H204" s="187"/>
      <c r="I204" s="187" t="s">
        <v>885</v>
      </c>
    </row>
    <row r="205" spans="1:9" ht="15.75" customHeight="1" x14ac:dyDescent="0.2">
      <c r="A205" s="186" t="s">
        <v>26</v>
      </c>
      <c r="B205" s="187" t="s">
        <v>426</v>
      </c>
      <c r="C205" s="187" t="s">
        <v>84</v>
      </c>
      <c r="D205" s="187"/>
      <c r="E205" s="187" t="s">
        <v>620</v>
      </c>
      <c r="F205" s="187" t="s">
        <v>852</v>
      </c>
      <c r="G205" s="187"/>
      <c r="H205" s="187"/>
      <c r="I205" s="187" t="s">
        <v>886</v>
      </c>
    </row>
    <row r="206" spans="1:9" ht="15.75" customHeight="1" x14ac:dyDescent="0.2">
      <c r="A206" s="186" t="s">
        <v>26</v>
      </c>
      <c r="B206" s="187" t="s">
        <v>314</v>
      </c>
      <c r="C206" s="187" t="s">
        <v>84</v>
      </c>
      <c r="D206" s="187"/>
      <c r="E206" s="187" t="s">
        <v>620</v>
      </c>
      <c r="F206" s="187" t="s">
        <v>757</v>
      </c>
      <c r="G206" s="187"/>
      <c r="H206" s="187"/>
      <c r="I206" s="187" t="s">
        <v>887</v>
      </c>
    </row>
    <row r="207" spans="1:9" ht="15.75" customHeight="1" x14ac:dyDescent="0.2">
      <c r="A207" s="186" t="s">
        <v>26</v>
      </c>
      <c r="B207" s="187" t="s">
        <v>427</v>
      </c>
      <c r="C207" s="188" t="s">
        <v>84</v>
      </c>
      <c r="D207" s="187"/>
      <c r="E207" s="187" t="s">
        <v>620</v>
      </c>
      <c r="F207" s="187" t="s">
        <v>888</v>
      </c>
      <c r="G207" s="187"/>
      <c r="H207" s="187"/>
      <c r="I207" s="187" t="s">
        <v>889</v>
      </c>
    </row>
    <row r="208" spans="1:9" ht="15.75" customHeight="1" x14ac:dyDescent="0.2">
      <c r="A208" s="186" t="s">
        <v>26</v>
      </c>
      <c r="B208" s="187" t="s">
        <v>428</v>
      </c>
      <c r="C208" s="187" t="s">
        <v>84</v>
      </c>
      <c r="D208" s="187"/>
      <c r="E208" s="187" t="s">
        <v>620</v>
      </c>
      <c r="F208" s="187" t="s">
        <v>869</v>
      </c>
      <c r="G208" s="187"/>
      <c r="H208" s="187"/>
      <c r="I208" s="187" t="s">
        <v>890</v>
      </c>
    </row>
    <row r="209" spans="1:26" ht="15.75" customHeight="1" x14ac:dyDescent="0.2">
      <c r="A209" s="186" t="s">
        <v>26</v>
      </c>
      <c r="B209" s="187" t="s">
        <v>429</v>
      </c>
      <c r="C209" s="187" t="s">
        <v>84</v>
      </c>
      <c r="D209" s="187"/>
      <c r="E209" s="187" t="s">
        <v>620</v>
      </c>
      <c r="F209" s="187" t="s">
        <v>892</v>
      </c>
      <c r="G209" s="187"/>
      <c r="H209" s="187"/>
      <c r="I209" s="187" t="s">
        <v>893</v>
      </c>
    </row>
    <row r="210" spans="1:26" ht="15.75" customHeight="1" x14ac:dyDescent="0.2">
      <c r="A210" s="186" t="s">
        <v>26</v>
      </c>
      <c r="B210" s="187" t="s">
        <v>430</v>
      </c>
      <c r="C210" s="187" t="s">
        <v>84</v>
      </c>
      <c r="D210" s="187"/>
      <c r="E210" s="187" t="s">
        <v>620</v>
      </c>
      <c r="F210" s="187" t="s">
        <v>867</v>
      </c>
      <c r="G210" s="187"/>
      <c r="H210" s="187"/>
      <c r="I210" s="187" t="s">
        <v>894</v>
      </c>
    </row>
    <row r="211" spans="1:26" ht="15.75" customHeight="1" x14ac:dyDescent="0.2">
      <c r="A211" s="186" t="s">
        <v>26</v>
      </c>
      <c r="B211" s="187" t="s">
        <v>431</v>
      </c>
      <c r="C211" s="187" t="s">
        <v>84</v>
      </c>
      <c r="D211" s="187"/>
      <c r="E211" s="187" t="s">
        <v>620</v>
      </c>
      <c r="F211" s="187" t="s">
        <v>859</v>
      </c>
      <c r="G211" s="187"/>
      <c r="H211" s="187"/>
      <c r="I211" s="187" t="s">
        <v>895</v>
      </c>
    </row>
    <row r="212" spans="1:26" ht="15.75" customHeight="1" x14ac:dyDescent="0.2">
      <c r="A212" s="186" t="s">
        <v>26</v>
      </c>
      <c r="B212" s="187" t="s">
        <v>896</v>
      </c>
      <c r="C212" s="187" t="s">
        <v>84</v>
      </c>
      <c r="D212" s="187"/>
      <c r="E212" s="187" t="s">
        <v>620</v>
      </c>
      <c r="F212" s="187" t="s">
        <v>897</v>
      </c>
      <c r="G212" s="187"/>
      <c r="H212" s="187" t="s">
        <v>898</v>
      </c>
      <c r="I212" s="187" t="s">
        <v>873</v>
      </c>
    </row>
    <row r="213" spans="1:26" ht="15.75" customHeight="1" x14ac:dyDescent="0.2">
      <c r="A213" s="186" t="s">
        <v>26</v>
      </c>
      <c r="B213" s="187" t="s">
        <v>432</v>
      </c>
      <c r="C213" s="187" t="s">
        <v>84</v>
      </c>
      <c r="D213" s="187"/>
      <c r="E213" s="187" t="s">
        <v>620</v>
      </c>
      <c r="F213" s="187" t="s">
        <v>899</v>
      </c>
      <c r="G213" s="187"/>
      <c r="H213" s="187"/>
      <c r="I213" s="187" t="s">
        <v>900</v>
      </c>
    </row>
    <row r="214" spans="1:26" ht="15.75" customHeight="1" x14ac:dyDescent="0.2">
      <c r="A214" s="186" t="s">
        <v>26</v>
      </c>
      <c r="B214" s="187" t="s">
        <v>433</v>
      </c>
      <c r="C214" s="187" t="s">
        <v>84</v>
      </c>
      <c r="D214" s="187"/>
      <c r="E214" s="187" t="s">
        <v>620</v>
      </c>
      <c r="F214" s="187" t="s">
        <v>888</v>
      </c>
      <c r="G214" s="187"/>
      <c r="H214" s="187"/>
      <c r="I214" s="187" t="s">
        <v>901</v>
      </c>
    </row>
    <row r="215" spans="1:26" ht="15.75" customHeight="1" x14ac:dyDescent="0.2">
      <c r="A215" s="186" t="s">
        <v>26</v>
      </c>
      <c r="B215" s="187" t="s">
        <v>434</v>
      </c>
      <c r="C215" s="187" t="s">
        <v>84</v>
      </c>
      <c r="D215" s="187"/>
      <c r="E215" s="187" t="s">
        <v>620</v>
      </c>
      <c r="F215" s="187" t="s">
        <v>859</v>
      </c>
      <c r="G215" s="187"/>
      <c r="H215" s="187"/>
      <c r="I215" s="187" t="s">
        <v>902</v>
      </c>
    </row>
    <row r="216" spans="1:26" ht="15.75" customHeight="1" x14ac:dyDescent="0.2">
      <c r="A216" s="188" t="s">
        <v>26</v>
      </c>
      <c r="B216" s="188" t="s">
        <v>435</v>
      </c>
      <c r="C216" s="188" t="s">
        <v>84</v>
      </c>
      <c r="D216" s="188"/>
      <c r="E216" s="188" t="s">
        <v>620</v>
      </c>
      <c r="F216" s="188" t="s">
        <v>903</v>
      </c>
      <c r="G216" s="188"/>
      <c r="H216" s="188"/>
      <c r="I216" s="188" t="s">
        <v>904</v>
      </c>
    </row>
    <row r="217" spans="1:26" ht="15.75" customHeight="1" x14ac:dyDescent="0.2">
      <c r="A217" s="385" t="s">
        <v>26</v>
      </c>
      <c r="B217" s="384" t="s">
        <v>438</v>
      </c>
      <c r="C217" s="384" t="s">
        <v>84</v>
      </c>
      <c r="D217" s="384"/>
      <c r="E217" s="384" t="s">
        <v>620</v>
      </c>
      <c r="F217" s="384" t="s">
        <v>859</v>
      </c>
      <c r="G217" s="384"/>
      <c r="H217" s="384"/>
      <c r="I217" s="384" t="s">
        <v>908</v>
      </c>
    </row>
    <row r="218" spans="1:26" ht="15.75" customHeight="1" x14ac:dyDescent="0.2">
      <c r="A218" s="186" t="s">
        <v>26</v>
      </c>
      <c r="B218" s="187" t="s">
        <v>440</v>
      </c>
      <c r="C218" s="187" t="s">
        <v>84</v>
      </c>
      <c r="D218" s="187"/>
      <c r="E218" s="187" t="s">
        <v>620</v>
      </c>
      <c r="F218" s="187" t="s">
        <v>757</v>
      </c>
      <c r="G218" s="187"/>
      <c r="H218" s="187"/>
      <c r="I218" s="187" t="s">
        <v>910</v>
      </c>
    </row>
    <row r="219" spans="1:26" ht="15.75" customHeight="1" x14ac:dyDescent="0.2">
      <c r="A219" s="186" t="s">
        <v>26</v>
      </c>
      <c r="B219" s="187" t="s">
        <v>442</v>
      </c>
      <c r="C219" s="187" t="s">
        <v>84</v>
      </c>
      <c r="D219" s="187"/>
      <c r="E219" s="187" t="s">
        <v>620</v>
      </c>
      <c r="F219" s="188" t="s">
        <v>852</v>
      </c>
      <c r="G219" s="188"/>
      <c r="H219" s="383"/>
      <c r="I219" s="187" t="s">
        <v>912</v>
      </c>
    </row>
    <row r="220" spans="1:26" ht="15.75" customHeight="1" x14ac:dyDescent="0.2">
      <c r="A220" s="186" t="s">
        <v>26</v>
      </c>
      <c r="B220" s="187" t="s">
        <v>445</v>
      </c>
      <c r="C220" s="187" t="s">
        <v>84</v>
      </c>
      <c r="D220" s="187"/>
      <c r="E220" s="187" t="s">
        <v>620</v>
      </c>
      <c r="F220" s="187" t="s">
        <v>888</v>
      </c>
      <c r="G220" s="188"/>
      <c r="H220" s="383"/>
      <c r="I220" s="187" t="s">
        <v>915</v>
      </c>
    </row>
    <row r="221" spans="1:26" ht="15.75" customHeight="1" x14ac:dyDescent="0.2">
      <c r="A221" s="186" t="s">
        <v>26</v>
      </c>
      <c r="B221" s="187" t="s">
        <v>446</v>
      </c>
      <c r="C221" s="187" t="s">
        <v>84</v>
      </c>
      <c r="D221" s="187"/>
      <c r="E221" s="187" t="s">
        <v>620</v>
      </c>
      <c r="F221" s="187" t="s">
        <v>888</v>
      </c>
      <c r="G221" s="187"/>
      <c r="H221" s="187"/>
      <c r="I221" s="187" t="s">
        <v>916</v>
      </c>
    </row>
    <row r="222" spans="1:26" ht="15.75" customHeight="1" x14ac:dyDescent="0.2">
      <c r="A222" s="188" t="s">
        <v>26</v>
      </c>
      <c r="B222" s="188" t="s">
        <v>918</v>
      </c>
      <c r="C222" s="188" t="s">
        <v>84</v>
      </c>
      <c r="D222" s="188"/>
      <c r="E222" s="188" t="s">
        <v>620</v>
      </c>
      <c r="F222" s="188" t="s">
        <v>888</v>
      </c>
      <c r="G222" s="188"/>
      <c r="H222" s="188"/>
      <c r="I222" s="188" t="s">
        <v>919</v>
      </c>
    </row>
    <row r="223" spans="1:26" ht="15.75" customHeight="1" x14ac:dyDescent="0.2">
      <c r="A223" s="193" t="s">
        <v>26</v>
      </c>
      <c r="B223" s="210" t="s">
        <v>864</v>
      </c>
      <c r="C223" s="193" t="s">
        <v>84</v>
      </c>
      <c r="D223" s="210"/>
      <c r="E223" s="193" t="s">
        <v>620</v>
      </c>
      <c r="F223" s="210" t="s">
        <v>757</v>
      </c>
      <c r="G223" s="210"/>
      <c r="H223" s="210"/>
      <c r="I223" s="210" t="s">
        <v>865</v>
      </c>
      <c r="J223" s="382"/>
      <c r="K223" s="382"/>
      <c r="L223" s="382"/>
      <c r="M223" s="382"/>
      <c r="N223" s="382"/>
      <c r="O223" s="382"/>
      <c r="P223" s="382"/>
      <c r="Q223" s="382"/>
      <c r="R223" s="382"/>
      <c r="S223" s="382"/>
      <c r="T223" s="382"/>
      <c r="U223" s="382"/>
      <c r="V223" s="382"/>
      <c r="W223" s="382"/>
      <c r="X223" s="382"/>
      <c r="Y223" s="382"/>
      <c r="Z223" s="382"/>
    </row>
    <row r="224" spans="1:26" ht="15.75" customHeight="1" x14ac:dyDescent="0.15">
      <c r="A224" s="42"/>
      <c r="B224" s="42"/>
      <c r="C224" s="42"/>
      <c r="D224" s="42"/>
      <c r="E224" s="42"/>
      <c r="F224" s="42"/>
      <c r="G224" s="42"/>
      <c r="H224" s="42"/>
      <c r="I224" s="42"/>
    </row>
    <row r="225" spans="1:9" ht="15.75" customHeight="1" x14ac:dyDescent="0.15">
      <c r="A225" s="42"/>
      <c r="B225" s="42"/>
      <c r="C225" s="42"/>
      <c r="D225" s="42"/>
      <c r="E225" s="42"/>
      <c r="F225" s="42"/>
      <c r="G225" s="42"/>
      <c r="H225" s="42"/>
      <c r="I225" s="42"/>
    </row>
    <row r="226" spans="1:9" ht="15.75" customHeight="1" x14ac:dyDescent="0.15">
      <c r="A226" s="42"/>
      <c r="B226" s="42"/>
      <c r="C226" s="42"/>
      <c r="D226" s="42"/>
      <c r="E226" s="42"/>
      <c r="F226" s="42"/>
      <c r="G226" s="42"/>
      <c r="H226" s="42"/>
      <c r="I226" s="42"/>
    </row>
    <row r="227" spans="1:9" ht="15.75" customHeight="1" x14ac:dyDescent="0.15">
      <c r="A227" s="42"/>
      <c r="B227" s="42"/>
      <c r="C227" s="42"/>
      <c r="D227" s="42"/>
      <c r="E227" s="42"/>
      <c r="F227" s="42"/>
      <c r="G227" s="42"/>
      <c r="H227" s="42"/>
      <c r="I227" s="42"/>
    </row>
    <row r="228" spans="1:9" ht="15.75" customHeight="1" x14ac:dyDescent="0.15">
      <c r="A228" s="42"/>
      <c r="B228" s="42"/>
      <c r="C228" s="42"/>
      <c r="D228" s="42"/>
      <c r="E228" s="42"/>
      <c r="F228" s="42"/>
      <c r="G228" s="42"/>
      <c r="H228" s="42"/>
      <c r="I228" s="42"/>
    </row>
    <row r="229" spans="1:9" ht="15.75" customHeight="1" x14ac:dyDescent="0.15">
      <c r="A229" s="42"/>
      <c r="B229" s="42"/>
      <c r="C229" s="42"/>
      <c r="D229" s="42"/>
      <c r="E229" s="42"/>
      <c r="F229" s="42"/>
      <c r="G229" s="42"/>
      <c r="H229" s="42"/>
      <c r="I229" s="42"/>
    </row>
    <row r="230" spans="1:9" ht="15.75" customHeight="1" x14ac:dyDescent="0.15">
      <c r="A230" s="42"/>
      <c r="B230" s="42"/>
      <c r="C230" s="42"/>
      <c r="D230" s="42"/>
      <c r="E230" s="42"/>
      <c r="F230" s="42"/>
      <c r="G230" s="42"/>
      <c r="H230" s="42"/>
      <c r="I230" s="42"/>
    </row>
    <row r="231" spans="1:9" ht="15.75" customHeight="1" x14ac:dyDescent="0.15">
      <c r="A231" s="42"/>
      <c r="B231" s="42"/>
      <c r="C231" s="42"/>
      <c r="D231" s="42"/>
      <c r="E231" s="42"/>
      <c r="F231" s="42"/>
      <c r="G231" s="42"/>
      <c r="H231" s="42"/>
      <c r="I231" s="42"/>
    </row>
    <row r="232" spans="1:9" ht="15.75" customHeight="1" x14ac:dyDescent="0.15">
      <c r="A232" s="42"/>
      <c r="B232" s="42"/>
      <c r="C232" s="42"/>
      <c r="D232" s="42"/>
      <c r="E232" s="42"/>
      <c r="F232" s="42"/>
      <c r="G232" s="42"/>
      <c r="H232" s="42"/>
      <c r="I232" s="42"/>
    </row>
    <row r="233" spans="1:9" ht="15.75" customHeight="1" x14ac:dyDescent="0.15">
      <c r="A233" s="42"/>
      <c r="B233" s="42"/>
      <c r="C233" s="42"/>
      <c r="D233" s="42"/>
      <c r="E233" s="42"/>
      <c r="F233" s="42"/>
      <c r="G233" s="42"/>
      <c r="H233" s="42"/>
      <c r="I233" s="42"/>
    </row>
    <row r="234" spans="1:9" ht="15.75" customHeight="1" x14ac:dyDescent="0.15">
      <c r="A234" s="42"/>
      <c r="B234" s="42"/>
      <c r="C234" s="42"/>
      <c r="D234" s="42"/>
      <c r="E234" s="42"/>
      <c r="F234" s="42"/>
      <c r="G234" s="42"/>
      <c r="H234" s="42"/>
      <c r="I234" s="42"/>
    </row>
    <row r="235" spans="1:9" ht="15.75" customHeight="1" x14ac:dyDescent="0.15">
      <c r="A235" s="42"/>
      <c r="B235" s="42"/>
      <c r="C235" s="42"/>
      <c r="D235" s="42"/>
      <c r="E235" s="42"/>
      <c r="F235" s="42"/>
      <c r="G235" s="42"/>
      <c r="H235" s="42"/>
      <c r="I235" s="42"/>
    </row>
    <row r="236" spans="1:9" ht="15.75" customHeight="1" x14ac:dyDescent="0.15">
      <c r="A236" s="42"/>
      <c r="B236" s="42"/>
      <c r="C236" s="42"/>
      <c r="D236" s="42"/>
      <c r="E236" s="42"/>
      <c r="F236" s="42"/>
      <c r="G236" s="42"/>
      <c r="H236" s="42"/>
      <c r="I236" s="42"/>
    </row>
    <row r="237" spans="1:9" ht="15.75" customHeight="1" x14ac:dyDescent="0.15">
      <c r="A237" s="42"/>
      <c r="B237" s="42"/>
      <c r="C237" s="42"/>
      <c r="D237" s="42"/>
      <c r="E237" s="42"/>
      <c r="F237" s="42"/>
      <c r="G237" s="42"/>
      <c r="H237" s="42"/>
      <c r="I237" s="42"/>
    </row>
    <row r="238" spans="1:9" ht="15.75" customHeight="1" x14ac:dyDescent="0.15">
      <c r="A238" s="42"/>
      <c r="B238" s="42"/>
      <c r="C238" s="42"/>
      <c r="D238" s="42"/>
      <c r="E238" s="42"/>
      <c r="F238" s="42"/>
      <c r="G238" s="42"/>
      <c r="H238" s="42"/>
      <c r="I238" s="42"/>
    </row>
    <row r="239" spans="1:9" ht="15.75" customHeight="1" x14ac:dyDescent="0.15">
      <c r="A239" s="42"/>
      <c r="B239" s="42"/>
      <c r="C239" s="42"/>
      <c r="D239" s="42"/>
      <c r="E239" s="42"/>
      <c r="F239" s="42"/>
      <c r="G239" s="42"/>
      <c r="H239" s="42"/>
      <c r="I239" s="42"/>
    </row>
    <row r="240" spans="1:9" ht="15.75" customHeight="1" x14ac:dyDescent="0.15">
      <c r="A240" s="42"/>
      <c r="B240" s="42"/>
      <c r="C240" s="42"/>
      <c r="D240" s="42"/>
      <c r="E240" s="42"/>
      <c r="F240" s="42"/>
      <c r="G240" s="42"/>
      <c r="H240" s="42"/>
      <c r="I240" s="42"/>
    </row>
    <row r="241" spans="1:9" ht="15.75" customHeight="1" x14ac:dyDescent="0.15">
      <c r="A241" s="42"/>
      <c r="B241" s="42"/>
      <c r="C241" s="42"/>
      <c r="D241" s="42"/>
      <c r="E241" s="42"/>
      <c r="F241" s="42"/>
      <c r="G241" s="42"/>
      <c r="H241" s="42"/>
      <c r="I241" s="42"/>
    </row>
    <row r="242" spans="1:9" ht="15.75" customHeight="1" x14ac:dyDescent="0.15">
      <c r="A242" s="42"/>
      <c r="B242" s="42"/>
      <c r="C242" s="42"/>
      <c r="D242" s="42"/>
      <c r="E242" s="42"/>
      <c r="F242" s="42"/>
      <c r="G242" s="42"/>
      <c r="H242" s="42"/>
      <c r="I242" s="42"/>
    </row>
    <row r="243" spans="1:9" ht="15.75" customHeight="1" x14ac:dyDescent="0.15">
      <c r="A243" s="42"/>
      <c r="B243" s="42"/>
      <c r="C243" s="42"/>
      <c r="D243" s="42"/>
      <c r="E243" s="42"/>
      <c r="F243" s="42"/>
      <c r="G243" s="42"/>
      <c r="H243" s="42"/>
      <c r="I243" s="42"/>
    </row>
    <row r="244" spans="1:9" ht="15.75" customHeight="1" x14ac:dyDescent="0.15">
      <c r="A244" s="42"/>
      <c r="B244" s="42"/>
      <c r="C244" s="42"/>
      <c r="D244" s="42"/>
      <c r="E244" s="42"/>
      <c r="F244" s="42"/>
      <c r="G244" s="42"/>
      <c r="H244" s="42"/>
      <c r="I244" s="42"/>
    </row>
    <row r="245" spans="1:9" ht="15.75" customHeight="1" x14ac:dyDescent="0.15">
      <c r="A245" s="42"/>
      <c r="B245" s="42"/>
      <c r="C245" s="42"/>
      <c r="D245" s="42"/>
      <c r="E245" s="42"/>
      <c r="F245" s="42"/>
      <c r="G245" s="42"/>
      <c r="H245" s="42"/>
      <c r="I245" s="42"/>
    </row>
    <row r="246" spans="1:9" ht="15.75" customHeight="1" x14ac:dyDescent="0.15">
      <c r="A246" s="42"/>
      <c r="B246" s="42"/>
      <c r="C246" s="42"/>
      <c r="D246" s="42"/>
      <c r="E246" s="42"/>
      <c r="F246" s="42"/>
      <c r="G246" s="42"/>
      <c r="H246" s="42"/>
      <c r="I246" s="42"/>
    </row>
    <row r="247" spans="1:9" ht="15.75" customHeight="1" x14ac:dyDescent="0.15">
      <c r="A247" s="42"/>
      <c r="B247" s="42"/>
      <c r="C247" s="42"/>
      <c r="D247" s="42"/>
      <c r="E247" s="42"/>
      <c r="F247" s="42"/>
      <c r="G247" s="42"/>
      <c r="H247" s="42"/>
      <c r="I247" s="42"/>
    </row>
    <row r="248" spans="1:9" ht="15.75" customHeight="1" x14ac:dyDescent="0.15">
      <c r="A248" s="42"/>
      <c r="B248" s="42"/>
      <c r="C248" s="42"/>
      <c r="D248" s="42"/>
      <c r="E248" s="42"/>
      <c r="F248" s="42"/>
      <c r="G248" s="42"/>
      <c r="H248" s="42"/>
      <c r="I248" s="42"/>
    </row>
    <row r="249" spans="1:9" ht="15.75" customHeight="1" x14ac:dyDescent="0.15">
      <c r="A249" s="42"/>
      <c r="B249" s="42"/>
      <c r="C249" s="42"/>
      <c r="D249" s="42"/>
      <c r="E249" s="42"/>
      <c r="F249" s="42"/>
      <c r="G249" s="42"/>
      <c r="H249" s="42"/>
      <c r="I249" s="42"/>
    </row>
    <row r="250" spans="1:9" ht="15.75" customHeight="1" x14ac:dyDescent="0.15">
      <c r="A250" s="42"/>
      <c r="B250" s="42"/>
      <c r="C250" s="42"/>
      <c r="D250" s="42"/>
      <c r="E250" s="42"/>
      <c r="F250" s="42"/>
      <c r="G250" s="42"/>
      <c r="H250" s="42"/>
      <c r="I250" s="42"/>
    </row>
    <row r="251" spans="1:9" ht="15.75" customHeight="1" x14ac:dyDescent="0.15">
      <c r="A251" s="42"/>
      <c r="B251" s="42"/>
      <c r="C251" s="42"/>
      <c r="D251" s="42"/>
      <c r="E251" s="42"/>
      <c r="F251" s="42"/>
      <c r="G251" s="42"/>
      <c r="H251" s="42"/>
      <c r="I251" s="42"/>
    </row>
    <row r="252" spans="1:9" ht="15.75" customHeight="1" x14ac:dyDescent="0.15">
      <c r="A252" s="42"/>
      <c r="B252" s="42"/>
      <c r="C252" s="42"/>
      <c r="D252" s="42"/>
      <c r="E252" s="42"/>
      <c r="F252" s="42"/>
      <c r="G252" s="42"/>
      <c r="H252" s="42"/>
      <c r="I252" s="42"/>
    </row>
    <row r="253" spans="1:9" ht="15.75" customHeight="1" x14ac:dyDescent="0.15">
      <c r="A253" s="42"/>
      <c r="B253" s="42"/>
      <c r="C253" s="42"/>
      <c r="D253" s="42"/>
      <c r="E253" s="42"/>
      <c r="F253" s="42"/>
      <c r="G253" s="42"/>
      <c r="H253" s="42"/>
      <c r="I253" s="42"/>
    </row>
    <row r="254" spans="1:9" ht="15.75" customHeight="1" x14ac:dyDescent="0.15">
      <c r="A254" s="42"/>
      <c r="B254" s="42"/>
      <c r="C254" s="42"/>
      <c r="D254" s="42"/>
      <c r="E254" s="42"/>
      <c r="F254" s="42"/>
      <c r="G254" s="42"/>
      <c r="H254" s="42"/>
      <c r="I254" s="42"/>
    </row>
    <row r="255" spans="1:9" ht="15.75" customHeight="1" x14ac:dyDescent="0.15">
      <c r="A255" s="42"/>
      <c r="B255" s="42"/>
      <c r="C255" s="42"/>
      <c r="D255" s="42"/>
      <c r="E255" s="42"/>
      <c r="F255" s="42"/>
      <c r="G255" s="42"/>
      <c r="H255" s="42"/>
      <c r="I255" s="42"/>
    </row>
    <row r="256" spans="1:9" ht="15.75" customHeight="1" x14ac:dyDescent="0.15">
      <c r="A256" s="42"/>
      <c r="B256" s="42"/>
      <c r="C256" s="42"/>
      <c r="D256" s="42"/>
      <c r="E256" s="42"/>
      <c r="F256" s="42"/>
      <c r="G256" s="42"/>
      <c r="H256" s="42"/>
      <c r="I256" s="42"/>
    </row>
    <row r="257" spans="1:9" ht="15.75" customHeight="1" x14ac:dyDescent="0.15">
      <c r="A257" s="42"/>
      <c r="B257" s="42"/>
      <c r="C257" s="42"/>
      <c r="D257" s="42"/>
      <c r="E257" s="42"/>
      <c r="F257" s="42"/>
      <c r="G257" s="42"/>
      <c r="H257" s="42"/>
      <c r="I257" s="42"/>
    </row>
    <row r="258" spans="1:9" ht="15.75" customHeight="1" x14ac:dyDescent="0.15">
      <c r="A258" s="42"/>
      <c r="B258" s="42"/>
      <c r="C258" s="42"/>
      <c r="D258" s="42"/>
      <c r="E258" s="42"/>
      <c r="F258" s="42"/>
      <c r="G258" s="42"/>
      <c r="H258" s="42"/>
      <c r="I258" s="42"/>
    </row>
    <row r="259" spans="1:9" ht="15.75" customHeight="1" x14ac:dyDescent="0.15">
      <c r="A259" s="42"/>
      <c r="B259" s="42"/>
      <c r="C259" s="42"/>
      <c r="D259" s="42"/>
      <c r="E259" s="42"/>
      <c r="F259" s="42"/>
      <c r="G259" s="42"/>
      <c r="H259" s="42"/>
      <c r="I259" s="42"/>
    </row>
    <row r="260" spans="1:9" ht="15.75" customHeight="1" x14ac:dyDescent="0.15">
      <c r="A260" s="42"/>
      <c r="B260" s="42"/>
      <c r="C260" s="42"/>
      <c r="D260" s="42"/>
      <c r="E260" s="42"/>
      <c r="F260" s="42"/>
      <c r="G260" s="42"/>
      <c r="H260" s="42"/>
      <c r="I260" s="42"/>
    </row>
    <row r="261" spans="1:9" ht="15.75" customHeight="1" x14ac:dyDescent="0.15">
      <c r="A261" s="42"/>
      <c r="B261" s="42"/>
      <c r="C261" s="42"/>
      <c r="D261" s="42"/>
      <c r="E261" s="42"/>
      <c r="F261" s="42"/>
      <c r="G261" s="42"/>
      <c r="H261" s="42"/>
      <c r="I261" s="42"/>
    </row>
    <row r="262" spans="1:9" ht="15.75" customHeight="1" x14ac:dyDescent="0.15">
      <c r="A262" s="42"/>
      <c r="B262" s="42"/>
      <c r="C262" s="42"/>
      <c r="D262" s="42"/>
      <c r="E262" s="42"/>
      <c r="F262" s="42"/>
      <c r="G262" s="42"/>
      <c r="H262" s="42"/>
      <c r="I262" s="42"/>
    </row>
    <row r="263" spans="1:9" ht="15.75" customHeight="1" x14ac:dyDescent="0.15">
      <c r="A263" s="42"/>
      <c r="B263" s="42"/>
      <c r="C263" s="42"/>
      <c r="D263" s="42"/>
      <c r="E263" s="42"/>
      <c r="F263" s="42"/>
      <c r="G263" s="42"/>
      <c r="H263" s="42"/>
      <c r="I263" s="42"/>
    </row>
    <row r="264" spans="1:9" ht="15.75" customHeight="1" x14ac:dyDescent="0.15">
      <c r="A264" s="42"/>
      <c r="B264" s="42"/>
      <c r="C264" s="42"/>
      <c r="D264" s="42"/>
      <c r="E264" s="42"/>
      <c r="F264" s="42"/>
      <c r="G264" s="42"/>
      <c r="H264" s="42"/>
      <c r="I264" s="42"/>
    </row>
    <row r="265" spans="1:9" ht="15.75" customHeight="1" x14ac:dyDescent="0.15">
      <c r="A265" s="42"/>
      <c r="B265" s="42"/>
      <c r="C265" s="42"/>
      <c r="D265" s="42"/>
      <c r="E265" s="42"/>
      <c r="F265" s="42"/>
      <c r="G265" s="42"/>
      <c r="H265" s="42"/>
      <c r="I265" s="42"/>
    </row>
    <row r="266" spans="1:9" ht="15.75" customHeight="1" x14ac:dyDescent="0.15">
      <c r="A266" s="42"/>
      <c r="B266" s="42"/>
      <c r="C266" s="42"/>
      <c r="D266" s="42"/>
      <c r="E266" s="42"/>
      <c r="F266" s="42"/>
      <c r="G266" s="42"/>
      <c r="H266" s="42"/>
      <c r="I266" s="42"/>
    </row>
    <row r="267" spans="1:9" ht="15.75" customHeight="1" x14ac:dyDescent="0.15">
      <c r="A267" s="42"/>
      <c r="B267" s="42"/>
      <c r="C267" s="42"/>
      <c r="D267" s="42"/>
      <c r="E267" s="42"/>
      <c r="F267" s="42"/>
      <c r="G267" s="42"/>
      <c r="H267" s="42"/>
      <c r="I267" s="42"/>
    </row>
    <row r="268" spans="1:9" ht="15.75" customHeight="1" x14ac:dyDescent="0.15">
      <c r="A268" s="42"/>
      <c r="B268" s="42"/>
      <c r="C268" s="42"/>
      <c r="D268" s="42"/>
      <c r="E268" s="42"/>
      <c r="F268" s="42"/>
      <c r="G268" s="42"/>
      <c r="H268" s="42"/>
      <c r="I268" s="42"/>
    </row>
    <row r="269" spans="1:9" ht="15.75" customHeight="1" x14ac:dyDescent="0.15">
      <c r="A269" s="42"/>
      <c r="B269" s="42"/>
      <c r="C269" s="42"/>
      <c r="D269" s="42"/>
      <c r="E269" s="42"/>
      <c r="F269" s="42"/>
      <c r="G269" s="42"/>
      <c r="H269" s="42"/>
      <c r="I269" s="42"/>
    </row>
    <row r="270" spans="1:9" ht="15.75" customHeight="1" x14ac:dyDescent="0.15">
      <c r="A270" s="42"/>
      <c r="B270" s="42"/>
      <c r="C270" s="42"/>
      <c r="D270" s="42"/>
      <c r="E270" s="42"/>
      <c r="F270" s="42"/>
      <c r="G270" s="42"/>
      <c r="H270" s="42"/>
      <c r="I270" s="42"/>
    </row>
    <row r="271" spans="1:9" ht="15.75" customHeight="1" x14ac:dyDescent="0.15">
      <c r="A271" s="42"/>
      <c r="B271" s="42"/>
      <c r="C271" s="42"/>
      <c r="D271" s="42"/>
      <c r="E271" s="42"/>
      <c r="F271" s="42"/>
      <c r="G271" s="42"/>
      <c r="H271" s="42"/>
      <c r="I271" s="42"/>
    </row>
    <row r="272" spans="1:9" ht="15.75" customHeight="1" x14ac:dyDescent="0.15">
      <c r="A272" s="42"/>
      <c r="B272" s="42"/>
      <c r="C272" s="42"/>
      <c r="D272" s="42"/>
      <c r="E272" s="42"/>
      <c r="F272" s="42"/>
      <c r="G272" s="42"/>
      <c r="H272" s="42"/>
      <c r="I272" s="42"/>
    </row>
    <row r="273" spans="1:9" ht="15.75" customHeight="1" x14ac:dyDescent="0.15">
      <c r="A273" s="42"/>
      <c r="B273" s="42"/>
      <c r="C273" s="42"/>
      <c r="D273" s="42"/>
      <c r="E273" s="42"/>
      <c r="F273" s="42"/>
      <c r="G273" s="42"/>
      <c r="H273" s="42"/>
      <c r="I273" s="42"/>
    </row>
    <row r="274" spans="1:9" ht="15.75" customHeight="1" x14ac:dyDescent="0.15">
      <c r="A274" s="42"/>
      <c r="B274" s="42"/>
      <c r="C274" s="42"/>
      <c r="D274" s="42"/>
      <c r="E274" s="42"/>
      <c r="F274" s="42"/>
      <c r="G274" s="42"/>
      <c r="H274" s="42"/>
      <c r="I274" s="42"/>
    </row>
    <row r="275" spans="1:9" ht="15.75" customHeight="1" x14ac:dyDescent="0.15">
      <c r="A275" s="42"/>
      <c r="B275" s="42"/>
      <c r="C275" s="42"/>
      <c r="D275" s="42"/>
      <c r="E275" s="42"/>
      <c r="F275" s="42"/>
      <c r="G275" s="42"/>
      <c r="H275" s="42"/>
      <c r="I275" s="42"/>
    </row>
    <row r="276" spans="1:9" ht="15.75" customHeight="1" x14ac:dyDescent="0.15">
      <c r="A276" s="42"/>
      <c r="B276" s="42"/>
      <c r="C276" s="42"/>
      <c r="D276" s="42"/>
      <c r="E276" s="42"/>
      <c r="F276" s="42"/>
      <c r="G276" s="42"/>
      <c r="H276" s="42"/>
      <c r="I276" s="42"/>
    </row>
    <row r="277" spans="1:9" ht="15.75" customHeight="1" x14ac:dyDescent="0.15">
      <c r="A277" s="42"/>
      <c r="B277" s="42"/>
      <c r="C277" s="42"/>
      <c r="D277" s="42"/>
      <c r="E277" s="42"/>
      <c r="F277" s="42"/>
      <c r="G277" s="42"/>
      <c r="H277" s="42"/>
      <c r="I277" s="42"/>
    </row>
    <row r="278" spans="1:9" ht="15.75" customHeight="1" x14ac:dyDescent="0.15">
      <c r="A278" s="42"/>
      <c r="B278" s="42"/>
      <c r="C278" s="42"/>
      <c r="D278" s="42"/>
      <c r="E278" s="42"/>
      <c r="F278" s="42"/>
      <c r="G278" s="42"/>
      <c r="H278" s="42"/>
      <c r="I278" s="42"/>
    </row>
    <row r="279" spans="1:9" ht="15.75" customHeight="1" x14ac:dyDescent="0.15">
      <c r="A279" s="42"/>
      <c r="B279" s="42"/>
      <c r="C279" s="42"/>
      <c r="D279" s="42"/>
      <c r="E279" s="42"/>
      <c r="F279" s="42"/>
      <c r="G279" s="42"/>
      <c r="H279" s="42"/>
      <c r="I279" s="42"/>
    </row>
    <row r="280" spans="1:9" ht="15.75" customHeight="1" x14ac:dyDescent="0.15">
      <c r="A280" s="42"/>
      <c r="B280" s="42"/>
      <c r="C280" s="42"/>
      <c r="D280" s="42"/>
      <c r="E280" s="42"/>
      <c r="F280" s="42"/>
      <c r="G280" s="42"/>
      <c r="H280" s="42"/>
      <c r="I280" s="42"/>
    </row>
    <row r="281" spans="1:9" ht="15.75" customHeight="1" x14ac:dyDescent="0.15">
      <c r="A281" s="42"/>
      <c r="B281" s="42"/>
      <c r="C281" s="42"/>
      <c r="D281" s="42"/>
      <c r="E281" s="42"/>
      <c r="F281" s="42"/>
      <c r="G281" s="42"/>
      <c r="H281" s="42"/>
      <c r="I281" s="42"/>
    </row>
    <row r="282" spans="1:9" ht="15.75" customHeight="1" x14ac:dyDescent="0.15">
      <c r="A282" s="42"/>
      <c r="B282" s="42"/>
      <c r="C282" s="42"/>
      <c r="D282" s="42"/>
      <c r="E282" s="42"/>
      <c r="F282" s="42"/>
      <c r="G282" s="42"/>
      <c r="H282" s="42"/>
      <c r="I282" s="42"/>
    </row>
    <row r="283" spans="1:9" ht="15.75" customHeight="1" x14ac:dyDescent="0.15">
      <c r="A283" s="42"/>
      <c r="B283" s="42"/>
      <c r="C283" s="42"/>
      <c r="D283" s="42"/>
      <c r="E283" s="42"/>
      <c r="F283" s="42"/>
      <c r="G283" s="42"/>
      <c r="H283" s="42"/>
      <c r="I283" s="42"/>
    </row>
    <row r="284" spans="1:9" ht="15.75" customHeight="1" x14ac:dyDescent="0.15">
      <c r="A284" s="42"/>
      <c r="B284" s="42"/>
      <c r="C284" s="42"/>
      <c r="D284" s="42"/>
      <c r="E284" s="42"/>
      <c r="F284" s="42"/>
      <c r="G284" s="42"/>
      <c r="H284" s="42"/>
      <c r="I284" s="42"/>
    </row>
    <row r="285" spans="1:9" ht="15.75" customHeight="1" x14ac:dyDescent="0.15">
      <c r="A285" s="42"/>
      <c r="B285" s="42"/>
      <c r="C285" s="42"/>
      <c r="D285" s="42"/>
      <c r="E285" s="42"/>
      <c r="F285" s="42"/>
      <c r="G285" s="42"/>
      <c r="H285" s="42"/>
      <c r="I285" s="42"/>
    </row>
    <row r="286" spans="1:9" ht="15.75" customHeight="1" x14ac:dyDescent="0.15">
      <c r="A286" s="42"/>
      <c r="B286" s="42"/>
      <c r="C286" s="42"/>
      <c r="D286" s="42"/>
      <c r="E286" s="42"/>
      <c r="F286" s="42"/>
      <c r="G286" s="42"/>
      <c r="H286" s="42"/>
      <c r="I286" s="42"/>
    </row>
    <row r="287" spans="1:9" ht="15.75" customHeight="1" x14ac:dyDescent="0.15">
      <c r="A287" s="42"/>
      <c r="B287" s="42"/>
      <c r="C287" s="42"/>
      <c r="D287" s="42"/>
      <c r="E287" s="42"/>
      <c r="F287" s="42"/>
      <c r="G287" s="42"/>
      <c r="H287" s="42"/>
      <c r="I287" s="42"/>
    </row>
    <row r="288" spans="1:9" ht="15.75" customHeight="1" x14ac:dyDescent="0.15">
      <c r="A288" s="42"/>
      <c r="B288" s="42"/>
      <c r="C288" s="42"/>
      <c r="D288" s="42"/>
      <c r="E288" s="42"/>
      <c r="F288" s="42"/>
      <c r="G288" s="42"/>
      <c r="H288" s="42"/>
      <c r="I288" s="42"/>
    </row>
    <row r="289" spans="1:9" ht="15.75" customHeight="1" x14ac:dyDescent="0.15">
      <c r="A289" s="42"/>
      <c r="B289" s="42"/>
      <c r="C289" s="42"/>
      <c r="D289" s="42"/>
      <c r="E289" s="42"/>
      <c r="F289" s="42"/>
      <c r="G289" s="42"/>
      <c r="H289" s="42"/>
      <c r="I289" s="42"/>
    </row>
    <row r="290" spans="1:9" ht="15.75" customHeight="1" x14ac:dyDescent="0.15">
      <c r="A290" s="42"/>
      <c r="B290" s="42"/>
      <c r="C290" s="42"/>
      <c r="D290" s="42"/>
      <c r="E290" s="42"/>
      <c r="F290" s="42"/>
      <c r="G290" s="42"/>
      <c r="H290" s="42"/>
      <c r="I290" s="42"/>
    </row>
    <row r="291" spans="1:9" ht="15.75" customHeight="1" x14ac:dyDescent="0.15">
      <c r="A291" s="42"/>
      <c r="B291" s="42"/>
      <c r="C291" s="42"/>
      <c r="D291" s="42"/>
      <c r="E291" s="42"/>
      <c r="F291" s="42"/>
      <c r="G291" s="42"/>
      <c r="H291" s="42"/>
      <c r="I291" s="42"/>
    </row>
    <row r="292" spans="1:9" ht="15.75" customHeight="1" x14ac:dyDescent="0.15">
      <c r="A292" s="42"/>
      <c r="B292" s="42"/>
      <c r="C292" s="42"/>
      <c r="D292" s="42"/>
      <c r="E292" s="42"/>
      <c r="F292" s="42"/>
      <c r="G292" s="42"/>
      <c r="H292" s="42"/>
      <c r="I292" s="42"/>
    </row>
    <row r="293" spans="1:9" ht="15.75" customHeight="1" x14ac:dyDescent="0.15">
      <c r="A293" s="42"/>
      <c r="B293" s="42"/>
      <c r="C293" s="42"/>
      <c r="D293" s="42"/>
      <c r="E293" s="42"/>
      <c r="F293" s="42"/>
      <c r="G293" s="42"/>
      <c r="H293" s="42"/>
      <c r="I293" s="42"/>
    </row>
    <row r="294" spans="1:9" ht="15.75" customHeight="1" x14ac:dyDescent="0.15">
      <c r="A294" s="42"/>
      <c r="B294" s="42"/>
      <c r="C294" s="42"/>
      <c r="D294" s="42"/>
      <c r="E294" s="42"/>
      <c r="F294" s="42"/>
      <c r="G294" s="42"/>
      <c r="H294" s="42"/>
      <c r="I294" s="42"/>
    </row>
    <row r="295" spans="1:9" ht="15.75" customHeight="1" x14ac:dyDescent="0.15">
      <c r="A295" s="42"/>
      <c r="B295" s="42"/>
      <c r="C295" s="42"/>
      <c r="D295" s="42"/>
      <c r="E295" s="42"/>
      <c r="F295" s="42"/>
      <c r="G295" s="42"/>
      <c r="H295" s="42"/>
      <c r="I295" s="42"/>
    </row>
    <row r="296" spans="1:9" ht="15.75" customHeight="1" x14ac:dyDescent="0.15">
      <c r="A296" s="42"/>
      <c r="B296" s="42"/>
      <c r="C296" s="42"/>
      <c r="D296" s="42"/>
      <c r="E296" s="42"/>
      <c r="F296" s="42"/>
      <c r="G296" s="42"/>
      <c r="H296" s="42"/>
      <c r="I296" s="42"/>
    </row>
    <row r="297" spans="1:9" ht="15.75" customHeight="1" x14ac:dyDescent="0.15">
      <c r="A297" s="42"/>
      <c r="B297" s="42"/>
      <c r="C297" s="42"/>
      <c r="D297" s="42"/>
      <c r="E297" s="42"/>
      <c r="F297" s="42"/>
      <c r="G297" s="42"/>
      <c r="H297" s="42"/>
      <c r="I297" s="42"/>
    </row>
    <row r="298" spans="1:9" ht="15.75" customHeight="1" x14ac:dyDescent="0.15">
      <c r="A298" s="42"/>
      <c r="B298" s="42"/>
      <c r="C298" s="42"/>
      <c r="D298" s="42"/>
      <c r="E298" s="42"/>
      <c r="F298" s="42"/>
      <c r="G298" s="42"/>
      <c r="H298" s="42"/>
      <c r="I298" s="42"/>
    </row>
    <row r="299" spans="1:9" ht="15.75" customHeight="1" x14ac:dyDescent="0.15">
      <c r="A299" s="42"/>
      <c r="B299" s="42"/>
      <c r="C299" s="42"/>
      <c r="D299" s="42"/>
      <c r="E299" s="42"/>
      <c r="F299" s="42"/>
      <c r="G299" s="42"/>
      <c r="H299" s="42"/>
      <c r="I299" s="42"/>
    </row>
    <row r="300" spans="1:9" ht="15.75" customHeight="1" x14ac:dyDescent="0.15">
      <c r="A300" s="42"/>
      <c r="B300" s="42"/>
      <c r="C300" s="42"/>
      <c r="D300" s="42"/>
      <c r="E300" s="42"/>
      <c r="F300" s="42"/>
      <c r="G300" s="42"/>
      <c r="H300" s="42"/>
      <c r="I300" s="42"/>
    </row>
    <row r="301" spans="1:9" ht="15.75" customHeight="1" x14ac:dyDescent="0.15">
      <c r="A301" s="42"/>
      <c r="B301" s="42"/>
      <c r="C301" s="42"/>
      <c r="D301" s="42"/>
      <c r="E301" s="42"/>
      <c r="F301" s="42"/>
      <c r="G301" s="42"/>
      <c r="H301" s="42"/>
      <c r="I301" s="42"/>
    </row>
    <row r="302" spans="1:9" ht="15.75" customHeight="1" x14ac:dyDescent="0.15">
      <c r="A302" s="42"/>
      <c r="B302" s="42"/>
      <c r="C302" s="42"/>
      <c r="D302" s="42"/>
      <c r="E302" s="42"/>
      <c r="F302" s="42"/>
      <c r="G302" s="42"/>
      <c r="H302" s="42"/>
      <c r="I302" s="42"/>
    </row>
    <row r="303" spans="1:9" ht="15.75" customHeight="1" x14ac:dyDescent="0.15">
      <c r="A303" s="42"/>
      <c r="B303" s="42"/>
      <c r="C303" s="42"/>
      <c r="D303" s="42"/>
      <c r="E303" s="42"/>
      <c r="F303" s="42"/>
      <c r="G303" s="42"/>
      <c r="H303" s="42"/>
      <c r="I303" s="42"/>
    </row>
    <row r="304" spans="1:9" ht="15.75" customHeight="1" x14ac:dyDescent="0.15">
      <c r="A304" s="42"/>
      <c r="B304" s="42"/>
      <c r="C304" s="42"/>
      <c r="D304" s="42"/>
      <c r="E304" s="42"/>
      <c r="F304" s="42"/>
      <c r="G304" s="42"/>
      <c r="H304" s="42"/>
      <c r="I304" s="42"/>
    </row>
    <row r="305" spans="1:9" ht="15.75" customHeight="1" x14ac:dyDescent="0.15">
      <c r="A305" s="42"/>
      <c r="B305" s="42"/>
      <c r="C305" s="42"/>
      <c r="D305" s="42"/>
      <c r="E305" s="42"/>
      <c r="F305" s="42"/>
      <c r="G305" s="42"/>
      <c r="H305" s="42"/>
      <c r="I305" s="42"/>
    </row>
    <row r="306" spans="1:9" ht="15.75" customHeight="1" x14ac:dyDescent="0.15">
      <c r="A306" s="42"/>
      <c r="B306" s="42"/>
      <c r="C306" s="42"/>
      <c r="D306" s="42"/>
      <c r="E306" s="42"/>
      <c r="F306" s="42"/>
      <c r="G306" s="42"/>
      <c r="H306" s="42"/>
      <c r="I306" s="42"/>
    </row>
    <row r="307" spans="1:9" ht="15.75" customHeight="1" x14ac:dyDescent="0.15">
      <c r="A307" s="42"/>
      <c r="B307" s="42"/>
      <c r="C307" s="42"/>
      <c r="D307" s="42"/>
      <c r="E307" s="42"/>
      <c r="F307" s="42"/>
      <c r="G307" s="42"/>
      <c r="H307" s="42"/>
      <c r="I307" s="42"/>
    </row>
    <row r="308" spans="1:9" ht="15.75" customHeight="1" x14ac:dyDescent="0.15">
      <c r="A308" s="42"/>
      <c r="B308" s="42"/>
      <c r="C308" s="42"/>
      <c r="D308" s="42"/>
      <c r="E308" s="42"/>
      <c r="F308" s="42"/>
      <c r="G308" s="42"/>
      <c r="H308" s="42"/>
      <c r="I308" s="42"/>
    </row>
    <row r="309" spans="1:9" ht="15.75" customHeight="1" x14ac:dyDescent="0.15">
      <c r="A309" s="42"/>
      <c r="B309" s="42"/>
      <c r="C309" s="42"/>
      <c r="D309" s="42"/>
      <c r="E309" s="42"/>
      <c r="F309" s="42"/>
      <c r="G309" s="42"/>
      <c r="H309" s="42"/>
      <c r="I309" s="42"/>
    </row>
    <row r="310" spans="1:9" ht="15.75" customHeight="1" x14ac:dyDescent="0.15">
      <c r="A310" s="42"/>
      <c r="B310" s="42"/>
      <c r="C310" s="42"/>
      <c r="D310" s="42"/>
      <c r="E310" s="42"/>
      <c r="F310" s="42"/>
      <c r="G310" s="42"/>
      <c r="H310" s="42"/>
      <c r="I310" s="42"/>
    </row>
    <row r="311" spans="1:9" ht="15.75" customHeight="1" x14ac:dyDescent="0.15">
      <c r="A311" s="42"/>
      <c r="B311" s="42"/>
      <c r="C311" s="42"/>
      <c r="D311" s="42"/>
      <c r="E311" s="42"/>
      <c r="F311" s="42"/>
      <c r="G311" s="42"/>
      <c r="H311" s="42"/>
      <c r="I311" s="42"/>
    </row>
    <row r="312" spans="1:9" ht="15.75" customHeight="1" x14ac:dyDescent="0.15">
      <c r="A312" s="42"/>
      <c r="B312" s="42"/>
      <c r="C312" s="42"/>
      <c r="D312" s="42"/>
      <c r="E312" s="42"/>
      <c r="F312" s="42"/>
      <c r="G312" s="42"/>
      <c r="H312" s="42"/>
      <c r="I312" s="42"/>
    </row>
    <row r="313" spans="1:9" ht="15.75" customHeight="1" x14ac:dyDescent="0.15">
      <c r="A313" s="42"/>
      <c r="B313" s="42"/>
      <c r="C313" s="42"/>
      <c r="D313" s="42"/>
      <c r="E313" s="42"/>
      <c r="F313" s="42"/>
      <c r="G313" s="42"/>
      <c r="H313" s="42"/>
      <c r="I313" s="42"/>
    </row>
    <row r="314" spans="1:9" ht="15.75" customHeight="1" x14ac:dyDescent="0.15">
      <c r="A314" s="42"/>
      <c r="B314" s="42"/>
      <c r="C314" s="42"/>
      <c r="D314" s="42"/>
      <c r="E314" s="42"/>
      <c r="F314" s="42"/>
      <c r="G314" s="42"/>
      <c r="H314" s="42"/>
      <c r="I314" s="42"/>
    </row>
    <row r="315" spans="1:9" ht="15.75" customHeight="1" x14ac:dyDescent="0.15">
      <c r="A315" s="42"/>
      <c r="B315" s="42"/>
      <c r="C315" s="42"/>
      <c r="D315" s="42"/>
      <c r="E315" s="42"/>
      <c r="F315" s="42"/>
      <c r="G315" s="42"/>
      <c r="H315" s="42"/>
      <c r="I315" s="42"/>
    </row>
    <row r="316" spans="1:9" ht="15.75" customHeight="1" x14ac:dyDescent="0.15">
      <c r="A316" s="42"/>
      <c r="B316" s="42"/>
      <c r="C316" s="42"/>
      <c r="D316" s="42"/>
      <c r="E316" s="42"/>
      <c r="F316" s="42"/>
      <c r="G316" s="42"/>
      <c r="H316" s="42"/>
      <c r="I316" s="42"/>
    </row>
    <row r="317" spans="1:9" ht="15.75" customHeight="1" x14ac:dyDescent="0.15">
      <c r="A317" s="42"/>
      <c r="B317" s="42"/>
      <c r="C317" s="42"/>
      <c r="D317" s="42"/>
      <c r="E317" s="42"/>
      <c r="F317" s="42"/>
      <c r="G317" s="42"/>
      <c r="H317" s="42"/>
      <c r="I317" s="42"/>
    </row>
    <row r="318" spans="1:9" ht="15.75" customHeight="1" x14ac:dyDescent="0.15">
      <c r="A318" s="42"/>
      <c r="B318" s="42"/>
      <c r="C318" s="42"/>
      <c r="D318" s="42"/>
      <c r="E318" s="42"/>
      <c r="F318" s="42"/>
      <c r="G318" s="42"/>
      <c r="H318" s="42"/>
      <c r="I318" s="42"/>
    </row>
    <row r="319" spans="1:9" ht="15.75" customHeight="1" x14ac:dyDescent="0.15">
      <c r="A319" s="42"/>
      <c r="B319" s="42"/>
      <c r="C319" s="42"/>
      <c r="D319" s="42"/>
      <c r="E319" s="42"/>
      <c r="F319" s="42"/>
      <c r="G319" s="42"/>
      <c r="H319" s="42"/>
      <c r="I319" s="42"/>
    </row>
    <row r="320" spans="1:9" ht="15.75" customHeight="1" x14ac:dyDescent="0.15">
      <c r="A320" s="42"/>
      <c r="B320" s="42"/>
      <c r="C320" s="42"/>
      <c r="D320" s="42"/>
      <c r="E320" s="42"/>
      <c r="F320" s="42"/>
      <c r="G320" s="42"/>
      <c r="H320" s="42"/>
      <c r="I320" s="42"/>
    </row>
    <row r="321" spans="1:9" ht="15.75" customHeight="1" x14ac:dyDescent="0.15">
      <c r="A321" s="42"/>
      <c r="B321" s="42"/>
      <c r="C321" s="42"/>
      <c r="D321" s="42"/>
      <c r="E321" s="42"/>
      <c r="F321" s="42"/>
      <c r="G321" s="42"/>
      <c r="H321" s="42"/>
      <c r="I321" s="42"/>
    </row>
    <row r="322" spans="1:9" ht="15.75" customHeight="1" x14ac:dyDescent="0.15">
      <c r="A322" s="42"/>
      <c r="B322" s="42"/>
      <c r="C322" s="42"/>
      <c r="D322" s="42"/>
      <c r="E322" s="42"/>
      <c r="F322" s="42"/>
      <c r="G322" s="42"/>
      <c r="H322" s="42"/>
      <c r="I322" s="42"/>
    </row>
    <row r="323" spans="1:9" ht="15.75" customHeight="1" x14ac:dyDescent="0.15">
      <c r="A323" s="42"/>
      <c r="B323" s="42"/>
      <c r="C323" s="42"/>
      <c r="D323" s="42"/>
      <c r="E323" s="42"/>
      <c r="F323" s="42"/>
      <c r="G323" s="42"/>
      <c r="H323" s="42"/>
      <c r="I323" s="42"/>
    </row>
    <row r="324" spans="1:9" ht="15.75" customHeight="1" x14ac:dyDescent="0.15">
      <c r="A324" s="42"/>
      <c r="B324" s="42"/>
      <c r="C324" s="42"/>
      <c r="D324" s="42"/>
      <c r="E324" s="42"/>
      <c r="F324" s="42"/>
      <c r="G324" s="42"/>
      <c r="H324" s="42"/>
      <c r="I324" s="42"/>
    </row>
    <row r="325" spans="1:9" ht="15.75" customHeight="1" x14ac:dyDescent="0.15">
      <c r="A325" s="42"/>
      <c r="B325" s="42"/>
      <c r="C325" s="42"/>
      <c r="D325" s="42"/>
      <c r="E325" s="42"/>
      <c r="F325" s="42"/>
      <c r="G325" s="42"/>
      <c r="H325" s="42"/>
      <c r="I325" s="42"/>
    </row>
    <row r="326" spans="1:9" ht="15.75" customHeight="1" x14ac:dyDescent="0.15">
      <c r="A326" s="42"/>
      <c r="B326" s="42"/>
      <c r="C326" s="42"/>
      <c r="D326" s="42"/>
      <c r="E326" s="42"/>
      <c r="F326" s="42"/>
      <c r="G326" s="42"/>
      <c r="H326" s="42"/>
      <c r="I326" s="42"/>
    </row>
    <row r="327" spans="1:9" ht="15.75" customHeight="1" x14ac:dyDescent="0.15">
      <c r="A327" s="42"/>
      <c r="B327" s="42"/>
      <c r="C327" s="42"/>
      <c r="D327" s="42"/>
      <c r="E327" s="42"/>
      <c r="F327" s="42"/>
      <c r="G327" s="42"/>
      <c r="H327" s="42"/>
      <c r="I327" s="42"/>
    </row>
    <row r="328" spans="1:9" ht="15.75" customHeight="1" x14ac:dyDescent="0.15">
      <c r="A328" s="42"/>
      <c r="B328" s="42"/>
      <c r="C328" s="42"/>
      <c r="D328" s="42"/>
      <c r="E328" s="42"/>
      <c r="F328" s="42"/>
      <c r="G328" s="42"/>
      <c r="H328" s="42"/>
      <c r="I328" s="42"/>
    </row>
    <row r="329" spans="1:9" ht="15.75" customHeight="1" x14ac:dyDescent="0.15">
      <c r="A329" s="42"/>
      <c r="B329" s="42"/>
      <c r="C329" s="42"/>
      <c r="D329" s="42"/>
      <c r="E329" s="42"/>
      <c r="F329" s="42"/>
      <c r="G329" s="42"/>
      <c r="H329" s="42"/>
      <c r="I329" s="42"/>
    </row>
    <row r="330" spans="1:9" ht="15.75" customHeight="1" x14ac:dyDescent="0.15">
      <c r="A330" s="42"/>
      <c r="B330" s="42"/>
      <c r="C330" s="42"/>
      <c r="D330" s="42"/>
      <c r="E330" s="42"/>
      <c r="F330" s="42"/>
      <c r="G330" s="42"/>
      <c r="H330" s="42"/>
      <c r="I330" s="42"/>
    </row>
    <row r="331" spans="1:9" ht="15.75" customHeight="1" x14ac:dyDescent="0.15">
      <c r="A331" s="42"/>
      <c r="B331" s="42"/>
      <c r="C331" s="42"/>
      <c r="D331" s="42"/>
      <c r="E331" s="42"/>
      <c r="F331" s="42"/>
      <c r="G331" s="42"/>
      <c r="H331" s="42"/>
      <c r="I331" s="42"/>
    </row>
    <row r="332" spans="1:9" ht="15.75" customHeight="1" x14ac:dyDescent="0.15">
      <c r="A332" s="42"/>
      <c r="B332" s="42"/>
      <c r="C332" s="42"/>
      <c r="D332" s="42"/>
      <c r="E332" s="42"/>
      <c r="F332" s="42"/>
      <c r="G332" s="42"/>
      <c r="H332" s="42"/>
      <c r="I332" s="42"/>
    </row>
    <row r="333" spans="1:9" ht="15.75" customHeight="1" x14ac:dyDescent="0.15">
      <c r="A333" s="42"/>
      <c r="B333" s="42"/>
      <c r="C333" s="42"/>
      <c r="D333" s="42"/>
      <c r="E333" s="42"/>
      <c r="F333" s="42"/>
      <c r="G333" s="42"/>
      <c r="H333" s="42"/>
      <c r="I333" s="42"/>
    </row>
    <row r="334" spans="1:9" ht="15.75" customHeight="1" x14ac:dyDescent="0.15">
      <c r="A334" s="42"/>
      <c r="B334" s="42"/>
      <c r="C334" s="42"/>
      <c r="D334" s="42"/>
      <c r="E334" s="42"/>
      <c r="F334" s="42"/>
      <c r="G334" s="42"/>
      <c r="H334" s="42"/>
      <c r="I334" s="42"/>
    </row>
    <row r="335" spans="1:9" ht="15.75" customHeight="1" x14ac:dyDescent="0.15">
      <c r="A335" s="42"/>
      <c r="B335" s="42"/>
      <c r="C335" s="42"/>
      <c r="D335" s="42"/>
      <c r="E335" s="42"/>
      <c r="F335" s="42"/>
      <c r="G335" s="42"/>
      <c r="H335" s="42"/>
      <c r="I335" s="42"/>
    </row>
    <row r="336" spans="1:9" ht="15.75" customHeight="1" x14ac:dyDescent="0.15">
      <c r="A336" s="42"/>
      <c r="B336" s="42"/>
      <c r="C336" s="42"/>
      <c r="D336" s="42"/>
      <c r="E336" s="42"/>
      <c r="F336" s="42"/>
      <c r="G336" s="42"/>
      <c r="H336" s="42"/>
      <c r="I336" s="42"/>
    </row>
    <row r="337" spans="1:9" ht="15.75" customHeight="1" x14ac:dyDescent="0.15">
      <c r="A337" s="42"/>
      <c r="B337" s="42"/>
      <c r="C337" s="42"/>
      <c r="D337" s="42"/>
      <c r="E337" s="42"/>
      <c r="F337" s="42"/>
      <c r="G337" s="42"/>
      <c r="H337" s="42"/>
      <c r="I337" s="42"/>
    </row>
    <row r="338" spans="1:9" ht="15.75" customHeight="1" x14ac:dyDescent="0.15">
      <c r="A338" s="42"/>
      <c r="B338" s="42"/>
      <c r="C338" s="42"/>
      <c r="D338" s="42"/>
      <c r="E338" s="42"/>
      <c r="F338" s="42"/>
      <c r="G338" s="42"/>
      <c r="H338" s="42"/>
      <c r="I338" s="42"/>
    </row>
    <row r="339" spans="1:9" ht="15.75" customHeight="1" x14ac:dyDescent="0.15">
      <c r="A339" s="42"/>
      <c r="B339" s="42"/>
      <c r="C339" s="42"/>
      <c r="D339" s="42"/>
      <c r="E339" s="42"/>
      <c r="F339" s="42"/>
      <c r="G339" s="42"/>
      <c r="H339" s="42"/>
      <c r="I339" s="42"/>
    </row>
    <row r="340" spans="1:9" ht="15.75" customHeight="1" x14ac:dyDescent="0.15">
      <c r="A340" s="42"/>
      <c r="B340" s="42"/>
      <c r="C340" s="42"/>
      <c r="D340" s="42"/>
      <c r="E340" s="42"/>
      <c r="F340" s="42"/>
      <c r="G340" s="42"/>
      <c r="H340" s="42"/>
      <c r="I340" s="42"/>
    </row>
    <row r="341" spans="1:9" ht="15.75" customHeight="1" x14ac:dyDescent="0.15">
      <c r="A341" s="42"/>
      <c r="B341" s="42"/>
      <c r="C341" s="42"/>
      <c r="D341" s="42"/>
      <c r="E341" s="42"/>
      <c r="F341" s="42"/>
      <c r="G341" s="42"/>
      <c r="H341" s="42"/>
      <c r="I341" s="42"/>
    </row>
    <row r="342" spans="1:9" ht="15.75" customHeight="1" x14ac:dyDescent="0.15">
      <c r="A342" s="42"/>
      <c r="B342" s="42"/>
      <c r="C342" s="42"/>
      <c r="D342" s="42"/>
      <c r="E342" s="42"/>
      <c r="F342" s="42"/>
      <c r="G342" s="42"/>
      <c r="H342" s="42"/>
      <c r="I342" s="42"/>
    </row>
    <row r="343" spans="1:9" ht="15.75" customHeight="1" x14ac:dyDescent="0.15">
      <c r="A343" s="42"/>
      <c r="B343" s="42"/>
      <c r="C343" s="42"/>
      <c r="D343" s="42"/>
      <c r="E343" s="42"/>
      <c r="F343" s="42"/>
      <c r="G343" s="42"/>
      <c r="H343" s="42"/>
      <c r="I343" s="42"/>
    </row>
    <row r="344" spans="1:9" ht="15.75" customHeight="1" x14ac:dyDescent="0.15">
      <c r="A344" s="42"/>
      <c r="B344" s="42"/>
      <c r="C344" s="42"/>
      <c r="D344" s="42"/>
      <c r="E344" s="42"/>
      <c r="F344" s="42"/>
      <c r="G344" s="42"/>
      <c r="H344" s="42"/>
      <c r="I344" s="42"/>
    </row>
    <row r="345" spans="1:9" ht="15.75" customHeight="1" x14ac:dyDescent="0.15">
      <c r="A345" s="42"/>
      <c r="B345" s="42"/>
      <c r="C345" s="42"/>
      <c r="D345" s="42"/>
      <c r="E345" s="42"/>
      <c r="F345" s="42"/>
      <c r="G345" s="42"/>
      <c r="H345" s="42"/>
      <c r="I345" s="42"/>
    </row>
    <row r="346" spans="1:9" ht="15.75" customHeight="1" x14ac:dyDescent="0.15">
      <c r="A346" s="42"/>
      <c r="B346" s="42"/>
      <c r="C346" s="42"/>
      <c r="D346" s="42"/>
      <c r="E346" s="42"/>
      <c r="F346" s="42"/>
      <c r="G346" s="42"/>
      <c r="H346" s="42"/>
      <c r="I346" s="42"/>
    </row>
    <row r="347" spans="1:9" ht="15.75" customHeight="1" x14ac:dyDescent="0.15">
      <c r="A347" s="42"/>
      <c r="B347" s="42"/>
      <c r="C347" s="42"/>
      <c r="D347" s="42"/>
      <c r="E347" s="42"/>
      <c r="F347" s="42"/>
      <c r="G347" s="42"/>
      <c r="H347" s="42"/>
      <c r="I347" s="42"/>
    </row>
    <row r="348" spans="1:9" ht="15.75" customHeight="1" x14ac:dyDescent="0.15">
      <c r="A348" s="42"/>
      <c r="B348" s="42"/>
      <c r="C348" s="42"/>
      <c r="D348" s="42"/>
      <c r="E348" s="42"/>
      <c r="F348" s="42"/>
      <c r="G348" s="42"/>
      <c r="H348" s="42"/>
      <c r="I348" s="42"/>
    </row>
    <row r="349" spans="1:9" ht="15.75" customHeight="1" x14ac:dyDescent="0.15">
      <c r="A349" s="42"/>
      <c r="B349" s="42"/>
      <c r="C349" s="42"/>
      <c r="D349" s="42"/>
      <c r="E349" s="42"/>
      <c r="F349" s="42"/>
      <c r="G349" s="42"/>
      <c r="H349" s="42"/>
      <c r="I349" s="42"/>
    </row>
    <row r="350" spans="1:9" ht="15.75" customHeight="1" x14ac:dyDescent="0.15">
      <c r="A350" s="42"/>
      <c r="B350" s="42"/>
      <c r="C350" s="42"/>
      <c r="D350" s="42"/>
      <c r="E350" s="42"/>
      <c r="F350" s="42"/>
      <c r="G350" s="42"/>
      <c r="H350" s="42"/>
      <c r="I350" s="42"/>
    </row>
    <row r="351" spans="1:9" ht="15.75" customHeight="1" x14ac:dyDescent="0.15">
      <c r="A351" s="42"/>
      <c r="B351" s="42"/>
      <c r="C351" s="42"/>
      <c r="D351" s="42"/>
      <c r="E351" s="42"/>
      <c r="F351" s="42"/>
      <c r="G351" s="42"/>
      <c r="H351" s="42"/>
      <c r="I351" s="42"/>
    </row>
    <row r="352" spans="1:9" ht="15.75" customHeight="1" x14ac:dyDescent="0.15">
      <c r="A352" s="42"/>
      <c r="B352" s="42"/>
      <c r="C352" s="42"/>
      <c r="D352" s="42"/>
      <c r="E352" s="42"/>
      <c r="F352" s="42"/>
      <c r="G352" s="42"/>
      <c r="H352" s="42"/>
      <c r="I352" s="42"/>
    </row>
    <row r="353" spans="1:9" ht="15.75" customHeight="1" x14ac:dyDescent="0.15">
      <c r="A353" s="42"/>
      <c r="B353" s="42"/>
      <c r="C353" s="42"/>
      <c r="D353" s="42"/>
      <c r="E353" s="42"/>
      <c r="F353" s="42"/>
      <c r="G353" s="42"/>
      <c r="H353" s="42"/>
      <c r="I353" s="42"/>
    </row>
    <row r="354" spans="1:9" ht="15.75" customHeight="1" x14ac:dyDescent="0.15">
      <c r="A354" s="42"/>
      <c r="B354" s="42"/>
      <c r="C354" s="42"/>
      <c r="D354" s="42"/>
      <c r="E354" s="42"/>
      <c r="F354" s="42"/>
      <c r="G354" s="42"/>
      <c r="H354" s="42"/>
      <c r="I354" s="42"/>
    </row>
    <row r="355" spans="1:9" ht="15.75" customHeight="1" x14ac:dyDescent="0.15">
      <c r="A355" s="42"/>
      <c r="B355" s="42"/>
      <c r="C355" s="42"/>
      <c r="D355" s="42"/>
      <c r="E355" s="42"/>
      <c r="F355" s="42"/>
      <c r="G355" s="42"/>
      <c r="H355" s="42"/>
      <c r="I355" s="42"/>
    </row>
    <row r="356" spans="1:9" ht="15.75" customHeight="1" x14ac:dyDescent="0.15">
      <c r="A356" s="42"/>
      <c r="B356" s="42"/>
      <c r="C356" s="42"/>
      <c r="D356" s="42"/>
      <c r="E356" s="42"/>
      <c r="F356" s="42"/>
      <c r="G356" s="42"/>
      <c r="H356" s="42"/>
      <c r="I356" s="42"/>
    </row>
    <row r="357" spans="1:9" ht="15.75" customHeight="1" x14ac:dyDescent="0.15">
      <c r="A357" s="42"/>
      <c r="B357" s="42"/>
      <c r="C357" s="42"/>
      <c r="D357" s="42"/>
      <c r="E357" s="42"/>
      <c r="F357" s="42"/>
      <c r="G357" s="42"/>
      <c r="H357" s="42"/>
      <c r="I357" s="42"/>
    </row>
    <row r="358" spans="1:9" ht="15.75" customHeight="1" x14ac:dyDescent="0.15">
      <c r="A358" s="42"/>
      <c r="B358" s="42"/>
      <c r="C358" s="42"/>
      <c r="D358" s="42"/>
      <c r="E358" s="42"/>
      <c r="F358" s="42"/>
      <c r="G358" s="42"/>
      <c r="H358" s="42"/>
      <c r="I358" s="42"/>
    </row>
    <row r="359" spans="1:9" ht="15.75" customHeight="1" x14ac:dyDescent="0.15">
      <c r="A359" s="42"/>
      <c r="B359" s="42"/>
      <c r="C359" s="42"/>
      <c r="D359" s="42"/>
      <c r="E359" s="42"/>
      <c r="F359" s="42"/>
      <c r="G359" s="42"/>
      <c r="H359" s="42"/>
      <c r="I359" s="42"/>
    </row>
    <row r="360" spans="1:9" ht="15.75" customHeight="1" x14ac:dyDescent="0.15">
      <c r="A360" s="42"/>
      <c r="B360" s="42"/>
      <c r="C360" s="42"/>
      <c r="D360" s="42"/>
      <c r="E360" s="42"/>
      <c r="F360" s="42"/>
      <c r="G360" s="42"/>
      <c r="H360" s="42"/>
      <c r="I360" s="42"/>
    </row>
    <row r="361" spans="1:9" ht="15.75" customHeight="1" x14ac:dyDescent="0.15">
      <c r="A361" s="42"/>
      <c r="B361" s="42"/>
      <c r="C361" s="42"/>
      <c r="D361" s="42"/>
      <c r="E361" s="42"/>
      <c r="F361" s="42"/>
      <c r="G361" s="42"/>
      <c r="H361" s="42"/>
      <c r="I361" s="42"/>
    </row>
    <row r="362" spans="1:9" ht="15.75" customHeight="1" x14ac:dyDescent="0.15">
      <c r="A362" s="42"/>
      <c r="B362" s="42"/>
      <c r="C362" s="42"/>
      <c r="D362" s="42"/>
      <c r="E362" s="42"/>
      <c r="F362" s="42"/>
      <c r="G362" s="42"/>
      <c r="H362" s="42"/>
      <c r="I362" s="42"/>
    </row>
    <row r="363" spans="1:9" ht="15.75" customHeight="1" x14ac:dyDescent="0.15">
      <c r="A363" s="42"/>
      <c r="B363" s="42"/>
      <c r="C363" s="42"/>
      <c r="D363" s="42"/>
      <c r="E363" s="42"/>
      <c r="F363" s="42"/>
      <c r="G363" s="42"/>
      <c r="H363" s="42"/>
      <c r="I363" s="42"/>
    </row>
    <row r="364" spans="1:9" ht="15.75" customHeight="1" x14ac:dyDescent="0.15">
      <c r="A364" s="42"/>
      <c r="B364" s="42"/>
      <c r="C364" s="42"/>
      <c r="D364" s="42"/>
      <c r="E364" s="42"/>
      <c r="F364" s="42"/>
      <c r="G364" s="42"/>
      <c r="H364" s="42"/>
      <c r="I364" s="42"/>
    </row>
    <row r="365" spans="1:9" ht="15.75" customHeight="1" x14ac:dyDescent="0.15">
      <c r="A365" s="42"/>
      <c r="B365" s="42"/>
      <c r="C365" s="42"/>
      <c r="D365" s="42"/>
      <c r="E365" s="42"/>
      <c r="F365" s="42"/>
      <c r="G365" s="42"/>
      <c r="H365" s="42"/>
      <c r="I365" s="42"/>
    </row>
    <row r="366" spans="1:9" ht="15.75" customHeight="1" x14ac:dyDescent="0.15">
      <c r="A366" s="42"/>
      <c r="B366" s="42"/>
      <c r="C366" s="42"/>
      <c r="D366" s="42"/>
      <c r="E366" s="42"/>
      <c r="F366" s="42"/>
      <c r="G366" s="42"/>
      <c r="H366" s="42"/>
      <c r="I366" s="42"/>
    </row>
    <row r="367" spans="1:9" ht="15.75" customHeight="1" x14ac:dyDescent="0.15">
      <c r="A367" s="42"/>
      <c r="B367" s="42"/>
      <c r="C367" s="42"/>
      <c r="D367" s="42"/>
      <c r="E367" s="42"/>
      <c r="F367" s="42"/>
      <c r="G367" s="42"/>
      <c r="H367" s="42"/>
      <c r="I367" s="42"/>
    </row>
    <row r="368" spans="1:9" ht="15.75" customHeight="1" x14ac:dyDescent="0.15">
      <c r="A368" s="42"/>
      <c r="B368" s="42"/>
      <c r="C368" s="42"/>
      <c r="D368" s="42"/>
      <c r="E368" s="42"/>
      <c r="F368" s="42"/>
      <c r="G368" s="42"/>
      <c r="H368" s="42"/>
      <c r="I368" s="42"/>
    </row>
    <row r="369" spans="1:9" ht="15.75" customHeight="1" x14ac:dyDescent="0.15">
      <c r="A369" s="42"/>
      <c r="B369" s="42"/>
      <c r="C369" s="42"/>
      <c r="D369" s="42"/>
      <c r="E369" s="42"/>
      <c r="F369" s="42"/>
      <c r="G369" s="42"/>
      <c r="H369" s="42"/>
      <c r="I369" s="42"/>
    </row>
    <row r="370" spans="1:9" ht="15.75" customHeight="1" x14ac:dyDescent="0.15">
      <c r="A370" s="42"/>
      <c r="B370" s="42"/>
      <c r="C370" s="42"/>
      <c r="D370" s="42"/>
      <c r="E370" s="42"/>
      <c r="F370" s="42"/>
      <c r="G370" s="42"/>
      <c r="H370" s="42"/>
      <c r="I370" s="42"/>
    </row>
    <row r="371" spans="1:9" ht="15.75" customHeight="1" x14ac:dyDescent="0.15">
      <c r="A371" s="42"/>
      <c r="B371" s="42"/>
      <c r="C371" s="42"/>
      <c r="D371" s="42"/>
      <c r="E371" s="42"/>
      <c r="F371" s="42"/>
      <c r="G371" s="42"/>
      <c r="H371" s="42"/>
      <c r="I371" s="42"/>
    </row>
    <row r="372" spans="1:9" ht="15.75" customHeight="1" x14ac:dyDescent="0.15">
      <c r="A372" s="42"/>
      <c r="B372" s="42"/>
      <c r="C372" s="42"/>
      <c r="D372" s="42"/>
      <c r="E372" s="42"/>
      <c r="F372" s="42"/>
      <c r="G372" s="42"/>
      <c r="H372" s="42"/>
      <c r="I372" s="42"/>
    </row>
    <row r="373" spans="1:9" ht="15.75" customHeight="1" x14ac:dyDescent="0.15">
      <c r="A373" s="42"/>
      <c r="B373" s="42"/>
      <c r="C373" s="42"/>
      <c r="D373" s="42"/>
      <c r="E373" s="42"/>
      <c r="F373" s="42"/>
      <c r="G373" s="42"/>
      <c r="H373" s="42"/>
      <c r="I373" s="42"/>
    </row>
    <row r="374" spans="1:9" ht="15.75" customHeight="1" x14ac:dyDescent="0.15">
      <c r="A374" s="42"/>
      <c r="B374" s="42"/>
      <c r="C374" s="42"/>
      <c r="D374" s="42"/>
      <c r="E374" s="42"/>
      <c r="F374" s="42"/>
      <c r="G374" s="42"/>
      <c r="H374" s="42"/>
      <c r="I374" s="42"/>
    </row>
    <row r="375" spans="1:9" ht="15.75" customHeight="1" x14ac:dyDescent="0.15">
      <c r="A375" s="42"/>
      <c r="B375" s="42"/>
      <c r="C375" s="42"/>
      <c r="D375" s="42"/>
      <c r="E375" s="42"/>
      <c r="F375" s="42"/>
      <c r="G375" s="42"/>
      <c r="H375" s="42"/>
      <c r="I375" s="42"/>
    </row>
    <row r="376" spans="1:9" ht="15.75" customHeight="1" x14ac:dyDescent="0.15">
      <c r="A376" s="42"/>
      <c r="B376" s="42"/>
      <c r="C376" s="42"/>
      <c r="D376" s="42"/>
      <c r="E376" s="42"/>
      <c r="F376" s="42"/>
      <c r="G376" s="42"/>
      <c r="H376" s="42"/>
      <c r="I376" s="42"/>
    </row>
    <row r="377" spans="1:9" ht="15.75" customHeight="1" x14ac:dyDescent="0.15">
      <c r="A377" s="42"/>
      <c r="B377" s="42"/>
      <c r="C377" s="42"/>
      <c r="D377" s="42"/>
      <c r="E377" s="42"/>
      <c r="F377" s="42"/>
      <c r="G377" s="42"/>
      <c r="H377" s="42"/>
      <c r="I377" s="42"/>
    </row>
    <row r="378" spans="1:9" ht="15.75" customHeight="1" x14ac:dyDescent="0.15">
      <c r="A378" s="42"/>
      <c r="B378" s="42"/>
      <c r="C378" s="42"/>
      <c r="D378" s="42"/>
      <c r="E378" s="42"/>
      <c r="F378" s="42"/>
      <c r="G378" s="42"/>
      <c r="H378" s="42"/>
      <c r="I378" s="42"/>
    </row>
    <row r="379" spans="1:9" ht="15.75" customHeight="1" x14ac:dyDescent="0.15">
      <c r="A379" s="42"/>
      <c r="B379" s="42"/>
      <c r="C379" s="42"/>
      <c r="D379" s="42"/>
      <c r="E379" s="42"/>
      <c r="F379" s="42"/>
      <c r="G379" s="42"/>
      <c r="H379" s="42"/>
      <c r="I379" s="42"/>
    </row>
    <row r="380" spans="1:9" ht="15.75" customHeight="1" x14ac:dyDescent="0.15">
      <c r="A380" s="42"/>
      <c r="B380" s="42"/>
      <c r="C380" s="42"/>
      <c r="D380" s="42"/>
      <c r="E380" s="42"/>
      <c r="F380" s="42"/>
      <c r="G380" s="42"/>
      <c r="H380" s="42"/>
      <c r="I380" s="42"/>
    </row>
    <row r="381" spans="1:9" ht="15.75" customHeight="1" x14ac:dyDescent="0.15">
      <c r="A381" s="42"/>
      <c r="B381" s="42"/>
      <c r="C381" s="42"/>
      <c r="D381" s="42"/>
      <c r="E381" s="42"/>
      <c r="F381" s="42"/>
      <c r="G381" s="42"/>
      <c r="H381" s="42"/>
      <c r="I381" s="42"/>
    </row>
    <row r="382" spans="1:9" ht="15.75" customHeight="1" x14ac:dyDescent="0.15">
      <c r="A382" s="42"/>
      <c r="B382" s="42"/>
      <c r="C382" s="42"/>
      <c r="D382" s="42"/>
      <c r="E382" s="42"/>
      <c r="F382" s="42"/>
      <c r="G382" s="42"/>
      <c r="H382" s="42"/>
      <c r="I382" s="42"/>
    </row>
    <row r="383" spans="1:9" ht="15.75" customHeight="1" x14ac:dyDescent="0.15">
      <c r="A383" s="42"/>
      <c r="B383" s="42"/>
      <c r="C383" s="42"/>
      <c r="D383" s="42"/>
      <c r="E383" s="42"/>
      <c r="F383" s="42"/>
      <c r="G383" s="42"/>
      <c r="H383" s="42"/>
      <c r="I383" s="42"/>
    </row>
    <row r="384" spans="1:9" ht="15.75" customHeight="1" x14ac:dyDescent="0.15">
      <c r="A384" s="42"/>
      <c r="B384" s="42"/>
      <c r="C384" s="42"/>
      <c r="D384" s="42"/>
      <c r="E384" s="42"/>
      <c r="F384" s="42"/>
      <c r="G384" s="42"/>
      <c r="H384" s="42"/>
      <c r="I384" s="42"/>
    </row>
    <row r="385" spans="1:9" ht="15.75" customHeight="1" x14ac:dyDescent="0.15">
      <c r="A385" s="42"/>
      <c r="B385" s="42"/>
      <c r="C385" s="42"/>
      <c r="D385" s="42"/>
      <c r="E385" s="42"/>
      <c r="F385" s="42"/>
      <c r="G385" s="42"/>
      <c r="H385" s="42"/>
      <c r="I385" s="42"/>
    </row>
    <row r="386" spans="1:9" ht="15.75" customHeight="1" x14ac:dyDescent="0.15">
      <c r="A386" s="42"/>
      <c r="B386" s="42"/>
      <c r="C386" s="42"/>
      <c r="D386" s="42"/>
      <c r="E386" s="42"/>
      <c r="F386" s="42"/>
      <c r="G386" s="42"/>
      <c r="H386" s="42"/>
      <c r="I386" s="42"/>
    </row>
    <row r="387" spans="1:9" ht="15.75" customHeight="1" x14ac:dyDescent="0.15">
      <c r="A387" s="42"/>
      <c r="B387" s="42"/>
      <c r="C387" s="42"/>
      <c r="D387" s="42"/>
      <c r="E387" s="42"/>
      <c r="F387" s="42"/>
      <c r="G387" s="42"/>
      <c r="H387" s="42"/>
      <c r="I387" s="42"/>
    </row>
    <row r="388" spans="1:9" ht="15.75" customHeight="1" x14ac:dyDescent="0.15">
      <c r="A388" s="42"/>
      <c r="B388" s="42"/>
      <c r="C388" s="42"/>
      <c r="D388" s="42"/>
      <c r="E388" s="42"/>
      <c r="F388" s="42"/>
      <c r="G388" s="42"/>
      <c r="H388" s="42"/>
      <c r="I388" s="42"/>
    </row>
    <row r="389" spans="1:9" ht="15.75" customHeight="1" x14ac:dyDescent="0.15">
      <c r="A389" s="42"/>
      <c r="B389" s="42"/>
      <c r="C389" s="42"/>
      <c r="D389" s="42"/>
      <c r="E389" s="42"/>
      <c r="F389" s="42"/>
      <c r="G389" s="42"/>
      <c r="H389" s="42"/>
      <c r="I389" s="42"/>
    </row>
    <row r="390" spans="1:9" ht="15.75" customHeight="1" x14ac:dyDescent="0.15">
      <c r="A390" s="42"/>
      <c r="B390" s="42"/>
      <c r="C390" s="42"/>
      <c r="D390" s="42"/>
      <c r="E390" s="42"/>
      <c r="F390" s="42"/>
      <c r="G390" s="42"/>
      <c r="H390" s="42"/>
      <c r="I390" s="42"/>
    </row>
    <row r="391" spans="1:9" ht="15.75" customHeight="1" x14ac:dyDescent="0.15">
      <c r="A391" s="42"/>
      <c r="B391" s="42"/>
      <c r="C391" s="42"/>
      <c r="D391" s="42"/>
      <c r="E391" s="42"/>
      <c r="F391" s="42"/>
      <c r="G391" s="42"/>
      <c r="H391" s="42"/>
      <c r="I391" s="42"/>
    </row>
    <row r="392" spans="1:9" ht="15.75" customHeight="1" x14ac:dyDescent="0.15">
      <c r="A392" s="42"/>
      <c r="B392" s="42"/>
      <c r="C392" s="42"/>
      <c r="D392" s="42"/>
      <c r="E392" s="42"/>
      <c r="F392" s="42"/>
      <c r="G392" s="42"/>
      <c r="H392" s="42"/>
      <c r="I392" s="42"/>
    </row>
    <row r="393" spans="1:9" ht="15.75" customHeight="1" x14ac:dyDescent="0.15">
      <c r="A393" s="42"/>
      <c r="B393" s="42"/>
      <c r="C393" s="42"/>
      <c r="D393" s="42"/>
      <c r="E393" s="42"/>
      <c r="F393" s="42"/>
      <c r="G393" s="42"/>
      <c r="H393" s="42"/>
      <c r="I393" s="42"/>
    </row>
    <row r="394" spans="1:9" ht="15.75" customHeight="1" x14ac:dyDescent="0.15">
      <c r="A394" s="42"/>
      <c r="B394" s="42"/>
      <c r="C394" s="42"/>
      <c r="D394" s="42"/>
      <c r="E394" s="42"/>
      <c r="F394" s="42"/>
      <c r="G394" s="42"/>
      <c r="H394" s="42"/>
      <c r="I394" s="42"/>
    </row>
    <row r="395" spans="1:9" ht="15.75" customHeight="1" x14ac:dyDescent="0.15">
      <c r="A395" s="42"/>
      <c r="B395" s="42"/>
      <c r="C395" s="42"/>
      <c r="D395" s="42"/>
      <c r="E395" s="42"/>
      <c r="F395" s="42"/>
      <c r="G395" s="42"/>
      <c r="H395" s="42"/>
      <c r="I395" s="42"/>
    </row>
    <row r="396" spans="1:9" ht="15.75" customHeight="1" x14ac:dyDescent="0.15">
      <c r="A396" s="42"/>
      <c r="B396" s="42"/>
      <c r="C396" s="42"/>
      <c r="D396" s="42"/>
      <c r="E396" s="42"/>
      <c r="F396" s="42"/>
      <c r="G396" s="42"/>
      <c r="H396" s="42"/>
      <c r="I396" s="42"/>
    </row>
    <row r="397" spans="1:9" ht="15.75" customHeight="1" x14ac:dyDescent="0.15">
      <c r="A397" s="42"/>
      <c r="B397" s="42"/>
      <c r="C397" s="42"/>
      <c r="D397" s="42"/>
      <c r="E397" s="42"/>
      <c r="F397" s="42"/>
      <c r="G397" s="42"/>
      <c r="H397" s="42"/>
      <c r="I397" s="42"/>
    </row>
    <row r="398" spans="1:9" ht="15.75" customHeight="1" x14ac:dyDescent="0.15">
      <c r="A398" s="42"/>
      <c r="B398" s="42"/>
      <c r="C398" s="42"/>
      <c r="D398" s="42"/>
      <c r="E398" s="42"/>
      <c r="F398" s="42"/>
      <c r="G398" s="42"/>
      <c r="H398" s="42"/>
      <c r="I398" s="42"/>
    </row>
    <row r="399" spans="1:9" ht="15.75" customHeight="1" x14ac:dyDescent="0.15">
      <c r="A399" s="42"/>
      <c r="B399" s="42"/>
      <c r="C399" s="42"/>
      <c r="D399" s="42"/>
      <c r="E399" s="42"/>
      <c r="F399" s="42"/>
      <c r="G399" s="42"/>
      <c r="H399" s="42"/>
      <c r="I399" s="42"/>
    </row>
    <row r="400" spans="1:9" ht="15.75" customHeight="1" x14ac:dyDescent="0.15">
      <c r="A400" s="42"/>
      <c r="B400" s="42"/>
      <c r="C400" s="42"/>
      <c r="D400" s="42"/>
      <c r="E400" s="42"/>
      <c r="F400" s="42"/>
      <c r="G400" s="42"/>
      <c r="H400" s="42"/>
      <c r="I400" s="42"/>
    </row>
    <row r="401" spans="1:9" ht="15.75" customHeight="1" x14ac:dyDescent="0.15">
      <c r="A401" s="42"/>
      <c r="B401" s="42"/>
      <c r="C401" s="42"/>
      <c r="D401" s="42"/>
      <c r="E401" s="42"/>
      <c r="F401" s="42"/>
      <c r="G401" s="42"/>
      <c r="H401" s="42"/>
      <c r="I401" s="42"/>
    </row>
    <row r="402" spans="1:9" ht="15.75" customHeight="1" x14ac:dyDescent="0.15">
      <c r="A402" s="42"/>
      <c r="B402" s="42"/>
      <c r="C402" s="42"/>
      <c r="D402" s="42"/>
      <c r="E402" s="42"/>
      <c r="F402" s="42"/>
      <c r="G402" s="42"/>
      <c r="H402" s="42"/>
      <c r="I402" s="42"/>
    </row>
    <row r="403" spans="1:9" ht="15.75" customHeight="1" x14ac:dyDescent="0.15">
      <c r="A403" s="42"/>
      <c r="B403" s="42"/>
      <c r="C403" s="42"/>
      <c r="D403" s="42"/>
      <c r="E403" s="42"/>
      <c r="F403" s="42"/>
      <c r="G403" s="42"/>
      <c r="H403" s="42"/>
      <c r="I403" s="42"/>
    </row>
    <row r="404" spans="1:9" ht="15.75" customHeight="1" x14ac:dyDescent="0.15">
      <c r="A404" s="42"/>
      <c r="B404" s="42"/>
      <c r="C404" s="42"/>
      <c r="D404" s="42"/>
      <c r="E404" s="42"/>
      <c r="F404" s="42"/>
      <c r="G404" s="42"/>
      <c r="H404" s="42"/>
      <c r="I404" s="42"/>
    </row>
    <row r="405" spans="1:9" ht="15.75" customHeight="1" x14ac:dyDescent="0.15">
      <c r="A405" s="42"/>
      <c r="B405" s="42"/>
      <c r="C405" s="42"/>
      <c r="D405" s="42"/>
      <c r="E405" s="42"/>
      <c r="F405" s="42"/>
      <c r="G405" s="42"/>
      <c r="H405" s="42"/>
      <c r="I405" s="42"/>
    </row>
    <row r="406" spans="1:9" ht="15.75" customHeight="1" x14ac:dyDescent="0.15">
      <c r="A406" s="42"/>
      <c r="B406" s="42"/>
      <c r="C406" s="42"/>
      <c r="D406" s="42"/>
      <c r="E406" s="42"/>
      <c r="F406" s="42"/>
      <c r="G406" s="42"/>
      <c r="H406" s="42"/>
      <c r="I406" s="42"/>
    </row>
    <row r="407" spans="1:9" ht="15.75" customHeight="1" x14ac:dyDescent="0.15">
      <c r="A407" s="42"/>
      <c r="B407" s="42"/>
      <c r="C407" s="42"/>
      <c r="D407" s="42"/>
      <c r="E407" s="42"/>
      <c r="F407" s="42"/>
      <c r="G407" s="42"/>
      <c r="H407" s="42"/>
      <c r="I407" s="42"/>
    </row>
    <row r="408" spans="1:9" ht="15.75" customHeight="1" x14ac:dyDescent="0.15">
      <c r="A408" s="42"/>
      <c r="B408" s="42"/>
      <c r="C408" s="42"/>
      <c r="D408" s="42"/>
      <c r="E408" s="42"/>
      <c r="F408" s="42"/>
      <c r="G408" s="42"/>
      <c r="H408" s="42"/>
      <c r="I408" s="42"/>
    </row>
    <row r="409" spans="1:9" ht="15.75" customHeight="1" x14ac:dyDescent="0.15">
      <c r="A409" s="42"/>
      <c r="B409" s="42"/>
      <c r="C409" s="42"/>
      <c r="D409" s="42"/>
      <c r="E409" s="42"/>
      <c r="F409" s="42"/>
      <c r="G409" s="42"/>
      <c r="H409" s="42"/>
      <c r="I409" s="42"/>
    </row>
    <row r="410" spans="1:9" ht="15.75" customHeight="1" x14ac:dyDescent="0.15">
      <c r="A410" s="42"/>
      <c r="B410" s="42"/>
      <c r="C410" s="42"/>
      <c r="D410" s="42"/>
      <c r="E410" s="42"/>
      <c r="F410" s="42"/>
      <c r="G410" s="42"/>
      <c r="H410" s="42"/>
      <c r="I410" s="42"/>
    </row>
    <row r="411" spans="1:9" ht="15.75" customHeight="1" x14ac:dyDescent="0.15">
      <c r="A411" s="42"/>
      <c r="B411" s="42"/>
      <c r="C411" s="42"/>
      <c r="D411" s="42"/>
      <c r="E411" s="42"/>
      <c r="F411" s="42"/>
      <c r="G411" s="42"/>
      <c r="H411" s="42"/>
      <c r="I411" s="42"/>
    </row>
    <row r="412" spans="1:9" ht="15.75" customHeight="1" x14ac:dyDescent="0.15">
      <c r="A412" s="42"/>
      <c r="B412" s="42"/>
      <c r="C412" s="42"/>
      <c r="D412" s="42"/>
      <c r="E412" s="42"/>
      <c r="F412" s="42"/>
      <c r="G412" s="42"/>
      <c r="H412" s="42"/>
      <c r="I412" s="42"/>
    </row>
    <row r="413" spans="1:9" ht="15.75" customHeight="1" x14ac:dyDescent="0.15">
      <c r="A413" s="42"/>
      <c r="B413" s="42"/>
      <c r="C413" s="42"/>
      <c r="D413" s="42"/>
      <c r="E413" s="42"/>
      <c r="F413" s="42"/>
      <c r="G413" s="42"/>
      <c r="H413" s="42"/>
      <c r="I413" s="42"/>
    </row>
    <row r="414" spans="1:9" ht="15.75" customHeight="1" x14ac:dyDescent="0.15">
      <c r="A414" s="42"/>
      <c r="B414" s="42"/>
      <c r="C414" s="42"/>
      <c r="D414" s="42"/>
      <c r="E414" s="42"/>
      <c r="F414" s="42"/>
      <c r="G414" s="42"/>
      <c r="H414" s="42"/>
      <c r="I414" s="42"/>
    </row>
    <row r="415" spans="1:9" ht="15.75" customHeight="1" x14ac:dyDescent="0.15">
      <c r="A415" s="42"/>
      <c r="B415" s="42"/>
      <c r="C415" s="42"/>
      <c r="D415" s="42"/>
      <c r="E415" s="42"/>
      <c r="F415" s="42"/>
      <c r="G415" s="42"/>
      <c r="H415" s="42"/>
      <c r="I415" s="42"/>
    </row>
    <row r="416" spans="1:9" ht="15.75" customHeight="1" x14ac:dyDescent="0.15">
      <c r="A416" s="42"/>
      <c r="B416" s="42"/>
      <c r="C416" s="42"/>
      <c r="D416" s="42"/>
      <c r="E416" s="42"/>
      <c r="F416" s="42"/>
      <c r="G416" s="42"/>
      <c r="H416" s="42"/>
      <c r="I416" s="42"/>
    </row>
    <row r="417" spans="1:9" ht="15.75" customHeight="1" x14ac:dyDescent="0.15">
      <c r="A417" s="42"/>
      <c r="B417" s="42"/>
      <c r="C417" s="42"/>
      <c r="D417" s="42"/>
      <c r="E417" s="42"/>
      <c r="F417" s="42"/>
      <c r="G417" s="42"/>
      <c r="H417" s="42"/>
      <c r="I417" s="42"/>
    </row>
    <row r="418" spans="1:9" ht="15.75" customHeight="1" x14ac:dyDescent="0.15">
      <c r="A418" s="42"/>
      <c r="B418" s="42"/>
      <c r="C418" s="42"/>
      <c r="D418" s="42"/>
      <c r="E418" s="42"/>
      <c r="F418" s="42"/>
      <c r="G418" s="42"/>
      <c r="H418" s="42"/>
      <c r="I418" s="42"/>
    </row>
    <row r="419" spans="1:9" ht="15.75" customHeight="1" x14ac:dyDescent="0.15">
      <c r="A419" s="42"/>
      <c r="B419" s="42"/>
      <c r="C419" s="42"/>
      <c r="D419" s="42"/>
      <c r="E419" s="42"/>
      <c r="F419" s="42"/>
      <c r="G419" s="42"/>
      <c r="H419" s="42"/>
      <c r="I419" s="42"/>
    </row>
    <row r="420" spans="1:9" ht="15.75" customHeight="1" x14ac:dyDescent="0.15">
      <c r="A420" s="42"/>
      <c r="B420" s="42"/>
      <c r="C420" s="42"/>
      <c r="D420" s="42"/>
      <c r="E420" s="42"/>
      <c r="F420" s="42"/>
      <c r="G420" s="42"/>
      <c r="H420" s="42"/>
      <c r="I420" s="42"/>
    </row>
    <row r="421" spans="1:9" ht="15.75" customHeight="1" x14ac:dyDescent="0.15">
      <c r="A421" s="42"/>
      <c r="B421" s="42"/>
      <c r="C421" s="42"/>
      <c r="D421" s="42"/>
      <c r="E421" s="42"/>
      <c r="F421" s="42"/>
      <c r="G421" s="42"/>
      <c r="H421" s="42"/>
      <c r="I421" s="42"/>
    </row>
    <row r="422" spans="1:9" ht="15.75" customHeight="1" x14ac:dyDescent="0.15">
      <c r="A422" s="42"/>
      <c r="B422" s="42"/>
      <c r="C422" s="42"/>
      <c r="D422" s="42"/>
      <c r="E422" s="42"/>
      <c r="F422" s="42"/>
      <c r="G422" s="42"/>
      <c r="H422" s="42"/>
      <c r="I422" s="42"/>
    </row>
    <row r="423" spans="1:9" ht="15.75" customHeight="1" x14ac:dyDescent="0.15">
      <c r="A423" s="42"/>
      <c r="B423" s="42"/>
      <c r="C423" s="42"/>
      <c r="D423" s="42"/>
      <c r="E423" s="42"/>
      <c r="F423" s="42"/>
      <c r="G423" s="42"/>
      <c r="H423" s="42"/>
      <c r="I423" s="42"/>
    </row>
    <row r="424" spans="1:9" ht="15.75" customHeight="1" x14ac:dyDescent="0.15"/>
    <row r="425" spans="1:9" ht="15.75" customHeight="1" x14ac:dyDescent="0.15"/>
    <row r="426" spans="1:9" ht="15.75" customHeight="1" x14ac:dyDescent="0.15"/>
    <row r="427" spans="1:9" ht="15.75" customHeight="1" x14ac:dyDescent="0.15"/>
    <row r="428" spans="1:9" ht="15.75" customHeight="1" x14ac:dyDescent="0.15"/>
    <row r="429" spans="1:9" ht="15.75" customHeight="1" x14ac:dyDescent="0.15"/>
    <row r="430" spans="1:9" ht="15.75" customHeight="1" x14ac:dyDescent="0.15"/>
    <row r="431" spans="1:9" ht="15.75" customHeight="1" x14ac:dyDescent="0.15"/>
    <row r="432" spans="1:9"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sheetPr>
  <dimension ref="A1:Z1000"/>
  <sheetViews>
    <sheetView workbookViewId="0">
      <pane xSplit="4" ySplit="1" topLeftCell="E2" activePane="bottomRight" state="frozen"/>
      <selection pane="topRight" activeCell="E1" sqref="E1"/>
      <selection pane="bottomLeft" activeCell="A2" sqref="A2"/>
      <selection pane="bottomRight" activeCell="E2" sqref="E2"/>
    </sheetView>
  </sheetViews>
  <sheetFormatPr baseColWidth="10" defaultColWidth="12.6640625" defaultRowHeight="15" customHeight="1" x14ac:dyDescent="0.15"/>
  <cols>
    <col min="1" max="1" width="9" customWidth="1"/>
    <col min="2" max="2" width="32" customWidth="1"/>
    <col min="3" max="3" width="12.6640625" customWidth="1"/>
    <col min="4" max="4" width="19.1640625" customWidth="1"/>
    <col min="5" max="6" width="12.6640625" customWidth="1"/>
    <col min="8" max="8" width="65.6640625" customWidth="1"/>
    <col min="9" max="9" width="69.1640625" customWidth="1"/>
  </cols>
  <sheetData>
    <row r="1" spans="1:9" ht="15.75" customHeight="1" x14ac:dyDescent="0.2">
      <c r="A1" s="211" t="s">
        <v>483</v>
      </c>
      <c r="B1" s="185" t="s">
        <v>1</v>
      </c>
      <c r="C1" s="185" t="s">
        <v>485</v>
      </c>
      <c r="D1" s="185" t="s">
        <v>604</v>
      </c>
      <c r="E1" s="185" t="s">
        <v>605</v>
      </c>
      <c r="F1" s="185" t="s">
        <v>520</v>
      </c>
      <c r="G1" s="185" t="s">
        <v>1180</v>
      </c>
      <c r="H1" s="185" t="s">
        <v>606</v>
      </c>
      <c r="I1" s="185" t="s">
        <v>607</v>
      </c>
    </row>
    <row r="2" spans="1:9" ht="15.75" customHeight="1" x14ac:dyDescent="0.2">
      <c r="A2" s="212" t="s">
        <v>454</v>
      </c>
      <c r="B2" s="187" t="s">
        <v>7</v>
      </c>
      <c r="C2" s="187" t="s">
        <v>11</v>
      </c>
      <c r="D2" s="187" t="s">
        <v>609</v>
      </c>
      <c r="E2" s="187" t="s">
        <v>610</v>
      </c>
      <c r="F2" s="187"/>
      <c r="G2" s="187"/>
      <c r="H2" s="187"/>
      <c r="I2" s="187"/>
    </row>
    <row r="3" spans="1:9" ht="15.75" customHeight="1" x14ac:dyDescent="0.2">
      <c r="A3" s="212" t="s">
        <v>3</v>
      </c>
      <c r="B3" s="187" t="s">
        <v>488</v>
      </c>
      <c r="C3" s="187" t="s">
        <v>11</v>
      </c>
      <c r="D3" s="187" t="s">
        <v>609</v>
      </c>
      <c r="E3" s="187" t="s">
        <v>664</v>
      </c>
      <c r="F3" s="187"/>
      <c r="G3" s="187"/>
      <c r="H3" s="187" t="s">
        <v>379</v>
      </c>
      <c r="I3" s="187"/>
    </row>
    <row r="4" spans="1:9" ht="15.75" customHeight="1" x14ac:dyDescent="0.2">
      <c r="A4" s="212" t="s">
        <v>3</v>
      </c>
      <c r="B4" s="187" t="s">
        <v>404</v>
      </c>
      <c r="C4" s="187" t="s">
        <v>24</v>
      </c>
      <c r="D4" s="187"/>
      <c r="E4" s="187" t="s">
        <v>620</v>
      </c>
      <c r="F4" s="187" t="s">
        <v>859</v>
      </c>
      <c r="G4" s="187"/>
      <c r="H4" s="187"/>
      <c r="I4" s="187" t="s">
        <v>824</v>
      </c>
    </row>
    <row r="5" spans="1:9" ht="15.75" customHeight="1" x14ac:dyDescent="0.2">
      <c r="A5" s="212" t="s">
        <v>3</v>
      </c>
      <c r="B5" s="187" t="s">
        <v>9</v>
      </c>
      <c r="C5" s="187" t="s">
        <v>11</v>
      </c>
      <c r="D5" s="187" t="s">
        <v>609</v>
      </c>
      <c r="E5" s="187" t="s">
        <v>1242</v>
      </c>
      <c r="F5" s="187"/>
      <c r="G5" s="187"/>
      <c r="H5" s="187"/>
      <c r="I5" s="187"/>
    </row>
    <row r="6" spans="1:9" ht="15.75" customHeight="1" x14ac:dyDescent="0.2">
      <c r="A6" s="212" t="s">
        <v>454</v>
      </c>
      <c r="B6" s="187" t="s">
        <v>10</v>
      </c>
      <c r="C6" s="187" t="s">
        <v>11</v>
      </c>
      <c r="D6" s="187" t="s">
        <v>609</v>
      </c>
      <c r="E6" s="187" t="s">
        <v>612</v>
      </c>
      <c r="F6" s="187"/>
      <c r="G6" s="187"/>
      <c r="H6" s="187"/>
      <c r="I6" s="187"/>
    </row>
    <row r="7" spans="1:9" ht="15.75" customHeight="1" x14ac:dyDescent="0.2">
      <c r="A7" s="212" t="s">
        <v>454</v>
      </c>
      <c r="B7" s="187" t="s">
        <v>380</v>
      </c>
      <c r="C7" s="187" t="s">
        <v>11</v>
      </c>
      <c r="D7" s="187" t="s">
        <v>609</v>
      </c>
      <c r="E7" s="187" t="s">
        <v>1299</v>
      </c>
      <c r="F7" s="187"/>
      <c r="G7" s="187"/>
      <c r="H7" s="187" t="s">
        <v>1300</v>
      </c>
      <c r="I7" s="187"/>
    </row>
    <row r="8" spans="1:9" ht="15.75" customHeight="1" x14ac:dyDescent="0.2">
      <c r="A8" s="212" t="s">
        <v>454</v>
      </c>
      <c r="B8" s="187" t="s">
        <v>380</v>
      </c>
      <c r="C8" s="187" t="s">
        <v>5</v>
      </c>
      <c r="D8" s="187" t="s">
        <v>609</v>
      </c>
      <c r="E8" s="187" t="s">
        <v>1301</v>
      </c>
      <c r="F8" s="187" t="s">
        <v>1302</v>
      </c>
      <c r="G8" s="187"/>
      <c r="H8" s="187"/>
      <c r="I8" s="187" t="s">
        <v>1303</v>
      </c>
    </row>
    <row r="9" spans="1:9" ht="15.75" customHeight="1" x14ac:dyDescent="0.2">
      <c r="A9" s="212" t="s">
        <v>3</v>
      </c>
      <c r="B9" s="187" t="s">
        <v>380</v>
      </c>
      <c r="C9" s="187" t="s">
        <v>11</v>
      </c>
      <c r="D9" s="187"/>
      <c r="E9" s="187" t="s">
        <v>1340</v>
      </c>
      <c r="F9" s="187"/>
      <c r="G9" s="187"/>
      <c r="H9" s="187"/>
      <c r="I9" s="187"/>
    </row>
    <row r="10" spans="1:9" ht="15.75" customHeight="1" x14ac:dyDescent="0.2">
      <c r="A10" s="212" t="s">
        <v>454</v>
      </c>
      <c r="B10" s="187" t="s">
        <v>13</v>
      </c>
      <c r="C10" s="187" t="s">
        <v>11</v>
      </c>
      <c r="D10" s="187"/>
      <c r="E10" s="187" t="s">
        <v>614</v>
      </c>
      <c r="F10" s="187"/>
      <c r="G10" s="187"/>
      <c r="H10" s="187" t="s">
        <v>615</v>
      </c>
      <c r="I10" s="187"/>
    </row>
    <row r="11" spans="1:9" ht="15.75" customHeight="1" x14ac:dyDescent="0.2">
      <c r="A11" s="212" t="s">
        <v>454</v>
      </c>
      <c r="B11" s="187" t="s">
        <v>13</v>
      </c>
      <c r="C11" s="187" t="s">
        <v>5</v>
      </c>
      <c r="D11" s="187" t="s">
        <v>609</v>
      </c>
      <c r="E11" s="187" t="s">
        <v>1304</v>
      </c>
      <c r="F11" s="187" t="s">
        <v>617</v>
      </c>
      <c r="G11" s="187"/>
      <c r="H11" s="187" t="s">
        <v>615</v>
      </c>
      <c r="I11" s="187" t="s">
        <v>1181</v>
      </c>
    </row>
    <row r="12" spans="1:9" ht="15.75" customHeight="1" x14ac:dyDescent="0.2">
      <c r="A12" s="212" t="s">
        <v>454</v>
      </c>
      <c r="B12" s="187" t="s">
        <v>16</v>
      </c>
      <c r="C12" s="187" t="s">
        <v>11</v>
      </c>
      <c r="D12" s="187"/>
      <c r="E12" s="187" t="s">
        <v>1305</v>
      </c>
      <c r="F12" s="187"/>
      <c r="G12" s="187"/>
      <c r="H12" s="187" t="s">
        <v>624</v>
      </c>
      <c r="I12" s="187"/>
    </row>
    <row r="13" spans="1:9" ht="15.75" customHeight="1" x14ac:dyDescent="0.2">
      <c r="A13" s="212" t="s">
        <v>454</v>
      </c>
      <c r="B13" s="187" t="s">
        <v>16</v>
      </c>
      <c r="C13" s="187" t="s">
        <v>5</v>
      </c>
      <c r="D13" s="187" t="s">
        <v>609</v>
      </c>
      <c r="E13" s="187" t="s">
        <v>625</v>
      </c>
      <c r="F13" s="187" t="s">
        <v>1343</v>
      </c>
      <c r="G13" s="187"/>
      <c r="H13" s="187" t="s">
        <v>624</v>
      </c>
      <c r="I13" s="187" t="s">
        <v>1275</v>
      </c>
    </row>
    <row r="14" spans="1:9" ht="15.75" customHeight="1" x14ac:dyDescent="0.2">
      <c r="A14" s="212" t="s">
        <v>454</v>
      </c>
      <c r="B14" s="187" t="s">
        <v>222</v>
      </c>
      <c r="C14" s="187" t="s">
        <v>11</v>
      </c>
      <c r="D14" s="187"/>
      <c r="E14" s="187" t="s">
        <v>628</v>
      </c>
      <c r="F14" s="188"/>
      <c r="G14" s="383"/>
      <c r="H14" s="187" t="s">
        <v>629</v>
      </c>
      <c r="I14" s="187"/>
    </row>
    <row r="15" spans="1:9" ht="15.75" customHeight="1" x14ac:dyDescent="0.2">
      <c r="A15" s="212" t="s">
        <v>454</v>
      </c>
      <c r="B15" s="187" t="s">
        <v>18</v>
      </c>
      <c r="C15" s="187" t="s">
        <v>11</v>
      </c>
      <c r="D15" s="187" t="s">
        <v>194</v>
      </c>
      <c r="E15" s="187" t="s">
        <v>1307</v>
      </c>
      <c r="F15" s="384"/>
      <c r="G15" s="187"/>
      <c r="H15" s="188" t="s">
        <v>632</v>
      </c>
      <c r="I15" s="188"/>
    </row>
    <row r="16" spans="1:9" ht="15.75" customHeight="1" x14ac:dyDescent="0.2">
      <c r="A16" s="212" t="s">
        <v>3</v>
      </c>
      <c r="B16" s="187" t="s">
        <v>18</v>
      </c>
      <c r="C16" s="187" t="s">
        <v>11</v>
      </c>
      <c r="D16" s="187" t="s">
        <v>194</v>
      </c>
      <c r="E16" s="187" t="s">
        <v>754</v>
      </c>
      <c r="F16" s="187"/>
      <c r="G16" s="187"/>
      <c r="H16" s="384" t="s">
        <v>1344</v>
      </c>
      <c r="I16" s="384" t="s">
        <v>828</v>
      </c>
    </row>
    <row r="17" spans="1:9" ht="15.75" customHeight="1" x14ac:dyDescent="0.2">
      <c r="A17" s="212" t="s">
        <v>454</v>
      </c>
      <c r="B17" s="187" t="s">
        <v>19</v>
      </c>
      <c r="C17" s="187" t="s">
        <v>11</v>
      </c>
      <c r="D17" s="187"/>
      <c r="E17" s="187" t="s">
        <v>1308</v>
      </c>
      <c r="F17" s="187"/>
      <c r="G17" s="187"/>
      <c r="H17" s="187"/>
      <c r="I17" s="187"/>
    </row>
    <row r="18" spans="1:9" ht="15.75" customHeight="1" x14ac:dyDescent="0.2">
      <c r="A18" s="212" t="s">
        <v>454</v>
      </c>
      <c r="B18" s="187" t="s">
        <v>227</v>
      </c>
      <c r="C18" s="187" t="s">
        <v>11</v>
      </c>
      <c r="D18" s="187"/>
      <c r="E18" s="187" t="s">
        <v>636</v>
      </c>
      <c r="F18" s="187"/>
      <c r="G18" s="187"/>
      <c r="H18" s="187" t="s">
        <v>1345</v>
      </c>
      <c r="I18" s="187"/>
    </row>
    <row r="19" spans="1:9" ht="15.75" customHeight="1" x14ac:dyDescent="0.2">
      <c r="A19" s="212" t="s">
        <v>3</v>
      </c>
      <c r="B19" s="187" t="s">
        <v>227</v>
      </c>
      <c r="C19" s="187" t="s">
        <v>11</v>
      </c>
      <c r="D19" s="187"/>
      <c r="E19" s="187" t="s">
        <v>610</v>
      </c>
      <c r="F19" s="187"/>
      <c r="G19" s="187"/>
      <c r="H19" s="187"/>
      <c r="I19" s="187"/>
    </row>
    <row r="20" spans="1:9" ht="15.75" customHeight="1" x14ac:dyDescent="0.2">
      <c r="A20" s="212" t="s">
        <v>26</v>
      </c>
      <c r="B20" s="187" t="s">
        <v>406</v>
      </c>
      <c r="C20" s="187" t="s">
        <v>84</v>
      </c>
      <c r="D20" s="187"/>
      <c r="E20" s="187" t="s">
        <v>620</v>
      </c>
      <c r="F20" s="187" t="s">
        <v>855</v>
      </c>
      <c r="G20" s="187"/>
      <c r="H20" s="187"/>
      <c r="I20" s="187" t="s">
        <v>856</v>
      </c>
    </row>
    <row r="21" spans="1:9" ht="15.75" customHeight="1" x14ac:dyDescent="0.2">
      <c r="A21" s="212" t="s">
        <v>3</v>
      </c>
      <c r="B21" s="187" t="s">
        <v>383</v>
      </c>
      <c r="C21" s="187" t="s">
        <v>11</v>
      </c>
      <c r="D21" s="187"/>
      <c r="E21" s="187" t="s">
        <v>664</v>
      </c>
      <c r="F21" s="187"/>
      <c r="G21" s="187"/>
      <c r="H21" s="187"/>
      <c r="I21" s="187"/>
    </row>
    <row r="22" spans="1:9" ht="15.75" customHeight="1" x14ac:dyDescent="0.2">
      <c r="A22" s="212" t="s">
        <v>454</v>
      </c>
      <c r="B22" s="187" t="s">
        <v>639</v>
      </c>
      <c r="C22" s="187" t="s">
        <v>24</v>
      </c>
      <c r="D22" s="187"/>
      <c r="E22" s="187" t="s">
        <v>640</v>
      </c>
      <c r="F22" s="187" t="s">
        <v>641</v>
      </c>
      <c r="G22" s="187"/>
      <c r="H22" s="187" t="s">
        <v>642</v>
      </c>
      <c r="I22" s="187" t="s">
        <v>705</v>
      </c>
    </row>
    <row r="23" spans="1:9" ht="15.75" customHeight="1" x14ac:dyDescent="0.2">
      <c r="A23" s="212" t="s">
        <v>26</v>
      </c>
      <c r="B23" s="187" t="s">
        <v>27</v>
      </c>
      <c r="C23" s="187" t="s">
        <v>24</v>
      </c>
      <c r="D23" s="187"/>
      <c r="E23" s="187" t="s">
        <v>620</v>
      </c>
      <c r="F23" s="187" t="s">
        <v>857</v>
      </c>
      <c r="G23" s="187"/>
      <c r="H23" s="187"/>
      <c r="I23" s="187" t="s">
        <v>858</v>
      </c>
    </row>
    <row r="24" spans="1:9" ht="15.75" customHeight="1" x14ac:dyDescent="0.2">
      <c r="A24" s="212" t="s">
        <v>454</v>
      </c>
      <c r="B24" s="187" t="s">
        <v>238</v>
      </c>
      <c r="C24" s="187" t="s">
        <v>24</v>
      </c>
      <c r="D24" s="187"/>
      <c r="E24" s="187" t="s">
        <v>1310</v>
      </c>
      <c r="F24" s="187" t="s">
        <v>646</v>
      </c>
      <c r="G24" s="187"/>
      <c r="H24" s="196" t="s">
        <v>647</v>
      </c>
      <c r="I24" s="187" t="s">
        <v>1278</v>
      </c>
    </row>
    <row r="25" spans="1:9" ht="15.75" customHeight="1" x14ac:dyDescent="0.2">
      <c r="A25" s="212" t="s">
        <v>454</v>
      </c>
      <c r="B25" s="187" t="s">
        <v>386</v>
      </c>
      <c r="C25" s="187" t="s">
        <v>11</v>
      </c>
      <c r="D25" s="187"/>
      <c r="E25" s="187" t="s">
        <v>649</v>
      </c>
      <c r="F25" s="187"/>
      <c r="G25" s="187"/>
      <c r="H25" s="187"/>
      <c r="I25" s="187"/>
    </row>
    <row r="26" spans="1:9" ht="15.75" customHeight="1" x14ac:dyDescent="0.2">
      <c r="A26" s="212" t="s">
        <v>3</v>
      </c>
      <c r="B26" s="187" t="s">
        <v>386</v>
      </c>
      <c r="C26" s="187" t="s">
        <v>11</v>
      </c>
      <c r="D26" s="187"/>
      <c r="E26" s="187" t="s">
        <v>832</v>
      </c>
      <c r="F26" s="187"/>
      <c r="G26" s="187"/>
      <c r="H26" s="187" t="s">
        <v>833</v>
      </c>
      <c r="I26" s="187"/>
    </row>
    <row r="27" spans="1:9" ht="15.75" customHeight="1" x14ac:dyDescent="0.2">
      <c r="A27" s="212" t="s">
        <v>454</v>
      </c>
      <c r="B27" s="187" t="s">
        <v>31</v>
      </c>
      <c r="C27" s="187" t="s">
        <v>11</v>
      </c>
      <c r="D27" s="187"/>
      <c r="E27" s="187" t="s">
        <v>1346</v>
      </c>
      <c r="F27" s="187"/>
      <c r="G27" s="187"/>
      <c r="H27" s="187" t="s">
        <v>653</v>
      </c>
      <c r="I27" s="187"/>
    </row>
    <row r="28" spans="1:9" ht="15.75" customHeight="1" x14ac:dyDescent="0.2">
      <c r="A28" s="212" t="s">
        <v>454</v>
      </c>
      <c r="B28" s="187" t="s">
        <v>31</v>
      </c>
      <c r="C28" s="187" t="s">
        <v>24</v>
      </c>
      <c r="D28" s="187"/>
      <c r="E28" s="187" t="s">
        <v>1313</v>
      </c>
      <c r="F28" s="187" t="s">
        <v>656</v>
      </c>
      <c r="G28" s="187"/>
      <c r="H28" s="187" t="s">
        <v>653</v>
      </c>
      <c r="I28" s="187" t="s">
        <v>1280</v>
      </c>
    </row>
    <row r="29" spans="1:9" ht="15.75" customHeight="1" x14ac:dyDescent="0.2">
      <c r="A29" s="212" t="s">
        <v>454</v>
      </c>
      <c r="B29" s="187" t="s">
        <v>32</v>
      </c>
      <c r="C29" s="187" t="s">
        <v>24</v>
      </c>
      <c r="D29" s="187"/>
      <c r="E29" s="187" t="s">
        <v>1228</v>
      </c>
      <c r="F29" s="187" t="s">
        <v>660</v>
      </c>
      <c r="G29" s="187"/>
      <c r="H29" s="187"/>
      <c r="I29" s="187" t="s">
        <v>1281</v>
      </c>
    </row>
    <row r="30" spans="1:9" ht="15.75" customHeight="1" x14ac:dyDescent="0.2">
      <c r="A30" s="212" t="s">
        <v>454</v>
      </c>
      <c r="B30" s="187" t="s">
        <v>37</v>
      </c>
      <c r="C30" s="187" t="s">
        <v>11</v>
      </c>
      <c r="D30" s="187"/>
      <c r="E30" s="187" t="s">
        <v>662</v>
      </c>
      <c r="F30" s="187"/>
      <c r="G30" s="187"/>
      <c r="H30" s="187" t="s">
        <v>253</v>
      </c>
      <c r="I30" s="187"/>
    </row>
    <row r="31" spans="1:9" ht="15.75" customHeight="1" x14ac:dyDescent="0.2">
      <c r="A31" s="212" t="s">
        <v>454</v>
      </c>
      <c r="B31" s="187" t="s">
        <v>254</v>
      </c>
      <c r="C31" s="187" t="s">
        <v>11</v>
      </c>
      <c r="D31" s="187"/>
      <c r="E31" s="187" t="s">
        <v>610</v>
      </c>
      <c r="F31" s="187"/>
      <c r="G31" s="187"/>
      <c r="H31" s="187" t="s">
        <v>663</v>
      </c>
      <c r="I31" s="187"/>
    </row>
    <row r="32" spans="1:9" ht="15.75" customHeight="1" x14ac:dyDescent="0.2">
      <c r="A32" s="212" t="s">
        <v>454</v>
      </c>
      <c r="B32" s="187" t="s">
        <v>38</v>
      </c>
      <c r="C32" s="187" t="s">
        <v>11</v>
      </c>
      <c r="D32" s="187"/>
      <c r="E32" s="187" t="s">
        <v>664</v>
      </c>
      <c r="F32" s="187"/>
      <c r="G32" s="187"/>
      <c r="H32" s="187"/>
      <c r="I32" s="187" t="s">
        <v>1347</v>
      </c>
    </row>
    <row r="33" spans="1:9" ht="15.75" customHeight="1" x14ac:dyDescent="0.2">
      <c r="A33" s="212" t="s">
        <v>454</v>
      </c>
      <c r="B33" s="187" t="s">
        <v>38</v>
      </c>
      <c r="C33" s="187" t="s">
        <v>24</v>
      </c>
      <c r="D33" s="187"/>
      <c r="E33" s="187" t="s">
        <v>388</v>
      </c>
      <c r="F33" s="187" t="s">
        <v>666</v>
      </c>
      <c r="G33" s="187"/>
      <c r="H33" s="187" t="s">
        <v>1348</v>
      </c>
      <c r="I33" s="187" t="s">
        <v>1283</v>
      </c>
    </row>
    <row r="34" spans="1:9" ht="15.75" customHeight="1" x14ac:dyDescent="0.2">
      <c r="A34" s="212" t="s">
        <v>3</v>
      </c>
      <c r="B34" s="187" t="s">
        <v>834</v>
      </c>
      <c r="C34" s="187" t="s">
        <v>11</v>
      </c>
      <c r="D34" s="187"/>
      <c r="E34" s="187" t="s">
        <v>664</v>
      </c>
      <c r="F34" s="187"/>
      <c r="G34" s="187"/>
      <c r="H34" s="187"/>
      <c r="I34" s="187"/>
    </row>
    <row r="35" spans="1:9" ht="15.75" customHeight="1" x14ac:dyDescent="0.2">
      <c r="A35" s="212" t="s">
        <v>454</v>
      </c>
      <c r="B35" s="187" t="s">
        <v>39</v>
      </c>
      <c r="C35" s="187" t="s">
        <v>11</v>
      </c>
      <c r="D35" s="187"/>
      <c r="E35" s="187" t="s">
        <v>669</v>
      </c>
      <c r="F35" s="187"/>
      <c r="G35" s="187"/>
      <c r="H35" s="187"/>
      <c r="I35" s="187"/>
    </row>
    <row r="36" spans="1:9" ht="15.75" customHeight="1" x14ac:dyDescent="0.2">
      <c r="A36" s="212" t="s">
        <v>26</v>
      </c>
      <c r="B36" s="187" t="s">
        <v>40</v>
      </c>
      <c r="C36" s="187" t="s">
        <v>84</v>
      </c>
      <c r="D36" s="187"/>
      <c r="E36" s="187" t="s">
        <v>620</v>
      </c>
      <c r="F36" s="187" t="s">
        <v>757</v>
      </c>
      <c r="G36" s="187"/>
      <c r="H36" s="187"/>
      <c r="I36" s="187" t="s">
        <v>862</v>
      </c>
    </row>
    <row r="37" spans="1:9" ht="15.75" customHeight="1" x14ac:dyDescent="0.2">
      <c r="A37" s="212" t="s">
        <v>454</v>
      </c>
      <c r="B37" s="187" t="s">
        <v>257</v>
      </c>
      <c r="C37" s="187" t="s">
        <v>24</v>
      </c>
      <c r="D37" s="187"/>
      <c r="E37" s="187" t="s">
        <v>664</v>
      </c>
      <c r="F37" s="187" t="s">
        <v>1184</v>
      </c>
      <c r="G37" s="187"/>
      <c r="H37" s="187"/>
      <c r="I37" s="187" t="s">
        <v>1185</v>
      </c>
    </row>
    <row r="38" spans="1:9" ht="15.75" customHeight="1" x14ac:dyDescent="0.2">
      <c r="A38" s="212" t="s">
        <v>454</v>
      </c>
      <c r="B38" s="187" t="s">
        <v>492</v>
      </c>
      <c r="C38" s="187" t="s">
        <v>24</v>
      </c>
      <c r="D38" s="187"/>
      <c r="E38" s="187" t="s">
        <v>620</v>
      </c>
      <c r="F38" s="187" t="s">
        <v>670</v>
      </c>
      <c r="G38" s="187"/>
      <c r="H38" s="187" t="s">
        <v>671</v>
      </c>
      <c r="I38" s="187" t="s">
        <v>672</v>
      </c>
    </row>
    <row r="39" spans="1:9" ht="15.75" customHeight="1" x14ac:dyDescent="0.2">
      <c r="A39" s="212" t="s">
        <v>454</v>
      </c>
      <c r="B39" s="187" t="s">
        <v>389</v>
      </c>
      <c r="C39" s="187" t="s">
        <v>11</v>
      </c>
      <c r="D39" s="187"/>
      <c r="E39" s="187" t="s">
        <v>664</v>
      </c>
      <c r="F39" s="187"/>
      <c r="G39" s="187"/>
      <c r="H39" s="187" t="s">
        <v>674</v>
      </c>
      <c r="I39" s="187"/>
    </row>
    <row r="40" spans="1:9" ht="15.75" customHeight="1" x14ac:dyDescent="0.2">
      <c r="A40" s="212" t="s">
        <v>3</v>
      </c>
      <c r="B40" s="187" t="s">
        <v>389</v>
      </c>
      <c r="C40" s="187" t="s">
        <v>224</v>
      </c>
      <c r="D40" s="187"/>
      <c r="E40" s="187" t="s">
        <v>664</v>
      </c>
      <c r="F40" s="187"/>
      <c r="G40" s="187"/>
      <c r="H40" s="187"/>
      <c r="I40" s="187"/>
    </row>
    <row r="41" spans="1:9" ht="15.75" customHeight="1" x14ac:dyDescent="0.2">
      <c r="A41" s="212" t="s">
        <v>26</v>
      </c>
      <c r="B41" s="187" t="s">
        <v>411</v>
      </c>
      <c r="C41" s="187" t="s">
        <v>84</v>
      </c>
      <c r="D41" s="187"/>
      <c r="E41" s="187" t="s">
        <v>620</v>
      </c>
      <c r="F41" s="187" t="s">
        <v>757</v>
      </c>
      <c r="G41" s="187"/>
      <c r="H41" s="187"/>
      <c r="I41" s="187" t="s">
        <v>678</v>
      </c>
    </row>
    <row r="42" spans="1:9" ht="15.75" customHeight="1" x14ac:dyDescent="0.2">
      <c r="A42" s="212" t="s">
        <v>3</v>
      </c>
      <c r="B42" s="187" t="s">
        <v>1160</v>
      </c>
      <c r="C42" s="187" t="s">
        <v>224</v>
      </c>
      <c r="D42" s="187"/>
      <c r="E42" s="187" t="s">
        <v>664</v>
      </c>
      <c r="F42" s="187"/>
      <c r="G42" s="187"/>
      <c r="H42" s="187"/>
      <c r="I42" s="187"/>
    </row>
    <row r="43" spans="1:9" ht="15.75" customHeight="1" x14ac:dyDescent="0.2">
      <c r="A43" s="212" t="s">
        <v>454</v>
      </c>
      <c r="B43" s="187" t="s">
        <v>43</v>
      </c>
      <c r="C43" s="187" t="s">
        <v>11</v>
      </c>
      <c r="D43" s="187"/>
      <c r="E43" s="187" t="s">
        <v>664</v>
      </c>
      <c r="F43" s="187"/>
      <c r="G43" s="187"/>
      <c r="H43" s="187"/>
      <c r="I43" s="187" t="s">
        <v>675</v>
      </c>
    </row>
    <row r="44" spans="1:9" ht="15.75" customHeight="1" x14ac:dyDescent="0.2">
      <c r="A44" s="212" t="s">
        <v>454</v>
      </c>
      <c r="B44" s="187" t="s">
        <v>45</v>
      </c>
      <c r="C44" s="187" t="s">
        <v>24</v>
      </c>
      <c r="D44" s="187"/>
      <c r="E44" s="187" t="s">
        <v>664</v>
      </c>
      <c r="F44" s="187" t="s">
        <v>677</v>
      </c>
      <c r="G44" s="187"/>
      <c r="H44" s="187"/>
      <c r="I44" s="187" t="s">
        <v>678</v>
      </c>
    </row>
    <row r="45" spans="1:9" ht="15.75" customHeight="1" x14ac:dyDescent="0.2">
      <c r="A45" s="212" t="s">
        <v>454</v>
      </c>
      <c r="B45" s="187" t="s">
        <v>46</v>
      </c>
      <c r="C45" s="187" t="s">
        <v>24</v>
      </c>
      <c r="D45" s="187"/>
      <c r="E45" s="187" t="s">
        <v>664</v>
      </c>
      <c r="F45" s="187" t="s">
        <v>680</v>
      </c>
      <c r="G45" s="187"/>
      <c r="H45" s="187"/>
      <c r="I45" s="187" t="s">
        <v>678</v>
      </c>
    </row>
    <row r="46" spans="1:9" ht="15.75" customHeight="1" x14ac:dyDescent="0.2">
      <c r="A46" s="212" t="s">
        <v>454</v>
      </c>
      <c r="B46" s="187" t="s">
        <v>264</v>
      </c>
      <c r="C46" s="187" t="s">
        <v>11</v>
      </c>
      <c r="D46" s="187"/>
      <c r="E46" s="187" t="s">
        <v>664</v>
      </c>
      <c r="F46" s="187"/>
      <c r="G46" s="187"/>
      <c r="H46" s="187"/>
      <c r="I46" s="187"/>
    </row>
    <row r="47" spans="1:9" ht="15.75" customHeight="1" x14ac:dyDescent="0.2">
      <c r="A47" s="212" t="s">
        <v>454</v>
      </c>
      <c r="B47" s="187" t="s">
        <v>265</v>
      </c>
      <c r="C47" s="187" t="s">
        <v>11</v>
      </c>
      <c r="D47" s="187"/>
      <c r="E47" s="187" t="s">
        <v>778</v>
      </c>
      <c r="F47" s="187"/>
      <c r="G47" s="187"/>
      <c r="H47" s="187"/>
      <c r="I47" s="187"/>
    </row>
    <row r="48" spans="1:9" ht="15.75" customHeight="1" x14ac:dyDescent="0.2">
      <c r="A48" s="212" t="s">
        <v>454</v>
      </c>
      <c r="B48" s="187" t="s">
        <v>50</v>
      </c>
      <c r="C48" s="187" t="s">
        <v>11</v>
      </c>
      <c r="D48" s="187"/>
      <c r="E48" s="187" t="s">
        <v>1316</v>
      </c>
      <c r="F48" s="187"/>
      <c r="G48" s="187"/>
      <c r="H48" s="187" t="s">
        <v>682</v>
      </c>
      <c r="I48" s="187"/>
    </row>
    <row r="49" spans="1:9" ht="15.75" customHeight="1" x14ac:dyDescent="0.2">
      <c r="A49" s="212" t="s">
        <v>454</v>
      </c>
      <c r="B49" s="187" t="s">
        <v>541</v>
      </c>
      <c r="C49" s="187" t="s">
        <v>5</v>
      </c>
      <c r="D49" s="187" t="s">
        <v>609</v>
      </c>
      <c r="E49" s="187" t="s">
        <v>634</v>
      </c>
      <c r="F49" s="188" t="s">
        <v>684</v>
      </c>
      <c r="G49" s="188"/>
      <c r="H49" s="188" t="s">
        <v>685</v>
      </c>
      <c r="I49" s="383" t="s">
        <v>686</v>
      </c>
    </row>
    <row r="50" spans="1:9" ht="15.75" customHeight="1" x14ac:dyDescent="0.2">
      <c r="A50" s="212" t="s">
        <v>26</v>
      </c>
      <c r="B50" s="187" t="s">
        <v>413</v>
      </c>
      <c r="C50" s="187" t="s">
        <v>84</v>
      </c>
      <c r="D50" s="187"/>
      <c r="E50" s="187" t="s">
        <v>620</v>
      </c>
      <c r="F50" s="188" t="s">
        <v>859</v>
      </c>
      <c r="G50" s="188"/>
      <c r="H50" s="188"/>
      <c r="I50" s="383" t="s">
        <v>866</v>
      </c>
    </row>
    <row r="51" spans="1:9" ht="15.75" customHeight="1" x14ac:dyDescent="0.2">
      <c r="A51" s="212" t="s">
        <v>454</v>
      </c>
      <c r="B51" s="187" t="s">
        <v>53</v>
      </c>
      <c r="C51" s="187" t="s">
        <v>11</v>
      </c>
      <c r="D51" s="187"/>
      <c r="E51" s="187" t="s">
        <v>628</v>
      </c>
      <c r="F51" s="188"/>
      <c r="G51" s="188"/>
      <c r="H51" s="188"/>
      <c r="I51" s="383"/>
    </row>
    <row r="52" spans="1:9" ht="15.75" customHeight="1" x14ac:dyDescent="0.2">
      <c r="A52" s="212" t="s">
        <v>454</v>
      </c>
      <c r="B52" s="187" t="s">
        <v>54</v>
      </c>
      <c r="C52" s="187" t="s">
        <v>5</v>
      </c>
      <c r="D52" s="187" t="s">
        <v>609</v>
      </c>
      <c r="E52" s="187" t="s">
        <v>634</v>
      </c>
      <c r="F52" s="188" t="s">
        <v>684</v>
      </c>
      <c r="G52" s="188"/>
      <c r="H52" s="188" t="s">
        <v>1349</v>
      </c>
      <c r="I52" s="383" t="s">
        <v>717</v>
      </c>
    </row>
    <row r="53" spans="1:9" ht="15.75" customHeight="1" x14ac:dyDescent="0.2">
      <c r="A53" s="212" t="s">
        <v>454</v>
      </c>
      <c r="B53" s="187" t="s">
        <v>1294</v>
      </c>
      <c r="C53" s="187" t="s">
        <v>11</v>
      </c>
      <c r="D53" s="187" t="s">
        <v>194</v>
      </c>
      <c r="E53" s="187" t="s">
        <v>1318</v>
      </c>
      <c r="F53" s="188"/>
      <c r="G53" s="188"/>
      <c r="H53" s="188"/>
      <c r="I53" s="383" t="s">
        <v>1296</v>
      </c>
    </row>
    <row r="54" spans="1:9" ht="15.75" customHeight="1" x14ac:dyDescent="0.2">
      <c r="A54" s="212" t="s">
        <v>454</v>
      </c>
      <c r="B54" s="187" t="s">
        <v>55</v>
      </c>
      <c r="C54" s="187" t="s">
        <v>11</v>
      </c>
      <c r="D54" s="187" t="s">
        <v>194</v>
      </c>
      <c r="E54" s="187" t="s">
        <v>1319</v>
      </c>
      <c r="F54" s="188"/>
      <c r="G54" s="188"/>
      <c r="H54" s="188"/>
      <c r="I54" s="383"/>
    </row>
    <row r="55" spans="1:9" ht="15.75" customHeight="1" x14ac:dyDescent="0.2">
      <c r="A55" s="212" t="s">
        <v>454</v>
      </c>
      <c r="B55" s="187" t="s">
        <v>56</v>
      </c>
      <c r="C55" s="187" t="s">
        <v>11</v>
      </c>
      <c r="D55" s="187" t="s">
        <v>194</v>
      </c>
      <c r="E55" s="187" t="s">
        <v>754</v>
      </c>
      <c r="F55" s="188"/>
      <c r="G55" s="188"/>
      <c r="H55" s="188" t="s">
        <v>690</v>
      </c>
      <c r="I55" s="383"/>
    </row>
    <row r="56" spans="1:9" ht="15.75" customHeight="1" x14ac:dyDescent="0.2">
      <c r="A56" s="212" t="s">
        <v>454</v>
      </c>
      <c r="B56" s="188" t="s">
        <v>58</v>
      </c>
      <c r="C56" s="188" t="s">
        <v>11</v>
      </c>
      <c r="D56" s="187" t="s">
        <v>194</v>
      </c>
      <c r="E56" s="188" t="s">
        <v>754</v>
      </c>
      <c r="F56" s="188"/>
      <c r="G56" s="188"/>
      <c r="H56" s="188"/>
      <c r="I56" s="383"/>
    </row>
    <row r="57" spans="1:9" ht="15.75" customHeight="1" x14ac:dyDescent="0.2">
      <c r="A57" s="212" t="s">
        <v>454</v>
      </c>
      <c r="B57" s="187" t="s">
        <v>59</v>
      </c>
      <c r="C57" s="187" t="s">
        <v>11</v>
      </c>
      <c r="D57" s="187" t="s">
        <v>194</v>
      </c>
      <c r="E57" s="187" t="s">
        <v>799</v>
      </c>
      <c r="F57" s="188"/>
      <c r="G57" s="188"/>
      <c r="H57" s="188" t="s">
        <v>694</v>
      </c>
      <c r="I57" s="383"/>
    </row>
    <row r="58" spans="1:9" ht="15.75" customHeight="1" x14ac:dyDescent="0.2">
      <c r="A58" s="212" t="s">
        <v>454</v>
      </c>
      <c r="B58" s="187" t="s">
        <v>60</v>
      </c>
      <c r="C58" s="187" t="s">
        <v>11</v>
      </c>
      <c r="D58" s="187" t="s">
        <v>194</v>
      </c>
      <c r="E58" s="187" t="s">
        <v>1321</v>
      </c>
      <c r="F58" s="188"/>
      <c r="G58" s="188"/>
      <c r="H58" s="188" t="s">
        <v>692</v>
      </c>
      <c r="I58" s="383"/>
    </row>
    <row r="59" spans="1:9" ht="15.75" customHeight="1" x14ac:dyDescent="0.2">
      <c r="A59" s="212" t="s">
        <v>26</v>
      </c>
      <c r="B59" s="187" t="s">
        <v>414</v>
      </c>
      <c r="C59" s="187" t="s">
        <v>84</v>
      </c>
      <c r="D59" s="187"/>
      <c r="E59" s="187" t="s">
        <v>620</v>
      </c>
      <c r="F59" s="384" t="s">
        <v>867</v>
      </c>
      <c r="G59" s="384"/>
      <c r="H59" s="384"/>
      <c r="I59" s="187" t="s">
        <v>868</v>
      </c>
    </row>
    <row r="60" spans="1:9" ht="15.75" customHeight="1" x14ac:dyDescent="0.2">
      <c r="A60" s="212" t="s">
        <v>454</v>
      </c>
      <c r="B60" s="187" t="s">
        <v>61</v>
      </c>
      <c r="C60" s="187" t="s">
        <v>11</v>
      </c>
      <c r="D60" s="187"/>
      <c r="E60" s="187" t="s">
        <v>610</v>
      </c>
      <c r="F60" s="187"/>
      <c r="G60" s="187"/>
      <c r="H60" s="187"/>
      <c r="I60" s="187"/>
    </row>
    <row r="61" spans="1:9" ht="15.75" customHeight="1" x14ac:dyDescent="0.2">
      <c r="A61" s="212" t="s">
        <v>454</v>
      </c>
      <c r="B61" s="187" t="s">
        <v>273</v>
      </c>
      <c r="C61" s="187" t="s">
        <v>11</v>
      </c>
      <c r="D61" s="187"/>
      <c r="E61" s="187" t="s">
        <v>620</v>
      </c>
      <c r="F61" s="187"/>
      <c r="G61" s="187"/>
      <c r="H61" s="187" t="s">
        <v>696</v>
      </c>
      <c r="I61" s="187"/>
    </row>
    <row r="62" spans="1:9" ht="15.75" customHeight="1" x14ac:dyDescent="0.2">
      <c r="A62" s="212" t="s">
        <v>454</v>
      </c>
      <c r="B62" s="187" t="s">
        <v>62</v>
      </c>
      <c r="C62" s="187" t="s">
        <v>11</v>
      </c>
      <c r="D62" s="187"/>
      <c r="E62" s="187" t="s">
        <v>664</v>
      </c>
      <c r="F62" s="187"/>
      <c r="G62" s="187"/>
      <c r="H62" s="187" t="s">
        <v>698</v>
      </c>
      <c r="I62" s="187"/>
    </row>
    <row r="63" spans="1:9" ht="15.75" customHeight="1" x14ac:dyDescent="0.2">
      <c r="A63" s="212" t="s">
        <v>454</v>
      </c>
      <c r="B63" s="187" t="s">
        <v>63</v>
      </c>
      <c r="C63" s="187" t="s">
        <v>11</v>
      </c>
      <c r="D63" s="187" t="s">
        <v>194</v>
      </c>
      <c r="E63" s="187" t="s">
        <v>1231</v>
      </c>
      <c r="F63" s="187"/>
      <c r="G63" s="187"/>
      <c r="H63" s="187"/>
      <c r="I63" s="187"/>
    </row>
    <row r="64" spans="1:9" ht="15.75" customHeight="1" x14ac:dyDescent="0.2">
      <c r="A64" s="212" t="s">
        <v>454</v>
      </c>
      <c r="B64" s="187" t="s">
        <v>63</v>
      </c>
      <c r="C64" s="187" t="s">
        <v>24</v>
      </c>
      <c r="D64" s="187"/>
      <c r="E64" s="187" t="s">
        <v>610</v>
      </c>
      <c r="F64" s="187" t="s">
        <v>789</v>
      </c>
      <c r="G64" s="187"/>
      <c r="H64" s="187"/>
      <c r="I64" s="187"/>
    </row>
    <row r="65" spans="1:9" ht="15.75" customHeight="1" x14ac:dyDescent="0.2">
      <c r="A65" s="212" t="s">
        <v>454</v>
      </c>
      <c r="B65" s="187" t="s">
        <v>550</v>
      </c>
      <c r="C65" s="187" t="s">
        <v>11</v>
      </c>
      <c r="D65" s="187"/>
      <c r="E65" s="187" t="s">
        <v>1322</v>
      </c>
      <c r="F65" s="187"/>
      <c r="G65" s="187"/>
      <c r="H65" s="187" t="s">
        <v>702</v>
      </c>
      <c r="I65" s="187"/>
    </row>
    <row r="66" spans="1:9" ht="15.75" customHeight="1" x14ac:dyDescent="0.2">
      <c r="A66" s="212" t="s">
        <v>454</v>
      </c>
      <c r="B66" s="187" t="s">
        <v>550</v>
      </c>
      <c r="C66" s="187" t="s">
        <v>5</v>
      </c>
      <c r="D66" s="187" t="s">
        <v>609</v>
      </c>
      <c r="E66" s="187" t="s">
        <v>1323</v>
      </c>
      <c r="F66" s="187" t="s">
        <v>704</v>
      </c>
      <c r="G66" s="187"/>
      <c r="H66" s="187"/>
      <c r="I66" s="187" t="s">
        <v>705</v>
      </c>
    </row>
    <row r="67" spans="1:9" ht="15.75" customHeight="1" x14ac:dyDescent="0.2">
      <c r="A67" s="212" t="s">
        <v>454</v>
      </c>
      <c r="B67" s="187" t="s">
        <v>282</v>
      </c>
      <c r="C67" s="187" t="s">
        <v>11</v>
      </c>
      <c r="D67" s="187"/>
      <c r="E67" s="187" t="s">
        <v>706</v>
      </c>
      <c r="F67" s="187"/>
      <c r="G67" s="187"/>
      <c r="H67" s="187" t="s">
        <v>707</v>
      </c>
      <c r="I67" s="187"/>
    </row>
    <row r="68" spans="1:9" ht="15.75" customHeight="1" x14ac:dyDescent="0.2">
      <c r="A68" s="212" t="s">
        <v>454</v>
      </c>
      <c r="B68" s="187" t="s">
        <v>69</v>
      </c>
      <c r="C68" s="187" t="s">
        <v>11</v>
      </c>
      <c r="D68" s="187"/>
      <c r="E68" s="187" t="s">
        <v>664</v>
      </c>
      <c r="F68" s="187"/>
      <c r="G68" s="187"/>
      <c r="H68" s="187"/>
      <c r="I68" s="187"/>
    </row>
    <row r="69" spans="1:9" ht="15.75" customHeight="1" x14ac:dyDescent="0.2">
      <c r="A69" s="212" t="s">
        <v>454</v>
      </c>
      <c r="B69" s="187" t="s">
        <v>284</v>
      </c>
      <c r="C69" s="187" t="s">
        <v>11</v>
      </c>
      <c r="D69" s="187"/>
      <c r="E69" s="187" t="s">
        <v>1072</v>
      </c>
      <c r="F69" s="187"/>
      <c r="G69" s="187"/>
      <c r="H69" s="187"/>
      <c r="I69" s="187"/>
    </row>
    <row r="70" spans="1:9" ht="15.75" customHeight="1" x14ac:dyDescent="0.2">
      <c r="A70" s="212" t="s">
        <v>454</v>
      </c>
      <c r="B70" s="187" t="s">
        <v>495</v>
      </c>
      <c r="C70" s="187" t="s">
        <v>11</v>
      </c>
      <c r="D70" s="187"/>
      <c r="E70" s="187" t="s">
        <v>664</v>
      </c>
      <c r="F70" s="187"/>
      <c r="G70" s="187"/>
      <c r="H70" s="187"/>
      <c r="I70" s="187"/>
    </row>
    <row r="71" spans="1:9" ht="15.75" customHeight="1" x14ac:dyDescent="0.2">
      <c r="A71" s="212" t="s">
        <v>454</v>
      </c>
      <c r="B71" s="187" t="s">
        <v>1324</v>
      </c>
      <c r="C71" s="187" t="s">
        <v>11</v>
      </c>
      <c r="D71" s="187"/>
      <c r="E71" s="187" t="s">
        <v>710</v>
      </c>
      <c r="F71" s="187"/>
      <c r="G71" s="187"/>
      <c r="H71" s="187"/>
      <c r="I71" s="187"/>
    </row>
    <row r="72" spans="1:9" ht="15.75" customHeight="1" x14ac:dyDescent="0.2">
      <c r="A72" s="212" t="s">
        <v>3</v>
      </c>
      <c r="B72" s="187" t="s">
        <v>1123</v>
      </c>
      <c r="C72" s="187" t="s">
        <v>11</v>
      </c>
      <c r="D72" s="187"/>
      <c r="E72" s="187" t="s">
        <v>664</v>
      </c>
      <c r="F72" s="187"/>
      <c r="G72" s="187"/>
      <c r="H72" s="187"/>
      <c r="I72" s="187"/>
    </row>
    <row r="73" spans="1:9" ht="15.75" customHeight="1" x14ac:dyDescent="0.2">
      <c r="A73" s="212" t="s">
        <v>454</v>
      </c>
      <c r="B73" s="187" t="s">
        <v>73</v>
      </c>
      <c r="C73" s="187" t="s">
        <v>11</v>
      </c>
      <c r="D73" s="187"/>
      <c r="E73" s="187" t="s">
        <v>711</v>
      </c>
      <c r="F73" s="187"/>
      <c r="G73" s="187"/>
      <c r="H73" s="187" t="s">
        <v>712</v>
      </c>
      <c r="I73" s="187"/>
    </row>
    <row r="74" spans="1:9" ht="15.75" customHeight="1" x14ac:dyDescent="0.2">
      <c r="A74" s="212" t="s">
        <v>26</v>
      </c>
      <c r="B74" s="187" t="s">
        <v>417</v>
      </c>
      <c r="C74" s="187" t="s">
        <v>84</v>
      </c>
      <c r="D74" s="187"/>
      <c r="E74" s="187" t="s">
        <v>620</v>
      </c>
      <c r="F74" s="187" t="s">
        <v>869</v>
      </c>
      <c r="G74" s="187"/>
      <c r="H74" s="187"/>
      <c r="I74" s="187" t="s">
        <v>870</v>
      </c>
    </row>
    <row r="75" spans="1:9" ht="15.75" customHeight="1" x14ac:dyDescent="0.2">
      <c r="A75" s="212" t="s">
        <v>454</v>
      </c>
      <c r="B75" s="187" t="s">
        <v>74</v>
      </c>
      <c r="C75" s="187" t="s">
        <v>11</v>
      </c>
      <c r="D75" s="187"/>
      <c r="E75" s="187" t="s">
        <v>664</v>
      </c>
      <c r="F75" s="187"/>
      <c r="G75" s="187"/>
      <c r="H75" s="187" t="s">
        <v>713</v>
      </c>
      <c r="I75" s="187"/>
    </row>
    <row r="76" spans="1:9" ht="15.75" customHeight="1" x14ac:dyDescent="0.2">
      <c r="A76" s="212" t="s">
        <v>454</v>
      </c>
      <c r="B76" s="126" t="s">
        <v>496</v>
      </c>
      <c r="C76" s="126" t="s">
        <v>224</v>
      </c>
      <c r="D76" s="187"/>
      <c r="E76" s="126" t="s">
        <v>754</v>
      </c>
      <c r="F76" s="187"/>
      <c r="G76" s="187"/>
      <c r="H76" s="187"/>
      <c r="I76" s="187"/>
    </row>
    <row r="77" spans="1:9" ht="15.75" customHeight="1" x14ac:dyDescent="0.2">
      <c r="A77" s="212" t="s">
        <v>3</v>
      </c>
      <c r="B77" s="187" t="s">
        <v>392</v>
      </c>
      <c r="C77" s="187" t="s">
        <v>11</v>
      </c>
      <c r="D77" s="187"/>
      <c r="E77" s="187" t="s">
        <v>664</v>
      </c>
      <c r="F77" s="187"/>
      <c r="G77" s="187"/>
      <c r="H77" s="187" t="s">
        <v>835</v>
      </c>
      <c r="I77" s="187"/>
    </row>
    <row r="78" spans="1:9" ht="15.75" customHeight="1" x14ac:dyDescent="0.2">
      <c r="A78" s="212" t="s">
        <v>454</v>
      </c>
      <c r="B78" s="187" t="s">
        <v>76</v>
      </c>
      <c r="C78" s="187" t="s">
        <v>11</v>
      </c>
      <c r="D78" s="187"/>
      <c r="E78" s="187" t="s">
        <v>1229</v>
      </c>
      <c r="F78" s="187"/>
      <c r="G78" s="187"/>
      <c r="H78" s="187"/>
      <c r="I78" s="187"/>
    </row>
    <row r="79" spans="1:9" ht="15.75" customHeight="1" x14ac:dyDescent="0.2">
      <c r="A79" s="212" t="s">
        <v>454</v>
      </c>
      <c r="B79" s="187" t="s">
        <v>76</v>
      </c>
      <c r="C79" s="187" t="s">
        <v>5</v>
      </c>
      <c r="D79" s="187" t="s">
        <v>609</v>
      </c>
      <c r="E79" s="187" t="s">
        <v>625</v>
      </c>
      <c r="F79" s="187" t="s">
        <v>716</v>
      </c>
      <c r="G79" s="187" t="s">
        <v>1187</v>
      </c>
      <c r="H79" s="187"/>
      <c r="I79" s="187" t="s">
        <v>294</v>
      </c>
    </row>
    <row r="80" spans="1:9" ht="15.75" customHeight="1" x14ac:dyDescent="0.2">
      <c r="A80" s="212" t="s">
        <v>3</v>
      </c>
      <c r="B80" s="187" t="s">
        <v>76</v>
      </c>
      <c r="C80" s="187" t="s">
        <v>11</v>
      </c>
      <c r="D80" s="187"/>
      <c r="E80" s="187" t="s">
        <v>836</v>
      </c>
      <c r="F80" s="187"/>
      <c r="G80" s="187"/>
      <c r="H80" s="187"/>
      <c r="I80" s="187"/>
    </row>
    <row r="81" spans="1:26" ht="15.75" customHeight="1" x14ac:dyDescent="0.2">
      <c r="A81" s="212" t="s">
        <v>3</v>
      </c>
      <c r="B81" s="187" t="s">
        <v>393</v>
      </c>
      <c r="C81" s="187" t="s">
        <v>11</v>
      </c>
      <c r="D81" s="187"/>
      <c r="E81" s="187" t="s">
        <v>837</v>
      </c>
      <c r="F81" s="187"/>
      <c r="G81" s="187"/>
      <c r="H81" s="187"/>
      <c r="I81" s="187"/>
    </row>
    <row r="82" spans="1:26" ht="15.75" customHeight="1" x14ac:dyDescent="0.2">
      <c r="A82" s="213" t="s">
        <v>454</v>
      </c>
      <c r="B82" s="188" t="s">
        <v>77</v>
      </c>
      <c r="C82" s="187" t="s">
        <v>11</v>
      </c>
      <c r="D82" s="187"/>
      <c r="E82" s="187" t="s">
        <v>610</v>
      </c>
      <c r="F82" s="187"/>
      <c r="G82" s="187"/>
      <c r="H82" s="187"/>
      <c r="I82" s="187"/>
    </row>
    <row r="83" spans="1:26" ht="15.75" customHeight="1" x14ac:dyDescent="0.2">
      <c r="A83" s="212" t="s">
        <v>454</v>
      </c>
      <c r="B83" s="187" t="s">
        <v>998</v>
      </c>
      <c r="C83" s="187" t="s">
        <v>5</v>
      </c>
      <c r="D83" s="187" t="s">
        <v>609</v>
      </c>
      <c r="E83" s="187" t="s">
        <v>634</v>
      </c>
      <c r="F83" s="187" t="s">
        <v>684</v>
      </c>
      <c r="G83" s="187"/>
      <c r="H83" s="187" t="s">
        <v>1268</v>
      </c>
      <c r="I83" s="187" t="s">
        <v>717</v>
      </c>
    </row>
    <row r="84" spans="1:26" ht="15.75" customHeight="1" x14ac:dyDescent="0.2">
      <c r="A84" s="212" t="s">
        <v>454</v>
      </c>
      <c r="B84" s="187" t="s">
        <v>297</v>
      </c>
      <c r="C84" s="187" t="s">
        <v>11</v>
      </c>
      <c r="D84" s="187"/>
      <c r="E84" s="187" t="s">
        <v>1325</v>
      </c>
      <c r="F84" s="187"/>
      <c r="G84" s="187"/>
      <c r="H84" s="187"/>
      <c r="I84" s="187"/>
    </row>
    <row r="85" spans="1:26" ht="15.75" customHeight="1" x14ac:dyDescent="0.2">
      <c r="A85" s="212" t="s">
        <v>26</v>
      </c>
      <c r="B85" s="187" t="s">
        <v>418</v>
      </c>
      <c r="C85" s="187" t="s">
        <v>84</v>
      </c>
      <c r="D85" s="187"/>
      <c r="E85" s="187" t="s">
        <v>620</v>
      </c>
      <c r="F85" s="187" t="s">
        <v>857</v>
      </c>
      <c r="G85" s="187"/>
      <c r="H85" s="187"/>
      <c r="I85" s="187" t="s">
        <v>871</v>
      </c>
    </row>
    <row r="86" spans="1:26" ht="15.75" customHeight="1" x14ac:dyDescent="0.2">
      <c r="A86" s="212" t="s">
        <v>454</v>
      </c>
      <c r="B86" s="187" t="s">
        <v>81</v>
      </c>
      <c r="C86" s="187" t="s">
        <v>11</v>
      </c>
      <c r="D86" s="187"/>
      <c r="E86" s="187" t="s">
        <v>1229</v>
      </c>
      <c r="F86" s="187"/>
      <c r="G86" s="187"/>
      <c r="H86" s="187" t="s">
        <v>724</v>
      </c>
      <c r="I86" s="187"/>
    </row>
    <row r="87" spans="1:26" ht="15.75" customHeight="1" x14ac:dyDescent="0.2">
      <c r="A87" s="212" t="s">
        <v>454</v>
      </c>
      <c r="B87" s="187" t="s">
        <v>394</v>
      </c>
      <c r="C87" s="187" t="s">
        <v>11</v>
      </c>
      <c r="D87" s="187"/>
      <c r="E87" s="187" t="s">
        <v>1229</v>
      </c>
      <c r="F87" s="187"/>
      <c r="G87" s="187"/>
      <c r="H87" s="187" t="s">
        <v>1234</v>
      </c>
      <c r="I87" s="187"/>
    </row>
    <row r="88" spans="1:26" ht="15.75" customHeight="1" x14ac:dyDescent="0.2">
      <c r="A88" s="214" t="s">
        <v>3</v>
      </c>
      <c r="B88" s="160" t="s">
        <v>394</v>
      </c>
      <c r="C88" s="160" t="s">
        <v>224</v>
      </c>
      <c r="D88" s="190"/>
      <c r="E88" s="160" t="s">
        <v>388</v>
      </c>
      <c r="F88" s="209"/>
      <c r="G88" s="190"/>
      <c r="H88" s="190" t="s">
        <v>1350</v>
      </c>
      <c r="I88" s="215" t="s">
        <v>1292</v>
      </c>
      <c r="J88" s="382"/>
      <c r="K88" s="382"/>
      <c r="L88" s="382"/>
      <c r="M88" s="382"/>
      <c r="N88" s="382"/>
      <c r="O88" s="382"/>
      <c r="P88" s="382"/>
      <c r="Q88" s="382"/>
      <c r="R88" s="382"/>
      <c r="S88" s="382"/>
      <c r="T88" s="382"/>
      <c r="U88" s="382"/>
      <c r="V88" s="382"/>
      <c r="W88" s="382"/>
      <c r="X88" s="382"/>
      <c r="Y88" s="382"/>
      <c r="Z88" s="382"/>
    </row>
    <row r="89" spans="1:26" ht="15.75" customHeight="1" x14ac:dyDescent="0.2">
      <c r="A89" s="212" t="s">
        <v>454</v>
      </c>
      <c r="B89" s="187" t="s">
        <v>85</v>
      </c>
      <c r="C89" s="187" t="s">
        <v>11</v>
      </c>
      <c r="D89" s="187"/>
      <c r="E89" s="187" t="s">
        <v>664</v>
      </c>
      <c r="F89" s="187"/>
      <c r="G89" s="187"/>
      <c r="H89" s="187"/>
      <c r="I89" s="187"/>
    </row>
    <row r="90" spans="1:26" ht="15.75" customHeight="1" x14ac:dyDescent="0.2">
      <c r="A90" s="212" t="s">
        <v>26</v>
      </c>
      <c r="B90" s="187" t="s">
        <v>419</v>
      </c>
      <c r="C90" s="187" t="s">
        <v>84</v>
      </c>
      <c r="D90" s="187"/>
      <c r="E90" s="187" t="s">
        <v>620</v>
      </c>
      <c r="F90" s="187" t="s">
        <v>872</v>
      </c>
      <c r="G90" s="187"/>
      <c r="H90" s="187"/>
      <c r="I90" s="187" t="s">
        <v>873</v>
      </c>
    </row>
    <row r="91" spans="1:26" ht="15.75" customHeight="1" x14ac:dyDescent="0.2">
      <c r="A91" s="212" t="s">
        <v>26</v>
      </c>
      <c r="B91" s="187" t="s">
        <v>420</v>
      </c>
      <c r="C91" s="187" t="s">
        <v>84</v>
      </c>
      <c r="D91" s="187"/>
      <c r="E91" s="187" t="s">
        <v>620</v>
      </c>
      <c r="F91" s="187" t="s">
        <v>852</v>
      </c>
      <c r="G91" s="188"/>
      <c r="H91" s="383"/>
      <c r="I91" s="187" t="s">
        <v>874</v>
      </c>
    </row>
    <row r="92" spans="1:26" ht="15.75" customHeight="1" x14ac:dyDescent="0.2">
      <c r="A92" s="212" t="s">
        <v>3</v>
      </c>
      <c r="B92" s="187" t="s">
        <v>87</v>
      </c>
      <c r="C92" s="187" t="s">
        <v>11</v>
      </c>
      <c r="D92" s="187"/>
      <c r="E92" s="187" t="s">
        <v>388</v>
      </c>
      <c r="F92" s="187"/>
      <c r="G92" s="187"/>
      <c r="H92" s="187"/>
      <c r="I92" s="187"/>
    </row>
    <row r="93" spans="1:26" ht="15.75" customHeight="1" x14ac:dyDescent="0.2">
      <c r="A93" s="212" t="s">
        <v>454</v>
      </c>
      <c r="B93" s="187" t="s">
        <v>497</v>
      </c>
      <c r="C93" s="187" t="s">
        <v>11</v>
      </c>
      <c r="D93" s="187"/>
      <c r="E93" s="187" t="s">
        <v>664</v>
      </c>
      <c r="F93" s="187"/>
      <c r="G93" s="187"/>
      <c r="H93" s="187" t="s">
        <v>728</v>
      </c>
      <c r="I93" s="187"/>
    </row>
    <row r="94" spans="1:26" ht="15.75" customHeight="1" x14ac:dyDescent="0.2">
      <c r="A94" s="212" t="s">
        <v>454</v>
      </c>
      <c r="B94" s="187" t="s">
        <v>91</v>
      </c>
      <c r="C94" s="187" t="s">
        <v>11</v>
      </c>
      <c r="D94" s="187"/>
      <c r="E94" s="187" t="s">
        <v>710</v>
      </c>
      <c r="F94" s="187"/>
      <c r="G94" s="187"/>
      <c r="H94" s="187" t="s">
        <v>729</v>
      </c>
      <c r="I94" s="187"/>
    </row>
    <row r="95" spans="1:26" ht="15.75" customHeight="1" x14ac:dyDescent="0.2">
      <c r="A95" s="212" t="s">
        <v>454</v>
      </c>
      <c r="B95" s="187" t="s">
        <v>92</v>
      </c>
      <c r="C95" s="187" t="s">
        <v>11</v>
      </c>
      <c r="D95" s="187"/>
      <c r="E95" s="187" t="s">
        <v>742</v>
      </c>
      <c r="F95" s="187"/>
      <c r="G95" s="187"/>
      <c r="H95" s="187"/>
      <c r="I95" s="187"/>
    </row>
    <row r="96" spans="1:26" ht="15.75" customHeight="1" x14ac:dyDescent="0.2">
      <c r="A96" s="212" t="s">
        <v>26</v>
      </c>
      <c r="B96" s="187" t="s">
        <v>422</v>
      </c>
      <c r="C96" s="187" t="s">
        <v>84</v>
      </c>
      <c r="D96" s="187"/>
      <c r="E96" s="187" t="s">
        <v>620</v>
      </c>
      <c r="F96" s="386" t="s">
        <v>757</v>
      </c>
      <c r="G96" s="188"/>
      <c r="H96" s="383"/>
      <c r="I96" s="385" t="s">
        <v>876</v>
      </c>
    </row>
    <row r="97" spans="1:9" ht="15.75" customHeight="1" x14ac:dyDescent="0.2">
      <c r="A97" s="212" t="s">
        <v>454</v>
      </c>
      <c r="B97" s="187" t="s">
        <v>95</v>
      </c>
      <c r="C97" s="187" t="s">
        <v>11</v>
      </c>
      <c r="D97" s="187"/>
      <c r="E97" s="187" t="s">
        <v>735</v>
      </c>
      <c r="F97" s="187"/>
      <c r="G97" s="188"/>
      <c r="H97" s="383"/>
      <c r="I97" s="187"/>
    </row>
    <row r="98" spans="1:9" ht="15.75" customHeight="1" x14ac:dyDescent="0.2">
      <c r="A98" s="212" t="s">
        <v>454</v>
      </c>
      <c r="B98" s="187" t="s">
        <v>95</v>
      </c>
      <c r="C98" s="187" t="s">
        <v>24</v>
      </c>
      <c r="D98" s="187"/>
      <c r="E98" s="187" t="s">
        <v>664</v>
      </c>
      <c r="F98" s="187" t="s">
        <v>677</v>
      </c>
      <c r="G98" s="187"/>
      <c r="H98" s="187"/>
      <c r="I98" s="187" t="s">
        <v>678</v>
      </c>
    </row>
    <row r="99" spans="1:9" ht="15.75" customHeight="1" x14ac:dyDescent="0.2">
      <c r="A99" s="212" t="s">
        <v>454</v>
      </c>
      <c r="B99" s="187" t="s">
        <v>732</v>
      </c>
      <c r="C99" s="187" t="s">
        <v>11</v>
      </c>
      <c r="D99" s="187"/>
      <c r="E99" s="187" t="s">
        <v>733</v>
      </c>
      <c r="F99" s="187"/>
      <c r="G99" s="187"/>
      <c r="H99" s="187" t="s">
        <v>734</v>
      </c>
      <c r="I99" s="187"/>
    </row>
    <row r="100" spans="1:9" ht="15.75" customHeight="1" x14ac:dyDescent="0.2">
      <c r="A100" s="212" t="s">
        <v>26</v>
      </c>
      <c r="B100" s="187" t="s">
        <v>423</v>
      </c>
      <c r="C100" s="187" t="s">
        <v>84</v>
      </c>
      <c r="D100" s="187"/>
      <c r="E100" s="187" t="s">
        <v>620</v>
      </c>
      <c r="F100" s="187" t="s">
        <v>877</v>
      </c>
      <c r="G100" s="187"/>
      <c r="H100" s="187"/>
      <c r="I100" s="187" t="s">
        <v>878</v>
      </c>
    </row>
    <row r="101" spans="1:9" ht="15.75" customHeight="1" x14ac:dyDescent="0.2">
      <c r="A101" s="212" t="s">
        <v>26</v>
      </c>
      <c r="B101" s="187" t="s">
        <v>424</v>
      </c>
      <c r="C101" s="187" t="s">
        <v>84</v>
      </c>
      <c r="D101" s="187"/>
      <c r="E101" s="187" t="s">
        <v>620</v>
      </c>
      <c r="F101" s="187" t="s">
        <v>879</v>
      </c>
      <c r="G101" s="187"/>
      <c r="H101" s="187"/>
      <c r="I101" s="187" t="s">
        <v>880</v>
      </c>
    </row>
    <row r="102" spans="1:9" ht="15.75" customHeight="1" x14ac:dyDescent="0.2">
      <c r="A102" s="212" t="s">
        <v>454</v>
      </c>
      <c r="B102" s="187" t="s">
        <v>98</v>
      </c>
      <c r="C102" s="187" t="s">
        <v>11</v>
      </c>
      <c r="D102" s="187"/>
      <c r="E102" s="187" t="s">
        <v>664</v>
      </c>
      <c r="F102" s="187"/>
      <c r="G102" s="187"/>
      <c r="H102" s="187"/>
      <c r="I102" s="187"/>
    </row>
    <row r="103" spans="1:9" ht="15.75" customHeight="1" x14ac:dyDescent="0.2">
      <c r="A103" s="212" t="s">
        <v>454</v>
      </c>
      <c r="B103" s="187" t="s">
        <v>99</v>
      </c>
      <c r="C103" s="187" t="s">
        <v>11</v>
      </c>
      <c r="D103" s="187"/>
      <c r="E103" s="187" t="s">
        <v>742</v>
      </c>
      <c r="F103" s="187"/>
      <c r="G103" s="187"/>
      <c r="H103" s="187" t="s">
        <v>1326</v>
      </c>
      <c r="I103" s="187"/>
    </row>
    <row r="104" spans="1:9" ht="15.75" customHeight="1" x14ac:dyDescent="0.2">
      <c r="A104" s="212" t="s">
        <v>454</v>
      </c>
      <c r="B104" s="187" t="s">
        <v>99</v>
      </c>
      <c r="C104" s="187" t="s">
        <v>24</v>
      </c>
      <c r="D104" s="187"/>
      <c r="E104" s="187" t="s">
        <v>1072</v>
      </c>
      <c r="F104" s="187" t="s">
        <v>1285</v>
      </c>
      <c r="G104" s="187"/>
      <c r="H104" s="187" t="s">
        <v>1286</v>
      </c>
      <c r="I104" s="187" t="s">
        <v>737</v>
      </c>
    </row>
    <row r="105" spans="1:9" ht="15.75" customHeight="1" x14ac:dyDescent="0.2">
      <c r="A105" s="212" t="s">
        <v>454</v>
      </c>
      <c r="B105" s="187" t="s">
        <v>102</v>
      </c>
      <c r="C105" s="187" t="s">
        <v>11</v>
      </c>
      <c r="D105" s="187"/>
      <c r="E105" s="187" t="s">
        <v>664</v>
      </c>
      <c r="F105" s="187"/>
      <c r="G105" s="187"/>
      <c r="H105" s="187" t="s">
        <v>738</v>
      </c>
      <c r="I105" s="187"/>
    </row>
    <row r="106" spans="1:9" ht="15.75" customHeight="1" x14ac:dyDescent="0.2">
      <c r="A106" s="212" t="s">
        <v>3</v>
      </c>
      <c r="B106" s="187" t="s">
        <v>516</v>
      </c>
      <c r="C106" s="187" t="s">
        <v>11</v>
      </c>
      <c r="D106" s="187"/>
      <c r="E106" s="187" t="s">
        <v>664</v>
      </c>
      <c r="F106" s="187"/>
      <c r="G106" s="187"/>
      <c r="H106" s="187"/>
      <c r="I106" s="187"/>
    </row>
    <row r="107" spans="1:9" ht="15.75" customHeight="1" x14ac:dyDescent="0.2">
      <c r="A107" s="212" t="s">
        <v>454</v>
      </c>
      <c r="B107" s="187" t="s">
        <v>103</v>
      </c>
      <c r="C107" s="187" t="s">
        <v>11</v>
      </c>
      <c r="D107" s="187"/>
      <c r="E107" s="187" t="s">
        <v>664</v>
      </c>
      <c r="F107" s="187"/>
      <c r="G107" s="187"/>
      <c r="H107" s="187"/>
      <c r="I107" s="187"/>
    </row>
    <row r="108" spans="1:9" ht="15.75" customHeight="1" x14ac:dyDescent="0.2">
      <c r="A108" s="212" t="s">
        <v>26</v>
      </c>
      <c r="B108" s="187" t="s">
        <v>883</v>
      </c>
      <c r="C108" s="187" t="s">
        <v>84</v>
      </c>
      <c r="D108" s="187"/>
      <c r="E108" s="187" t="s">
        <v>620</v>
      </c>
      <c r="F108" s="187" t="s">
        <v>884</v>
      </c>
      <c r="G108" s="187"/>
      <c r="H108" s="187"/>
      <c r="I108" s="187" t="s">
        <v>885</v>
      </c>
    </row>
    <row r="109" spans="1:9" ht="15.75" customHeight="1" x14ac:dyDescent="0.2">
      <c r="A109" s="212" t="s">
        <v>26</v>
      </c>
      <c r="B109" s="187" t="s">
        <v>426</v>
      </c>
      <c r="C109" s="187" t="s">
        <v>84</v>
      </c>
      <c r="D109" s="187"/>
      <c r="E109" s="187" t="s">
        <v>620</v>
      </c>
      <c r="F109" s="187" t="s">
        <v>852</v>
      </c>
      <c r="G109" s="187"/>
      <c r="H109" s="187"/>
      <c r="I109" s="187" t="s">
        <v>886</v>
      </c>
    </row>
    <row r="110" spans="1:9" ht="15.75" customHeight="1" x14ac:dyDescent="0.2">
      <c r="A110" s="212" t="s">
        <v>3</v>
      </c>
      <c r="B110" s="187" t="s">
        <v>517</v>
      </c>
      <c r="C110" s="187" t="s">
        <v>11</v>
      </c>
      <c r="D110" s="187"/>
      <c r="E110" s="187" t="s">
        <v>841</v>
      </c>
      <c r="F110" s="187"/>
      <c r="G110" s="187"/>
      <c r="H110" s="187"/>
      <c r="I110" s="187"/>
    </row>
    <row r="111" spans="1:9" ht="15.75" customHeight="1" x14ac:dyDescent="0.2">
      <c r="A111" s="212" t="s">
        <v>454</v>
      </c>
      <c r="B111" s="187" t="s">
        <v>1213</v>
      </c>
      <c r="C111" s="187" t="s">
        <v>11</v>
      </c>
      <c r="D111" s="187"/>
      <c r="E111" s="187" t="s">
        <v>1327</v>
      </c>
      <c r="F111" s="187"/>
      <c r="G111" s="187"/>
      <c r="H111" s="187" t="s">
        <v>1215</v>
      </c>
      <c r="I111" s="187"/>
    </row>
    <row r="112" spans="1:9" ht="15.75" customHeight="1" x14ac:dyDescent="0.2">
      <c r="A112" s="212" t="s">
        <v>454</v>
      </c>
      <c r="B112" s="187" t="s">
        <v>104</v>
      </c>
      <c r="C112" s="187" t="s">
        <v>11</v>
      </c>
      <c r="D112" s="187"/>
      <c r="E112" s="187" t="s">
        <v>1328</v>
      </c>
      <c r="F112" s="187"/>
      <c r="G112" s="187"/>
      <c r="H112" s="187"/>
      <c r="I112" s="187"/>
    </row>
    <row r="113" spans="1:9" ht="15.75" customHeight="1" x14ac:dyDescent="0.2">
      <c r="A113" s="212" t="s">
        <v>454</v>
      </c>
      <c r="B113" s="187" t="s">
        <v>105</v>
      </c>
      <c r="C113" s="187" t="s">
        <v>11</v>
      </c>
      <c r="D113" s="187"/>
      <c r="E113" s="187" t="s">
        <v>710</v>
      </c>
      <c r="F113" s="187"/>
      <c r="G113" s="187"/>
      <c r="H113" s="187"/>
      <c r="I113" s="187"/>
    </row>
    <row r="114" spans="1:9" ht="15.75" customHeight="1" x14ac:dyDescent="0.2">
      <c r="A114" s="212" t="s">
        <v>3</v>
      </c>
      <c r="B114" s="187" t="s">
        <v>105</v>
      </c>
      <c r="C114" s="187" t="s">
        <v>11</v>
      </c>
      <c r="D114" s="187"/>
      <c r="E114" s="187" t="s">
        <v>664</v>
      </c>
      <c r="F114" s="187"/>
      <c r="G114" s="188"/>
      <c r="H114" s="383"/>
      <c r="I114" s="187"/>
    </row>
    <row r="115" spans="1:9" ht="15.75" customHeight="1" x14ac:dyDescent="0.2">
      <c r="A115" s="212" t="s">
        <v>454</v>
      </c>
      <c r="B115" s="187" t="s">
        <v>498</v>
      </c>
      <c r="C115" s="187" t="s">
        <v>11</v>
      </c>
      <c r="D115" s="187"/>
      <c r="E115" s="187" t="s">
        <v>832</v>
      </c>
      <c r="F115" s="187"/>
      <c r="G115" s="187"/>
      <c r="H115" s="187"/>
      <c r="I115" s="187"/>
    </row>
    <row r="116" spans="1:9" ht="15.75" customHeight="1" x14ac:dyDescent="0.2">
      <c r="A116" s="212" t="s">
        <v>454</v>
      </c>
      <c r="B116" s="187" t="s">
        <v>107</v>
      </c>
      <c r="C116" s="187" t="s">
        <v>11</v>
      </c>
      <c r="D116" s="187"/>
      <c r="E116" s="187" t="s">
        <v>664</v>
      </c>
      <c r="F116" s="187"/>
      <c r="G116" s="187"/>
      <c r="H116" s="187"/>
      <c r="I116" s="187"/>
    </row>
    <row r="117" spans="1:9" ht="15.75" customHeight="1" x14ac:dyDescent="0.2">
      <c r="A117" s="212" t="s">
        <v>454</v>
      </c>
      <c r="B117" s="187" t="s">
        <v>314</v>
      </c>
      <c r="C117" s="187" t="s">
        <v>11</v>
      </c>
      <c r="D117" s="187"/>
      <c r="E117" s="187" t="s">
        <v>620</v>
      </c>
      <c r="F117" s="187"/>
      <c r="G117" s="187"/>
      <c r="H117" s="187"/>
      <c r="I117" s="187" t="s">
        <v>741</v>
      </c>
    </row>
    <row r="118" spans="1:9" ht="15.75" customHeight="1" x14ac:dyDescent="0.2">
      <c r="A118" s="150" t="s">
        <v>454</v>
      </c>
      <c r="B118" s="126" t="s">
        <v>314</v>
      </c>
      <c r="C118" s="187" t="s">
        <v>24</v>
      </c>
      <c r="D118" s="187"/>
      <c r="E118" s="187" t="s">
        <v>620</v>
      </c>
      <c r="F118" s="187"/>
      <c r="G118" s="187"/>
      <c r="H118" s="187"/>
      <c r="I118" s="187"/>
    </row>
    <row r="119" spans="1:9" ht="15.75" customHeight="1" x14ac:dyDescent="0.2">
      <c r="A119" s="212" t="s">
        <v>26</v>
      </c>
      <c r="B119" s="187" t="s">
        <v>314</v>
      </c>
      <c r="C119" s="187" t="s">
        <v>84</v>
      </c>
      <c r="D119" s="187"/>
      <c r="E119" s="187" t="s">
        <v>620</v>
      </c>
      <c r="F119" s="187" t="s">
        <v>757</v>
      </c>
      <c r="G119" s="187"/>
      <c r="H119" s="187"/>
      <c r="I119" s="187" t="s">
        <v>887</v>
      </c>
    </row>
    <row r="120" spans="1:9" ht="15.75" customHeight="1" x14ac:dyDescent="0.2">
      <c r="A120" s="212" t="s">
        <v>454</v>
      </c>
      <c r="B120" s="187" t="s">
        <v>109</v>
      </c>
      <c r="C120" s="187" t="s">
        <v>11</v>
      </c>
      <c r="D120" s="187"/>
      <c r="E120" s="187" t="s">
        <v>742</v>
      </c>
      <c r="F120" s="187"/>
      <c r="G120" s="187"/>
      <c r="H120" s="187"/>
      <c r="I120" s="187"/>
    </row>
    <row r="121" spans="1:9" ht="15.75" customHeight="1" x14ac:dyDescent="0.2">
      <c r="A121" s="212" t="s">
        <v>3</v>
      </c>
      <c r="B121" s="187" t="s">
        <v>109</v>
      </c>
      <c r="C121" s="187" t="s">
        <v>11</v>
      </c>
      <c r="D121" s="187"/>
      <c r="E121" s="187" t="s">
        <v>735</v>
      </c>
      <c r="F121" s="187"/>
      <c r="G121" s="187"/>
      <c r="H121" s="187"/>
      <c r="I121" s="187"/>
    </row>
    <row r="122" spans="1:9" ht="15.75" customHeight="1" x14ac:dyDescent="0.2">
      <c r="A122" s="212" t="s">
        <v>454</v>
      </c>
      <c r="B122" s="187" t="s">
        <v>743</v>
      </c>
      <c r="C122" s="187" t="s">
        <v>11</v>
      </c>
      <c r="D122" s="187"/>
      <c r="E122" s="187" t="s">
        <v>709</v>
      </c>
      <c r="F122" s="187"/>
      <c r="G122" s="187"/>
      <c r="H122" s="187" t="s">
        <v>744</v>
      </c>
      <c r="I122" s="187"/>
    </row>
    <row r="123" spans="1:9" ht="15.75" customHeight="1" x14ac:dyDescent="0.2">
      <c r="A123" s="212" t="s">
        <v>454</v>
      </c>
      <c r="B123" s="187" t="s">
        <v>110</v>
      </c>
      <c r="C123" s="187" t="s">
        <v>11</v>
      </c>
      <c r="D123" s="187"/>
      <c r="E123" s="187" t="s">
        <v>711</v>
      </c>
      <c r="F123" s="187"/>
      <c r="G123" s="187"/>
      <c r="H123" s="187"/>
      <c r="I123" s="187"/>
    </row>
    <row r="124" spans="1:9" ht="15.75" customHeight="1" x14ac:dyDescent="0.2">
      <c r="A124" s="212" t="s">
        <v>454</v>
      </c>
      <c r="B124" s="187" t="s">
        <v>111</v>
      </c>
      <c r="C124" s="187" t="s">
        <v>11</v>
      </c>
      <c r="D124" s="187"/>
      <c r="E124" s="187" t="s">
        <v>710</v>
      </c>
      <c r="F124" s="187"/>
      <c r="G124" s="187"/>
      <c r="H124" s="187"/>
      <c r="I124" s="187"/>
    </row>
    <row r="125" spans="1:9" ht="15.75" customHeight="1" x14ac:dyDescent="0.2">
      <c r="A125" s="212" t="s">
        <v>3</v>
      </c>
      <c r="B125" s="187" t="s">
        <v>111</v>
      </c>
      <c r="C125" s="187" t="s">
        <v>11</v>
      </c>
      <c r="D125" s="187"/>
      <c r="E125" s="187" t="s">
        <v>664</v>
      </c>
      <c r="F125" s="187"/>
      <c r="G125" s="187"/>
      <c r="H125" s="187"/>
      <c r="I125" s="187"/>
    </row>
    <row r="126" spans="1:9" ht="15.75" customHeight="1" x14ac:dyDescent="0.2">
      <c r="A126" s="212" t="s">
        <v>454</v>
      </c>
      <c r="B126" s="187" t="s">
        <v>114</v>
      </c>
      <c r="C126" s="187" t="s">
        <v>24</v>
      </c>
      <c r="D126" s="187" t="s">
        <v>609</v>
      </c>
      <c r="E126" s="187" t="s">
        <v>634</v>
      </c>
      <c r="F126" s="187" t="s">
        <v>684</v>
      </c>
      <c r="G126" s="187"/>
      <c r="H126" s="187" t="s">
        <v>1351</v>
      </c>
      <c r="I126" s="187" t="s">
        <v>717</v>
      </c>
    </row>
    <row r="127" spans="1:9" ht="15.75" customHeight="1" x14ac:dyDescent="0.2">
      <c r="A127" s="212" t="s">
        <v>26</v>
      </c>
      <c r="B127" s="187" t="s">
        <v>427</v>
      </c>
      <c r="C127" s="188" t="s">
        <v>84</v>
      </c>
      <c r="D127" s="187"/>
      <c r="E127" s="187" t="s">
        <v>620</v>
      </c>
      <c r="F127" s="187" t="s">
        <v>888</v>
      </c>
      <c r="G127" s="187"/>
      <c r="H127" s="187"/>
      <c r="I127" s="187" t="s">
        <v>889</v>
      </c>
    </row>
    <row r="128" spans="1:9" ht="15.75" customHeight="1" x14ac:dyDescent="0.2">
      <c r="A128" s="212" t="s">
        <v>454</v>
      </c>
      <c r="B128" s="187" t="s">
        <v>115</v>
      </c>
      <c r="C128" s="187" t="s">
        <v>24</v>
      </c>
      <c r="D128" s="187"/>
      <c r="E128" s="187" t="s">
        <v>1298</v>
      </c>
      <c r="F128" s="187" t="s">
        <v>748</v>
      </c>
      <c r="G128" s="187"/>
      <c r="H128" s="187" t="s">
        <v>1269</v>
      </c>
      <c r="I128" s="187" t="s">
        <v>705</v>
      </c>
    </row>
    <row r="129" spans="1:9" ht="15.75" customHeight="1" x14ac:dyDescent="0.2">
      <c r="A129" s="212" t="s">
        <v>454</v>
      </c>
      <c r="B129" s="187" t="s">
        <v>116</v>
      </c>
      <c r="C129" s="187" t="s">
        <v>11</v>
      </c>
      <c r="D129" s="187"/>
      <c r="E129" s="187" t="s">
        <v>664</v>
      </c>
      <c r="F129" s="187"/>
      <c r="G129" s="187"/>
      <c r="H129" s="187"/>
      <c r="I129" s="187"/>
    </row>
    <row r="130" spans="1:9" ht="15.75" customHeight="1" x14ac:dyDescent="0.2">
      <c r="A130" s="212" t="s">
        <v>3</v>
      </c>
      <c r="B130" s="187" t="s">
        <v>116</v>
      </c>
      <c r="C130" s="187" t="s">
        <v>11</v>
      </c>
      <c r="D130" s="187"/>
      <c r="E130" s="187" t="s">
        <v>612</v>
      </c>
      <c r="F130" s="187"/>
      <c r="G130" s="187"/>
      <c r="H130" s="187"/>
      <c r="I130" s="187"/>
    </row>
    <row r="131" spans="1:9" ht="15.75" customHeight="1" x14ac:dyDescent="0.2">
      <c r="A131" s="212" t="s">
        <v>454</v>
      </c>
      <c r="B131" s="187" t="s">
        <v>117</v>
      </c>
      <c r="C131" s="187" t="s">
        <v>11</v>
      </c>
      <c r="D131" s="187"/>
      <c r="E131" s="187" t="s">
        <v>710</v>
      </c>
      <c r="F131" s="187"/>
      <c r="G131" s="187"/>
      <c r="H131" s="187" t="s">
        <v>749</v>
      </c>
      <c r="I131" s="187"/>
    </row>
    <row r="132" spans="1:9" ht="15.75" customHeight="1" x14ac:dyDescent="0.2">
      <c r="A132" s="212" t="s">
        <v>3</v>
      </c>
      <c r="B132" s="187" t="s">
        <v>117</v>
      </c>
      <c r="C132" s="187" t="s">
        <v>11</v>
      </c>
      <c r="D132" s="187"/>
      <c r="E132" s="187" t="s">
        <v>664</v>
      </c>
      <c r="F132" s="187"/>
      <c r="G132" s="187"/>
      <c r="H132" s="187" t="s">
        <v>842</v>
      </c>
      <c r="I132" s="187"/>
    </row>
    <row r="133" spans="1:9" ht="15.75" customHeight="1" x14ac:dyDescent="0.2">
      <c r="A133" s="212" t="s">
        <v>454</v>
      </c>
      <c r="B133" s="187" t="s">
        <v>122</v>
      </c>
      <c r="C133" s="187" t="s">
        <v>11</v>
      </c>
      <c r="D133" s="187"/>
      <c r="E133" s="187" t="s">
        <v>620</v>
      </c>
      <c r="F133" s="187"/>
      <c r="G133" s="187"/>
      <c r="H133" s="187"/>
      <c r="I133" s="187"/>
    </row>
    <row r="134" spans="1:9" ht="15.75" customHeight="1" x14ac:dyDescent="0.2">
      <c r="A134" s="212" t="s">
        <v>26</v>
      </c>
      <c r="B134" s="187" t="s">
        <v>428</v>
      </c>
      <c r="C134" s="187" t="s">
        <v>84</v>
      </c>
      <c r="D134" s="187"/>
      <c r="E134" s="187" t="s">
        <v>620</v>
      </c>
      <c r="F134" s="187" t="s">
        <v>869</v>
      </c>
      <c r="G134" s="187"/>
      <c r="H134" s="187"/>
      <c r="I134" s="187" t="s">
        <v>890</v>
      </c>
    </row>
    <row r="135" spans="1:9" ht="15.75" customHeight="1" x14ac:dyDescent="0.2">
      <c r="A135" s="212" t="s">
        <v>3</v>
      </c>
      <c r="B135" s="187" t="s">
        <v>125</v>
      </c>
      <c r="C135" s="187" t="s">
        <v>11</v>
      </c>
      <c r="D135" s="187"/>
      <c r="E135" s="187" t="s">
        <v>664</v>
      </c>
      <c r="F135" s="187"/>
      <c r="G135" s="187"/>
      <c r="H135" s="187" t="s">
        <v>845</v>
      </c>
      <c r="I135" s="187" t="s">
        <v>843</v>
      </c>
    </row>
    <row r="136" spans="1:9" ht="15.75" customHeight="1" x14ac:dyDescent="0.2">
      <c r="A136" s="212" t="s">
        <v>3</v>
      </c>
      <c r="B136" s="187" t="s">
        <v>1159</v>
      </c>
      <c r="C136" s="187" t="s">
        <v>11</v>
      </c>
      <c r="D136" s="187"/>
      <c r="E136" s="187" t="s">
        <v>664</v>
      </c>
      <c r="F136" s="187"/>
      <c r="G136" s="187"/>
      <c r="H136" s="187"/>
      <c r="I136" s="187"/>
    </row>
    <row r="137" spans="1:9" ht="15.75" customHeight="1" x14ac:dyDescent="0.2">
      <c r="A137" s="212" t="s">
        <v>454</v>
      </c>
      <c r="B137" s="187" t="s">
        <v>126</v>
      </c>
      <c r="C137" s="187" t="s">
        <v>11</v>
      </c>
      <c r="D137" s="187"/>
      <c r="E137" s="187" t="s">
        <v>750</v>
      </c>
      <c r="F137" s="187"/>
      <c r="G137" s="187"/>
      <c r="H137" s="187"/>
      <c r="I137" s="187"/>
    </row>
    <row r="138" spans="1:9" ht="15.75" customHeight="1" x14ac:dyDescent="0.2">
      <c r="A138" s="212" t="s">
        <v>454</v>
      </c>
      <c r="B138" s="187" t="s">
        <v>127</v>
      </c>
      <c r="C138" s="187" t="s">
        <v>11</v>
      </c>
      <c r="D138" s="187"/>
      <c r="E138" s="187" t="s">
        <v>1329</v>
      </c>
      <c r="F138" s="187"/>
      <c r="G138" s="187"/>
      <c r="H138" s="187"/>
      <c r="I138" s="187"/>
    </row>
    <row r="139" spans="1:9" ht="15.75" customHeight="1" x14ac:dyDescent="0.2">
      <c r="A139" s="212" t="s">
        <v>3</v>
      </c>
      <c r="B139" s="187" t="s">
        <v>127</v>
      </c>
      <c r="C139" s="187" t="s">
        <v>11</v>
      </c>
      <c r="D139" s="187"/>
      <c r="E139" s="187" t="s">
        <v>664</v>
      </c>
      <c r="F139" s="187"/>
      <c r="G139" s="187"/>
      <c r="H139" s="187" t="s">
        <v>396</v>
      </c>
      <c r="I139" s="187"/>
    </row>
    <row r="140" spans="1:9" ht="15.75" customHeight="1" x14ac:dyDescent="0.2">
      <c r="A140" s="212" t="s">
        <v>454</v>
      </c>
      <c r="B140" s="187" t="s">
        <v>324</v>
      </c>
      <c r="C140" s="187" t="s">
        <v>11</v>
      </c>
      <c r="D140" s="187" t="s">
        <v>194</v>
      </c>
      <c r="E140" s="187" t="s">
        <v>1330</v>
      </c>
      <c r="F140" s="187"/>
      <c r="G140" s="187"/>
      <c r="H140" s="187" t="s">
        <v>753</v>
      </c>
      <c r="I140" s="187"/>
    </row>
    <row r="141" spans="1:9" ht="15.75" customHeight="1" x14ac:dyDescent="0.2">
      <c r="A141" s="212" t="s">
        <v>3</v>
      </c>
      <c r="B141" s="187" t="s">
        <v>324</v>
      </c>
      <c r="C141" s="187" t="s">
        <v>11</v>
      </c>
      <c r="D141" s="187"/>
      <c r="E141" s="187" t="s">
        <v>662</v>
      </c>
      <c r="F141" s="187"/>
      <c r="G141" s="187"/>
      <c r="H141" s="187" t="s">
        <v>846</v>
      </c>
      <c r="I141" s="187"/>
    </row>
    <row r="142" spans="1:9" ht="15.75" customHeight="1" x14ac:dyDescent="0.2">
      <c r="A142" s="212" t="s">
        <v>454</v>
      </c>
      <c r="B142" s="187" t="s">
        <v>128</v>
      </c>
      <c r="C142" s="187" t="s">
        <v>11</v>
      </c>
      <c r="D142" s="187" t="s">
        <v>194</v>
      </c>
      <c r="E142" s="187" t="s">
        <v>754</v>
      </c>
      <c r="F142" s="187"/>
      <c r="G142" s="187"/>
      <c r="H142" s="187"/>
      <c r="I142" s="187"/>
    </row>
    <row r="143" spans="1:9" ht="15.75" customHeight="1" x14ac:dyDescent="0.2">
      <c r="A143" s="212" t="s">
        <v>454</v>
      </c>
      <c r="B143" s="187" t="s">
        <v>129</v>
      </c>
      <c r="C143" s="187" t="s">
        <v>11</v>
      </c>
      <c r="D143" s="187"/>
      <c r="E143" s="187" t="s">
        <v>755</v>
      </c>
      <c r="F143" s="187"/>
      <c r="G143" s="187"/>
      <c r="H143" s="187"/>
      <c r="I143" s="187"/>
    </row>
    <row r="144" spans="1:9" ht="15.75" customHeight="1" x14ac:dyDescent="0.2">
      <c r="A144" s="212" t="s">
        <v>454</v>
      </c>
      <c r="B144" s="187" t="s">
        <v>129</v>
      </c>
      <c r="C144" s="187" t="s">
        <v>5</v>
      </c>
      <c r="D144" s="187"/>
      <c r="E144" s="187" t="s">
        <v>620</v>
      </c>
      <c r="F144" s="187" t="s">
        <v>757</v>
      </c>
      <c r="G144" s="187"/>
      <c r="H144" s="187" t="s">
        <v>758</v>
      </c>
      <c r="I144" s="187" t="s">
        <v>759</v>
      </c>
    </row>
    <row r="145" spans="1:9" ht="15.75" customHeight="1" x14ac:dyDescent="0.2">
      <c r="A145" s="212" t="s">
        <v>3</v>
      </c>
      <c r="B145" s="187" t="s">
        <v>397</v>
      </c>
      <c r="C145" s="187" t="s">
        <v>11</v>
      </c>
      <c r="D145" s="187"/>
      <c r="E145" s="187" t="s">
        <v>664</v>
      </c>
      <c r="F145" s="187"/>
      <c r="G145" s="187"/>
      <c r="H145" s="187"/>
      <c r="I145" s="187"/>
    </row>
    <row r="146" spans="1:9" ht="15.75" customHeight="1" x14ac:dyDescent="0.2">
      <c r="A146" s="212" t="s">
        <v>454</v>
      </c>
      <c r="B146" s="187" t="s">
        <v>130</v>
      </c>
      <c r="C146" s="187" t="s">
        <v>11</v>
      </c>
      <c r="D146" s="187"/>
      <c r="E146" s="187" t="s">
        <v>610</v>
      </c>
      <c r="F146" s="187"/>
      <c r="G146" s="187"/>
      <c r="H146" s="187"/>
      <c r="I146" s="187"/>
    </row>
    <row r="147" spans="1:9" ht="15.75" customHeight="1" x14ac:dyDescent="0.2">
      <c r="A147" s="212" t="s">
        <v>454</v>
      </c>
      <c r="B147" s="187" t="s">
        <v>132</v>
      </c>
      <c r="C147" s="188" t="s">
        <v>11</v>
      </c>
      <c r="D147" s="187"/>
      <c r="E147" s="187" t="s">
        <v>388</v>
      </c>
      <c r="F147" s="187"/>
      <c r="G147" s="187"/>
      <c r="H147" s="187"/>
      <c r="I147" s="187"/>
    </row>
    <row r="148" spans="1:9" ht="15.75" customHeight="1" x14ac:dyDescent="0.2">
      <c r="A148" s="212" t="s">
        <v>454</v>
      </c>
      <c r="B148" s="187" t="s">
        <v>133</v>
      </c>
      <c r="C148" s="187" t="s">
        <v>11</v>
      </c>
      <c r="D148" s="187"/>
      <c r="E148" s="187" t="s">
        <v>628</v>
      </c>
      <c r="F148" s="187"/>
      <c r="G148" s="187"/>
      <c r="H148" s="187" t="s">
        <v>329</v>
      </c>
      <c r="I148" s="187"/>
    </row>
    <row r="149" spans="1:9" ht="15.75" customHeight="1" x14ac:dyDescent="0.2">
      <c r="A149" s="212" t="s">
        <v>454</v>
      </c>
      <c r="B149" s="187" t="s">
        <v>134</v>
      </c>
      <c r="C149" s="187" t="s">
        <v>11</v>
      </c>
      <c r="D149" s="187"/>
      <c r="E149" s="187" t="s">
        <v>1331</v>
      </c>
      <c r="F149" s="187"/>
      <c r="G149" s="187"/>
      <c r="H149" s="187"/>
      <c r="I149" s="187"/>
    </row>
    <row r="150" spans="1:9" ht="15.75" customHeight="1" x14ac:dyDescent="0.2">
      <c r="A150" s="212" t="s">
        <v>3</v>
      </c>
      <c r="B150" s="187" t="s">
        <v>134</v>
      </c>
      <c r="C150" s="187" t="s">
        <v>11</v>
      </c>
      <c r="D150" s="187"/>
      <c r="E150" s="187" t="s">
        <v>847</v>
      </c>
      <c r="F150" s="187"/>
      <c r="G150" s="187"/>
      <c r="H150" s="187"/>
      <c r="I150" s="187"/>
    </row>
    <row r="151" spans="1:9" ht="15.75" customHeight="1" x14ac:dyDescent="0.2">
      <c r="A151" s="212" t="s">
        <v>3</v>
      </c>
      <c r="B151" s="187" t="s">
        <v>135</v>
      </c>
      <c r="C151" s="187" t="s">
        <v>11</v>
      </c>
      <c r="D151" s="187"/>
      <c r="E151" s="187" t="s">
        <v>664</v>
      </c>
      <c r="F151" s="187"/>
      <c r="G151" s="187"/>
      <c r="H151" s="187" t="s">
        <v>848</v>
      </c>
      <c r="I151" s="187"/>
    </row>
    <row r="152" spans="1:9" ht="15.75" customHeight="1" x14ac:dyDescent="0.2">
      <c r="A152" s="212" t="s">
        <v>454</v>
      </c>
      <c r="B152" s="187" t="s">
        <v>501</v>
      </c>
      <c r="C152" s="187" t="s">
        <v>24</v>
      </c>
      <c r="D152" s="187"/>
      <c r="E152" s="187" t="s">
        <v>664</v>
      </c>
      <c r="F152" s="187" t="s">
        <v>763</v>
      </c>
      <c r="G152" s="187"/>
      <c r="H152" s="187" t="s">
        <v>764</v>
      </c>
      <c r="I152" s="187"/>
    </row>
    <row r="153" spans="1:9" ht="15.75" customHeight="1" x14ac:dyDescent="0.2">
      <c r="A153" s="212" t="s">
        <v>454</v>
      </c>
      <c r="B153" s="187" t="s">
        <v>137</v>
      </c>
      <c r="C153" s="187" t="s">
        <v>11</v>
      </c>
      <c r="D153" s="187"/>
      <c r="E153" s="187" t="s">
        <v>765</v>
      </c>
      <c r="F153" s="187"/>
      <c r="G153" s="187"/>
      <c r="H153" s="187"/>
      <c r="I153" s="187"/>
    </row>
    <row r="154" spans="1:9" ht="15.75" customHeight="1" x14ac:dyDescent="0.2">
      <c r="A154" s="212" t="s">
        <v>454</v>
      </c>
      <c r="B154" s="187" t="s">
        <v>137</v>
      </c>
      <c r="C154" s="187" t="s">
        <v>5</v>
      </c>
      <c r="D154" s="187" t="s">
        <v>609</v>
      </c>
      <c r="E154" s="187" t="s">
        <v>727</v>
      </c>
      <c r="F154" s="187" t="s">
        <v>766</v>
      </c>
      <c r="G154" s="187"/>
      <c r="H154" s="187" t="s">
        <v>767</v>
      </c>
      <c r="I154" s="187" t="s">
        <v>294</v>
      </c>
    </row>
    <row r="155" spans="1:9" ht="15.75" customHeight="1" x14ac:dyDescent="0.2">
      <c r="A155" s="212" t="s">
        <v>454</v>
      </c>
      <c r="B155" s="187" t="s">
        <v>138</v>
      </c>
      <c r="C155" s="187" t="s">
        <v>11</v>
      </c>
      <c r="D155" s="187"/>
      <c r="E155" s="187" t="s">
        <v>664</v>
      </c>
      <c r="F155" s="187"/>
      <c r="G155" s="187"/>
      <c r="H155" s="187"/>
      <c r="I155" s="187"/>
    </row>
    <row r="156" spans="1:9" ht="15.75" customHeight="1" x14ac:dyDescent="0.2">
      <c r="A156" s="212" t="s">
        <v>454</v>
      </c>
      <c r="B156" s="187" t="s">
        <v>140</v>
      </c>
      <c r="C156" s="187" t="s">
        <v>11</v>
      </c>
      <c r="D156" s="187"/>
      <c r="E156" s="187" t="s">
        <v>710</v>
      </c>
      <c r="F156" s="187"/>
      <c r="G156" s="187"/>
      <c r="H156" s="187"/>
      <c r="I156" s="187"/>
    </row>
    <row r="157" spans="1:9" ht="15.75" customHeight="1" x14ac:dyDescent="0.2">
      <c r="A157" s="212" t="s">
        <v>454</v>
      </c>
      <c r="B157" s="187" t="s">
        <v>333</v>
      </c>
      <c r="C157" s="187" t="s">
        <v>11</v>
      </c>
      <c r="D157" s="187"/>
      <c r="E157" s="187" t="s">
        <v>1332</v>
      </c>
      <c r="F157" s="187"/>
      <c r="G157" s="187"/>
      <c r="H157" s="187"/>
      <c r="I157" s="187"/>
    </row>
    <row r="158" spans="1:9" ht="15.75" customHeight="1" x14ac:dyDescent="0.2">
      <c r="A158" s="212" t="s">
        <v>454</v>
      </c>
      <c r="B158" s="187" t="s">
        <v>141</v>
      </c>
      <c r="C158" s="187" t="s">
        <v>11</v>
      </c>
      <c r="D158" s="187"/>
      <c r="E158" s="187" t="s">
        <v>1241</v>
      </c>
      <c r="F158" s="187"/>
      <c r="G158" s="187"/>
      <c r="H158" s="187" t="s">
        <v>770</v>
      </c>
      <c r="I158" s="187"/>
    </row>
    <row r="159" spans="1:9" ht="15.75" customHeight="1" x14ac:dyDescent="0.2">
      <c r="A159" s="212" t="s">
        <v>3</v>
      </c>
      <c r="B159" s="187" t="s">
        <v>141</v>
      </c>
      <c r="C159" s="187" t="s">
        <v>11</v>
      </c>
      <c r="D159" s="187"/>
      <c r="E159" s="187" t="s">
        <v>664</v>
      </c>
      <c r="F159" s="187"/>
      <c r="G159" s="187"/>
      <c r="H159" s="187"/>
      <c r="I159" s="187"/>
    </row>
    <row r="160" spans="1:9" ht="15.75" customHeight="1" x14ac:dyDescent="0.2">
      <c r="A160" s="212" t="s">
        <v>454</v>
      </c>
      <c r="B160" s="188" t="s">
        <v>142</v>
      </c>
      <c r="C160" s="188" t="s">
        <v>11</v>
      </c>
      <c r="D160" s="187"/>
      <c r="E160" s="188" t="s">
        <v>1229</v>
      </c>
      <c r="F160" s="187"/>
      <c r="G160" s="187"/>
      <c r="H160" s="187" t="s">
        <v>771</v>
      </c>
      <c r="I160" s="187"/>
    </row>
    <row r="161" spans="1:9" ht="15.75" customHeight="1" x14ac:dyDescent="0.2">
      <c r="A161" s="212" t="s">
        <v>454</v>
      </c>
      <c r="B161" s="187" t="s">
        <v>142</v>
      </c>
      <c r="C161" s="187" t="s">
        <v>24</v>
      </c>
      <c r="D161" s="187"/>
      <c r="E161" s="187" t="s">
        <v>1333</v>
      </c>
      <c r="F161" s="187" t="s">
        <v>772</v>
      </c>
      <c r="G161" s="187"/>
      <c r="H161" s="187"/>
      <c r="I161" s="187"/>
    </row>
    <row r="162" spans="1:9" ht="15.75" customHeight="1" x14ac:dyDescent="0.2">
      <c r="A162" s="212" t="s">
        <v>3</v>
      </c>
      <c r="B162" s="187" t="s">
        <v>142</v>
      </c>
      <c r="C162" s="187" t="s">
        <v>11</v>
      </c>
      <c r="D162" s="187"/>
      <c r="E162" s="187" t="s">
        <v>1242</v>
      </c>
      <c r="F162" s="187"/>
      <c r="G162" s="187"/>
      <c r="H162" s="187"/>
      <c r="I162" s="187"/>
    </row>
    <row r="163" spans="1:9" ht="15.75" customHeight="1" x14ac:dyDescent="0.2">
      <c r="A163" s="212" t="s">
        <v>26</v>
      </c>
      <c r="B163" s="187" t="s">
        <v>429</v>
      </c>
      <c r="C163" s="187" t="s">
        <v>84</v>
      </c>
      <c r="D163" s="187"/>
      <c r="E163" s="187" t="s">
        <v>620</v>
      </c>
      <c r="F163" s="187" t="s">
        <v>892</v>
      </c>
      <c r="G163" s="187"/>
      <c r="H163" s="187"/>
      <c r="I163" s="187" t="s">
        <v>893</v>
      </c>
    </row>
    <row r="164" spans="1:9" ht="15.75" customHeight="1" x14ac:dyDescent="0.2">
      <c r="A164" s="212" t="s">
        <v>454</v>
      </c>
      <c r="B164" s="187" t="s">
        <v>340</v>
      </c>
      <c r="C164" s="187" t="s">
        <v>11</v>
      </c>
      <c r="D164" s="187"/>
      <c r="E164" s="187" t="s">
        <v>778</v>
      </c>
      <c r="F164" s="187"/>
      <c r="G164" s="187"/>
      <c r="H164" s="187"/>
      <c r="I164" s="187"/>
    </row>
    <row r="165" spans="1:9" ht="15.75" customHeight="1" x14ac:dyDescent="0.2">
      <c r="A165" s="212" t="s">
        <v>454</v>
      </c>
      <c r="B165" s="188" t="s">
        <v>341</v>
      </c>
      <c r="C165" s="188" t="s">
        <v>11</v>
      </c>
      <c r="D165" s="187"/>
      <c r="E165" s="188" t="s">
        <v>610</v>
      </c>
      <c r="F165" s="187"/>
      <c r="G165" s="187"/>
      <c r="H165" s="187"/>
      <c r="I165" s="216"/>
    </row>
    <row r="166" spans="1:9" ht="15.75" customHeight="1" x14ac:dyDescent="0.2">
      <c r="A166" s="212" t="s">
        <v>454</v>
      </c>
      <c r="B166" s="187" t="s">
        <v>151</v>
      </c>
      <c r="C166" s="187" t="s">
        <v>11</v>
      </c>
      <c r="D166" s="187"/>
      <c r="E166" s="187" t="s">
        <v>664</v>
      </c>
      <c r="F166" s="187"/>
      <c r="G166" s="187"/>
      <c r="H166" s="187" t="s">
        <v>343</v>
      </c>
      <c r="I166" s="187"/>
    </row>
    <row r="167" spans="1:9" ht="15.75" customHeight="1" x14ac:dyDescent="0.2">
      <c r="A167" s="212" t="s">
        <v>26</v>
      </c>
      <c r="B167" s="187" t="s">
        <v>430</v>
      </c>
      <c r="C167" s="187" t="s">
        <v>84</v>
      </c>
      <c r="D167" s="187"/>
      <c r="E167" s="187" t="s">
        <v>620</v>
      </c>
      <c r="F167" s="187" t="s">
        <v>867</v>
      </c>
      <c r="G167" s="187"/>
      <c r="H167" s="187"/>
      <c r="I167" s="187" t="s">
        <v>894</v>
      </c>
    </row>
    <row r="168" spans="1:9" ht="15.75" customHeight="1" x14ac:dyDescent="0.2">
      <c r="A168" s="212" t="s">
        <v>454</v>
      </c>
      <c r="B168" s="187" t="s">
        <v>504</v>
      </c>
      <c r="C168" s="187" t="s">
        <v>11</v>
      </c>
      <c r="D168" s="187"/>
      <c r="E168" s="187" t="s">
        <v>620</v>
      </c>
      <c r="F168" s="187"/>
      <c r="G168" s="187"/>
      <c r="H168" s="187" t="s">
        <v>781</v>
      </c>
      <c r="I168" s="187"/>
    </row>
    <row r="169" spans="1:9" ht="15.75" customHeight="1" x14ac:dyDescent="0.2">
      <c r="A169" s="212" t="s">
        <v>454</v>
      </c>
      <c r="B169" s="187" t="s">
        <v>345</v>
      </c>
      <c r="C169" s="187" t="s">
        <v>11</v>
      </c>
      <c r="D169" s="187"/>
      <c r="E169" s="187" t="s">
        <v>664</v>
      </c>
      <c r="F169" s="187"/>
      <c r="G169" s="187"/>
      <c r="H169" s="187" t="s">
        <v>346</v>
      </c>
      <c r="I169" s="187"/>
    </row>
    <row r="170" spans="1:9" ht="15.75" customHeight="1" x14ac:dyDescent="0.2">
      <c r="A170" s="212" t="s">
        <v>26</v>
      </c>
      <c r="B170" s="187" t="s">
        <v>431</v>
      </c>
      <c r="C170" s="187" t="s">
        <v>84</v>
      </c>
      <c r="D170" s="187"/>
      <c r="E170" s="187" t="s">
        <v>620</v>
      </c>
      <c r="F170" s="187" t="s">
        <v>859</v>
      </c>
      <c r="G170" s="187"/>
      <c r="H170" s="187"/>
      <c r="I170" s="187" t="s">
        <v>895</v>
      </c>
    </row>
    <row r="171" spans="1:9" ht="15.75" customHeight="1" x14ac:dyDescent="0.2">
      <c r="A171" s="212" t="s">
        <v>454</v>
      </c>
      <c r="B171" s="187" t="s">
        <v>347</v>
      </c>
      <c r="C171" s="187" t="s">
        <v>11</v>
      </c>
      <c r="D171" s="187"/>
      <c r="E171" s="187" t="s">
        <v>718</v>
      </c>
      <c r="F171" s="187"/>
      <c r="G171" s="187"/>
      <c r="H171" s="187"/>
      <c r="I171" s="187"/>
    </row>
    <row r="172" spans="1:9" ht="15.75" customHeight="1" x14ac:dyDescent="0.2">
      <c r="A172" s="212" t="s">
        <v>26</v>
      </c>
      <c r="B172" s="187" t="s">
        <v>896</v>
      </c>
      <c r="C172" s="187" t="s">
        <v>84</v>
      </c>
      <c r="D172" s="187"/>
      <c r="E172" s="187" t="s">
        <v>620</v>
      </c>
      <c r="F172" s="187" t="s">
        <v>897</v>
      </c>
      <c r="G172" s="187"/>
      <c r="H172" s="187" t="s">
        <v>898</v>
      </c>
      <c r="I172" s="187" t="s">
        <v>873</v>
      </c>
    </row>
    <row r="173" spans="1:9" ht="15.75" customHeight="1" x14ac:dyDescent="0.2">
      <c r="A173" s="212" t="s">
        <v>26</v>
      </c>
      <c r="B173" s="187" t="s">
        <v>432</v>
      </c>
      <c r="C173" s="187" t="s">
        <v>84</v>
      </c>
      <c r="D173" s="187"/>
      <c r="E173" s="187" t="s">
        <v>620</v>
      </c>
      <c r="F173" s="187" t="s">
        <v>899</v>
      </c>
      <c r="G173" s="187"/>
      <c r="H173" s="187"/>
      <c r="I173" s="187" t="s">
        <v>900</v>
      </c>
    </row>
    <row r="174" spans="1:9" ht="15.75" customHeight="1" x14ac:dyDescent="0.2">
      <c r="A174" s="212" t="s">
        <v>26</v>
      </c>
      <c r="B174" s="187" t="s">
        <v>433</v>
      </c>
      <c r="C174" s="187" t="s">
        <v>84</v>
      </c>
      <c r="D174" s="187"/>
      <c r="E174" s="187" t="s">
        <v>620</v>
      </c>
      <c r="F174" s="187" t="s">
        <v>888</v>
      </c>
      <c r="G174" s="187"/>
      <c r="H174" s="187"/>
      <c r="I174" s="187" t="s">
        <v>901</v>
      </c>
    </row>
    <row r="175" spans="1:9" ht="15.75" customHeight="1" x14ac:dyDescent="0.2">
      <c r="A175" s="212" t="s">
        <v>454</v>
      </c>
      <c r="B175" s="187" t="s">
        <v>158</v>
      </c>
      <c r="C175" s="187" t="s">
        <v>11</v>
      </c>
      <c r="D175" s="187"/>
      <c r="E175" s="187" t="s">
        <v>620</v>
      </c>
      <c r="F175" s="187"/>
      <c r="G175" s="187"/>
      <c r="H175" s="187"/>
      <c r="I175" s="187"/>
    </row>
    <row r="176" spans="1:9" ht="15.75" customHeight="1" x14ac:dyDescent="0.2">
      <c r="A176" s="212" t="s">
        <v>454</v>
      </c>
      <c r="B176" s="187" t="s">
        <v>1218</v>
      </c>
      <c r="C176" s="187" t="s">
        <v>11</v>
      </c>
      <c r="D176" s="187"/>
      <c r="E176" s="187" t="s">
        <v>1214</v>
      </c>
      <c r="F176" s="187"/>
      <c r="G176" s="187"/>
      <c r="H176" s="187" t="s">
        <v>1219</v>
      </c>
      <c r="I176" s="187"/>
    </row>
    <row r="177" spans="1:9" ht="15.75" customHeight="1" x14ac:dyDescent="0.2">
      <c r="A177" s="212" t="s">
        <v>26</v>
      </c>
      <c r="B177" s="187" t="s">
        <v>434</v>
      </c>
      <c r="C177" s="187" t="s">
        <v>84</v>
      </c>
      <c r="D177" s="187"/>
      <c r="E177" s="187" t="s">
        <v>620</v>
      </c>
      <c r="F177" s="187" t="s">
        <v>859</v>
      </c>
      <c r="G177" s="187"/>
      <c r="H177" s="187"/>
      <c r="I177" s="187" t="s">
        <v>902</v>
      </c>
    </row>
    <row r="178" spans="1:9" ht="15.75" customHeight="1" x14ac:dyDescent="0.2">
      <c r="A178" s="217" t="s">
        <v>454</v>
      </c>
      <c r="B178" s="202" t="s">
        <v>159</v>
      </c>
      <c r="C178" s="202" t="s">
        <v>11</v>
      </c>
      <c r="D178" s="202"/>
      <c r="E178" s="202" t="s">
        <v>388</v>
      </c>
      <c r="F178" s="202"/>
      <c r="G178" s="202"/>
      <c r="H178" s="202"/>
      <c r="I178" s="202" t="s">
        <v>1288</v>
      </c>
    </row>
    <row r="179" spans="1:9" ht="15.75" customHeight="1" x14ac:dyDescent="0.2">
      <c r="A179" s="218" t="s">
        <v>454</v>
      </c>
      <c r="B179" s="188" t="s">
        <v>159</v>
      </c>
      <c r="C179" s="188" t="s">
        <v>5</v>
      </c>
      <c r="D179" s="188" t="s">
        <v>609</v>
      </c>
      <c r="E179" s="188" t="s">
        <v>1335</v>
      </c>
      <c r="F179" s="188" t="s">
        <v>785</v>
      </c>
      <c r="G179" s="188"/>
      <c r="H179" s="188" t="s">
        <v>1297</v>
      </c>
      <c r="I179" s="188" t="s">
        <v>672</v>
      </c>
    </row>
    <row r="180" spans="1:9" ht="15.75" customHeight="1" x14ac:dyDescent="0.2">
      <c r="A180" s="218" t="s">
        <v>454</v>
      </c>
      <c r="B180" s="188" t="s">
        <v>849</v>
      </c>
      <c r="C180" s="188" t="s">
        <v>11</v>
      </c>
      <c r="D180" s="188" t="s">
        <v>194</v>
      </c>
      <c r="E180" s="188" t="s">
        <v>1242</v>
      </c>
      <c r="F180" s="188"/>
      <c r="G180" s="188"/>
      <c r="H180" s="188" t="s">
        <v>1243</v>
      </c>
      <c r="I180" s="188"/>
    </row>
    <row r="181" spans="1:9" ht="15.75" customHeight="1" x14ac:dyDescent="0.2">
      <c r="A181" s="218" t="s">
        <v>454</v>
      </c>
      <c r="B181" s="188" t="s">
        <v>160</v>
      </c>
      <c r="C181" s="188" t="s">
        <v>11</v>
      </c>
      <c r="D181" s="188"/>
      <c r="E181" s="188" t="s">
        <v>1231</v>
      </c>
      <c r="F181" s="188"/>
      <c r="G181" s="188"/>
      <c r="H181" s="188"/>
      <c r="I181" s="188"/>
    </row>
    <row r="182" spans="1:9" ht="15.75" customHeight="1" x14ac:dyDescent="0.2">
      <c r="A182" s="218" t="s">
        <v>26</v>
      </c>
      <c r="B182" s="188" t="s">
        <v>435</v>
      </c>
      <c r="C182" s="188" t="s">
        <v>84</v>
      </c>
      <c r="D182" s="188"/>
      <c r="E182" s="188" t="s">
        <v>620</v>
      </c>
      <c r="F182" s="188" t="s">
        <v>903</v>
      </c>
      <c r="G182" s="188"/>
      <c r="H182" s="188"/>
      <c r="I182" s="188" t="s">
        <v>904</v>
      </c>
    </row>
    <row r="183" spans="1:9" ht="15.75" customHeight="1" x14ac:dyDescent="0.2">
      <c r="A183" s="218" t="s">
        <v>454</v>
      </c>
      <c r="B183" s="188" t="s">
        <v>505</v>
      </c>
      <c r="C183" s="188" t="s">
        <v>11</v>
      </c>
      <c r="D183" s="188"/>
      <c r="E183" s="188" t="s">
        <v>787</v>
      </c>
      <c r="F183" s="188"/>
      <c r="G183" s="188"/>
      <c r="H183" s="188" t="s">
        <v>788</v>
      </c>
      <c r="I183" s="188"/>
    </row>
    <row r="184" spans="1:9" ht="15.75" customHeight="1" x14ac:dyDescent="0.2">
      <c r="A184" s="218" t="s">
        <v>454</v>
      </c>
      <c r="B184" s="188" t="s">
        <v>162</v>
      </c>
      <c r="C184" s="188" t="s">
        <v>24</v>
      </c>
      <c r="D184" s="188"/>
      <c r="E184" s="188" t="s">
        <v>610</v>
      </c>
      <c r="F184" s="188" t="s">
        <v>789</v>
      </c>
      <c r="G184" s="188"/>
      <c r="H184" s="188"/>
      <c r="I184" s="188"/>
    </row>
    <row r="185" spans="1:9" ht="15.75" customHeight="1" x14ac:dyDescent="0.2">
      <c r="A185" s="218" t="s">
        <v>454</v>
      </c>
      <c r="B185" s="188" t="s">
        <v>163</v>
      </c>
      <c r="C185" s="187" t="s">
        <v>11</v>
      </c>
      <c r="D185" s="188"/>
      <c r="E185" s="188" t="s">
        <v>795</v>
      </c>
      <c r="F185" s="188"/>
      <c r="G185" s="188"/>
      <c r="H185" s="188"/>
      <c r="I185" s="188"/>
    </row>
    <row r="186" spans="1:9" ht="15.75" customHeight="1" x14ac:dyDescent="0.2">
      <c r="A186" s="387" t="s">
        <v>26</v>
      </c>
      <c r="B186" s="384" t="s">
        <v>438</v>
      </c>
      <c r="C186" s="384" t="s">
        <v>84</v>
      </c>
      <c r="D186" s="384"/>
      <c r="E186" s="384" t="s">
        <v>620</v>
      </c>
      <c r="F186" s="384" t="s">
        <v>859</v>
      </c>
      <c r="G186" s="384"/>
      <c r="H186" s="384"/>
      <c r="I186" s="384" t="s">
        <v>908</v>
      </c>
    </row>
    <row r="187" spans="1:9" ht="15.75" customHeight="1" x14ac:dyDescent="0.2">
      <c r="A187" s="212" t="s">
        <v>3</v>
      </c>
      <c r="B187" s="187" t="s">
        <v>165</v>
      </c>
      <c r="C187" s="187" t="s">
        <v>11</v>
      </c>
      <c r="D187" s="187"/>
      <c r="E187" s="187" t="s">
        <v>664</v>
      </c>
      <c r="F187" s="386"/>
      <c r="G187" s="187"/>
      <c r="H187" s="187"/>
      <c r="I187" s="187"/>
    </row>
    <row r="188" spans="1:9" ht="15.75" customHeight="1" x14ac:dyDescent="0.2">
      <c r="A188" s="212" t="s">
        <v>454</v>
      </c>
      <c r="B188" s="187" t="s">
        <v>166</v>
      </c>
      <c r="C188" s="187" t="s">
        <v>11</v>
      </c>
      <c r="D188" s="187"/>
      <c r="E188" s="187" t="s">
        <v>612</v>
      </c>
      <c r="F188" s="188"/>
      <c r="G188" s="188"/>
      <c r="H188" s="188" t="s">
        <v>791</v>
      </c>
      <c r="I188" s="383"/>
    </row>
    <row r="189" spans="1:9" ht="15.75" customHeight="1" x14ac:dyDescent="0.2">
      <c r="A189" s="212" t="s">
        <v>454</v>
      </c>
      <c r="B189" s="187" t="s">
        <v>166</v>
      </c>
      <c r="C189" s="219" t="s">
        <v>24</v>
      </c>
      <c r="D189" s="187"/>
      <c r="E189" s="187" t="s">
        <v>1336</v>
      </c>
      <c r="F189" s="187" t="s">
        <v>206</v>
      </c>
      <c r="G189" s="187"/>
      <c r="H189" s="187" t="s">
        <v>792</v>
      </c>
      <c r="I189" s="187" t="s">
        <v>672</v>
      </c>
    </row>
    <row r="190" spans="1:9" ht="15.75" customHeight="1" x14ac:dyDescent="0.2">
      <c r="A190" s="212" t="s">
        <v>454</v>
      </c>
      <c r="B190" s="187" t="s">
        <v>506</v>
      </c>
      <c r="C190" s="187" t="s">
        <v>11</v>
      </c>
      <c r="D190" s="187"/>
      <c r="E190" s="187" t="s">
        <v>727</v>
      </c>
      <c r="F190" s="187"/>
      <c r="G190" s="187"/>
      <c r="H190" s="187" t="s">
        <v>793</v>
      </c>
      <c r="I190" s="187"/>
    </row>
    <row r="191" spans="1:9" ht="15.75" customHeight="1" x14ac:dyDescent="0.2">
      <c r="A191" s="212" t="s">
        <v>454</v>
      </c>
      <c r="B191" s="187" t="s">
        <v>580</v>
      </c>
      <c r="C191" s="187" t="s">
        <v>11</v>
      </c>
      <c r="D191" s="187"/>
      <c r="E191" s="187" t="s">
        <v>388</v>
      </c>
      <c r="F191" s="187"/>
      <c r="G191" s="187"/>
      <c r="H191" s="187" t="s">
        <v>794</v>
      </c>
      <c r="I191" s="187"/>
    </row>
    <row r="192" spans="1:9" ht="15.75" customHeight="1" x14ac:dyDescent="0.2">
      <c r="A192" s="212" t="s">
        <v>26</v>
      </c>
      <c r="B192" s="187" t="s">
        <v>440</v>
      </c>
      <c r="C192" s="187" t="s">
        <v>84</v>
      </c>
      <c r="D192" s="187"/>
      <c r="E192" s="187" t="s">
        <v>620</v>
      </c>
      <c r="F192" s="187" t="s">
        <v>757</v>
      </c>
      <c r="G192" s="187"/>
      <c r="H192" s="187"/>
      <c r="I192" s="187" t="s">
        <v>910</v>
      </c>
    </row>
    <row r="193" spans="1:26" ht="15.75" customHeight="1" x14ac:dyDescent="0.2">
      <c r="A193" s="212" t="s">
        <v>454</v>
      </c>
      <c r="B193" s="187" t="s">
        <v>1112</v>
      </c>
      <c r="C193" s="187" t="s">
        <v>11</v>
      </c>
      <c r="D193" s="187"/>
      <c r="E193" s="187" t="s">
        <v>388</v>
      </c>
      <c r="F193" s="188"/>
      <c r="G193" s="188"/>
      <c r="H193" s="383" t="s">
        <v>1197</v>
      </c>
      <c r="I193" s="188"/>
    </row>
    <row r="194" spans="1:26" ht="15.75" customHeight="1" x14ac:dyDescent="0.2">
      <c r="A194" s="212" t="s">
        <v>26</v>
      </c>
      <c r="B194" s="187" t="s">
        <v>442</v>
      </c>
      <c r="C194" s="187" t="s">
        <v>84</v>
      </c>
      <c r="D194" s="187"/>
      <c r="E194" s="187" t="s">
        <v>620</v>
      </c>
      <c r="F194" s="188" t="s">
        <v>852</v>
      </c>
      <c r="G194" s="188"/>
      <c r="H194" s="383"/>
      <c r="I194" s="187" t="s">
        <v>912</v>
      </c>
    </row>
    <row r="195" spans="1:26" ht="15.75" customHeight="1" x14ac:dyDescent="0.2">
      <c r="A195" s="212" t="s">
        <v>454</v>
      </c>
      <c r="B195" s="187" t="s">
        <v>1198</v>
      </c>
      <c r="C195" s="187" t="s">
        <v>11</v>
      </c>
      <c r="D195" s="187"/>
      <c r="E195" s="187" t="s">
        <v>1337</v>
      </c>
      <c r="F195" s="188"/>
      <c r="G195" s="188"/>
      <c r="H195" s="383"/>
      <c r="I195" s="187"/>
    </row>
    <row r="196" spans="1:26" ht="15.75" customHeight="1" x14ac:dyDescent="0.2">
      <c r="A196" s="212" t="s">
        <v>454</v>
      </c>
      <c r="B196" s="187" t="s">
        <v>1221</v>
      </c>
      <c r="C196" s="187" t="s">
        <v>11</v>
      </c>
      <c r="D196" s="187"/>
      <c r="E196" s="187" t="s">
        <v>1338</v>
      </c>
      <c r="F196" s="188"/>
      <c r="G196" s="384"/>
      <c r="H196" s="187" t="s">
        <v>1339</v>
      </c>
      <c r="I196" s="187"/>
    </row>
    <row r="197" spans="1:26" ht="15.75" customHeight="1" x14ac:dyDescent="0.2">
      <c r="A197" s="212" t="s">
        <v>454</v>
      </c>
      <c r="B197" s="187" t="s">
        <v>172</v>
      </c>
      <c r="C197" s="187" t="s">
        <v>11</v>
      </c>
      <c r="D197" s="187"/>
      <c r="E197" s="187" t="s">
        <v>388</v>
      </c>
      <c r="F197" s="188"/>
      <c r="G197" s="188"/>
      <c r="H197" s="187"/>
      <c r="I197" s="188"/>
    </row>
    <row r="198" spans="1:26" ht="15.75" customHeight="1" x14ac:dyDescent="0.2">
      <c r="A198" s="212" t="s">
        <v>454</v>
      </c>
      <c r="B198" s="187" t="s">
        <v>1115</v>
      </c>
      <c r="C198" s="187" t="s">
        <v>11</v>
      </c>
      <c r="D198" s="187"/>
      <c r="E198" s="187" t="s">
        <v>664</v>
      </c>
      <c r="F198" s="187"/>
      <c r="G198" s="187"/>
      <c r="H198" s="187"/>
      <c r="I198" s="187"/>
    </row>
    <row r="199" spans="1:26" ht="15.75" customHeight="1" x14ac:dyDescent="0.2">
      <c r="A199" s="212" t="s">
        <v>454</v>
      </c>
      <c r="B199" s="187" t="s">
        <v>175</v>
      </c>
      <c r="C199" s="187" t="s">
        <v>11</v>
      </c>
      <c r="D199" s="187"/>
      <c r="E199" s="187" t="s">
        <v>733</v>
      </c>
      <c r="F199" s="385"/>
      <c r="G199" s="385"/>
      <c r="H199" s="187"/>
      <c r="I199" s="385"/>
    </row>
    <row r="200" spans="1:26" ht="15.75" customHeight="1" x14ac:dyDescent="0.2">
      <c r="A200" s="212" t="s">
        <v>454</v>
      </c>
      <c r="B200" s="187" t="s">
        <v>361</v>
      </c>
      <c r="C200" s="187" t="s">
        <v>11</v>
      </c>
      <c r="D200" s="187"/>
      <c r="E200" s="187" t="s">
        <v>799</v>
      </c>
      <c r="F200" s="187"/>
      <c r="G200" s="187"/>
      <c r="H200" s="187" t="s">
        <v>800</v>
      </c>
      <c r="I200" s="187"/>
    </row>
    <row r="201" spans="1:26" ht="15.75" customHeight="1" x14ac:dyDescent="0.2">
      <c r="A201" s="212" t="s">
        <v>3</v>
      </c>
      <c r="B201" s="187" t="s">
        <v>361</v>
      </c>
      <c r="C201" s="187" t="s">
        <v>11</v>
      </c>
      <c r="D201" s="187"/>
      <c r="E201" s="187" t="s">
        <v>388</v>
      </c>
      <c r="F201" s="385"/>
      <c r="G201" s="188"/>
      <c r="H201" s="383"/>
      <c r="I201" s="385"/>
    </row>
    <row r="202" spans="1:26" ht="15.75" customHeight="1" x14ac:dyDescent="0.2">
      <c r="A202" s="212" t="s">
        <v>26</v>
      </c>
      <c r="B202" s="187" t="s">
        <v>445</v>
      </c>
      <c r="C202" s="187" t="s">
        <v>84</v>
      </c>
      <c r="D202" s="187"/>
      <c r="E202" s="187" t="s">
        <v>620</v>
      </c>
      <c r="F202" s="187" t="s">
        <v>888</v>
      </c>
      <c r="G202" s="188"/>
      <c r="H202" s="383"/>
      <c r="I202" s="187" t="s">
        <v>915</v>
      </c>
    </row>
    <row r="203" spans="1:26" ht="15.75" customHeight="1" x14ac:dyDescent="0.2">
      <c r="A203" s="212" t="s">
        <v>454</v>
      </c>
      <c r="B203" s="187" t="s">
        <v>1200</v>
      </c>
      <c r="C203" s="187" t="s">
        <v>11</v>
      </c>
      <c r="D203" s="187"/>
      <c r="E203" s="187" t="s">
        <v>745</v>
      </c>
      <c r="F203" s="385"/>
      <c r="G203" s="188"/>
      <c r="H203" s="383"/>
      <c r="I203" s="385"/>
    </row>
    <row r="204" spans="1:26" ht="15.75" customHeight="1" x14ac:dyDescent="0.2">
      <c r="A204" s="212" t="s">
        <v>454</v>
      </c>
      <c r="B204" s="187" t="s">
        <v>178</v>
      </c>
      <c r="C204" s="187" t="s">
        <v>11</v>
      </c>
      <c r="D204" s="187"/>
      <c r="E204" s="187" t="s">
        <v>620</v>
      </c>
      <c r="F204" s="187"/>
      <c r="G204" s="188"/>
      <c r="H204" s="383"/>
      <c r="I204" s="187"/>
    </row>
    <row r="205" spans="1:26" ht="15.75" customHeight="1" x14ac:dyDescent="0.2">
      <c r="A205" s="212" t="s">
        <v>454</v>
      </c>
      <c r="B205" s="187" t="s">
        <v>181</v>
      </c>
      <c r="C205" s="187" t="s">
        <v>11</v>
      </c>
      <c r="D205" s="187"/>
      <c r="E205" s="187" t="s">
        <v>388</v>
      </c>
      <c r="F205" s="385"/>
      <c r="G205" s="188"/>
      <c r="H205" s="383" t="s">
        <v>809</v>
      </c>
      <c r="I205" s="385"/>
    </row>
    <row r="206" spans="1:26" ht="15.75" customHeight="1" x14ac:dyDescent="0.2">
      <c r="A206" s="214" t="s">
        <v>454</v>
      </c>
      <c r="B206" s="190" t="s">
        <v>182</v>
      </c>
      <c r="C206" s="190" t="s">
        <v>11</v>
      </c>
      <c r="D206" s="190"/>
      <c r="E206" s="190" t="s">
        <v>754</v>
      </c>
      <c r="F206" s="190"/>
      <c r="G206" s="206"/>
      <c r="H206" s="190" t="s">
        <v>1352</v>
      </c>
      <c r="I206" s="190" t="s">
        <v>1290</v>
      </c>
      <c r="J206" s="382"/>
      <c r="K206" s="382"/>
      <c r="L206" s="382"/>
      <c r="M206" s="382"/>
      <c r="N206" s="382"/>
      <c r="O206" s="382"/>
      <c r="P206" s="382"/>
      <c r="Q206" s="382"/>
      <c r="R206" s="382"/>
      <c r="S206" s="382"/>
      <c r="T206" s="382"/>
      <c r="U206" s="382"/>
      <c r="V206" s="382"/>
      <c r="W206" s="382"/>
      <c r="X206" s="382"/>
      <c r="Y206" s="382"/>
      <c r="Z206" s="382"/>
    </row>
    <row r="207" spans="1:26" ht="15.75" customHeight="1" x14ac:dyDescent="0.2">
      <c r="A207" s="212" t="s">
        <v>454</v>
      </c>
      <c r="B207" s="187" t="s">
        <v>183</v>
      </c>
      <c r="C207" s="187" t="s">
        <v>11</v>
      </c>
      <c r="D207" s="187"/>
      <c r="E207" s="187" t="s">
        <v>727</v>
      </c>
      <c r="F207" s="187"/>
      <c r="G207" s="187"/>
      <c r="H207" s="187" t="s">
        <v>813</v>
      </c>
      <c r="I207" s="187"/>
    </row>
    <row r="208" spans="1:26" ht="15.75" customHeight="1" x14ac:dyDescent="0.2">
      <c r="A208" s="212" t="s">
        <v>26</v>
      </c>
      <c r="B208" s="187" t="s">
        <v>446</v>
      </c>
      <c r="C208" s="187" t="s">
        <v>84</v>
      </c>
      <c r="D208" s="187"/>
      <c r="E208" s="187" t="s">
        <v>620</v>
      </c>
      <c r="F208" s="187" t="s">
        <v>888</v>
      </c>
      <c r="G208" s="187"/>
      <c r="H208" s="187"/>
      <c r="I208" s="187" t="s">
        <v>916</v>
      </c>
    </row>
    <row r="209" spans="1:9" ht="15.75" customHeight="1" x14ac:dyDescent="0.2">
      <c r="A209" s="212" t="s">
        <v>454</v>
      </c>
      <c r="B209" s="187" t="s">
        <v>184</v>
      </c>
      <c r="C209" s="187" t="s">
        <v>11</v>
      </c>
      <c r="D209" s="187"/>
      <c r="E209" s="187" t="s">
        <v>706</v>
      </c>
      <c r="F209" s="187"/>
      <c r="G209" s="187"/>
      <c r="H209" s="187"/>
      <c r="I209" s="187"/>
    </row>
    <row r="210" spans="1:9" ht="15.75" customHeight="1" x14ac:dyDescent="0.2">
      <c r="A210" s="212" t="s">
        <v>454</v>
      </c>
      <c r="B210" s="187" t="s">
        <v>185</v>
      </c>
      <c r="C210" s="187" t="s">
        <v>11</v>
      </c>
      <c r="D210" s="187"/>
      <c r="E210" s="187" t="s">
        <v>765</v>
      </c>
      <c r="F210" s="187"/>
      <c r="G210" s="187"/>
      <c r="H210" s="187"/>
      <c r="I210" s="187"/>
    </row>
    <row r="211" spans="1:9" ht="15.75" customHeight="1" x14ac:dyDescent="0.2">
      <c r="A211" s="212" t="s">
        <v>454</v>
      </c>
      <c r="B211" s="187" t="s">
        <v>186</v>
      </c>
      <c r="C211" s="187" t="s">
        <v>11</v>
      </c>
      <c r="D211" s="187"/>
      <c r="E211" s="187" t="s">
        <v>664</v>
      </c>
      <c r="F211" s="187"/>
      <c r="G211" s="187"/>
      <c r="H211" s="187"/>
      <c r="I211" s="187"/>
    </row>
    <row r="212" spans="1:9" ht="15.75" customHeight="1" x14ac:dyDescent="0.2">
      <c r="A212" s="212" t="s">
        <v>454</v>
      </c>
      <c r="B212" s="187" t="s">
        <v>187</v>
      </c>
      <c r="C212" s="187" t="s">
        <v>11</v>
      </c>
      <c r="D212" s="187"/>
      <c r="E212" s="187" t="s">
        <v>710</v>
      </c>
      <c r="F212" s="187"/>
      <c r="G212" s="187"/>
      <c r="H212" s="187"/>
      <c r="I212" s="187"/>
    </row>
    <row r="213" spans="1:9" ht="15.75" customHeight="1" x14ac:dyDescent="0.2">
      <c r="A213" s="212" t="s">
        <v>454</v>
      </c>
      <c r="B213" s="187" t="s">
        <v>188</v>
      </c>
      <c r="C213" s="187" t="s">
        <v>24</v>
      </c>
      <c r="D213" s="187"/>
      <c r="E213" s="187" t="s">
        <v>628</v>
      </c>
      <c r="F213" s="187" t="s">
        <v>814</v>
      </c>
      <c r="G213" s="187"/>
      <c r="H213" s="187"/>
      <c r="I213" s="187" t="s">
        <v>815</v>
      </c>
    </row>
    <row r="214" spans="1:9" ht="15.75" customHeight="1" x14ac:dyDescent="0.2">
      <c r="A214" s="212" t="s">
        <v>454</v>
      </c>
      <c r="B214" s="187" t="s">
        <v>189</v>
      </c>
      <c r="C214" s="219" t="s">
        <v>5</v>
      </c>
      <c r="D214" s="187"/>
      <c r="E214" s="187" t="s">
        <v>634</v>
      </c>
      <c r="F214" s="187" t="s">
        <v>816</v>
      </c>
      <c r="G214" s="187"/>
      <c r="H214" s="187"/>
      <c r="I214" s="187" t="s">
        <v>817</v>
      </c>
    </row>
    <row r="215" spans="1:9" ht="15.75" customHeight="1" x14ac:dyDescent="0.2">
      <c r="A215" s="212" t="s">
        <v>454</v>
      </c>
      <c r="B215" s="187" t="s">
        <v>190</v>
      </c>
      <c r="C215" s="187" t="s">
        <v>5</v>
      </c>
      <c r="D215" s="187"/>
      <c r="E215" s="187" t="s">
        <v>620</v>
      </c>
      <c r="F215" s="187" t="s">
        <v>818</v>
      </c>
      <c r="G215" s="187"/>
      <c r="H215" s="187"/>
      <c r="I215" s="187" t="s">
        <v>759</v>
      </c>
    </row>
    <row r="216" spans="1:9" ht="15.75" customHeight="1" x14ac:dyDescent="0.2">
      <c r="A216" s="212" t="s">
        <v>454</v>
      </c>
      <c r="B216" s="187" t="s">
        <v>371</v>
      </c>
      <c r="C216" s="187" t="s">
        <v>11</v>
      </c>
      <c r="D216" s="187"/>
      <c r="E216" s="187" t="s">
        <v>778</v>
      </c>
      <c r="F216" s="187"/>
      <c r="G216" s="187"/>
      <c r="H216" s="187"/>
      <c r="I216" s="187"/>
    </row>
    <row r="217" spans="1:9" ht="15.75" customHeight="1" x14ac:dyDescent="0.2">
      <c r="A217" s="212" t="s">
        <v>26</v>
      </c>
      <c r="B217" s="187" t="s">
        <v>918</v>
      </c>
      <c r="C217" s="187" t="s">
        <v>84</v>
      </c>
      <c r="D217" s="187"/>
      <c r="E217" s="187" t="s">
        <v>620</v>
      </c>
      <c r="F217" s="187" t="s">
        <v>888</v>
      </c>
      <c r="G217" s="187"/>
      <c r="H217" s="187"/>
      <c r="I217" s="187" t="s">
        <v>919</v>
      </c>
    </row>
    <row r="218" spans="1:9" ht="15.75" customHeight="1" x14ac:dyDescent="0.15">
      <c r="B218" s="42"/>
      <c r="C218" s="42"/>
      <c r="D218" s="42"/>
      <c r="E218" s="42"/>
      <c r="F218" s="42"/>
      <c r="G218" s="42"/>
      <c r="H218" s="42"/>
      <c r="I218" s="42"/>
    </row>
    <row r="219" spans="1:9" ht="15.75" customHeight="1" x14ac:dyDescent="0.15">
      <c r="B219" s="42"/>
      <c r="C219" s="42"/>
      <c r="D219" s="42"/>
      <c r="E219" s="42"/>
      <c r="F219" s="42"/>
      <c r="G219" s="42"/>
      <c r="H219" s="42"/>
      <c r="I219" s="42"/>
    </row>
    <row r="220" spans="1:9" ht="15.75" customHeight="1" x14ac:dyDescent="0.15">
      <c r="B220" s="42"/>
      <c r="C220" s="42"/>
      <c r="D220" s="42"/>
      <c r="E220" s="42"/>
      <c r="F220" s="42"/>
      <c r="G220" s="42"/>
      <c r="H220" s="42"/>
      <c r="I220" s="42"/>
    </row>
    <row r="221" spans="1:9" ht="15.75" customHeight="1" x14ac:dyDescent="0.15">
      <c r="B221" s="42"/>
      <c r="C221" s="42"/>
      <c r="D221" s="42"/>
      <c r="E221" s="42"/>
      <c r="F221" s="42"/>
      <c r="G221" s="42"/>
      <c r="H221" s="42"/>
      <c r="I221" s="42"/>
    </row>
    <row r="222" spans="1:9" ht="15.75" customHeight="1" x14ac:dyDescent="0.15">
      <c r="B222" s="42"/>
      <c r="C222" s="42"/>
      <c r="D222" s="42"/>
      <c r="E222" s="42"/>
      <c r="F222" s="42"/>
      <c r="G222" s="42"/>
      <c r="H222" s="42"/>
      <c r="I222" s="42"/>
    </row>
    <row r="223" spans="1:9" ht="15.75" customHeight="1" x14ac:dyDescent="0.15">
      <c r="B223" s="42"/>
      <c r="C223" s="42"/>
      <c r="D223" s="42"/>
      <c r="E223" s="42"/>
      <c r="F223" s="42"/>
      <c r="G223" s="42"/>
      <c r="H223" s="42"/>
      <c r="I223" s="42"/>
    </row>
    <row r="224" spans="1:9" ht="15.75" customHeight="1" x14ac:dyDescent="0.15">
      <c r="B224" s="42"/>
      <c r="C224" s="42"/>
      <c r="D224" s="42"/>
      <c r="E224" s="42"/>
      <c r="F224" s="42"/>
      <c r="G224" s="42"/>
      <c r="H224" s="42"/>
      <c r="I224" s="42"/>
    </row>
    <row r="225" spans="2:9" ht="15.75" customHeight="1" x14ac:dyDescent="0.15">
      <c r="B225" s="42"/>
      <c r="C225" s="42"/>
      <c r="D225" s="42"/>
      <c r="E225" s="42"/>
      <c r="F225" s="42"/>
      <c r="G225" s="42"/>
      <c r="H225" s="42"/>
      <c r="I225" s="42"/>
    </row>
    <row r="226" spans="2:9" ht="15.75" customHeight="1" x14ac:dyDescent="0.15">
      <c r="B226" s="42"/>
      <c r="C226" s="42"/>
      <c r="D226" s="42"/>
      <c r="E226" s="42"/>
      <c r="F226" s="42"/>
      <c r="G226" s="42"/>
      <c r="H226" s="42"/>
      <c r="I226" s="42"/>
    </row>
    <row r="227" spans="2:9" ht="15.75" customHeight="1" x14ac:dyDescent="0.15">
      <c r="B227" s="42"/>
      <c r="C227" s="42"/>
      <c r="D227" s="42"/>
      <c r="E227" s="42"/>
      <c r="F227" s="42"/>
      <c r="G227" s="42"/>
      <c r="H227" s="42"/>
      <c r="I227" s="42"/>
    </row>
    <row r="228" spans="2:9" ht="15.75" customHeight="1" x14ac:dyDescent="0.15">
      <c r="B228" s="42"/>
      <c r="C228" s="42"/>
      <c r="D228" s="42"/>
      <c r="E228" s="42"/>
      <c r="F228" s="42"/>
      <c r="G228" s="42"/>
      <c r="H228" s="42"/>
      <c r="I228" s="42"/>
    </row>
    <row r="229" spans="2:9" ht="15.75" customHeight="1" x14ac:dyDescent="0.15">
      <c r="B229" s="42"/>
      <c r="C229" s="42"/>
      <c r="D229" s="42"/>
      <c r="E229" s="42"/>
      <c r="F229" s="42"/>
      <c r="G229" s="42"/>
      <c r="H229" s="42"/>
      <c r="I229" s="42"/>
    </row>
    <row r="230" spans="2:9" ht="15.75" customHeight="1" x14ac:dyDescent="0.15">
      <c r="B230" s="42"/>
      <c r="C230" s="42"/>
      <c r="D230" s="42"/>
      <c r="E230" s="42"/>
      <c r="F230" s="42"/>
      <c r="G230" s="42"/>
      <c r="H230" s="42"/>
      <c r="I230" s="42"/>
    </row>
    <row r="231" spans="2:9" ht="15.75" customHeight="1" x14ac:dyDescent="0.15">
      <c r="B231" s="42"/>
      <c r="C231" s="42"/>
      <c r="D231" s="42"/>
      <c r="E231" s="42"/>
      <c r="F231" s="42"/>
      <c r="G231" s="42"/>
      <c r="H231" s="42"/>
      <c r="I231" s="42"/>
    </row>
    <row r="232" spans="2:9" ht="15.75" customHeight="1" x14ac:dyDescent="0.15">
      <c r="B232" s="42"/>
      <c r="C232" s="42"/>
      <c r="D232" s="42"/>
      <c r="E232" s="42"/>
      <c r="F232" s="42"/>
      <c r="G232" s="42"/>
      <c r="H232" s="42"/>
      <c r="I232" s="42"/>
    </row>
    <row r="233" spans="2:9" ht="15.75" customHeight="1" x14ac:dyDescent="0.15">
      <c r="B233" s="42"/>
      <c r="C233" s="42"/>
      <c r="D233" s="42"/>
      <c r="E233" s="42"/>
      <c r="F233" s="42"/>
      <c r="G233" s="42"/>
      <c r="H233" s="42"/>
      <c r="I233" s="42"/>
    </row>
    <row r="234" spans="2:9" ht="15.75" customHeight="1" x14ac:dyDescent="0.15">
      <c r="B234" s="42"/>
      <c r="C234" s="42"/>
      <c r="D234" s="42"/>
      <c r="E234" s="42"/>
      <c r="F234" s="42"/>
      <c r="G234" s="42"/>
      <c r="H234" s="42"/>
      <c r="I234" s="42"/>
    </row>
    <row r="235" spans="2:9" ht="15.75" customHeight="1" x14ac:dyDescent="0.15">
      <c r="B235" s="42"/>
      <c r="C235" s="42"/>
      <c r="D235" s="42"/>
      <c r="E235" s="42"/>
      <c r="F235" s="42"/>
      <c r="G235" s="42"/>
      <c r="H235" s="42"/>
      <c r="I235" s="42"/>
    </row>
    <row r="236" spans="2:9" ht="15.75" customHeight="1" x14ac:dyDescent="0.15">
      <c r="B236" s="42"/>
      <c r="C236" s="42"/>
      <c r="D236" s="42"/>
      <c r="E236" s="42"/>
      <c r="F236" s="42"/>
      <c r="G236" s="42"/>
      <c r="H236" s="42"/>
      <c r="I236" s="42"/>
    </row>
    <row r="237" spans="2:9" ht="15.75" customHeight="1" x14ac:dyDescent="0.15">
      <c r="B237" s="42"/>
      <c r="C237" s="42"/>
      <c r="D237" s="42"/>
      <c r="E237" s="42"/>
      <c r="F237" s="42"/>
      <c r="G237" s="42"/>
      <c r="H237" s="42"/>
      <c r="I237" s="42"/>
    </row>
    <row r="238" spans="2:9" ht="15.75" customHeight="1" x14ac:dyDescent="0.15">
      <c r="B238" s="42"/>
      <c r="C238" s="42"/>
      <c r="D238" s="42"/>
      <c r="E238" s="42"/>
      <c r="F238" s="42"/>
      <c r="G238" s="42"/>
      <c r="H238" s="42"/>
      <c r="I238" s="42"/>
    </row>
    <row r="239" spans="2:9" ht="15.75" customHeight="1" x14ac:dyDescent="0.15">
      <c r="B239" s="42"/>
      <c r="C239" s="42"/>
      <c r="D239" s="42"/>
      <c r="E239" s="42"/>
      <c r="F239" s="42"/>
      <c r="G239" s="42"/>
      <c r="H239" s="42"/>
      <c r="I239" s="42"/>
    </row>
    <row r="240" spans="2:9" ht="15.75" customHeight="1" x14ac:dyDescent="0.15">
      <c r="B240" s="42"/>
      <c r="C240" s="42"/>
      <c r="D240" s="42"/>
      <c r="E240" s="42"/>
      <c r="F240" s="42"/>
      <c r="G240" s="42"/>
      <c r="H240" s="42"/>
      <c r="I240" s="42"/>
    </row>
    <row r="241" spans="2:9" ht="15.75" customHeight="1" x14ac:dyDescent="0.15">
      <c r="B241" s="42"/>
      <c r="C241" s="42"/>
      <c r="D241" s="42"/>
      <c r="E241" s="42"/>
      <c r="F241" s="42"/>
      <c r="G241" s="42"/>
      <c r="H241" s="42"/>
      <c r="I241" s="42"/>
    </row>
    <row r="242" spans="2:9" ht="15.75" customHeight="1" x14ac:dyDescent="0.15">
      <c r="B242" s="42"/>
      <c r="C242" s="42"/>
      <c r="D242" s="42"/>
      <c r="E242" s="42"/>
      <c r="F242" s="42"/>
      <c r="G242" s="42"/>
      <c r="H242" s="42"/>
      <c r="I242" s="42"/>
    </row>
    <row r="243" spans="2:9" ht="15.75" customHeight="1" x14ac:dyDescent="0.15">
      <c r="B243" s="42"/>
      <c r="C243" s="42"/>
      <c r="D243" s="42"/>
      <c r="E243" s="42"/>
      <c r="F243" s="42"/>
      <c r="G243" s="42"/>
      <c r="H243" s="42"/>
      <c r="I243" s="42"/>
    </row>
    <row r="244" spans="2:9" ht="15.75" customHeight="1" x14ac:dyDescent="0.15">
      <c r="B244" s="42"/>
      <c r="C244" s="42"/>
      <c r="D244" s="42"/>
      <c r="E244" s="42"/>
      <c r="F244" s="42"/>
      <c r="G244" s="42"/>
      <c r="H244" s="42"/>
      <c r="I244" s="42"/>
    </row>
    <row r="245" spans="2:9" ht="15.75" customHeight="1" x14ac:dyDescent="0.15">
      <c r="B245" s="42"/>
      <c r="C245" s="42"/>
      <c r="D245" s="42"/>
      <c r="E245" s="42"/>
      <c r="F245" s="42"/>
      <c r="G245" s="42"/>
      <c r="H245" s="42"/>
      <c r="I245" s="42"/>
    </row>
    <row r="246" spans="2:9" ht="15.75" customHeight="1" x14ac:dyDescent="0.15">
      <c r="B246" s="42"/>
      <c r="C246" s="42"/>
      <c r="D246" s="42"/>
      <c r="E246" s="42"/>
      <c r="F246" s="42"/>
      <c r="G246" s="42"/>
      <c r="H246" s="42"/>
      <c r="I246" s="42"/>
    </row>
    <row r="247" spans="2:9" ht="15.75" customHeight="1" x14ac:dyDescent="0.15">
      <c r="B247" s="42"/>
      <c r="C247" s="42"/>
      <c r="D247" s="42"/>
      <c r="E247" s="42"/>
      <c r="F247" s="42"/>
      <c r="G247" s="42"/>
      <c r="H247" s="42"/>
      <c r="I247" s="42"/>
    </row>
    <row r="248" spans="2:9" ht="15.75" customHeight="1" x14ac:dyDescent="0.15">
      <c r="B248" s="42"/>
      <c r="C248" s="42"/>
      <c r="D248" s="42"/>
      <c r="E248" s="42"/>
      <c r="F248" s="42"/>
      <c r="G248" s="42"/>
      <c r="H248" s="42"/>
      <c r="I248" s="42"/>
    </row>
    <row r="249" spans="2:9" ht="15.75" customHeight="1" x14ac:dyDescent="0.15">
      <c r="B249" s="42"/>
      <c r="C249" s="42"/>
      <c r="D249" s="42"/>
      <c r="E249" s="42"/>
      <c r="F249" s="42"/>
      <c r="G249" s="42"/>
      <c r="H249" s="42"/>
      <c r="I249" s="42"/>
    </row>
    <row r="250" spans="2:9" ht="15.75" customHeight="1" x14ac:dyDescent="0.15">
      <c r="B250" s="42"/>
      <c r="C250" s="42"/>
      <c r="D250" s="42"/>
      <c r="E250" s="42"/>
      <c r="F250" s="42"/>
      <c r="G250" s="42"/>
      <c r="H250" s="42"/>
      <c r="I250" s="42"/>
    </row>
    <row r="251" spans="2:9" ht="15.75" customHeight="1" x14ac:dyDescent="0.15">
      <c r="B251" s="42"/>
      <c r="C251" s="42"/>
      <c r="D251" s="42"/>
      <c r="E251" s="42"/>
      <c r="F251" s="42"/>
      <c r="G251" s="42"/>
      <c r="H251" s="42"/>
      <c r="I251" s="42"/>
    </row>
    <row r="252" spans="2:9" ht="15.75" customHeight="1" x14ac:dyDescent="0.15">
      <c r="B252" s="42"/>
      <c r="C252" s="42"/>
      <c r="D252" s="42"/>
      <c r="E252" s="42"/>
      <c r="F252" s="42"/>
      <c r="G252" s="42"/>
      <c r="H252" s="42"/>
      <c r="I252" s="42"/>
    </row>
    <row r="253" spans="2:9" ht="15.75" customHeight="1" x14ac:dyDescent="0.15">
      <c r="B253" s="42"/>
      <c r="C253" s="42"/>
      <c r="D253" s="42"/>
      <c r="E253" s="42"/>
      <c r="F253" s="42"/>
      <c r="G253" s="42"/>
      <c r="H253" s="42"/>
      <c r="I253" s="42"/>
    </row>
    <row r="254" spans="2:9" ht="15.75" customHeight="1" x14ac:dyDescent="0.15">
      <c r="B254" s="42"/>
      <c r="C254" s="42"/>
      <c r="D254" s="42"/>
      <c r="E254" s="42"/>
      <c r="F254" s="42"/>
      <c r="G254" s="42"/>
      <c r="H254" s="42"/>
      <c r="I254" s="42"/>
    </row>
    <row r="255" spans="2:9" ht="15.75" customHeight="1" x14ac:dyDescent="0.15">
      <c r="B255" s="42"/>
      <c r="C255" s="42"/>
      <c r="D255" s="42"/>
      <c r="E255" s="42"/>
      <c r="F255" s="42"/>
      <c r="G255" s="42"/>
      <c r="H255" s="42"/>
      <c r="I255" s="42"/>
    </row>
    <row r="256" spans="2:9" ht="15.75" customHeight="1" x14ac:dyDescent="0.15">
      <c r="B256" s="42"/>
      <c r="C256" s="42"/>
      <c r="D256" s="42"/>
      <c r="E256" s="42"/>
      <c r="F256" s="42"/>
      <c r="G256" s="42"/>
      <c r="H256" s="42"/>
      <c r="I256" s="42"/>
    </row>
    <row r="257" spans="2:9" ht="15.75" customHeight="1" x14ac:dyDescent="0.15">
      <c r="B257" s="42"/>
      <c r="C257" s="42"/>
      <c r="D257" s="42"/>
      <c r="E257" s="42"/>
      <c r="F257" s="42"/>
      <c r="G257" s="42"/>
      <c r="H257" s="42"/>
      <c r="I257" s="42"/>
    </row>
    <row r="258" spans="2:9" ht="15.75" customHeight="1" x14ac:dyDescent="0.15">
      <c r="B258" s="42"/>
      <c r="C258" s="42"/>
      <c r="D258" s="42"/>
      <c r="E258" s="42"/>
      <c r="F258" s="42"/>
      <c r="G258" s="42"/>
      <c r="H258" s="42"/>
      <c r="I258" s="42"/>
    </row>
    <row r="259" spans="2:9" ht="15.75" customHeight="1" x14ac:dyDescent="0.15">
      <c r="B259" s="42"/>
      <c r="C259" s="42"/>
      <c r="D259" s="42"/>
      <c r="E259" s="42"/>
      <c r="F259" s="42"/>
      <c r="G259" s="42"/>
      <c r="H259" s="42"/>
      <c r="I259" s="42"/>
    </row>
    <row r="260" spans="2:9" ht="15.75" customHeight="1" x14ac:dyDescent="0.15">
      <c r="B260" s="42"/>
      <c r="C260" s="42"/>
      <c r="D260" s="42"/>
      <c r="E260" s="42"/>
      <c r="F260" s="42"/>
      <c r="G260" s="42"/>
      <c r="H260" s="42"/>
      <c r="I260" s="42"/>
    </row>
    <row r="261" spans="2:9" ht="15.75" customHeight="1" x14ac:dyDescent="0.15">
      <c r="B261" s="42"/>
      <c r="C261" s="42"/>
      <c r="D261" s="42"/>
      <c r="E261" s="42"/>
      <c r="F261" s="42"/>
      <c r="G261" s="42"/>
      <c r="H261" s="42"/>
      <c r="I261" s="42"/>
    </row>
    <row r="262" spans="2:9" ht="15.75" customHeight="1" x14ac:dyDescent="0.15">
      <c r="B262" s="42"/>
      <c r="C262" s="42"/>
      <c r="D262" s="42"/>
      <c r="E262" s="42"/>
      <c r="F262" s="42"/>
      <c r="G262" s="42"/>
      <c r="H262" s="42"/>
      <c r="I262" s="42"/>
    </row>
    <row r="263" spans="2:9" ht="15.75" customHeight="1" x14ac:dyDescent="0.15">
      <c r="B263" s="42"/>
      <c r="C263" s="42"/>
      <c r="D263" s="42"/>
      <c r="E263" s="42"/>
      <c r="F263" s="42"/>
      <c r="G263" s="42"/>
      <c r="H263" s="42"/>
      <c r="I263" s="42"/>
    </row>
    <row r="264" spans="2:9" ht="15.75" customHeight="1" x14ac:dyDescent="0.15">
      <c r="B264" s="42"/>
      <c r="C264" s="42"/>
      <c r="D264" s="42"/>
      <c r="E264" s="42"/>
      <c r="F264" s="42"/>
      <c r="G264" s="42"/>
      <c r="H264" s="42"/>
      <c r="I264" s="42"/>
    </row>
    <row r="265" spans="2:9" ht="15.75" customHeight="1" x14ac:dyDescent="0.15">
      <c r="B265" s="42"/>
      <c r="C265" s="42"/>
      <c r="D265" s="42"/>
      <c r="E265" s="42"/>
      <c r="F265" s="42"/>
      <c r="G265" s="42"/>
      <c r="H265" s="42"/>
      <c r="I265" s="42"/>
    </row>
    <row r="266" spans="2:9" ht="15.75" customHeight="1" x14ac:dyDescent="0.15">
      <c r="B266" s="42"/>
      <c r="C266" s="42"/>
      <c r="D266" s="42"/>
      <c r="E266" s="42"/>
      <c r="F266" s="42"/>
      <c r="G266" s="42"/>
      <c r="H266" s="42"/>
      <c r="I266" s="42"/>
    </row>
    <row r="267" spans="2:9" ht="15.75" customHeight="1" x14ac:dyDescent="0.15">
      <c r="B267" s="42"/>
      <c r="C267" s="42"/>
      <c r="D267" s="42"/>
      <c r="E267" s="42"/>
      <c r="F267" s="42"/>
      <c r="G267" s="42"/>
      <c r="H267" s="42"/>
      <c r="I267" s="42"/>
    </row>
    <row r="268" spans="2:9" ht="15.75" customHeight="1" x14ac:dyDescent="0.15">
      <c r="B268" s="42"/>
      <c r="C268" s="42"/>
      <c r="D268" s="42"/>
      <c r="E268" s="42"/>
      <c r="F268" s="42"/>
      <c r="G268" s="42"/>
      <c r="H268" s="42"/>
      <c r="I268" s="42"/>
    </row>
    <row r="269" spans="2:9" ht="15.75" customHeight="1" x14ac:dyDescent="0.15">
      <c r="B269" s="42"/>
      <c r="C269" s="42"/>
      <c r="D269" s="42"/>
      <c r="E269" s="42"/>
      <c r="F269" s="42"/>
      <c r="G269" s="42"/>
      <c r="H269" s="42"/>
      <c r="I269" s="42"/>
    </row>
    <row r="270" spans="2:9" ht="15.75" customHeight="1" x14ac:dyDescent="0.15">
      <c r="B270" s="42"/>
      <c r="C270" s="42"/>
      <c r="D270" s="42"/>
      <c r="E270" s="42"/>
      <c r="F270" s="42"/>
      <c r="G270" s="42"/>
      <c r="H270" s="42"/>
      <c r="I270" s="42"/>
    </row>
    <row r="271" spans="2:9" ht="15.75" customHeight="1" x14ac:dyDescent="0.15">
      <c r="B271" s="42"/>
      <c r="C271" s="42"/>
      <c r="D271" s="42"/>
      <c r="E271" s="42"/>
      <c r="F271" s="42"/>
      <c r="G271" s="42"/>
      <c r="H271" s="42"/>
      <c r="I271" s="42"/>
    </row>
    <row r="272" spans="2:9" ht="15.75" customHeight="1" x14ac:dyDescent="0.15">
      <c r="B272" s="42"/>
      <c r="C272" s="42"/>
      <c r="D272" s="42"/>
      <c r="E272" s="42"/>
      <c r="F272" s="42"/>
      <c r="G272" s="42"/>
      <c r="H272" s="42"/>
      <c r="I272" s="42"/>
    </row>
    <row r="273" spans="2:9" ht="15.75" customHeight="1" x14ac:dyDescent="0.15">
      <c r="B273" s="42"/>
      <c r="C273" s="42"/>
      <c r="D273" s="42"/>
      <c r="E273" s="42"/>
      <c r="F273" s="42"/>
      <c r="G273" s="42"/>
      <c r="H273" s="42"/>
      <c r="I273" s="42"/>
    </row>
    <row r="274" spans="2:9" ht="15.75" customHeight="1" x14ac:dyDescent="0.15">
      <c r="B274" s="42"/>
      <c r="C274" s="42"/>
      <c r="D274" s="42"/>
      <c r="E274" s="42"/>
      <c r="F274" s="42"/>
      <c r="G274" s="42"/>
      <c r="H274" s="42"/>
      <c r="I274" s="42"/>
    </row>
    <row r="275" spans="2:9" ht="15.75" customHeight="1" x14ac:dyDescent="0.15">
      <c r="B275" s="42"/>
      <c r="C275" s="42"/>
      <c r="D275" s="42"/>
      <c r="E275" s="42"/>
      <c r="F275" s="42"/>
      <c r="G275" s="42"/>
      <c r="H275" s="42"/>
      <c r="I275" s="42"/>
    </row>
    <row r="276" spans="2:9" ht="15.75" customHeight="1" x14ac:dyDescent="0.15">
      <c r="B276" s="42"/>
      <c r="C276" s="42"/>
      <c r="D276" s="42"/>
      <c r="E276" s="42"/>
      <c r="F276" s="42"/>
      <c r="G276" s="42"/>
      <c r="H276" s="42"/>
      <c r="I276" s="42"/>
    </row>
    <row r="277" spans="2:9" ht="15.75" customHeight="1" x14ac:dyDescent="0.15">
      <c r="B277" s="42"/>
      <c r="C277" s="42"/>
      <c r="D277" s="42"/>
      <c r="E277" s="42"/>
      <c r="F277" s="42"/>
      <c r="G277" s="42"/>
      <c r="H277" s="42"/>
      <c r="I277" s="42"/>
    </row>
    <row r="278" spans="2:9" ht="15.75" customHeight="1" x14ac:dyDescent="0.15">
      <c r="B278" s="42"/>
      <c r="C278" s="42"/>
      <c r="D278" s="42"/>
      <c r="E278" s="42"/>
      <c r="F278" s="42"/>
      <c r="G278" s="42"/>
      <c r="H278" s="42"/>
      <c r="I278" s="42"/>
    </row>
    <row r="279" spans="2:9" ht="15.75" customHeight="1" x14ac:dyDescent="0.15">
      <c r="B279" s="42"/>
      <c r="C279" s="42"/>
      <c r="D279" s="42"/>
      <c r="E279" s="42"/>
      <c r="F279" s="42"/>
      <c r="G279" s="42"/>
      <c r="H279" s="42"/>
      <c r="I279" s="42"/>
    </row>
    <row r="280" spans="2:9" ht="15.75" customHeight="1" x14ac:dyDescent="0.15">
      <c r="B280" s="42"/>
      <c r="C280" s="42"/>
      <c r="D280" s="42"/>
      <c r="E280" s="42"/>
      <c r="F280" s="42"/>
      <c r="G280" s="42"/>
      <c r="H280" s="42"/>
      <c r="I280" s="42"/>
    </row>
    <row r="281" spans="2:9" ht="15.75" customHeight="1" x14ac:dyDescent="0.15">
      <c r="B281" s="42"/>
      <c r="C281" s="42"/>
      <c r="D281" s="42"/>
      <c r="E281" s="42"/>
      <c r="F281" s="42"/>
      <c r="G281" s="42"/>
      <c r="H281" s="42"/>
      <c r="I281" s="42"/>
    </row>
    <row r="282" spans="2:9" ht="15.75" customHeight="1" x14ac:dyDescent="0.15">
      <c r="B282" s="42"/>
      <c r="C282" s="42"/>
      <c r="D282" s="42"/>
      <c r="E282" s="42"/>
      <c r="F282" s="42"/>
      <c r="G282" s="42"/>
      <c r="H282" s="42"/>
      <c r="I282" s="42"/>
    </row>
    <row r="283" spans="2:9" ht="15.75" customHeight="1" x14ac:dyDescent="0.15">
      <c r="B283" s="42"/>
      <c r="C283" s="42"/>
      <c r="D283" s="42"/>
      <c r="E283" s="42"/>
      <c r="F283" s="42"/>
      <c r="G283" s="42"/>
      <c r="H283" s="42"/>
      <c r="I283" s="42"/>
    </row>
    <row r="284" spans="2:9" ht="15.75" customHeight="1" x14ac:dyDescent="0.15">
      <c r="B284" s="42"/>
      <c r="C284" s="42"/>
      <c r="D284" s="42"/>
      <c r="E284" s="42"/>
      <c r="F284" s="42"/>
      <c r="G284" s="42"/>
      <c r="H284" s="42"/>
      <c r="I284" s="42"/>
    </row>
    <row r="285" spans="2:9" ht="15.75" customHeight="1" x14ac:dyDescent="0.15">
      <c r="B285" s="42"/>
      <c r="C285" s="42"/>
      <c r="D285" s="42"/>
      <c r="E285" s="42"/>
      <c r="F285" s="42"/>
      <c r="G285" s="42"/>
      <c r="H285" s="42"/>
      <c r="I285" s="42"/>
    </row>
    <row r="286" spans="2:9" ht="15.75" customHeight="1" x14ac:dyDescent="0.15">
      <c r="B286" s="42"/>
      <c r="C286" s="42"/>
      <c r="D286" s="42"/>
      <c r="E286" s="42"/>
      <c r="F286" s="42"/>
      <c r="G286" s="42"/>
      <c r="H286" s="42"/>
      <c r="I286" s="42"/>
    </row>
    <row r="287" spans="2:9" ht="15.75" customHeight="1" x14ac:dyDescent="0.15">
      <c r="B287" s="42"/>
      <c r="C287" s="42"/>
      <c r="D287" s="42"/>
      <c r="E287" s="42"/>
      <c r="F287" s="42"/>
      <c r="G287" s="42"/>
      <c r="H287" s="42"/>
      <c r="I287" s="42"/>
    </row>
    <row r="288" spans="2:9" ht="15.75" customHeight="1" x14ac:dyDescent="0.15">
      <c r="B288" s="42"/>
      <c r="C288" s="42"/>
      <c r="D288" s="42"/>
      <c r="E288" s="42"/>
      <c r="F288" s="42"/>
      <c r="G288" s="42"/>
      <c r="H288" s="42"/>
      <c r="I288" s="42"/>
    </row>
    <row r="289" spans="2:9" ht="15.75" customHeight="1" x14ac:dyDescent="0.15">
      <c r="B289" s="42"/>
      <c r="C289" s="42"/>
      <c r="D289" s="42"/>
      <c r="E289" s="42"/>
      <c r="F289" s="42"/>
      <c r="G289" s="42"/>
      <c r="H289" s="42"/>
      <c r="I289" s="42"/>
    </row>
    <row r="290" spans="2:9" ht="15.75" customHeight="1" x14ac:dyDescent="0.15">
      <c r="B290" s="42"/>
      <c r="C290" s="42"/>
      <c r="D290" s="42"/>
      <c r="E290" s="42"/>
      <c r="F290" s="42"/>
      <c r="G290" s="42"/>
      <c r="H290" s="42"/>
      <c r="I290" s="42"/>
    </row>
    <row r="291" spans="2:9" ht="15.75" customHeight="1" x14ac:dyDescent="0.15">
      <c r="B291" s="42"/>
      <c r="C291" s="42"/>
      <c r="D291" s="42"/>
      <c r="E291" s="42"/>
      <c r="F291" s="42"/>
      <c r="G291" s="42"/>
      <c r="H291" s="42"/>
      <c r="I291" s="42"/>
    </row>
    <row r="292" spans="2:9" ht="15.75" customHeight="1" x14ac:dyDescent="0.15">
      <c r="B292" s="42"/>
      <c r="C292" s="42"/>
      <c r="D292" s="42"/>
      <c r="E292" s="42"/>
      <c r="F292" s="42"/>
      <c r="G292" s="42"/>
      <c r="H292" s="42"/>
      <c r="I292" s="42"/>
    </row>
    <row r="293" spans="2:9" ht="15.75" customHeight="1" x14ac:dyDescent="0.15">
      <c r="B293" s="42"/>
      <c r="C293" s="42"/>
      <c r="D293" s="42"/>
      <c r="E293" s="42"/>
      <c r="F293" s="42"/>
      <c r="G293" s="42"/>
      <c r="H293" s="42"/>
      <c r="I293" s="42"/>
    </row>
    <row r="294" spans="2:9" ht="15.75" customHeight="1" x14ac:dyDescent="0.15">
      <c r="B294" s="42"/>
      <c r="C294" s="42"/>
      <c r="D294" s="42"/>
      <c r="E294" s="42"/>
      <c r="F294" s="42"/>
      <c r="G294" s="42"/>
      <c r="H294" s="42"/>
      <c r="I294" s="42"/>
    </row>
    <row r="295" spans="2:9" ht="15.75" customHeight="1" x14ac:dyDescent="0.15">
      <c r="B295" s="42"/>
      <c r="C295" s="42"/>
      <c r="D295" s="42"/>
      <c r="E295" s="42"/>
      <c r="F295" s="42"/>
      <c r="G295" s="42"/>
      <c r="H295" s="42"/>
      <c r="I295" s="42"/>
    </row>
    <row r="296" spans="2:9" ht="15.75" customHeight="1" x14ac:dyDescent="0.15">
      <c r="B296" s="42"/>
      <c r="C296" s="42"/>
      <c r="D296" s="42"/>
      <c r="E296" s="42"/>
      <c r="F296" s="42"/>
      <c r="G296" s="42"/>
      <c r="H296" s="42"/>
      <c r="I296" s="42"/>
    </row>
    <row r="297" spans="2:9" ht="15.75" customHeight="1" x14ac:dyDescent="0.15">
      <c r="B297" s="42"/>
      <c r="C297" s="42"/>
      <c r="D297" s="42"/>
      <c r="E297" s="42"/>
      <c r="F297" s="42"/>
      <c r="G297" s="42"/>
      <c r="H297" s="42"/>
      <c r="I297" s="42"/>
    </row>
    <row r="298" spans="2:9" ht="15.75" customHeight="1" x14ac:dyDescent="0.15">
      <c r="B298" s="42"/>
      <c r="C298" s="42"/>
      <c r="D298" s="42"/>
      <c r="E298" s="42"/>
      <c r="F298" s="42"/>
      <c r="G298" s="42"/>
      <c r="H298" s="42"/>
      <c r="I298" s="42"/>
    </row>
    <row r="299" spans="2:9" ht="15.75" customHeight="1" x14ac:dyDescent="0.15">
      <c r="B299" s="42"/>
      <c r="C299" s="42"/>
      <c r="D299" s="42"/>
      <c r="E299" s="42"/>
      <c r="F299" s="42"/>
      <c r="G299" s="42"/>
      <c r="H299" s="42"/>
      <c r="I299" s="42"/>
    </row>
    <row r="300" spans="2:9" ht="15.75" customHeight="1" x14ac:dyDescent="0.15">
      <c r="B300" s="42"/>
      <c r="C300" s="42"/>
      <c r="D300" s="42"/>
      <c r="E300" s="42"/>
      <c r="F300" s="42"/>
      <c r="G300" s="42"/>
      <c r="H300" s="42"/>
      <c r="I300" s="42"/>
    </row>
    <row r="301" spans="2:9" ht="15.75" customHeight="1" x14ac:dyDescent="0.15">
      <c r="B301" s="42"/>
      <c r="C301" s="42"/>
      <c r="D301" s="42"/>
      <c r="E301" s="42"/>
      <c r="F301" s="42"/>
      <c r="G301" s="42"/>
      <c r="H301" s="42"/>
      <c r="I301" s="42"/>
    </row>
    <row r="302" spans="2:9" ht="15.75" customHeight="1" x14ac:dyDescent="0.15">
      <c r="B302" s="42"/>
      <c r="C302" s="42"/>
      <c r="D302" s="42"/>
      <c r="E302" s="42"/>
      <c r="F302" s="42"/>
      <c r="G302" s="42"/>
      <c r="H302" s="42"/>
      <c r="I302" s="42"/>
    </row>
    <row r="303" spans="2:9" ht="15.75" customHeight="1" x14ac:dyDescent="0.15">
      <c r="B303" s="42"/>
      <c r="C303" s="42"/>
      <c r="D303" s="42"/>
      <c r="E303" s="42"/>
      <c r="F303" s="42"/>
      <c r="G303" s="42"/>
      <c r="H303" s="42"/>
      <c r="I303" s="42"/>
    </row>
    <row r="304" spans="2:9" ht="15.75" customHeight="1" x14ac:dyDescent="0.15">
      <c r="B304" s="42"/>
      <c r="C304" s="42"/>
      <c r="D304" s="42"/>
      <c r="E304" s="42"/>
      <c r="F304" s="42"/>
      <c r="G304" s="42"/>
      <c r="H304" s="42"/>
      <c r="I304" s="42"/>
    </row>
    <row r="305" spans="2:9" ht="15.75" customHeight="1" x14ac:dyDescent="0.15">
      <c r="B305" s="42"/>
      <c r="C305" s="42"/>
      <c r="D305" s="42"/>
      <c r="E305" s="42"/>
      <c r="F305" s="42"/>
      <c r="G305" s="42"/>
      <c r="H305" s="42"/>
      <c r="I305" s="42"/>
    </row>
    <row r="306" spans="2:9" ht="15.75" customHeight="1" x14ac:dyDescent="0.15">
      <c r="B306" s="42"/>
      <c r="C306" s="42"/>
      <c r="D306" s="42"/>
      <c r="E306" s="42"/>
      <c r="F306" s="42"/>
      <c r="G306" s="42"/>
      <c r="H306" s="42"/>
      <c r="I306" s="42"/>
    </row>
    <row r="307" spans="2:9" ht="15.75" customHeight="1" x14ac:dyDescent="0.15">
      <c r="B307" s="42"/>
      <c r="C307" s="42"/>
      <c r="D307" s="42"/>
      <c r="E307" s="42"/>
      <c r="F307" s="42"/>
      <c r="G307" s="42"/>
      <c r="H307" s="42"/>
      <c r="I307" s="42"/>
    </row>
    <row r="308" spans="2:9" ht="15.75" customHeight="1" x14ac:dyDescent="0.15">
      <c r="B308" s="42"/>
      <c r="C308" s="42"/>
      <c r="D308" s="42"/>
      <c r="E308" s="42"/>
      <c r="F308" s="42"/>
      <c r="G308" s="42"/>
      <c r="H308" s="42"/>
      <c r="I308" s="42"/>
    </row>
    <row r="309" spans="2:9" ht="15.75" customHeight="1" x14ac:dyDescent="0.15">
      <c r="B309" s="42"/>
      <c r="C309" s="42"/>
      <c r="D309" s="42"/>
      <c r="E309" s="42"/>
      <c r="F309" s="42"/>
      <c r="G309" s="42"/>
      <c r="H309" s="42"/>
      <c r="I309" s="42"/>
    </row>
    <row r="310" spans="2:9" ht="15.75" customHeight="1" x14ac:dyDescent="0.15">
      <c r="B310" s="42"/>
      <c r="C310" s="42"/>
      <c r="D310" s="42"/>
      <c r="E310" s="42"/>
      <c r="F310" s="42"/>
      <c r="G310" s="42"/>
      <c r="H310" s="42"/>
      <c r="I310" s="42"/>
    </row>
    <row r="311" spans="2:9" ht="15.75" customHeight="1" x14ac:dyDescent="0.15">
      <c r="B311" s="42"/>
      <c r="C311" s="42"/>
      <c r="D311" s="42"/>
      <c r="E311" s="42"/>
      <c r="F311" s="42"/>
      <c r="G311" s="42"/>
      <c r="H311" s="42"/>
      <c r="I311" s="42"/>
    </row>
    <row r="312" spans="2:9" ht="15.75" customHeight="1" x14ac:dyDescent="0.15">
      <c r="B312" s="42"/>
      <c r="C312" s="42"/>
      <c r="D312" s="42"/>
      <c r="E312" s="42"/>
      <c r="F312" s="42"/>
      <c r="G312" s="42"/>
      <c r="H312" s="42"/>
      <c r="I312" s="42"/>
    </row>
    <row r="313" spans="2:9" ht="15.75" customHeight="1" x14ac:dyDescent="0.15">
      <c r="B313" s="42"/>
      <c r="C313" s="42"/>
      <c r="D313" s="42"/>
      <c r="E313" s="42"/>
      <c r="F313" s="42"/>
      <c r="G313" s="42"/>
      <c r="H313" s="42"/>
      <c r="I313" s="42"/>
    </row>
    <row r="314" spans="2:9" ht="15.75" customHeight="1" x14ac:dyDescent="0.15">
      <c r="B314" s="42"/>
      <c r="C314" s="42"/>
      <c r="D314" s="42"/>
      <c r="E314" s="42"/>
      <c r="F314" s="42"/>
      <c r="G314" s="42"/>
      <c r="H314" s="42"/>
      <c r="I314" s="42"/>
    </row>
    <row r="315" spans="2:9" ht="15.75" customHeight="1" x14ac:dyDescent="0.15">
      <c r="B315" s="42"/>
      <c r="C315" s="42"/>
      <c r="D315" s="42"/>
      <c r="E315" s="42"/>
      <c r="F315" s="42"/>
      <c r="G315" s="42"/>
      <c r="H315" s="42"/>
      <c r="I315" s="42"/>
    </row>
    <row r="316" spans="2:9" ht="15.75" customHeight="1" x14ac:dyDescent="0.15">
      <c r="B316" s="42"/>
      <c r="C316" s="42"/>
      <c r="D316" s="42"/>
      <c r="E316" s="42"/>
      <c r="F316" s="42"/>
      <c r="G316" s="42"/>
      <c r="H316" s="42"/>
      <c r="I316" s="42"/>
    </row>
    <row r="317" spans="2:9" ht="15.75" customHeight="1" x14ac:dyDescent="0.15">
      <c r="B317" s="42"/>
      <c r="C317" s="42"/>
      <c r="D317" s="42"/>
      <c r="E317" s="42"/>
      <c r="F317" s="42"/>
      <c r="G317" s="42"/>
      <c r="H317" s="42"/>
      <c r="I317" s="42"/>
    </row>
    <row r="318" spans="2:9" ht="15.75" customHeight="1" x14ac:dyDescent="0.15">
      <c r="B318" s="42"/>
      <c r="C318" s="42"/>
      <c r="D318" s="42"/>
      <c r="E318" s="42"/>
      <c r="F318" s="42"/>
      <c r="G318" s="42"/>
      <c r="H318" s="42"/>
      <c r="I318" s="42"/>
    </row>
    <row r="319" spans="2:9" ht="15.75" customHeight="1" x14ac:dyDescent="0.15">
      <c r="B319" s="42"/>
      <c r="C319" s="42"/>
      <c r="D319" s="42"/>
      <c r="E319" s="42"/>
      <c r="F319" s="42"/>
      <c r="G319" s="42"/>
      <c r="H319" s="42"/>
      <c r="I319" s="42"/>
    </row>
    <row r="320" spans="2:9" ht="15.75" customHeight="1" x14ac:dyDescent="0.15">
      <c r="B320" s="42"/>
      <c r="C320" s="42"/>
      <c r="D320" s="42"/>
      <c r="E320" s="42"/>
      <c r="F320" s="42"/>
      <c r="G320" s="42"/>
      <c r="H320" s="42"/>
      <c r="I320" s="42"/>
    </row>
    <row r="321" spans="2:9" ht="15.75" customHeight="1" x14ac:dyDescent="0.15">
      <c r="B321" s="42"/>
      <c r="C321" s="42"/>
      <c r="D321" s="42"/>
      <c r="E321" s="42"/>
      <c r="F321" s="42"/>
      <c r="G321" s="42"/>
      <c r="H321" s="42"/>
      <c r="I321" s="42"/>
    </row>
    <row r="322" spans="2:9" ht="15.75" customHeight="1" x14ac:dyDescent="0.15">
      <c r="B322" s="42"/>
      <c r="C322" s="42"/>
      <c r="D322" s="42"/>
      <c r="E322" s="42"/>
      <c r="F322" s="42"/>
      <c r="G322" s="42"/>
      <c r="H322" s="42"/>
      <c r="I322" s="42"/>
    </row>
    <row r="323" spans="2:9" ht="15.75" customHeight="1" x14ac:dyDescent="0.15">
      <c r="B323" s="42"/>
      <c r="C323" s="42"/>
      <c r="D323" s="42"/>
      <c r="E323" s="42"/>
      <c r="F323" s="42"/>
      <c r="G323" s="42"/>
      <c r="H323" s="42"/>
      <c r="I323" s="42"/>
    </row>
    <row r="324" spans="2:9" ht="15.75" customHeight="1" x14ac:dyDescent="0.15">
      <c r="B324" s="42"/>
      <c r="C324" s="42"/>
      <c r="D324" s="42"/>
      <c r="E324" s="42"/>
      <c r="F324" s="42"/>
      <c r="G324" s="42"/>
      <c r="H324" s="42"/>
      <c r="I324" s="42"/>
    </row>
    <row r="325" spans="2:9" ht="15.75" customHeight="1" x14ac:dyDescent="0.15">
      <c r="B325" s="42"/>
      <c r="C325" s="42"/>
      <c r="D325" s="42"/>
      <c r="E325" s="42"/>
      <c r="F325" s="42"/>
      <c r="G325" s="42"/>
      <c r="H325" s="42"/>
      <c r="I325" s="42"/>
    </row>
    <row r="326" spans="2:9" ht="15.75" customHeight="1" x14ac:dyDescent="0.15">
      <c r="B326" s="42"/>
      <c r="C326" s="42"/>
      <c r="D326" s="42"/>
      <c r="E326" s="42"/>
      <c r="F326" s="42"/>
      <c r="G326" s="42"/>
      <c r="H326" s="42"/>
      <c r="I326" s="42"/>
    </row>
    <row r="327" spans="2:9" ht="15.75" customHeight="1" x14ac:dyDescent="0.15">
      <c r="B327" s="42"/>
      <c r="C327" s="42"/>
      <c r="D327" s="42"/>
      <c r="E327" s="42"/>
      <c r="F327" s="42"/>
      <c r="G327" s="42"/>
      <c r="H327" s="42"/>
      <c r="I327" s="42"/>
    </row>
    <row r="328" spans="2:9" ht="15.75" customHeight="1" x14ac:dyDescent="0.15">
      <c r="B328" s="42"/>
      <c r="C328" s="42"/>
      <c r="D328" s="42"/>
      <c r="E328" s="42"/>
      <c r="F328" s="42"/>
      <c r="G328" s="42"/>
      <c r="H328" s="42"/>
      <c r="I328" s="42"/>
    </row>
    <row r="329" spans="2:9" ht="15.75" customHeight="1" x14ac:dyDescent="0.15">
      <c r="B329" s="42"/>
      <c r="C329" s="42"/>
      <c r="D329" s="42"/>
      <c r="E329" s="42"/>
      <c r="F329" s="42"/>
      <c r="G329" s="42"/>
      <c r="H329" s="42"/>
      <c r="I329" s="42"/>
    </row>
    <row r="330" spans="2:9" ht="15.75" customHeight="1" x14ac:dyDescent="0.15">
      <c r="B330" s="42"/>
      <c r="C330" s="42"/>
      <c r="D330" s="42"/>
      <c r="E330" s="42"/>
      <c r="F330" s="42"/>
      <c r="G330" s="42"/>
      <c r="H330" s="42"/>
      <c r="I330" s="42"/>
    </row>
    <row r="331" spans="2:9" ht="15.75" customHeight="1" x14ac:dyDescent="0.15">
      <c r="B331" s="42"/>
      <c r="C331" s="42"/>
      <c r="D331" s="42"/>
      <c r="E331" s="42"/>
      <c r="F331" s="42"/>
      <c r="G331" s="42"/>
      <c r="H331" s="42"/>
      <c r="I331" s="42"/>
    </row>
    <row r="332" spans="2:9" ht="15.75" customHeight="1" x14ac:dyDescent="0.15">
      <c r="B332" s="42"/>
      <c r="C332" s="42"/>
      <c r="D332" s="42"/>
      <c r="E332" s="42"/>
      <c r="F332" s="42"/>
      <c r="G332" s="42"/>
      <c r="H332" s="42"/>
      <c r="I332" s="42"/>
    </row>
    <row r="333" spans="2:9" ht="15.75" customHeight="1" x14ac:dyDescent="0.15">
      <c r="B333" s="42"/>
      <c r="C333" s="42"/>
      <c r="D333" s="42"/>
      <c r="E333" s="42"/>
      <c r="F333" s="42"/>
      <c r="G333" s="42"/>
      <c r="H333" s="42"/>
      <c r="I333" s="42"/>
    </row>
    <row r="334" spans="2:9" ht="15.75" customHeight="1" x14ac:dyDescent="0.15">
      <c r="B334" s="42"/>
      <c r="C334" s="42"/>
      <c r="D334" s="42"/>
      <c r="E334" s="42"/>
      <c r="F334" s="42"/>
      <c r="G334" s="42"/>
      <c r="H334" s="42"/>
      <c r="I334" s="42"/>
    </row>
    <row r="335" spans="2:9" ht="15.75" customHeight="1" x14ac:dyDescent="0.15">
      <c r="B335" s="42"/>
      <c r="C335" s="42"/>
      <c r="D335" s="42"/>
      <c r="E335" s="42"/>
      <c r="F335" s="42"/>
      <c r="G335" s="42"/>
      <c r="H335" s="42"/>
      <c r="I335" s="42"/>
    </row>
    <row r="336" spans="2:9" ht="15.75" customHeight="1" x14ac:dyDescent="0.15">
      <c r="B336" s="42"/>
      <c r="C336" s="42"/>
      <c r="D336" s="42"/>
      <c r="E336" s="42"/>
      <c r="F336" s="42"/>
      <c r="G336" s="42"/>
      <c r="H336" s="42"/>
      <c r="I336" s="42"/>
    </row>
    <row r="337" spans="2:9" ht="15.75" customHeight="1" x14ac:dyDescent="0.15">
      <c r="B337" s="42"/>
      <c r="C337" s="42"/>
      <c r="D337" s="42"/>
      <c r="E337" s="42"/>
      <c r="F337" s="42"/>
      <c r="G337" s="42"/>
      <c r="H337" s="42"/>
      <c r="I337" s="42"/>
    </row>
    <row r="338" spans="2:9" ht="15.75" customHeight="1" x14ac:dyDescent="0.15">
      <c r="B338" s="42"/>
      <c r="C338" s="42"/>
      <c r="D338" s="42"/>
      <c r="E338" s="42"/>
      <c r="F338" s="42"/>
      <c r="G338" s="42"/>
      <c r="H338" s="42"/>
      <c r="I338" s="42"/>
    </row>
    <row r="339" spans="2:9" ht="15.75" customHeight="1" x14ac:dyDescent="0.15">
      <c r="B339" s="42"/>
      <c r="C339" s="42"/>
      <c r="D339" s="42"/>
      <c r="E339" s="42"/>
      <c r="F339" s="42"/>
      <c r="G339" s="42"/>
      <c r="H339" s="42"/>
      <c r="I339" s="42"/>
    </row>
    <row r="340" spans="2:9" ht="15.75" customHeight="1" x14ac:dyDescent="0.15">
      <c r="B340" s="42"/>
      <c r="C340" s="42"/>
      <c r="D340" s="42"/>
      <c r="E340" s="42"/>
      <c r="F340" s="42"/>
      <c r="G340" s="42"/>
      <c r="H340" s="42"/>
      <c r="I340" s="42"/>
    </row>
    <row r="341" spans="2:9" ht="15.75" customHeight="1" x14ac:dyDescent="0.15">
      <c r="B341" s="42"/>
      <c r="C341" s="42"/>
      <c r="D341" s="42"/>
      <c r="E341" s="42"/>
      <c r="F341" s="42"/>
      <c r="G341" s="42"/>
      <c r="H341" s="42"/>
      <c r="I341" s="42"/>
    </row>
    <row r="342" spans="2:9" ht="15.75" customHeight="1" x14ac:dyDescent="0.15">
      <c r="B342" s="42"/>
      <c r="C342" s="42"/>
      <c r="D342" s="42"/>
      <c r="E342" s="42"/>
      <c r="F342" s="42"/>
      <c r="G342" s="42"/>
      <c r="H342" s="42"/>
      <c r="I342" s="42"/>
    </row>
    <row r="343" spans="2:9" ht="15.75" customHeight="1" x14ac:dyDescent="0.15">
      <c r="B343" s="42"/>
      <c r="C343" s="42"/>
      <c r="D343" s="42"/>
      <c r="E343" s="42"/>
      <c r="F343" s="42"/>
      <c r="G343" s="42"/>
      <c r="H343" s="42"/>
      <c r="I343" s="42"/>
    </row>
    <row r="344" spans="2:9" ht="15.75" customHeight="1" x14ac:dyDescent="0.15">
      <c r="B344" s="42"/>
      <c r="C344" s="42"/>
      <c r="D344" s="42"/>
      <c r="E344" s="42"/>
      <c r="F344" s="42"/>
      <c r="G344" s="42"/>
      <c r="H344" s="42"/>
      <c r="I344" s="42"/>
    </row>
    <row r="345" spans="2:9" ht="15.75" customHeight="1" x14ac:dyDescent="0.15">
      <c r="B345" s="42"/>
      <c r="C345" s="42"/>
      <c r="D345" s="42"/>
      <c r="E345" s="42"/>
      <c r="F345" s="42"/>
      <c r="G345" s="42"/>
      <c r="H345" s="42"/>
      <c r="I345" s="42"/>
    </row>
    <row r="346" spans="2:9" ht="15.75" customHeight="1" x14ac:dyDescent="0.15">
      <c r="B346" s="42"/>
      <c r="C346" s="42"/>
      <c r="D346" s="42"/>
      <c r="E346" s="42"/>
      <c r="F346" s="42"/>
      <c r="G346" s="42"/>
      <c r="H346" s="42"/>
      <c r="I346" s="42"/>
    </row>
    <row r="347" spans="2:9" ht="15.75" customHeight="1" x14ac:dyDescent="0.15">
      <c r="B347" s="42"/>
      <c r="C347" s="42"/>
      <c r="D347" s="42"/>
      <c r="E347" s="42"/>
      <c r="F347" s="42"/>
      <c r="G347" s="42"/>
      <c r="H347" s="42"/>
      <c r="I347" s="42"/>
    </row>
    <row r="348" spans="2:9" ht="15.75" customHeight="1" x14ac:dyDescent="0.15">
      <c r="B348" s="42"/>
      <c r="C348" s="42"/>
      <c r="D348" s="42"/>
      <c r="E348" s="42"/>
      <c r="F348" s="42"/>
      <c r="G348" s="42"/>
      <c r="H348" s="42"/>
      <c r="I348" s="42"/>
    </row>
    <row r="349" spans="2:9" ht="15.75" customHeight="1" x14ac:dyDescent="0.15">
      <c r="B349" s="42"/>
      <c r="C349" s="42"/>
      <c r="D349" s="42"/>
      <c r="E349" s="42"/>
      <c r="F349" s="42"/>
      <c r="G349" s="42"/>
      <c r="H349" s="42"/>
      <c r="I349" s="42"/>
    </row>
    <row r="350" spans="2:9" ht="15.75" customHeight="1" x14ac:dyDescent="0.15">
      <c r="B350" s="42"/>
      <c r="C350" s="42"/>
      <c r="D350" s="42"/>
      <c r="E350" s="42"/>
      <c r="F350" s="42"/>
      <c r="G350" s="42"/>
      <c r="H350" s="42"/>
      <c r="I350" s="42"/>
    </row>
    <row r="351" spans="2:9" ht="15.75" customHeight="1" x14ac:dyDescent="0.15">
      <c r="B351" s="42"/>
      <c r="C351" s="42"/>
      <c r="D351" s="42"/>
      <c r="E351" s="42"/>
      <c r="F351" s="42"/>
      <c r="G351" s="42"/>
      <c r="H351" s="42"/>
      <c r="I351" s="42"/>
    </row>
    <row r="352" spans="2:9" ht="15.75" customHeight="1" x14ac:dyDescent="0.15">
      <c r="B352" s="42"/>
      <c r="C352" s="42"/>
      <c r="D352" s="42"/>
      <c r="E352" s="42"/>
      <c r="F352" s="42"/>
      <c r="G352" s="42"/>
      <c r="H352" s="42"/>
      <c r="I352" s="42"/>
    </row>
    <row r="353" spans="2:9" ht="15.75" customHeight="1" x14ac:dyDescent="0.15">
      <c r="B353" s="42"/>
      <c r="C353" s="42"/>
      <c r="D353" s="42"/>
      <c r="E353" s="42"/>
      <c r="F353" s="42"/>
      <c r="G353" s="42"/>
      <c r="H353" s="42"/>
      <c r="I353" s="42"/>
    </row>
    <row r="354" spans="2:9" ht="15.75" customHeight="1" x14ac:dyDescent="0.15">
      <c r="B354" s="42"/>
      <c r="C354" s="42"/>
      <c r="D354" s="42"/>
      <c r="E354" s="42"/>
      <c r="F354" s="42"/>
      <c r="G354" s="42"/>
      <c r="H354" s="42"/>
      <c r="I354" s="42"/>
    </row>
    <row r="355" spans="2:9" ht="15.75" customHeight="1" x14ac:dyDescent="0.15">
      <c r="B355" s="42"/>
      <c r="C355" s="42"/>
      <c r="D355" s="42"/>
      <c r="E355" s="42"/>
      <c r="F355" s="42"/>
      <c r="G355" s="42"/>
      <c r="H355" s="42"/>
      <c r="I355" s="42"/>
    </row>
    <row r="356" spans="2:9" ht="15.75" customHeight="1" x14ac:dyDescent="0.15">
      <c r="B356" s="42"/>
      <c r="C356" s="42"/>
      <c r="D356" s="42"/>
      <c r="E356" s="42"/>
      <c r="F356" s="42"/>
      <c r="G356" s="42"/>
      <c r="H356" s="42"/>
      <c r="I356" s="42"/>
    </row>
    <row r="357" spans="2:9" ht="15.75" customHeight="1" x14ac:dyDescent="0.15">
      <c r="B357" s="42"/>
      <c r="C357" s="42"/>
      <c r="D357" s="42"/>
      <c r="E357" s="42"/>
      <c r="F357" s="42"/>
      <c r="G357" s="42"/>
      <c r="H357" s="42"/>
      <c r="I357" s="42"/>
    </row>
    <row r="358" spans="2:9" ht="15.75" customHeight="1" x14ac:dyDescent="0.15">
      <c r="B358" s="42"/>
      <c r="C358" s="42"/>
      <c r="D358" s="42"/>
      <c r="E358" s="42"/>
      <c r="F358" s="42"/>
      <c r="G358" s="42"/>
      <c r="H358" s="42"/>
      <c r="I358" s="42"/>
    </row>
    <row r="359" spans="2:9" ht="15.75" customHeight="1" x14ac:dyDescent="0.15">
      <c r="B359" s="42"/>
      <c r="C359" s="42"/>
      <c r="D359" s="42"/>
      <c r="E359" s="42"/>
      <c r="F359" s="42"/>
      <c r="G359" s="42"/>
      <c r="H359" s="42"/>
      <c r="I359" s="42"/>
    </row>
    <row r="360" spans="2:9" ht="15.75" customHeight="1" x14ac:dyDescent="0.15">
      <c r="B360" s="42"/>
      <c r="C360" s="42"/>
      <c r="D360" s="42"/>
      <c r="E360" s="42"/>
      <c r="F360" s="42"/>
      <c r="G360" s="42"/>
      <c r="H360" s="42"/>
      <c r="I360" s="42"/>
    </row>
    <row r="361" spans="2:9" ht="15.75" customHeight="1" x14ac:dyDescent="0.15">
      <c r="B361" s="42"/>
      <c r="C361" s="42"/>
      <c r="D361" s="42"/>
      <c r="E361" s="42"/>
      <c r="F361" s="42"/>
      <c r="G361" s="42"/>
      <c r="H361" s="42"/>
      <c r="I361" s="42"/>
    </row>
    <row r="362" spans="2:9" ht="15.75" customHeight="1" x14ac:dyDescent="0.15">
      <c r="B362" s="42"/>
      <c r="C362" s="42"/>
      <c r="D362" s="42"/>
      <c r="E362" s="42"/>
      <c r="F362" s="42"/>
      <c r="G362" s="42"/>
      <c r="H362" s="42"/>
      <c r="I362" s="42"/>
    </row>
    <row r="363" spans="2:9" ht="15.75" customHeight="1" x14ac:dyDescent="0.15">
      <c r="B363" s="42"/>
      <c r="C363" s="42"/>
      <c r="D363" s="42"/>
      <c r="E363" s="42"/>
      <c r="F363" s="42"/>
      <c r="G363" s="42"/>
      <c r="H363" s="42"/>
      <c r="I363" s="42"/>
    </row>
    <row r="364" spans="2:9" ht="15.75" customHeight="1" x14ac:dyDescent="0.15">
      <c r="B364" s="42"/>
      <c r="C364" s="42"/>
      <c r="D364" s="42"/>
      <c r="E364" s="42"/>
      <c r="F364" s="42"/>
      <c r="G364" s="42"/>
      <c r="H364" s="42"/>
      <c r="I364" s="42"/>
    </row>
    <row r="365" spans="2:9" ht="15.75" customHeight="1" x14ac:dyDescent="0.15">
      <c r="B365" s="42"/>
      <c r="C365" s="42"/>
      <c r="D365" s="42"/>
      <c r="E365" s="42"/>
      <c r="F365" s="42"/>
      <c r="G365" s="42"/>
      <c r="H365" s="42"/>
      <c r="I365" s="42"/>
    </row>
    <row r="366" spans="2:9" ht="15.75" customHeight="1" x14ac:dyDescent="0.15">
      <c r="B366" s="42"/>
      <c r="C366" s="42"/>
      <c r="D366" s="42"/>
      <c r="E366" s="42"/>
      <c r="F366" s="42"/>
      <c r="G366" s="42"/>
      <c r="H366" s="42"/>
      <c r="I366" s="42"/>
    </row>
    <row r="367" spans="2:9" ht="15.75" customHeight="1" x14ac:dyDescent="0.15">
      <c r="B367" s="42"/>
      <c r="C367" s="42"/>
      <c r="D367" s="42"/>
      <c r="E367" s="42"/>
      <c r="F367" s="42"/>
      <c r="G367" s="42"/>
      <c r="H367" s="42"/>
      <c r="I367" s="42"/>
    </row>
    <row r="368" spans="2:9" ht="15.75" customHeight="1" x14ac:dyDescent="0.15">
      <c r="B368" s="42"/>
      <c r="C368" s="42"/>
      <c r="D368" s="42"/>
      <c r="E368" s="42"/>
      <c r="F368" s="42"/>
      <c r="G368" s="42"/>
      <c r="H368" s="42"/>
      <c r="I368" s="42"/>
    </row>
    <row r="369" spans="2:9" ht="15.75" customHeight="1" x14ac:dyDescent="0.15">
      <c r="B369" s="42"/>
      <c r="C369" s="42"/>
      <c r="D369" s="42"/>
      <c r="E369" s="42"/>
      <c r="F369" s="42"/>
      <c r="G369" s="42"/>
      <c r="H369" s="42"/>
      <c r="I369" s="42"/>
    </row>
    <row r="370" spans="2:9" ht="15.75" customHeight="1" x14ac:dyDescent="0.15">
      <c r="B370" s="42"/>
      <c r="C370" s="42"/>
      <c r="D370" s="42"/>
      <c r="E370" s="42"/>
      <c r="F370" s="42"/>
      <c r="G370" s="42"/>
      <c r="H370" s="42"/>
      <c r="I370" s="42"/>
    </row>
    <row r="371" spans="2:9" ht="15.75" customHeight="1" x14ac:dyDescent="0.15">
      <c r="B371" s="42"/>
      <c r="C371" s="42"/>
      <c r="D371" s="42"/>
      <c r="E371" s="42"/>
      <c r="F371" s="42"/>
      <c r="G371" s="42"/>
      <c r="H371" s="42"/>
      <c r="I371" s="42"/>
    </row>
    <row r="372" spans="2:9" ht="15.75" customHeight="1" x14ac:dyDescent="0.15">
      <c r="B372" s="42"/>
      <c r="C372" s="42"/>
      <c r="D372" s="42"/>
      <c r="E372" s="42"/>
      <c r="F372" s="42"/>
      <c r="G372" s="42"/>
      <c r="H372" s="42"/>
      <c r="I372" s="42"/>
    </row>
    <row r="373" spans="2:9" ht="15.75" customHeight="1" x14ac:dyDescent="0.15">
      <c r="B373" s="42"/>
      <c r="C373" s="42"/>
      <c r="D373" s="42"/>
      <c r="E373" s="42"/>
      <c r="F373" s="42"/>
      <c r="G373" s="42"/>
      <c r="H373" s="42"/>
      <c r="I373" s="42"/>
    </row>
    <row r="374" spans="2:9" ht="15.75" customHeight="1" x14ac:dyDescent="0.15">
      <c r="B374" s="42"/>
      <c r="C374" s="42"/>
      <c r="D374" s="42"/>
      <c r="E374" s="42"/>
      <c r="F374" s="42"/>
      <c r="G374" s="42"/>
      <c r="H374" s="42"/>
      <c r="I374" s="42"/>
    </row>
    <row r="375" spans="2:9" ht="15.75" customHeight="1" x14ac:dyDescent="0.15">
      <c r="B375" s="42"/>
      <c r="C375" s="42"/>
      <c r="D375" s="42"/>
      <c r="E375" s="42"/>
      <c r="F375" s="42"/>
      <c r="G375" s="42"/>
      <c r="H375" s="42"/>
      <c r="I375" s="42"/>
    </row>
    <row r="376" spans="2:9" ht="15.75" customHeight="1" x14ac:dyDescent="0.15">
      <c r="B376" s="42"/>
      <c r="C376" s="42"/>
      <c r="D376" s="42"/>
      <c r="E376" s="42"/>
      <c r="F376" s="42"/>
      <c r="G376" s="42"/>
      <c r="H376" s="42"/>
      <c r="I376" s="42"/>
    </row>
    <row r="377" spans="2:9" ht="15.75" customHeight="1" x14ac:dyDescent="0.15">
      <c r="B377" s="42"/>
      <c r="C377" s="42"/>
      <c r="D377" s="42"/>
      <c r="E377" s="42"/>
      <c r="F377" s="42"/>
      <c r="G377" s="42"/>
      <c r="H377" s="42"/>
      <c r="I377" s="42"/>
    </row>
    <row r="378" spans="2:9" ht="15.75" customHeight="1" x14ac:dyDescent="0.15">
      <c r="B378" s="42"/>
      <c r="C378" s="42"/>
      <c r="D378" s="42"/>
      <c r="E378" s="42"/>
      <c r="F378" s="42"/>
      <c r="G378" s="42"/>
      <c r="H378" s="42"/>
      <c r="I378" s="42"/>
    </row>
    <row r="379" spans="2:9" ht="15.75" customHeight="1" x14ac:dyDescent="0.15">
      <c r="B379" s="42"/>
      <c r="C379" s="42"/>
      <c r="D379" s="42"/>
      <c r="E379" s="42"/>
      <c r="F379" s="42"/>
      <c r="G379" s="42"/>
      <c r="H379" s="42"/>
      <c r="I379" s="42"/>
    </row>
    <row r="380" spans="2:9" ht="15.75" customHeight="1" x14ac:dyDescent="0.15">
      <c r="B380" s="42"/>
      <c r="C380" s="42"/>
      <c r="D380" s="42"/>
      <c r="E380" s="42"/>
      <c r="F380" s="42"/>
      <c r="G380" s="42"/>
      <c r="H380" s="42"/>
      <c r="I380" s="42"/>
    </row>
    <row r="381" spans="2:9" ht="15.75" customHeight="1" x14ac:dyDescent="0.15">
      <c r="B381" s="42"/>
      <c r="C381" s="42"/>
      <c r="D381" s="42"/>
      <c r="E381" s="42"/>
      <c r="F381" s="42"/>
      <c r="G381" s="42"/>
      <c r="H381" s="42"/>
      <c r="I381" s="42"/>
    </row>
    <row r="382" spans="2:9" ht="15.75" customHeight="1" x14ac:dyDescent="0.15">
      <c r="B382" s="42"/>
      <c r="C382" s="42"/>
      <c r="D382" s="42"/>
      <c r="E382" s="42"/>
      <c r="F382" s="42"/>
      <c r="G382" s="42"/>
      <c r="H382" s="42"/>
      <c r="I382" s="42"/>
    </row>
    <row r="383" spans="2:9" ht="15.75" customHeight="1" x14ac:dyDescent="0.15">
      <c r="B383" s="42"/>
      <c r="C383" s="42"/>
      <c r="D383" s="42"/>
      <c r="E383" s="42"/>
      <c r="F383" s="42"/>
      <c r="G383" s="42"/>
      <c r="H383" s="42"/>
      <c r="I383" s="42"/>
    </row>
    <row r="384" spans="2:9" ht="15.75" customHeight="1" x14ac:dyDescent="0.15">
      <c r="B384" s="42"/>
      <c r="C384" s="42"/>
      <c r="D384" s="42"/>
      <c r="E384" s="42"/>
      <c r="F384" s="42"/>
      <c r="G384" s="42"/>
      <c r="H384" s="42"/>
      <c r="I384" s="42"/>
    </row>
    <row r="385" spans="2:9" ht="15.75" customHeight="1" x14ac:dyDescent="0.15">
      <c r="B385" s="42"/>
      <c r="C385" s="42"/>
      <c r="D385" s="42"/>
      <c r="E385" s="42"/>
      <c r="F385" s="42"/>
      <c r="G385" s="42"/>
      <c r="H385" s="42"/>
      <c r="I385" s="42"/>
    </row>
    <row r="386" spans="2:9" ht="15.75" customHeight="1" x14ac:dyDescent="0.15">
      <c r="B386" s="42"/>
      <c r="C386" s="42"/>
      <c r="D386" s="42"/>
      <c r="E386" s="42"/>
      <c r="F386" s="42"/>
      <c r="G386" s="42"/>
      <c r="H386" s="42"/>
      <c r="I386" s="42"/>
    </row>
    <row r="387" spans="2:9" ht="15.75" customHeight="1" x14ac:dyDescent="0.15">
      <c r="B387" s="42"/>
      <c r="C387" s="42"/>
      <c r="D387" s="42"/>
      <c r="E387" s="42"/>
      <c r="F387" s="42"/>
      <c r="G387" s="42"/>
      <c r="H387" s="42"/>
      <c r="I387" s="42"/>
    </row>
    <row r="388" spans="2:9" ht="15.75" customHeight="1" x14ac:dyDescent="0.15">
      <c r="B388" s="42"/>
      <c r="C388" s="42"/>
      <c r="D388" s="42"/>
      <c r="E388" s="42"/>
      <c r="F388" s="42"/>
      <c r="G388" s="42"/>
      <c r="H388" s="42"/>
      <c r="I388" s="42"/>
    </row>
    <row r="389" spans="2:9" ht="15.75" customHeight="1" x14ac:dyDescent="0.15">
      <c r="B389" s="42"/>
      <c r="C389" s="42"/>
      <c r="D389" s="42"/>
      <c r="E389" s="42"/>
      <c r="F389" s="42"/>
      <c r="G389" s="42"/>
      <c r="H389" s="42"/>
      <c r="I389" s="42"/>
    </row>
    <row r="390" spans="2:9" ht="15.75" customHeight="1" x14ac:dyDescent="0.15">
      <c r="B390" s="42"/>
      <c r="C390" s="42"/>
      <c r="D390" s="42"/>
      <c r="E390" s="42"/>
      <c r="F390" s="42"/>
      <c r="G390" s="42"/>
      <c r="H390" s="42"/>
      <c r="I390" s="42"/>
    </row>
    <row r="391" spans="2:9" ht="15.75" customHeight="1" x14ac:dyDescent="0.15">
      <c r="B391" s="42"/>
      <c r="C391" s="42"/>
      <c r="D391" s="42"/>
      <c r="E391" s="42"/>
      <c r="F391" s="42"/>
      <c r="G391" s="42"/>
      <c r="H391" s="42"/>
      <c r="I391" s="42"/>
    </row>
    <row r="392" spans="2:9" ht="15.75" customHeight="1" x14ac:dyDescent="0.15">
      <c r="B392" s="42"/>
      <c r="C392" s="42"/>
      <c r="D392" s="42"/>
      <c r="E392" s="42"/>
      <c r="F392" s="42"/>
      <c r="G392" s="42"/>
      <c r="H392" s="42"/>
      <c r="I392" s="42"/>
    </row>
    <row r="393" spans="2:9" ht="15.75" customHeight="1" x14ac:dyDescent="0.15">
      <c r="B393" s="42"/>
      <c r="C393" s="42"/>
      <c r="D393" s="42"/>
      <c r="E393" s="42"/>
      <c r="F393" s="42"/>
      <c r="G393" s="42"/>
      <c r="H393" s="42"/>
      <c r="I393" s="42"/>
    </row>
    <row r="394" spans="2:9" ht="15.75" customHeight="1" x14ac:dyDescent="0.15">
      <c r="B394" s="42"/>
      <c r="C394" s="42"/>
      <c r="D394" s="42"/>
      <c r="E394" s="42"/>
      <c r="F394" s="42"/>
      <c r="G394" s="42"/>
      <c r="H394" s="42"/>
      <c r="I394" s="42"/>
    </row>
    <row r="395" spans="2:9" ht="15.75" customHeight="1" x14ac:dyDescent="0.15">
      <c r="B395" s="42"/>
      <c r="C395" s="42"/>
      <c r="D395" s="42"/>
      <c r="E395" s="42"/>
      <c r="F395" s="42"/>
      <c r="G395" s="42"/>
      <c r="H395" s="42"/>
      <c r="I395" s="42"/>
    </row>
    <row r="396" spans="2:9" ht="15.75" customHeight="1" x14ac:dyDescent="0.15">
      <c r="B396" s="42"/>
      <c r="C396" s="42"/>
      <c r="D396" s="42"/>
      <c r="E396" s="42"/>
      <c r="F396" s="42"/>
      <c r="G396" s="42"/>
      <c r="H396" s="42"/>
      <c r="I396" s="42"/>
    </row>
    <row r="397" spans="2:9" ht="15.75" customHeight="1" x14ac:dyDescent="0.15">
      <c r="B397" s="42"/>
      <c r="C397" s="42"/>
      <c r="D397" s="42"/>
      <c r="E397" s="42"/>
      <c r="F397" s="42"/>
      <c r="G397" s="42"/>
      <c r="H397" s="42"/>
      <c r="I397" s="42"/>
    </row>
    <row r="398" spans="2:9" ht="15.75" customHeight="1" x14ac:dyDescent="0.15">
      <c r="B398" s="42"/>
      <c r="C398" s="42"/>
      <c r="D398" s="42"/>
      <c r="E398" s="42"/>
      <c r="F398" s="42"/>
      <c r="G398" s="42"/>
      <c r="H398" s="42"/>
      <c r="I398" s="42"/>
    </row>
    <row r="399" spans="2:9" ht="15.75" customHeight="1" x14ac:dyDescent="0.15">
      <c r="B399" s="42"/>
      <c r="C399" s="42"/>
      <c r="D399" s="42"/>
      <c r="E399" s="42"/>
      <c r="F399" s="42"/>
      <c r="G399" s="42"/>
      <c r="H399" s="42"/>
      <c r="I399" s="42"/>
    </row>
    <row r="400" spans="2:9" ht="15.75" customHeight="1" x14ac:dyDescent="0.15">
      <c r="B400" s="42"/>
      <c r="C400" s="42"/>
      <c r="D400" s="42"/>
      <c r="E400" s="42"/>
      <c r="F400" s="42"/>
      <c r="G400" s="42"/>
      <c r="H400" s="42"/>
      <c r="I400" s="42"/>
    </row>
    <row r="401" spans="2:9" ht="15.75" customHeight="1" x14ac:dyDescent="0.15">
      <c r="B401" s="42"/>
      <c r="C401" s="42"/>
      <c r="D401" s="42"/>
      <c r="E401" s="42"/>
      <c r="F401" s="42"/>
      <c r="G401" s="42"/>
      <c r="H401" s="42"/>
      <c r="I401" s="42"/>
    </row>
    <row r="402" spans="2:9" ht="15.75" customHeight="1" x14ac:dyDescent="0.15">
      <c r="B402" s="42"/>
      <c r="C402" s="42"/>
      <c r="D402" s="42"/>
      <c r="E402" s="42"/>
      <c r="F402" s="42"/>
      <c r="G402" s="42"/>
      <c r="H402" s="42"/>
      <c r="I402" s="42"/>
    </row>
    <row r="403" spans="2:9" ht="15.75" customHeight="1" x14ac:dyDescent="0.15">
      <c r="B403" s="42"/>
      <c r="C403" s="42"/>
      <c r="D403" s="42"/>
      <c r="E403" s="42"/>
      <c r="F403" s="42"/>
      <c r="G403" s="42"/>
      <c r="H403" s="42"/>
      <c r="I403" s="42"/>
    </row>
    <row r="404" spans="2:9" ht="15.75" customHeight="1" x14ac:dyDescent="0.15">
      <c r="B404" s="42"/>
      <c r="C404" s="42"/>
      <c r="D404" s="42"/>
      <c r="E404" s="42"/>
      <c r="F404" s="42"/>
      <c r="G404" s="42"/>
      <c r="H404" s="42"/>
      <c r="I404" s="42"/>
    </row>
    <row r="405" spans="2:9" ht="15.75" customHeight="1" x14ac:dyDescent="0.15">
      <c r="B405" s="42"/>
      <c r="C405" s="42"/>
      <c r="D405" s="42"/>
      <c r="E405" s="42"/>
      <c r="F405" s="42"/>
      <c r="G405" s="42"/>
      <c r="H405" s="42"/>
      <c r="I405" s="42"/>
    </row>
    <row r="406" spans="2:9" ht="15.75" customHeight="1" x14ac:dyDescent="0.15">
      <c r="B406" s="42"/>
      <c r="C406" s="42"/>
      <c r="D406" s="42"/>
      <c r="E406" s="42"/>
      <c r="F406" s="42"/>
      <c r="G406" s="42"/>
      <c r="H406" s="42"/>
      <c r="I406" s="42"/>
    </row>
    <row r="407" spans="2:9" ht="15.75" customHeight="1" x14ac:dyDescent="0.15">
      <c r="B407" s="42"/>
      <c r="C407" s="42"/>
      <c r="D407" s="42"/>
      <c r="E407" s="42"/>
      <c r="F407" s="42"/>
      <c r="G407" s="42"/>
      <c r="H407" s="42"/>
      <c r="I407" s="42"/>
    </row>
    <row r="408" spans="2:9" ht="15.75" customHeight="1" x14ac:dyDescent="0.15">
      <c r="B408" s="42"/>
      <c r="C408" s="42"/>
      <c r="D408" s="42"/>
      <c r="E408" s="42"/>
      <c r="F408" s="42"/>
      <c r="G408" s="42"/>
      <c r="H408" s="42"/>
      <c r="I408" s="42"/>
    </row>
    <row r="409" spans="2:9" ht="15.75" customHeight="1" x14ac:dyDescent="0.15">
      <c r="B409" s="42"/>
      <c r="C409" s="42"/>
      <c r="D409" s="42"/>
      <c r="E409" s="42"/>
      <c r="F409" s="42"/>
      <c r="G409" s="42"/>
      <c r="H409" s="42"/>
      <c r="I409" s="42"/>
    </row>
    <row r="410" spans="2:9" ht="15.75" customHeight="1" x14ac:dyDescent="0.15">
      <c r="B410" s="42"/>
      <c r="C410" s="42"/>
      <c r="D410" s="42"/>
      <c r="E410" s="42"/>
      <c r="F410" s="42"/>
      <c r="G410" s="42"/>
      <c r="H410" s="42"/>
      <c r="I410" s="42"/>
    </row>
    <row r="411" spans="2:9" ht="15.75" customHeight="1" x14ac:dyDescent="0.15">
      <c r="B411" s="42"/>
      <c r="C411" s="42"/>
      <c r="D411" s="42"/>
      <c r="E411" s="42"/>
      <c r="F411" s="42"/>
      <c r="G411" s="42"/>
      <c r="H411" s="42"/>
      <c r="I411" s="42"/>
    </row>
    <row r="412" spans="2:9" ht="15.75" customHeight="1" x14ac:dyDescent="0.15">
      <c r="B412" s="42"/>
      <c r="C412" s="42"/>
      <c r="D412" s="42"/>
      <c r="E412" s="42"/>
      <c r="F412" s="42"/>
      <c r="G412" s="42"/>
      <c r="H412" s="42"/>
      <c r="I412" s="42"/>
    </row>
    <row r="413" spans="2:9" ht="15.75" customHeight="1" x14ac:dyDescent="0.15">
      <c r="B413" s="42"/>
      <c r="C413" s="42"/>
      <c r="D413" s="42"/>
      <c r="E413" s="42"/>
      <c r="F413" s="42"/>
      <c r="G413" s="42"/>
      <c r="H413" s="42"/>
      <c r="I413" s="42"/>
    </row>
    <row r="414" spans="2:9" ht="15.75" customHeight="1" x14ac:dyDescent="0.15">
      <c r="B414" s="42"/>
      <c r="C414" s="42"/>
      <c r="D414" s="42"/>
      <c r="E414" s="42"/>
      <c r="F414" s="42"/>
      <c r="G414" s="42"/>
      <c r="H414" s="42"/>
      <c r="I414" s="42"/>
    </row>
    <row r="415" spans="2:9" ht="15.75" customHeight="1" x14ac:dyDescent="0.15">
      <c r="B415" s="42"/>
      <c r="C415" s="42"/>
      <c r="D415" s="42"/>
      <c r="E415" s="42"/>
      <c r="F415" s="42"/>
      <c r="G415" s="42"/>
      <c r="H415" s="42"/>
      <c r="I415" s="42"/>
    </row>
    <row r="416" spans="2:9" ht="15.75" customHeight="1" x14ac:dyDescent="0.15">
      <c r="B416" s="42"/>
      <c r="C416" s="42"/>
      <c r="D416" s="42"/>
      <c r="E416" s="42"/>
      <c r="F416" s="42"/>
      <c r="G416" s="42"/>
      <c r="H416" s="42"/>
      <c r="I416" s="42"/>
    </row>
    <row r="417" spans="2:9" ht="15.75" customHeight="1" x14ac:dyDescent="0.15">
      <c r="B417" s="42"/>
      <c r="C417" s="42"/>
      <c r="D417" s="42"/>
      <c r="E417" s="42"/>
      <c r="F417" s="42"/>
      <c r="G417" s="42"/>
      <c r="H417" s="42"/>
      <c r="I417" s="42"/>
    </row>
    <row r="418" spans="2:9" ht="15.75" customHeight="1" x14ac:dyDescent="0.15"/>
    <row r="419" spans="2:9" ht="15.75" customHeight="1" x14ac:dyDescent="0.15"/>
    <row r="420" spans="2:9" ht="15.75" customHeight="1" x14ac:dyDescent="0.15"/>
    <row r="421" spans="2:9" ht="15.75" customHeight="1" x14ac:dyDescent="0.15"/>
    <row r="422" spans="2:9" ht="15.75" customHeight="1" x14ac:dyDescent="0.15"/>
    <row r="423" spans="2:9" ht="15.75" customHeight="1" x14ac:dyDescent="0.15"/>
    <row r="424" spans="2:9" ht="15.75" customHeight="1" x14ac:dyDescent="0.15"/>
    <row r="425" spans="2:9" ht="15.75" customHeight="1" x14ac:dyDescent="0.15"/>
    <row r="426" spans="2:9" ht="15.75" customHeight="1" x14ac:dyDescent="0.15"/>
    <row r="427" spans="2:9" ht="15.75" customHeight="1" x14ac:dyDescent="0.15"/>
    <row r="428" spans="2:9" ht="15.75" customHeight="1" x14ac:dyDescent="0.15"/>
    <row r="429" spans="2:9" ht="15.75" customHeight="1" x14ac:dyDescent="0.15"/>
    <row r="430" spans="2:9" ht="15.75" customHeight="1" x14ac:dyDescent="0.15"/>
    <row r="431" spans="2:9" ht="15.75" customHeight="1" x14ac:dyDescent="0.15"/>
    <row r="432" spans="2:9"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filterMode="1">
    <outlinePr summaryBelow="0" summaryRight="0"/>
  </sheetPr>
  <dimension ref="A1:Z1000"/>
  <sheetViews>
    <sheetView workbookViewId="0"/>
  </sheetViews>
  <sheetFormatPr baseColWidth="10" defaultColWidth="12.6640625" defaultRowHeight="15" customHeight="1" x14ac:dyDescent="0.15"/>
  <cols>
    <col min="1" max="1" width="12.6640625" customWidth="1"/>
    <col min="2" max="2" width="36.1640625" customWidth="1"/>
    <col min="3" max="3" width="27.1640625" customWidth="1"/>
    <col min="4" max="4" width="18" customWidth="1"/>
    <col min="5" max="5" width="29.33203125" customWidth="1"/>
    <col min="6" max="6" width="96.83203125" customWidth="1"/>
    <col min="7" max="7" width="26.1640625" customWidth="1"/>
    <col min="8" max="8" width="23.6640625" customWidth="1"/>
  </cols>
  <sheetData>
    <row r="1" spans="1:26" ht="15.75" customHeight="1" x14ac:dyDescent="0.2">
      <c r="A1" s="220"/>
      <c r="B1" s="221" t="s">
        <v>1353</v>
      </c>
      <c r="C1" s="105"/>
      <c r="D1" s="105"/>
      <c r="E1" s="115"/>
      <c r="F1" s="115"/>
      <c r="G1" s="115"/>
      <c r="H1" s="105"/>
      <c r="I1" s="105"/>
      <c r="J1" s="105"/>
      <c r="K1" s="105"/>
      <c r="L1" s="222"/>
      <c r="M1" s="222"/>
      <c r="N1" s="222"/>
      <c r="O1" s="222"/>
      <c r="P1" s="222"/>
      <c r="Q1" s="222"/>
      <c r="R1" s="222"/>
      <c r="S1" s="222"/>
      <c r="T1" s="222"/>
      <c r="U1" s="222"/>
      <c r="V1" s="222"/>
      <c r="W1" s="222"/>
      <c r="X1" s="222"/>
      <c r="Y1" s="222"/>
      <c r="Z1" s="222"/>
    </row>
    <row r="2" spans="1:26" ht="15.75" customHeight="1" x14ac:dyDescent="0.2">
      <c r="A2" s="220"/>
      <c r="B2" s="223" t="s">
        <v>1354</v>
      </c>
      <c r="C2" s="388"/>
      <c r="D2" s="388"/>
      <c r="E2" s="115"/>
      <c r="F2" s="115"/>
      <c r="G2" s="115"/>
      <c r="H2" s="105"/>
      <c r="I2" s="105"/>
      <c r="J2" s="105"/>
      <c r="K2" s="105"/>
      <c r="L2" s="222"/>
      <c r="M2" s="222"/>
      <c r="N2" s="222"/>
      <c r="O2" s="222"/>
      <c r="P2" s="222"/>
      <c r="Q2" s="222"/>
      <c r="R2" s="222"/>
      <c r="S2" s="222"/>
      <c r="T2" s="222"/>
      <c r="U2" s="222"/>
      <c r="V2" s="222"/>
      <c r="W2" s="222"/>
      <c r="X2" s="222"/>
      <c r="Y2" s="222"/>
      <c r="Z2" s="222"/>
    </row>
    <row r="3" spans="1:26" ht="15.75" customHeight="1" x14ac:dyDescent="0.2">
      <c r="A3" s="220"/>
      <c r="B3" s="220"/>
      <c r="C3" s="105"/>
      <c r="D3" s="105"/>
      <c r="E3" s="115"/>
      <c r="F3" s="115"/>
      <c r="G3" s="115"/>
      <c r="H3" s="105"/>
      <c r="I3" s="105"/>
      <c r="J3" s="105"/>
      <c r="K3" s="105"/>
      <c r="L3" s="222"/>
      <c r="M3" s="222"/>
      <c r="N3" s="222"/>
      <c r="O3" s="222"/>
      <c r="P3" s="222"/>
      <c r="Q3" s="222"/>
      <c r="R3" s="222"/>
      <c r="S3" s="222"/>
      <c r="T3" s="222"/>
      <c r="U3" s="222"/>
      <c r="V3" s="222"/>
      <c r="W3" s="222"/>
      <c r="X3" s="222"/>
      <c r="Y3" s="222"/>
      <c r="Z3" s="222"/>
    </row>
    <row r="4" spans="1:26" ht="15.75" customHeight="1" x14ac:dyDescent="0.2">
      <c r="A4" s="224" t="s">
        <v>483</v>
      </c>
      <c r="B4" s="225" t="s">
        <v>1</v>
      </c>
      <c r="C4" s="225" t="s">
        <v>485</v>
      </c>
      <c r="D4" s="226" t="s">
        <v>1355</v>
      </c>
      <c r="E4" s="227" t="s">
        <v>605</v>
      </c>
      <c r="F4" s="227" t="s">
        <v>1356</v>
      </c>
      <c r="G4" s="227" t="s">
        <v>1357</v>
      </c>
      <c r="H4" s="105"/>
      <c r="I4" s="105"/>
      <c r="J4" s="105"/>
      <c r="K4" s="105"/>
      <c r="L4" s="222"/>
      <c r="M4" s="222"/>
      <c r="N4" s="222"/>
      <c r="O4" s="222"/>
      <c r="P4" s="222"/>
      <c r="Q4" s="222"/>
      <c r="R4" s="222"/>
      <c r="S4" s="222"/>
      <c r="T4" s="222"/>
      <c r="U4" s="222"/>
      <c r="V4" s="222"/>
      <c r="W4" s="222"/>
      <c r="X4" s="222"/>
      <c r="Y4" s="222"/>
      <c r="Z4" s="222"/>
    </row>
    <row r="5" spans="1:26" ht="15.75" hidden="1" customHeight="1" x14ac:dyDescent="0.2">
      <c r="A5" s="97" t="s">
        <v>26</v>
      </c>
      <c r="B5" s="228" t="s">
        <v>1358</v>
      </c>
      <c r="C5" s="228" t="s">
        <v>84</v>
      </c>
      <c r="D5" s="229"/>
      <c r="E5" s="230" t="s">
        <v>620</v>
      </c>
      <c r="F5" s="230"/>
      <c r="G5" s="93"/>
      <c r="H5" s="105"/>
      <c r="I5" s="105"/>
      <c r="J5" s="105"/>
      <c r="K5" s="105"/>
      <c r="L5" s="222"/>
      <c r="M5" s="222"/>
      <c r="N5" s="222"/>
      <c r="O5" s="222"/>
      <c r="P5" s="222"/>
      <c r="Q5" s="222"/>
      <c r="R5" s="222"/>
      <c r="S5" s="222"/>
      <c r="T5" s="222"/>
      <c r="U5" s="222"/>
      <c r="V5" s="222"/>
      <c r="W5" s="222"/>
      <c r="X5" s="222"/>
      <c r="Y5" s="222"/>
      <c r="Z5" s="222"/>
    </row>
    <row r="6" spans="1:26" ht="15.75" hidden="1" customHeight="1" x14ac:dyDescent="0.2">
      <c r="A6" s="97" t="s">
        <v>26</v>
      </c>
      <c r="B6" s="228" t="s">
        <v>1359</v>
      </c>
      <c r="C6" s="228" t="s">
        <v>84</v>
      </c>
      <c r="D6" s="228"/>
      <c r="E6" s="230" t="s">
        <v>620</v>
      </c>
      <c r="F6" s="230"/>
      <c r="G6" s="93"/>
      <c r="H6" s="105"/>
      <c r="I6" s="105"/>
      <c r="J6" s="105"/>
      <c r="K6" s="105"/>
      <c r="L6" s="222"/>
      <c r="M6" s="222"/>
      <c r="N6" s="222"/>
      <c r="O6" s="222"/>
      <c r="P6" s="222"/>
      <c r="Q6" s="222"/>
      <c r="R6" s="222"/>
      <c r="S6" s="222"/>
      <c r="T6" s="222"/>
      <c r="U6" s="222"/>
      <c r="V6" s="222"/>
      <c r="W6" s="222"/>
      <c r="X6" s="222"/>
      <c r="Y6" s="222"/>
      <c r="Z6" s="222"/>
    </row>
    <row r="7" spans="1:26" ht="15.75" hidden="1" customHeight="1" x14ac:dyDescent="0.2">
      <c r="A7" s="97" t="s">
        <v>26</v>
      </c>
      <c r="B7" s="228" t="s">
        <v>1360</v>
      </c>
      <c r="C7" s="228" t="s">
        <v>84</v>
      </c>
      <c r="D7" s="228"/>
      <c r="E7" s="230" t="s">
        <v>620</v>
      </c>
      <c r="F7" s="230"/>
      <c r="G7" s="93"/>
      <c r="H7" s="105"/>
      <c r="I7" s="105"/>
      <c r="J7" s="105"/>
      <c r="K7" s="105"/>
      <c r="L7" s="222"/>
      <c r="M7" s="222"/>
      <c r="N7" s="222"/>
      <c r="O7" s="222"/>
      <c r="P7" s="222"/>
      <c r="Q7" s="222"/>
      <c r="R7" s="222"/>
      <c r="S7" s="222"/>
      <c r="T7" s="222"/>
      <c r="U7" s="222"/>
      <c r="V7" s="222"/>
      <c r="W7" s="222"/>
      <c r="X7" s="222"/>
      <c r="Y7" s="222"/>
      <c r="Z7" s="222"/>
    </row>
    <row r="8" spans="1:26" ht="15.75" hidden="1" customHeight="1" x14ac:dyDescent="0.2">
      <c r="A8" s="177" t="s">
        <v>454</v>
      </c>
      <c r="B8" s="177" t="s">
        <v>7</v>
      </c>
      <c r="C8" s="177" t="s">
        <v>11</v>
      </c>
      <c r="D8" s="228"/>
      <c r="E8" s="231" t="s">
        <v>610</v>
      </c>
      <c r="F8" s="230"/>
      <c r="G8" s="230"/>
      <c r="H8" s="389"/>
      <c r="I8" s="389"/>
      <c r="J8" s="389"/>
      <c r="K8" s="389"/>
      <c r="L8" s="390"/>
      <c r="M8" s="390"/>
      <c r="N8" s="390"/>
      <c r="O8" s="390"/>
      <c r="P8" s="390"/>
      <c r="Q8" s="390"/>
      <c r="R8" s="390"/>
      <c r="S8" s="390"/>
      <c r="T8" s="390"/>
      <c r="U8" s="390"/>
      <c r="V8" s="390"/>
      <c r="W8" s="390"/>
      <c r="X8" s="390"/>
      <c r="Y8" s="390"/>
      <c r="Z8" s="390"/>
    </row>
    <row r="9" spans="1:26" ht="15.75" customHeight="1" x14ac:dyDescent="0.2">
      <c r="A9" s="97" t="s">
        <v>3</v>
      </c>
      <c r="B9" s="97" t="s">
        <v>488</v>
      </c>
      <c r="C9" s="97" t="s">
        <v>224</v>
      </c>
      <c r="D9" s="92"/>
      <c r="E9" s="99" t="s">
        <v>664</v>
      </c>
      <c r="F9" s="102" t="s">
        <v>379</v>
      </c>
      <c r="G9" s="102"/>
      <c r="H9" s="105"/>
      <c r="I9" s="105"/>
      <c r="J9" s="105"/>
      <c r="K9" s="105"/>
      <c r="L9" s="222"/>
      <c r="M9" s="222"/>
      <c r="N9" s="222"/>
      <c r="O9" s="222"/>
      <c r="P9" s="222"/>
      <c r="Q9" s="222"/>
      <c r="R9" s="222"/>
      <c r="S9" s="222"/>
      <c r="T9" s="222"/>
      <c r="U9" s="222"/>
      <c r="V9" s="222"/>
      <c r="W9" s="222"/>
      <c r="X9" s="222"/>
      <c r="Y9" s="222"/>
      <c r="Z9" s="222"/>
    </row>
    <row r="10" spans="1:26" ht="15.75" customHeight="1" x14ac:dyDescent="0.2">
      <c r="A10" s="97" t="s">
        <v>3</v>
      </c>
      <c r="B10" s="97" t="s">
        <v>9</v>
      </c>
      <c r="C10" s="97" t="s">
        <v>224</v>
      </c>
      <c r="D10" s="92"/>
      <c r="E10" s="99" t="s">
        <v>1242</v>
      </c>
      <c r="F10" s="102"/>
      <c r="G10" s="102"/>
      <c r="H10" s="105"/>
      <c r="I10" s="105"/>
      <c r="J10" s="105"/>
      <c r="K10" s="105"/>
      <c r="L10" s="222"/>
      <c r="M10" s="222"/>
      <c r="N10" s="222"/>
      <c r="O10" s="222"/>
      <c r="P10" s="222"/>
      <c r="Q10" s="222"/>
      <c r="R10" s="222"/>
      <c r="S10" s="222"/>
      <c r="T10" s="222"/>
      <c r="U10" s="222"/>
      <c r="V10" s="222"/>
      <c r="W10" s="222"/>
      <c r="X10" s="222"/>
      <c r="Y10" s="222"/>
      <c r="Z10" s="222"/>
    </row>
    <row r="11" spans="1:26" ht="15.75" hidden="1" customHeight="1" x14ac:dyDescent="0.2">
      <c r="A11" s="97" t="s">
        <v>454</v>
      </c>
      <c r="B11" s="97" t="s">
        <v>10</v>
      </c>
      <c r="C11" s="97" t="s">
        <v>224</v>
      </c>
      <c r="D11" s="92"/>
      <c r="E11" s="99" t="s">
        <v>612</v>
      </c>
      <c r="F11" s="102"/>
      <c r="G11" s="102"/>
      <c r="H11" s="105"/>
      <c r="I11" s="105"/>
      <c r="J11" s="105"/>
      <c r="K11" s="105"/>
      <c r="L11" s="222"/>
      <c r="M11" s="222"/>
      <c r="N11" s="222"/>
      <c r="O11" s="222"/>
      <c r="P11" s="222"/>
      <c r="Q11" s="222"/>
      <c r="R11" s="222"/>
      <c r="S11" s="222"/>
      <c r="T11" s="222"/>
      <c r="U11" s="222"/>
      <c r="V11" s="222"/>
      <c r="W11" s="222"/>
      <c r="X11" s="222"/>
      <c r="Y11" s="222"/>
      <c r="Z11" s="222"/>
    </row>
    <row r="12" spans="1:26" ht="15.75" hidden="1" customHeight="1" x14ac:dyDescent="0.2">
      <c r="A12" s="97" t="s">
        <v>454</v>
      </c>
      <c r="B12" s="97" t="s">
        <v>380</v>
      </c>
      <c r="C12" s="97" t="s">
        <v>11</v>
      </c>
      <c r="D12" s="92" t="s">
        <v>609</v>
      </c>
      <c r="E12" s="99" t="s">
        <v>1299</v>
      </c>
      <c r="F12" s="102" t="s">
        <v>1300</v>
      </c>
      <c r="G12" s="102"/>
      <c r="H12" s="105"/>
      <c r="I12" s="105"/>
      <c r="J12" s="105"/>
      <c r="K12" s="105"/>
      <c r="L12" s="222"/>
      <c r="M12" s="222"/>
      <c r="N12" s="222"/>
      <c r="O12" s="222"/>
      <c r="P12" s="222"/>
      <c r="Q12" s="222"/>
      <c r="R12" s="222"/>
      <c r="S12" s="222"/>
      <c r="T12" s="222"/>
      <c r="U12" s="222"/>
      <c r="V12" s="222"/>
      <c r="W12" s="222"/>
      <c r="X12" s="222"/>
      <c r="Y12" s="222"/>
      <c r="Z12" s="222"/>
    </row>
    <row r="13" spans="1:26" ht="15.75" hidden="1" customHeight="1" x14ac:dyDescent="0.2">
      <c r="A13" s="97" t="s">
        <v>454</v>
      </c>
      <c r="B13" s="97" t="s">
        <v>380</v>
      </c>
      <c r="C13" s="97" t="s">
        <v>84</v>
      </c>
      <c r="D13" s="92" t="s">
        <v>609</v>
      </c>
      <c r="E13" s="99" t="s">
        <v>1301</v>
      </c>
      <c r="F13" s="102"/>
      <c r="G13" s="102"/>
      <c r="H13" s="105"/>
      <c r="I13" s="105"/>
      <c r="J13" s="105"/>
      <c r="K13" s="105"/>
      <c r="L13" s="222"/>
      <c r="M13" s="222"/>
      <c r="N13" s="222"/>
      <c r="O13" s="222"/>
      <c r="P13" s="222"/>
      <c r="Q13" s="222"/>
      <c r="R13" s="222"/>
      <c r="S13" s="222"/>
      <c r="T13" s="222"/>
      <c r="U13" s="222"/>
      <c r="V13" s="222"/>
      <c r="W13" s="222"/>
      <c r="X13" s="222"/>
      <c r="Y13" s="222"/>
      <c r="Z13" s="222"/>
    </row>
    <row r="14" spans="1:26" ht="15.75" customHeight="1" x14ac:dyDescent="0.2">
      <c r="A14" s="97" t="s">
        <v>3</v>
      </c>
      <c r="B14" s="97" t="s">
        <v>380</v>
      </c>
      <c r="C14" s="97" t="s">
        <v>224</v>
      </c>
      <c r="D14" s="92"/>
      <c r="E14" s="99" t="s">
        <v>1361</v>
      </c>
      <c r="G14" s="102"/>
      <c r="H14" s="105"/>
      <c r="I14" s="105"/>
      <c r="J14" s="105"/>
      <c r="K14" s="105"/>
      <c r="L14" s="222"/>
      <c r="M14" s="222"/>
      <c r="N14" s="222"/>
      <c r="O14" s="222"/>
      <c r="P14" s="222"/>
      <c r="Q14" s="222"/>
      <c r="R14" s="222"/>
      <c r="S14" s="222"/>
      <c r="T14" s="222"/>
      <c r="U14" s="222"/>
      <c r="V14" s="222"/>
      <c r="W14" s="222"/>
      <c r="X14" s="222"/>
      <c r="Y14" s="222"/>
      <c r="Z14" s="222"/>
    </row>
    <row r="15" spans="1:26" ht="15.75" hidden="1" customHeight="1" x14ac:dyDescent="0.2">
      <c r="A15" s="232" t="s">
        <v>26</v>
      </c>
      <c r="B15" s="232" t="s">
        <v>380</v>
      </c>
      <c r="C15" s="232" t="s">
        <v>84</v>
      </c>
      <c r="D15" s="232"/>
      <c r="E15" s="233" t="s">
        <v>620</v>
      </c>
      <c r="F15" s="234"/>
      <c r="G15" s="233" t="s">
        <v>1362</v>
      </c>
      <c r="H15" s="391" t="s">
        <v>1363</v>
      </c>
      <c r="I15" s="392"/>
      <c r="J15" s="392"/>
      <c r="K15" s="392"/>
      <c r="L15" s="393"/>
      <c r="M15" s="393"/>
      <c r="N15" s="393"/>
      <c r="O15" s="393"/>
      <c r="P15" s="393"/>
      <c r="Q15" s="393"/>
      <c r="R15" s="393"/>
      <c r="S15" s="393"/>
      <c r="T15" s="393"/>
      <c r="U15" s="393"/>
      <c r="V15" s="393"/>
      <c r="W15" s="393"/>
      <c r="X15" s="393"/>
      <c r="Y15" s="393"/>
      <c r="Z15" s="393"/>
    </row>
    <row r="16" spans="1:26" ht="15.75" hidden="1" customHeight="1" x14ac:dyDescent="0.2">
      <c r="A16" s="97" t="s">
        <v>454</v>
      </c>
      <c r="B16" s="97" t="s">
        <v>13</v>
      </c>
      <c r="C16" s="97" t="s">
        <v>11</v>
      </c>
      <c r="D16" s="92"/>
      <c r="E16" s="99" t="s">
        <v>1224</v>
      </c>
      <c r="F16" s="102" t="s">
        <v>615</v>
      </c>
      <c r="G16" s="102"/>
      <c r="H16" s="105"/>
      <c r="I16" s="105"/>
      <c r="J16" s="105"/>
      <c r="K16" s="105"/>
      <c r="L16" s="222"/>
      <c r="M16" s="222"/>
      <c r="N16" s="222"/>
      <c r="O16" s="222"/>
      <c r="P16" s="222"/>
      <c r="Q16" s="222"/>
      <c r="R16" s="222"/>
      <c r="S16" s="222"/>
      <c r="T16" s="222"/>
      <c r="U16" s="222"/>
      <c r="V16" s="222"/>
      <c r="W16" s="222"/>
      <c r="X16" s="222"/>
      <c r="Y16" s="222"/>
      <c r="Z16" s="222"/>
    </row>
    <row r="17" spans="1:26" ht="15.75" hidden="1" customHeight="1" x14ac:dyDescent="0.2">
      <c r="A17" s="97" t="s">
        <v>454</v>
      </c>
      <c r="B17" s="97" t="s">
        <v>13</v>
      </c>
      <c r="C17" s="97" t="s">
        <v>84</v>
      </c>
      <c r="D17" s="92"/>
      <c r="E17" s="99" t="s">
        <v>610</v>
      </c>
      <c r="F17" s="102" t="s">
        <v>615</v>
      </c>
      <c r="G17" s="102"/>
      <c r="H17" s="105"/>
      <c r="I17" s="105"/>
      <c r="J17" s="105"/>
      <c r="K17" s="105"/>
      <c r="L17" s="222"/>
      <c r="M17" s="222"/>
      <c r="N17" s="222"/>
      <c r="O17" s="222"/>
      <c r="P17" s="222"/>
      <c r="Q17" s="222"/>
      <c r="R17" s="222"/>
      <c r="S17" s="222"/>
      <c r="T17" s="222"/>
      <c r="U17" s="222"/>
      <c r="V17" s="222"/>
      <c r="W17" s="222"/>
      <c r="X17" s="222"/>
      <c r="Y17" s="222"/>
      <c r="Z17" s="222"/>
    </row>
    <row r="18" spans="1:26" ht="15.75" hidden="1" customHeight="1" x14ac:dyDescent="0.2">
      <c r="A18" s="97" t="s">
        <v>454</v>
      </c>
      <c r="B18" s="97" t="s">
        <v>16</v>
      </c>
      <c r="C18" s="97" t="s">
        <v>11</v>
      </c>
      <c r="D18" s="92"/>
      <c r="E18" s="99" t="s">
        <v>1305</v>
      </c>
      <c r="F18" s="102" t="s">
        <v>624</v>
      </c>
      <c r="G18" s="102"/>
      <c r="H18" s="105"/>
      <c r="I18" s="105"/>
      <c r="J18" s="105"/>
      <c r="K18" s="105"/>
      <c r="L18" s="222"/>
      <c r="M18" s="222"/>
      <c r="N18" s="222"/>
      <c r="O18" s="222"/>
      <c r="P18" s="222"/>
      <c r="Q18" s="222"/>
      <c r="R18" s="222"/>
      <c r="S18" s="222"/>
      <c r="T18" s="222"/>
      <c r="U18" s="222"/>
      <c r="V18" s="222"/>
      <c r="W18" s="222"/>
      <c r="X18" s="222"/>
      <c r="Y18" s="222"/>
      <c r="Z18" s="222"/>
    </row>
    <row r="19" spans="1:26" ht="15.75" hidden="1" customHeight="1" x14ac:dyDescent="0.2">
      <c r="A19" s="97" t="s">
        <v>454</v>
      </c>
      <c r="B19" s="97" t="s">
        <v>16</v>
      </c>
      <c r="C19" s="97" t="s">
        <v>84</v>
      </c>
      <c r="D19" s="92"/>
      <c r="E19" s="99" t="s">
        <v>625</v>
      </c>
      <c r="F19" s="102" t="s">
        <v>624</v>
      </c>
      <c r="G19" s="102"/>
      <c r="H19" s="105"/>
      <c r="I19" s="105"/>
      <c r="J19" s="105"/>
      <c r="K19" s="105"/>
      <c r="L19" s="222"/>
      <c r="M19" s="222"/>
      <c r="N19" s="222"/>
      <c r="O19" s="222"/>
      <c r="P19" s="222"/>
      <c r="Q19" s="222"/>
      <c r="R19" s="222"/>
      <c r="S19" s="222"/>
      <c r="T19" s="222"/>
      <c r="U19" s="222"/>
      <c r="V19" s="222"/>
      <c r="W19" s="222"/>
      <c r="X19" s="222"/>
      <c r="Y19" s="222"/>
      <c r="Z19" s="222"/>
    </row>
    <row r="20" spans="1:26" ht="15.75" hidden="1" customHeight="1" x14ac:dyDescent="0.2">
      <c r="A20" s="97" t="s">
        <v>454</v>
      </c>
      <c r="B20" s="97" t="s">
        <v>222</v>
      </c>
      <c r="C20" s="97" t="s">
        <v>11</v>
      </c>
      <c r="D20" s="92"/>
      <c r="E20" s="99" t="s">
        <v>628</v>
      </c>
      <c r="F20" s="102" t="s">
        <v>629</v>
      </c>
      <c r="G20" s="102"/>
      <c r="H20" s="105"/>
      <c r="I20" s="105"/>
      <c r="J20" s="105"/>
      <c r="K20" s="105"/>
      <c r="L20" s="222"/>
      <c r="M20" s="222"/>
      <c r="N20" s="222"/>
      <c r="O20" s="222"/>
      <c r="P20" s="222"/>
      <c r="Q20" s="222"/>
      <c r="R20" s="222"/>
      <c r="S20" s="222"/>
      <c r="T20" s="222"/>
      <c r="U20" s="222"/>
      <c r="V20" s="222"/>
      <c r="W20" s="222"/>
      <c r="X20" s="222"/>
      <c r="Y20" s="222"/>
      <c r="Z20" s="222"/>
    </row>
    <row r="21" spans="1:26" ht="15.75" hidden="1" customHeight="1" x14ac:dyDescent="0.2">
      <c r="A21" s="97" t="s">
        <v>454</v>
      </c>
      <c r="B21" s="97" t="s">
        <v>18</v>
      </c>
      <c r="C21" s="97" t="s">
        <v>11</v>
      </c>
      <c r="D21" s="92" t="s">
        <v>194</v>
      </c>
      <c r="E21" s="99" t="s">
        <v>1307</v>
      </c>
      <c r="F21" s="102" t="s">
        <v>632</v>
      </c>
      <c r="G21" s="102"/>
      <c r="H21" s="105"/>
      <c r="I21" s="105"/>
      <c r="J21" s="105"/>
      <c r="K21" s="105"/>
      <c r="L21" s="222"/>
      <c r="M21" s="222"/>
      <c r="N21" s="222"/>
      <c r="O21" s="222"/>
      <c r="P21" s="222"/>
      <c r="Q21" s="222"/>
      <c r="R21" s="222"/>
      <c r="S21" s="222"/>
      <c r="T21" s="222"/>
      <c r="U21" s="222"/>
      <c r="V21" s="222"/>
      <c r="W21" s="222"/>
      <c r="X21" s="222"/>
      <c r="Y21" s="222"/>
      <c r="Z21" s="222"/>
    </row>
    <row r="22" spans="1:26" ht="15.75" customHeight="1" x14ac:dyDescent="0.2">
      <c r="A22" s="177" t="s">
        <v>3</v>
      </c>
      <c r="B22" s="228" t="s">
        <v>18</v>
      </c>
      <c r="C22" s="228" t="s">
        <v>224</v>
      </c>
      <c r="D22" s="228"/>
      <c r="E22" s="230" t="s">
        <v>754</v>
      </c>
      <c r="F22" s="230" t="s">
        <v>1364</v>
      </c>
      <c r="G22" s="230" t="s">
        <v>1344</v>
      </c>
      <c r="H22" s="389"/>
      <c r="I22" s="389"/>
      <c r="J22" s="389"/>
      <c r="K22" s="389"/>
      <c r="L22" s="390"/>
      <c r="M22" s="390"/>
      <c r="N22" s="390"/>
      <c r="O22" s="390"/>
      <c r="P22" s="390"/>
      <c r="Q22" s="390"/>
      <c r="R22" s="390"/>
      <c r="S22" s="390"/>
      <c r="T22" s="390"/>
      <c r="U22" s="390"/>
      <c r="V22" s="390"/>
      <c r="W22" s="390"/>
      <c r="X22" s="390"/>
      <c r="Y22" s="390"/>
      <c r="Z22" s="390"/>
    </row>
    <row r="23" spans="1:26" ht="15.75" hidden="1" customHeight="1" x14ac:dyDescent="0.2">
      <c r="A23" s="97" t="s">
        <v>454</v>
      </c>
      <c r="B23" s="97" t="s">
        <v>19</v>
      </c>
      <c r="C23" s="97" t="s">
        <v>11</v>
      </c>
      <c r="D23" s="92"/>
      <c r="E23" s="99" t="s">
        <v>1308</v>
      </c>
      <c r="F23" s="102"/>
      <c r="G23" s="93"/>
      <c r="H23" s="105"/>
      <c r="I23" s="105"/>
      <c r="J23" s="105"/>
      <c r="K23" s="105"/>
      <c r="L23" s="222"/>
      <c r="M23" s="222"/>
      <c r="N23" s="222"/>
      <c r="O23" s="222"/>
      <c r="P23" s="222"/>
      <c r="Q23" s="222"/>
      <c r="R23" s="222"/>
      <c r="S23" s="222"/>
      <c r="T23" s="222"/>
      <c r="U23" s="222"/>
      <c r="V23" s="222"/>
      <c r="W23" s="222"/>
      <c r="X23" s="222"/>
      <c r="Y23" s="222"/>
      <c r="Z23" s="222"/>
    </row>
    <row r="24" spans="1:26" ht="15.75" hidden="1" customHeight="1" x14ac:dyDescent="0.2">
      <c r="A24" s="97" t="s">
        <v>454</v>
      </c>
      <c r="B24" s="97" t="s">
        <v>227</v>
      </c>
      <c r="C24" s="97" t="s">
        <v>11</v>
      </c>
      <c r="D24" s="92"/>
      <c r="E24" s="99" t="s">
        <v>636</v>
      </c>
      <c r="F24" s="102" t="s">
        <v>1345</v>
      </c>
      <c r="G24" s="102"/>
      <c r="H24" s="105"/>
      <c r="I24" s="105"/>
      <c r="J24" s="105"/>
      <c r="K24" s="105"/>
      <c r="L24" s="222"/>
      <c r="M24" s="222"/>
      <c r="N24" s="222"/>
      <c r="O24" s="222"/>
      <c r="P24" s="222"/>
      <c r="Q24" s="222"/>
      <c r="R24" s="222"/>
      <c r="S24" s="222"/>
      <c r="T24" s="222"/>
      <c r="U24" s="222"/>
      <c r="V24" s="222"/>
      <c r="W24" s="222"/>
      <c r="X24" s="222"/>
      <c r="Y24" s="222"/>
      <c r="Z24" s="222"/>
    </row>
    <row r="25" spans="1:26" ht="15.75" customHeight="1" x14ac:dyDescent="0.2">
      <c r="A25" s="97" t="s">
        <v>3</v>
      </c>
      <c r="B25" s="97" t="s">
        <v>227</v>
      </c>
      <c r="C25" s="97" t="s">
        <v>224</v>
      </c>
      <c r="D25" s="92"/>
      <c r="E25" s="99" t="s">
        <v>610</v>
      </c>
      <c r="F25" s="102"/>
      <c r="G25" s="102"/>
      <c r="H25" s="105"/>
      <c r="I25" s="105"/>
      <c r="J25" s="105"/>
      <c r="K25" s="105"/>
      <c r="L25" s="222"/>
      <c r="M25" s="222"/>
      <c r="N25" s="222"/>
      <c r="O25" s="222"/>
      <c r="P25" s="222"/>
      <c r="Q25" s="222"/>
      <c r="R25" s="222"/>
      <c r="S25" s="222"/>
      <c r="T25" s="222"/>
      <c r="U25" s="222"/>
      <c r="V25" s="222"/>
      <c r="W25" s="222"/>
      <c r="X25" s="222"/>
      <c r="Y25" s="222"/>
      <c r="Z25" s="222"/>
    </row>
    <row r="26" spans="1:26" ht="15.75" customHeight="1" x14ac:dyDescent="0.2">
      <c r="A26" s="97" t="s">
        <v>3</v>
      </c>
      <c r="B26" s="97" t="s">
        <v>383</v>
      </c>
      <c r="C26" s="97" t="s">
        <v>224</v>
      </c>
      <c r="D26" s="92"/>
      <c r="E26" s="99" t="s">
        <v>664</v>
      </c>
      <c r="F26" s="102"/>
      <c r="G26" s="102"/>
      <c r="H26" s="105"/>
      <c r="I26" s="105"/>
      <c r="J26" s="105"/>
      <c r="K26" s="105"/>
      <c r="L26" s="222"/>
      <c r="M26" s="222"/>
      <c r="N26" s="222"/>
      <c r="O26" s="222"/>
      <c r="P26" s="222"/>
      <c r="Q26" s="222"/>
      <c r="R26" s="222"/>
      <c r="S26" s="222"/>
      <c r="T26" s="222"/>
      <c r="U26" s="222"/>
      <c r="V26" s="222"/>
      <c r="W26" s="222"/>
      <c r="X26" s="222"/>
      <c r="Y26" s="222"/>
      <c r="Z26" s="222"/>
    </row>
    <row r="27" spans="1:26" ht="15.75" hidden="1" customHeight="1" x14ac:dyDescent="0.2">
      <c r="A27" s="97" t="s">
        <v>454</v>
      </c>
      <c r="B27" s="97" t="s">
        <v>639</v>
      </c>
      <c r="C27" s="97" t="s">
        <v>84</v>
      </c>
      <c r="D27" s="92"/>
      <c r="E27" s="99" t="s">
        <v>1365</v>
      </c>
      <c r="F27" s="102" t="s">
        <v>642</v>
      </c>
      <c r="G27" s="102"/>
      <c r="H27" s="105"/>
      <c r="I27" s="105"/>
      <c r="J27" s="105"/>
      <c r="K27" s="105"/>
      <c r="L27" s="222"/>
      <c r="M27" s="222"/>
      <c r="N27" s="222"/>
      <c r="O27" s="222"/>
      <c r="P27" s="222"/>
      <c r="Q27" s="222"/>
      <c r="R27" s="222"/>
      <c r="S27" s="222"/>
      <c r="T27" s="222"/>
      <c r="U27" s="222"/>
      <c r="V27" s="222"/>
      <c r="W27" s="222"/>
      <c r="X27" s="222"/>
      <c r="Y27" s="222"/>
      <c r="Z27" s="222"/>
    </row>
    <row r="28" spans="1:26" ht="15.75" hidden="1" customHeight="1" x14ac:dyDescent="0.2">
      <c r="A28" s="97" t="s">
        <v>26</v>
      </c>
      <c r="B28" s="228" t="s">
        <v>27</v>
      </c>
      <c r="C28" s="228" t="s">
        <v>84</v>
      </c>
      <c r="D28" s="228"/>
      <c r="E28" s="230" t="s">
        <v>620</v>
      </c>
      <c r="F28" s="230"/>
      <c r="G28" s="93"/>
      <c r="H28" s="105"/>
      <c r="I28" s="105"/>
      <c r="J28" s="105"/>
      <c r="K28" s="105"/>
      <c r="L28" s="222"/>
      <c r="M28" s="222"/>
      <c r="N28" s="222"/>
      <c r="O28" s="222"/>
      <c r="P28" s="222"/>
      <c r="Q28" s="222"/>
      <c r="R28" s="222"/>
      <c r="S28" s="222"/>
      <c r="T28" s="222"/>
      <c r="U28" s="222"/>
      <c r="V28" s="222"/>
      <c r="W28" s="222"/>
      <c r="X28" s="222"/>
      <c r="Y28" s="222"/>
      <c r="Z28" s="222"/>
    </row>
    <row r="29" spans="1:26" ht="15.75" hidden="1" customHeight="1" x14ac:dyDescent="0.2">
      <c r="A29" s="97" t="s">
        <v>454</v>
      </c>
      <c r="B29" s="97" t="s">
        <v>238</v>
      </c>
      <c r="C29" s="97" t="s">
        <v>84</v>
      </c>
      <c r="D29" s="92"/>
      <c r="E29" s="99" t="s">
        <v>612</v>
      </c>
      <c r="F29" s="102"/>
      <c r="G29" s="102" t="s">
        <v>1366</v>
      </c>
      <c r="H29" s="105"/>
      <c r="I29" s="105"/>
      <c r="J29" s="105"/>
      <c r="K29" s="105"/>
      <c r="L29" s="222"/>
      <c r="M29" s="222"/>
      <c r="N29" s="222"/>
      <c r="O29" s="222"/>
      <c r="P29" s="222"/>
      <c r="Q29" s="222"/>
      <c r="R29" s="222"/>
      <c r="S29" s="222"/>
      <c r="T29" s="222"/>
      <c r="U29" s="222"/>
      <c r="V29" s="222"/>
      <c r="W29" s="222"/>
      <c r="X29" s="222"/>
      <c r="Y29" s="222"/>
      <c r="Z29" s="222"/>
    </row>
    <row r="30" spans="1:26" ht="15.75" hidden="1" customHeight="1" x14ac:dyDescent="0.2">
      <c r="A30" s="97" t="s">
        <v>454</v>
      </c>
      <c r="B30" s="97" t="s">
        <v>386</v>
      </c>
      <c r="C30" s="97" t="s">
        <v>11</v>
      </c>
      <c r="D30" s="92"/>
      <c r="E30" s="99" t="s">
        <v>649</v>
      </c>
      <c r="F30" s="102"/>
      <c r="G30" s="102"/>
      <c r="H30" s="105"/>
      <c r="I30" s="105"/>
      <c r="J30" s="105"/>
      <c r="K30" s="105"/>
      <c r="L30" s="222"/>
      <c r="M30" s="222"/>
      <c r="N30" s="222"/>
      <c r="O30" s="222"/>
      <c r="P30" s="222"/>
      <c r="Q30" s="222"/>
      <c r="R30" s="222"/>
      <c r="S30" s="222"/>
      <c r="T30" s="222"/>
      <c r="U30" s="222"/>
      <c r="V30" s="222"/>
      <c r="W30" s="222"/>
      <c r="X30" s="222"/>
      <c r="Y30" s="222"/>
      <c r="Z30" s="222"/>
    </row>
    <row r="31" spans="1:26" ht="15.75" customHeight="1" x14ac:dyDescent="0.2">
      <c r="A31" s="97" t="s">
        <v>3</v>
      </c>
      <c r="B31" s="97" t="s">
        <v>386</v>
      </c>
      <c r="C31" s="97" t="s">
        <v>224</v>
      </c>
      <c r="D31" s="92"/>
      <c r="E31" s="99" t="s">
        <v>832</v>
      </c>
      <c r="F31" s="102" t="s">
        <v>833</v>
      </c>
      <c r="G31" s="102"/>
      <c r="H31" s="105"/>
      <c r="I31" s="105"/>
      <c r="J31" s="105"/>
      <c r="K31" s="105"/>
      <c r="L31" s="222"/>
      <c r="M31" s="222"/>
      <c r="N31" s="222"/>
      <c r="O31" s="222"/>
      <c r="P31" s="222"/>
      <c r="Q31" s="222"/>
      <c r="R31" s="222"/>
      <c r="S31" s="222"/>
      <c r="T31" s="222"/>
      <c r="U31" s="222"/>
      <c r="V31" s="222"/>
      <c r="W31" s="222"/>
      <c r="X31" s="222"/>
      <c r="Y31" s="222"/>
      <c r="Z31" s="222"/>
    </row>
    <row r="32" spans="1:26" ht="15.75" hidden="1" customHeight="1" x14ac:dyDescent="0.2">
      <c r="A32" s="97" t="s">
        <v>454</v>
      </c>
      <c r="B32" s="97" t="s">
        <v>31</v>
      </c>
      <c r="C32" s="97" t="s">
        <v>11</v>
      </c>
      <c r="D32" s="92"/>
      <c r="E32" s="99" t="s">
        <v>1367</v>
      </c>
      <c r="F32" s="102" t="s">
        <v>653</v>
      </c>
      <c r="G32" s="102"/>
      <c r="H32" s="105"/>
      <c r="I32" s="105"/>
      <c r="J32" s="105"/>
      <c r="K32" s="105"/>
      <c r="L32" s="222"/>
      <c r="M32" s="222"/>
      <c r="N32" s="222"/>
      <c r="O32" s="222"/>
      <c r="P32" s="222"/>
      <c r="Q32" s="222"/>
      <c r="R32" s="222"/>
      <c r="S32" s="222"/>
      <c r="T32" s="222"/>
      <c r="U32" s="222"/>
      <c r="V32" s="222"/>
      <c r="W32" s="222"/>
      <c r="X32" s="222"/>
      <c r="Y32" s="222"/>
      <c r="Z32" s="222"/>
    </row>
    <row r="33" spans="1:26" ht="15.75" hidden="1" customHeight="1" x14ac:dyDescent="0.2">
      <c r="A33" s="97" t="s">
        <v>454</v>
      </c>
      <c r="B33" s="97" t="s">
        <v>31</v>
      </c>
      <c r="C33" s="97" t="s">
        <v>84</v>
      </c>
      <c r="D33" s="92" t="s">
        <v>609</v>
      </c>
      <c r="E33" s="99" t="s">
        <v>1368</v>
      </c>
      <c r="F33" s="102" t="s">
        <v>653</v>
      </c>
      <c r="G33" s="102"/>
      <c r="H33" s="105"/>
      <c r="I33" s="105"/>
      <c r="J33" s="105"/>
      <c r="K33" s="105"/>
      <c r="L33" s="222"/>
      <c r="M33" s="222"/>
      <c r="N33" s="222"/>
      <c r="O33" s="222"/>
      <c r="P33" s="222"/>
      <c r="Q33" s="222"/>
      <c r="R33" s="222"/>
      <c r="S33" s="222"/>
      <c r="T33" s="222"/>
      <c r="U33" s="222"/>
      <c r="V33" s="222"/>
      <c r="W33" s="222"/>
      <c r="X33" s="222"/>
      <c r="Y33" s="222"/>
      <c r="Z33" s="222"/>
    </row>
    <row r="34" spans="1:26" ht="15.75" hidden="1" customHeight="1" x14ac:dyDescent="0.2">
      <c r="A34" s="97" t="s">
        <v>454</v>
      </c>
      <c r="B34" s="97" t="s">
        <v>32</v>
      </c>
      <c r="C34" s="97" t="s">
        <v>84</v>
      </c>
      <c r="D34" s="92"/>
      <c r="E34" s="99" t="s">
        <v>1228</v>
      </c>
      <c r="F34" s="102"/>
      <c r="G34" s="102"/>
      <c r="H34" s="105"/>
      <c r="I34" s="105"/>
      <c r="J34" s="105"/>
      <c r="K34" s="105"/>
      <c r="L34" s="222"/>
      <c r="M34" s="222"/>
      <c r="N34" s="222"/>
      <c r="O34" s="222"/>
      <c r="P34" s="222"/>
      <c r="Q34" s="222"/>
      <c r="R34" s="222"/>
      <c r="S34" s="222"/>
      <c r="T34" s="222"/>
      <c r="U34" s="222"/>
      <c r="V34" s="222"/>
      <c r="W34" s="222"/>
      <c r="X34" s="222"/>
      <c r="Y34" s="222"/>
      <c r="Z34" s="222"/>
    </row>
    <row r="35" spans="1:26" ht="15.75" hidden="1" customHeight="1" x14ac:dyDescent="0.2">
      <c r="A35" s="232" t="s">
        <v>26</v>
      </c>
      <c r="B35" s="235" t="s">
        <v>1169</v>
      </c>
      <c r="C35" s="235" t="s">
        <v>84</v>
      </c>
      <c r="D35" s="235"/>
      <c r="E35" s="233" t="s">
        <v>620</v>
      </c>
      <c r="F35" s="233"/>
      <c r="G35" s="233" t="s">
        <v>1362</v>
      </c>
      <c r="H35" s="394" t="s">
        <v>1369</v>
      </c>
      <c r="I35" s="392"/>
      <c r="J35" s="392"/>
      <c r="K35" s="392"/>
      <c r="L35" s="393"/>
      <c r="M35" s="393"/>
      <c r="N35" s="393"/>
      <c r="O35" s="393"/>
      <c r="P35" s="393"/>
      <c r="Q35" s="393"/>
      <c r="R35" s="393"/>
      <c r="S35" s="393"/>
      <c r="T35" s="393"/>
      <c r="U35" s="393"/>
      <c r="V35" s="393"/>
      <c r="W35" s="393"/>
      <c r="X35" s="393"/>
      <c r="Y35" s="393"/>
      <c r="Z35" s="393"/>
    </row>
    <row r="36" spans="1:26" ht="15.75" hidden="1" customHeight="1" x14ac:dyDescent="0.2">
      <c r="A36" s="232" t="s">
        <v>26</v>
      </c>
      <c r="B36" s="235" t="s">
        <v>1170</v>
      </c>
      <c r="C36" s="235" t="s">
        <v>84</v>
      </c>
      <c r="D36" s="235"/>
      <c r="E36" s="233" t="s">
        <v>620</v>
      </c>
      <c r="F36" s="233"/>
      <c r="G36" s="233" t="s">
        <v>1362</v>
      </c>
      <c r="H36" s="394" t="s">
        <v>1370</v>
      </c>
      <c r="I36" s="392"/>
      <c r="J36" s="392"/>
      <c r="K36" s="392"/>
      <c r="L36" s="393"/>
      <c r="M36" s="393"/>
      <c r="N36" s="393"/>
      <c r="O36" s="393"/>
      <c r="P36" s="393"/>
      <c r="Q36" s="393"/>
      <c r="R36" s="393"/>
      <c r="S36" s="393"/>
      <c r="T36" s="393"/>
      <c r="U36" s="393"/>
      <c r="V36" s="393"/>
      <c r="W36" s="393"/>
      <c r="X36" s="393"/>
      <c r="Y36" s="393"/>
      <c r="Z36" s="393"/>
    </row>
    <row r="37" spans="1:26" ht="15.75" hidden="1" customHeight="1" x14ac:dyDescent="0.2">
      <c r="A37" s="97" t="s">
        <v>454</v>
      </c>
      <c r="B37" s="97" t="s">
        <v>37</v>
      </c>
      <c r="C37" s="97" t="s">
        <v>11</v>
      </c>
      <c r="D37" s="92"/>
      <c r="E37" s="99" t="s">
        <v>662</v>
      </c>
      <c r="F37" s="102" t="s">
        <v>253</v>
      </c>
      <c r="G37" s="102"/>
      <c r="H37" s="105"/>
      <c r="I37" s="105"/>
      <c r="J37" s="105"/>
      <c r="K37" s="105"/>
      <c r="L37" s="222"/>
      <c r="M37" s="222"/>
      <c r="N37" s="222"/>
      <c r="O37" s="222"/>
      <c r="P37" s="222"/>
      <c r="Q37" s="222"/>
      <c r="R37" s="222"/>
      <c r="S37" s="222"/>
      <c r="T37" s="222"/>
      <c r="U37" s="222"/>
      <c r="V37" s="222"/>
      <c r="W37" s="222"/>
      <c r="X37" s="222"/>
      <c r="Y37" s="222"/>
      <c r="Z37" s="222"/>
    </row>
    <row r="38" spans="1:26" ht="15.75" hidden="1" customHeight="1" x14ac:dyDescent="0.2">
      <c r="A38" s="97" t="s">
        <v>454</v>
      </c>
      <c r="B38" s="97" t="s">
        <v>254</v>
      </c>
      <c r="C38" s="97" t="s">
        <v>11</v>
      </c>
      <c r="D38" s="92"/>
      <c r="E38" s="99" t="s">
        <v>610</v>
      </c>
      <c r="F38" s="102" t="s">
        <v>663</v>
      </c>
      <c r="G38" s="102"/>
      <c r="H38" s="105"/>
      <c r="I38" s="105"/>
      <c r="J38" s="105"/>
      <c r="K38" s="105"/>
      <c r="L38" s="222"/>
      <c r="M38" s="222"/>
      <c r="N38" s="222"/>
      <c r="O38" s="222"/>
      <c r="P38" s="222"/>
      <c r="Q38" s="222"/>
      <c r="R38" s="222"/>
      <c r="S38" s="222"/>
      <c r="T38" s="222"/>
      <c r="U38" s="222"/>
      <c r="V38" s="222"/>
      <c r="W38" s="222"/>
      <c r="X38" s="222"/>
      <c r="Y38" s="222"/>
      <c r="Z38" s="222"/>
    </row>
    <row r="39" spans="1:26" ht="15.75" hidden="1" customHeight="1" x14ac:dyDescent="0.2">
      <c r="A39" s="97" t="s">
        <v>454</v>
      </c>
      <c r="B39" s="97" t="s">
        <v>38</v>
      </c>
      <c r="C39" s="97" t="s">
        <v>11</v>
      </c>
      <c r="D39" s="92" t="s">
        <v>609</v>
      </c>
      <c r="E39" s="99" t="s">
        <v>664</v>
      </c>
      <c r="F39" s="102" t="s">
        <v>253</v>
      </c>
      <c r="G39" s="102"/>
      <c r="H39" s="105"/>
      <c r="I39" s="105"/>
      <c r="J39" s="105"/>
      <c r="K39" s="105"/>
      <c r="L39" s="222"/>
      <c r="M39" s="222"/>
      <c r="N39" s="222"/>
      <c r="O39" s="222"/>
      <c r="P39" s="222"/>
      <c r="Q39" s="222"/>
      <c r="R39" s="222"/>
      <c r="S39" s="222"/>
      <c r="T39" s="222"/>
      <c r="U39" s="222"/>
      <c r="V39" s="222"/>
      <c r="W39" s="222"/>
      <c r="X39" s="222"/>
      <c r="Y39" s="222"/>
      <c r="Z39" s="222"/>
    </row>
    <row r="40" spans="1:26" ht="15.75" hidden="1" customHeight="1" x14ac:dyDescent="0.2">
      <c r="A40" s="97" t="s">
        <v>454</v>
      </c>
      <c r="B40" s="97" t="s">
        <v>38</v>
      </c>
      <c r="C40" s="97" t="s">
        <v>84</v>
      </c>
      <c r="D40" s="92" t="s">
        <v>609</v>
      </c>
      <c r="E40" s="99" t="s">
        <v>388</v>
      </c>
      <c r="F40" s="102" t="s">
        <v>1371</v>
      </c>
      <c r="G40" s="102"/>
      <c r="H40" s="105"/>
      <c r="I40" s="105"/>
      <c r="J40" s="105"/>
      <c r="K40" s="105"/>
      <c r="L40" s="222"/>
      <c r="M40" s="222"/>
      <c r="N40" s="222"/>
      <c r="O40" s="222"/>
      <c r="P40" s="222"/>
      <c r="Q40" s="222"/>
      <c r="R40" s="222"/>
      <c r="S40" s="222"/>
      <c r="T40" s="222"/>
      <c r="U40" s="222"/>
      <c r="V40" s="222"/>
      <c r="W40" s="222"/>
      <c r="X40" s="222"/>
      <c r="Y40" s="222"/>
      <c r="Z40" s="222"/>
    </row>
    <row r="41" spans="1:26" ht="15.75" customHeight="1" x14ac:dyDescent="0.2">
      <c r="A41" s="97" t="s">
        <v>3</v>
      </c>
      <c r="B41" s="97" t="s">
        <v>834</v>
      </c>
      <c r="C41" s="97" t="s">
        <v>224</v>
      </c>
      <c r="D41" s="92"/>
      <c r="E41" s="99" t="s">
        <v>664</v>
      </c>
      <c r="F41" s="102"/>
      <c r="G41" s="102"/>
      <c r="H41" s="105"/>
      <c r="I41" s="105"/>
      <c r="J41" s="105"/>
      <c r="K41" s="105"/>
      <c r="L41" s="222"/>
      <c r="M41" s="222"/>
      <c r="N41" s="222"/>
      <c r="O41" s="222"/>
      <c r="P41" s="222"/>
      <c r="Q41" s="222"/>
      <c r="R41" s="222"/>
      <c r="S41" s="222"/>
      <c r="T41" s="222"/>
      <c r="U41" s="222"/>
      <c r="V41" s="222"/>
      <c r="W41" s="222"/>
      <c r="X41" s="222"/>
      <c r="Y41" s="222"/>
      <c r="Z41" s="222"/>
    </row>
    <row r="42" spans="1:26" ht="15.75" hidden="1" customHeight="1" x14ac:dyDescent="0.2">
      <c r="A42" s="97" t="s">
        <v>454</v>
      </c>
      <c r="B42" s="97" t="s">
        <v>39</v>
      </c>
      <c r="C42" s="97" t="s">
        <v>11</v>
      </c>
      <c r="D42" s="92"/>
      <c r="E42" s="99" t="s">
        <v>669</v>
      </c>
      <c r="F42" s="102"/>
      <c r="G42" s="102"/>
      <c r="H42" s="105"/>
      <c r="I42" s="105"/>
      <c r="J42" s="105"/>
      <c r="K42" s="105"/>
      <c r="L42" s="222"/>
      <c r="M42" s="222"/>
      <c r="N42" s="222"/>
      <c r="O42" s="222"/>
      <c r="P42" s="222"/>
      <c r="Q42" s="222"/>
      <c r="R42" s="222"/>
      <c r="S42" s="222"/>
      <c r="T42" s="222"/>
      <c r="U42" s="222"/>
      <c r="V42" s="222"/>
      <c r="W42" s="222"/>
      <c r="X42" s="222"/>
      <c r="Y42" s="222"/>
      <c r="Z42" s="222"/>
    </row>
    <row r="43" spans="1:26" ht="15.75" hidden="1" customHeight="1" x14ac:dyDescent="0.2">
      <c r="A43" s="97" t="s">
        <v>454</v>
      </c>
      <c r="B43" s="97" t="s">
        <v>257</v>
      </c>
      <c r="C43" s="97" t="s">
        <v>24</v>
      </c>
      <c r="D43" s="92"/>
      <c r="E43" s="99" t="s">
        <v>664</v>
      </c>
      <c r="F43" s="102"/>
      <c r="G43" s="102"/>
      <c r="H43" s="105"/>
      <c r="I43" s="105"/>
      <c r="J43" s="105"/>
      <c r="K43" s="105"/>
      <c r="L43" s="222"/>
      <c r="M43" s="222"/>
      <c r="N43" s="222"/>
      <c r="O43" s="222"/>
      <c r="P43" s="222"/>
      <c r="Q43" s="222"/>
      <c r="R43" s="222"/>
      <c r="S43" s="222"/>
      <c r="T43" s="222"/>
      <c r="U43" s="222"/>
      <c r="V43" s="222"/>
      <c r="W43" s="222"/>
      <c r="X43" s="222"/>
      <c r="Y43" s="222"/>
      <c r="Z43" s="222"/>
    </row>
    <row r="44" spans="1:26" ht="15.75" hidden="1" customHeight="1" x14ac:dyDescent="0.2">
      <c r="A44" s="97" t="s">
        <v>454</v>
      </c>
      <c r="B44" s="97" t="s">
        <v>492</v>
      </c>
      <c r="C44" s="97" t="s">
        <v>84</v>
      </c>
      <c r="D44" s="92"/>
      <c r="E44" s="99" t="s">
        <v>620</v>
      </c>
      <c r="F44" s="102" t="s">
        <v>671</v>
      </c>
      <c r="G44" s="102"/>
      <c r="H44" s="105"/>
      <c r="I44" s="105"/>
      <c r="J44" s="105"/>
      <c r="K44" s="105"/>
      <c r="L44" s="222"/>
      <c r="M44" s="222"/>
      <c r="N44" s="222"/>
      <c r="O44" s="222"/>
      <c r="P44" s="222"/>
      <c r="Q44" s="222"/>
      <c r="R44" s="222"/>
      <c r="S44" s="222"/>
      <c r="T44" s="222"/>
      <c r="U44" s="222"/>
      <c r="V44" s="222"/>
      <c r="W44" s="222"/>
      <c r="X44" s="222"/>
      <c r="Y44" s="222"/>
      <c r="Z44" s="222"/>
    </row>
    <row r="45" spans="1:26" ht="15.75" hidden="1" customHeight="1" x14ac:dyDescent="0.2">
      <c r="A45" s="97" t="s">
        <v>454</v>
      </c>
      <c r="B45" s="97" t="s">
        <v>389</v>
      </c>
      <c r="C45" s="97" t="s">
        <v>11</v>
      </c>
      <c r="D45" s="92"/>
      <c r="E45" s="99" t="s">
        <v>664</v>
      </c>
      <c r="F45" s="102" t="s">
        <v>674</v>
      </c>
      <c r="G45" s="102"/>
      <c r="H45" s="105"/>
      <c r="I45" s="105"/>
      <c r="J45" s="105"/>
      <c r="K45" s="105"/>
      <c r="L45" s="222"/>
      <c r="M45" s="222"/>
      <c r="N45" s="222"/>
      <c r="O45" s="222"/>
      <c r="P45" s="222"/>
      <c r="Q45" s="222"/>
      <c r="R45" s="222"/>
      <c r="S45" s="222"/>
      <c r="T45" s="222"/>
      <c r="U45" s="222"/>
      <c r="V45" s="222"/>
      <c r="W45" s="222"/>
      <c r="X45" s="222"/>
      <c r="Y45" s="222"/>
      <c r="Z45" s="222"/>
    </row>
    <row r="46" spans="1:26" ht="15.75" customHeight="1" x14ac:dyDescent="0.2">
      <c r="A46" s="97" t="s">
        <v>3</v>
      </c>
      <c r="B46" s="97" t="s">
        <v>389</v>
      </c>
      <c r="C46" s="97" t="s">
        <v>224</v>
      </c>
      <c r="D46" s="92"/>
      <c r="E46" s="99" t="s">
        <v>664</v>
      </c>
      <c r="F46" s="102"/>
      <c r="G46" s="102"/>
      <c r="H46" s="105"/>
      <c r="I46" s="105"/>
      <c r="J46" s="105"/>
      <c r="K46" s="105"/>
      <c r="L46" s="222"/>
      <c r="M46" s="222"/>
      <c r="N46" s="222"/>
      <c r="O46" s="222"/>
      <c r="P46" s="222"/>
      <c r="Q46" s="222"/>
      <c r="R46" s="222"/>
      <c r="S46" s="222"/>
      <c r="T46" s="222"/>
      <c r="U46" s="222"/>
      <c r="V46" s="222"/>
      <c r="W46" s="222"/>
      <c r="X46" s="222"/>
      <c r="Y46" s="222"/>
      <c r="Z46" s="222"/>
    </row>
    <row r="47" spans="1:26" ht="15.75" hidden="1" customHeight="1" x14ac:dyDescent="0.2">
      <c r="A47" s="97" t="s">
        <v>26</v>
      </c>
      <c r="B47" s="228" t="s">
        <v>411</v>
      </c>
      <c r="C47" s="228" t="s">
        <v>84</v>
      </c>
      <c r="D47" s="228"/>
      <c r="E47" s="230" t="s">
        <v>620</v>
      </c>
      <c r="F47" s="230"/>
      <c r="G47" s="93"/>
      <c r="H47" s="105"/>
      <c r="I47" s="105"/>
      <c r="J47" s="105"/>
      <c r="K47" s="105"/>
      <c r="L47" s="222"/>
      <c r="M47" s="222"/>
      <c r="N47" s="222"/>
      <c r="O47" s="222"/>
      <c r="P47" s="222"/>
      <c r="Q47" s="222"/>
      <c r="R47" s="222"/>
      <c r="S47" s="222"/>
      <c r="T47" s="222"/>
      <c r="U47" s="222"/>
      <c r="V47" s="222"/>
      <c r="W47" s="222"/>
      <c r="X47" s="222"/>
      <c r="Y47" s="222"/>
      <c r="Z47" s="222"/>
    </row>
    <row r="48" spans="1:26" ht="15.75" customHeight="1" x14ac:dyDescent="0.2">
      <c r="A48" s="97" t="s">
        <v>3</v>
      </c>
      <c r="B48" s="97" t="s">
        <v>1160</v>
      </c>
      <c r="C48" s="97" t="s">
        <v>224</v>
      </c>
      <c r="D48" s="92"/>
      <c r="E48" s="99" t="s">
        <v>664</v>
      </c>
      <c r="F48" s="102"/>
      <c r="G48" s="102"/>
      <c r="H48" s="105"/>
      <c r="I48" s="105"/>
      <c r="J48" s="105"/>
      <c r="K48" s="105"/>
      <c r="L48" s="222"/>
      <c r="M48" s="222"/>
      <c r="N48" s="222"/>
      <c r="O48" s="222"/>
      <c r="P48" s="222"/>
      <c r="Q48" s="222"/>
      <c r="R48" s="222"/>
      <c r="S48" s="222"/>
      <c r="T48" s="222"/>
      <c r="U48" s="222"/>
      <c r="V48" s="222"/>
      <c r="W48" s="222"/>
      <c r="X48" s="222"/>
      <c r="Y48" s="222"/>
      <c r="Z48" s="222"/>
    </row>
    <row r="49" spans="1:26" ht="15.75" hidden="1" customHeight="1" x14ac:dyDescent="0.2">
      <c r="A49" s="97" t="s">
        <v>454</v>
      </c>
      <c r="B49" s="97" t="s">
        <v>43</v>
      </c>
      <c r="C49" s="97" t="s">
        <v>11</v>
      </c>
      <c r="D49" s="92"/>
      <c r="E49" s="99" t="s">
        <v>664</v>
      </c>
      <c r="F49" s="102"/>
      <c r="G49" s="102"/>
      <c r="H49" s="105"/>
      <c r="I49" s="105"/>
      <c r="J49" s="105"/>
      <c r="K49" s="105"/>
      <c r="L49" s="222"/>
      <c r="M49" s="222"/>
      <c r="N49" s="222"/>
      <c r="O49" s="222"/>
      <c r="P49" s="222"/>
      <c r="Q49" s="222"/>
      <c r="R49" s="222"/>
      <c r="S49" s="222"/>
      <c r="T49" s="222"/>
      <c r="U49" s="222"/>
      <c r="V49" s="222"/>
      <c r="W49" s="222"/>
      <c r="X49" s="222"/>
      <c r="Y49" s="222"/>
      <c r="Z49" s="222"/>
    </row>
    <row r="50" spans="1:26" ht="15.75" hidden="1" customHeight="1" x14ac:dyDescent="0.2">
      <c r="A50" s="97" t="s">
        <v>454</v>
      </c>
      <c r="B50" s="97" t="s">
        <v>45</v>
      </c>
      <c r="C50" s="97" t="s">
        <v>24</v>
      </c>
      <c r="D50" s="92"/>
      <c r="E50" s="99" t="s">
        <v>664</v>
      </c>
      <c r="F50" s="102"/>
      <c r="G50" s="102"/>
      <c r="H50" s="105"/>
      <c r="I50" s="105"/>
      <c r="J50" s="105"/>
      <c r="K50" s="105"/>
      <c r="L50" s="222"/>
      <c r="M50" s="222"/>
      <c r="N50" s="222"/>
      <c r="O50" s="222"/>
      <c r="P50" s="222"/>
      <c r="Q50" s="222"/>
      <c r="R50" s="222"/>
      <c r="S50" s="222"/>
      <c r="T50" s="222"/>
      <c r="U50" s="222"/>
      <c r="V50" s="222"/>
      <c r="W50" s="222"/>
      <c r="X50" s="222"/>
      <c r="Y50" s="222"/>
      <c r="Z50" s="222"/>
    </row>
    <row r="51" spans="1:26" ht="15.75" hidden="1" customHeight="1" x14ac:dyDescent="0.2">
      <c r="A51" s="97" t="s">
        <v>454</v>
      </c>
      <c r="B51" s="97" t="s">
        <v>46</v>
      </c>
      <c r="C51" s="97" t="s">
        <v>84</v>
      </c>
      <c r="D51" s="92"/>
      <c r="E51" s="99" t="s">
        <v>664</v>
      </c>
      <c r="F51" s="102"/>
      <c r="G51" s="102"/>
      <c r="H51" s="105"/>
      <c r="I51" s="105"/>
      <c r="J51" s="105"/>
      <c r="K51" s="105"/>
      <c r="L51" s="222"/>
      <c r="M51" s="222"/>
      <c r="N51" s="222"/>
      <c r="O51" s="222"/>
      <c r="P51" s="222"/>
      <c r="Q51" s="222"/>
      <c r="R51" s="222"/>
      <c r="S51" s="222"/>
      <c r="T51" s="222"/>
      <c r="U51" s="222"/>
      <c r="V51" s="222"/>
      <c r="W51" s="222"/>
      <c r="X51" s="222"/>
      <c r="Y51" s="222"/>
      <c r="Z51" s="222"/>
    </row>
    <row r="52" spans="1:26" ht="15.75" hidden="1" customHeight="1" x14ac:dyDescent="0.2">
      <c r="A52" s="97" t="s">
        <v>454</v>
      </c>
      <c r="B52" s="97" t="s">
        <v>264</v>
      </c>
      <c r="C52" s="97" t="s">
        <v>11</v>
      </c>
      <c r="D52" s="92"/>
      <c r="E52" s="99" t="s">
        <v>664</v>
      </c>
      <c r="F52" s="102"/>
      <c r="G52" s="102"/>
      <c r="H52" s="105"/>
      <c r="I52" s="105"/>
      <c r="J52" s="105"/>
      <c r="K52" s="105"/>
      <c r="L52" s="222"/>
      <c r="M52" s="222"/>
      <c r="N52" s="222"/>
      <c r="O52" s="222"/>
      <c r="P52" s="222"/>
      <c r="Q52" s="222"/>
      <c r="R52" s="222"/>
      <c r="S52" s="222"/>
      <c r="T52" s="222"/>
      <c r="U52" s="222"/>
      <c r="V52" s="222"/>
      <c r="W52" s="222"/>
      <c r="X52" s="222"/>
      <c r="Y52" s="222"/>
      <c r="Z52" s="222"/>
    </row>
    <row r="53" spans="1:26" ht="15.75" hidden="1" customHeight="1" x14ac:dyDescent="0.2">
      <c r="A53" s="97" t="s">
        <v>454</v>
      </c>
      <c r="B53" s="97" t="s">
        <v>265</v>
      </c>
      <c r="C53" s="97" t="s">
        <v>11</v>
      </c>
      <c r="D53" s="92"/>
      <c r="E53" s="99" t="s">
        <v>778</v>
      </c>
      <c r="F53" s="102"/>
      <c r="G53" s="102"/>
      <c r="H53" s="105"/>
      <c r="I53" s="105"/>
      <c r="J53" s="105"/>
      <c r="K53" s="105"/>
      <c r="L53" s="222"/>
      <c r="M53" s="222"/>
      <c r="N53" s="222"/>
      <c r="O53" s="222"/>
      <c r="P53" s="222"/>
      <c r="Q53" s="222"/>
      <c r="R53" s="222"/>
      <c r="S53" s="222"/>
      <c r="T53" s="222"/>
      <c r="U53" s="222"/>
      <c r="V53" s="222"/>
      <c r="W53" s="222"/>
      <c r="X53" s="222"/>
      <c r="Y53" s="222"/>
      <c r="Z53" s="222"/>
    </row>
    <row r="54" spans="1:26" ht="15.75" hidden="1" customHeight="1" x14ac:dyDescent="0.2">
      <c r="A54" s="97" t="s">
        <v>454</v>
      </c>
      <c r="B54" s="97" t="s">
        <v>50</v>
      </c>
      <c r="C54" s="97" t="s">
        <v>11</v>
      </c>
      <c r="D54" s="92"/>
      <c r="E54" s="99" t="s">
        <v>1316</v>
      </c>
      <c r="F54" s="102" t="s">
        <v>682</v>
      </c>
      <c r="G54" s="102"/>
      <c r="H54" s="105"/>
      <c r="I54" s="105"/>
      <c r="J54" s="105"/>
      <c r="K54" s="105"/>
      <c r="L54" s="222"/>
      <c r="M54" s="222"/>
      <c r="N54" s="222"/>
      <c r="O54" s="222"/>
      <c r="P54" s="222"/>
      <c r="Q54" s="222"/>
      <c r="R54" s="222"/>
      <c r="S54" s="222"/>
      <c r="T54" s="222"/>
      <c r="U54" s="222"/>
      <c r="V54" s="222"/>
      <c r="W54" s="222"/>
      <c r="X54" s="222"/>
      <c r="Y54" s="222"/>
      <c r="Z54" s="222"/>
    </row>
    <row r="55" spans="1:26" ht="15.75" hidden="1" customHeight="1" x14ac:dyDescent="0.2">
      <c r="A55" s="236" t="s">
        <v>454</v>
      </c>
      <c r="B55" s="237" t="s">
        <v>541</v>
      </c>
      <c r="C55" s="237" t="s">
        <v>84</v>
      </c>
      <c r="D55" s="237" t="s">
        <v>609</v>
      </c>
      <c r="E55" s="238" t="s">
        <v>634</v>
      </c>
      <c r="F55" s="238" t="s">
        <v>1372</v>
      </c>
      <c r="G55" s="238"/>
      <c r="H55" s="105"/>
      <c r="I55" s="105"/>
      <c r="J55" s="105"/>
      <c r="K55" s="105"/>
      <c r="L55" s="222"/>
      <c r="M55" s="222"/>
      <c r="N55" s="222"/>
      <c r="O55" s="222"/>
      <c r="P55" s="222"/>
      <c r="Q55" s="222"/>
      <c r="R55" s="222"/>
      <c r="S55" s="222"/>
      <c r="T55" s="222"/>
      <c r="U55" s="222"/>
      <c r="V55" s="222"/>
      <c r="W55" s="222"/>
      <c r="X55" s="222"/>
      <c r="Y55" s="222"/>
      <c r="Z55" s="222"/>
    </row>
    <row r="56" spans="1:26" ht="15.75" hidden="1" customHeight="1" x14ac:dyDescent="0.2">
      <c r="A56" s="97" t="s">
        <v>454</v>
      </c>
      <c r="B56" s="97" t="s">
        <v>53</v>
      </c>
      <c r="C56" s="97" t="s">
        <v>224</v>
      </c>
      <c r="D56" s="92"/>
      <c r="E56" s="99" t="s">
        <v>628</v>
      </c>
      <c r="F56" s="102"/>
      <c r="G56" s="239"/>
      <c r="H56" s="105"/>
      <c r="I56" s="105"/>
      <c r="J56" s="105"/>
      <c r="K56" s="105"/>
      <c r="L56" s="222"/>
      <c r="M56" s="222"/>
      <c r="N56" s="222"/>
      <c r="O56" s="222"/>
      <c r="P56" s="222"/>
      <c r="Q56" s="222"/>
      <c r="R56" s="222"/>
      <c r="S56" s="222"/>
      <c r="T56" s="222"/>
      <c r="U56" s="222"/>
      <c r="V56" s="222"/>
      <c r="W56" s="222"/>
      <c r="X56" s="222"/>
      <c r="Y56" s="222"/>
      <c r="Z56" s="222"/>
    </row>
    <row r="57" spans="1:26" ht="15.75" hidden="1" customHeight="1" x14ac:dyDescent="0.2">
      <c r="A57" s="236" t="s">
        <v>454</v>
      </c>
      <c r="B57" s="237" t="s">
        <v>54</v>
      </c>
      <c r="C57" s="237" t="s">
        <v>84</v>
      </c>
      <c r="D57" s="237"/>
      <c r="E57" s="238" t="s">
        <v>634</v>
      </c>
      <c r="F57" s="238" t="s">
        <v>1373</v>
      </c>
      <c r="G57" s="238" t="s">
        <v>1374</v>
      </c>
      <c r="H57" s="105"/>
      <c r="I57" s="105"/>
      <c r="J57" s="105"/>
      <c r="K57" s="105"/>
      <c r="L57" s="222"/>
      <c r="M57" s="222"/>
      <c r="N57" s="222"/>
      <c r="O57" s="222"/>
      <c r="P57" s="222"/>
      <c r="Q57" s="222"/>
      <c r="R57" s="222"/>
      <c r="S57" s="222"/>
      <c r="T57" s="222"/>
      <c r="U57" s="222"/>
      <c r="V57" s="222"/>
      <c r="W57" s="222"/>
      <c r="X57" s="222"/>
      <c r="Y57" s="222"/>
      <c r="Z57" s="222"/>
    </row>
    <row r="58" spans="1:26" ht="15.75" hidden="1" customHeight="1" x14ac:dyDescent="0.2">
      <c r="A58" s="97" t="s">
        <v>454</v>
      </c>
      <c r="B58" s="97" t="s">
        <v>1294</v>
      </c>
      <c r="C58" s="97" t="s">
        <v>224</v>
      </c>
      <c r="D58" s="92" t="s">
        <v>194</v>
      </c>
      <c r="E58" s="102" t="s">
        <v>1318</v>
      </c>
      <c r="F58" s="102"/>
      <c r="G58" s="102" t="s">
        <v>1375</v>
      </c>
      <c r="H58" s="105"/>
      <c r="I58" s="105"/>
      <c r="J58" s="105"/>
      <c r="K58" s="105"/>
      <c r="L58" s="222"/>
      <c r="M58" s="222"/>
      <c r="N58" s="222"/>
      <c r="O58" s="222"/>
      <c r="P58" s="222"/>
      <c r="Q58" s="222"/>
      <c r="R58" s="222"/>
      <c r="S58" s="222"/>
      <c r="T58" s="222"/>
      <c r="U58" s="222"/>
      <c r="V58" s="222"/>
      <c r="W58" s="222"/>
      <c r="X58" s="222"/>
      <c r="Y58" s="222"/>
      <c r="Z58" s="222"/>
    </row>
    <row r="59" spans="1:26" ht="15.75" hidden="1" customHeight="1" x14ac:dyDescent="0.2">
      <c r="A59" s="97" t="s">
        <v>454</v>
      </c>
      <c r="B59" s="92" t="s">
        <v>55</v>
      </c>
      <c r="C59" s="92" t="s">
        <v>224</v>
      </c>
      <c r="D59" s="92" t="s">
        <v>194</v>
      </c>
      <c r="E59" s="102" t="s">
        <v>1319</v>
      </c>
      <c r="F59" s="102"/>
      <c r="G59" s="102"/>
      <c r="H59" s="105"/>
      <c r="I59" s="105"/>
      <c r="J59" s="105"/>
      <c r="K59" s="105"/>
      <c r="L59" s="222"/>
      <c r="M59" s="222"/>
      <c r="N59" s="222"/>
      <c r="O59" s="222"/>
      <c r="P59" s="222"/>
      <c r="Q59" s="222"/>
      <c r="R59" s="222"/>
      <c r="S59" s="222"/>
      <c r="T59" s="222"/>
      <c r="U59" s="222"/>
      <c r="V59" s="222"/>
      <c r="W59" s="222"/>
      <c r="X59" s="222"/>
      <c r="Y59" s="222"/>
      <c r="Z59" s="222"/>
    </row>
    <row r="60" spans="1:26" ht="15.75" hidden="1" customHeight="1" x14ac:dyDescent="0.2">
      <c r="A60" s="97" t="s">
        <v>454</v>
      </c>
      <c r="B60" s="97" t="s">
        <v>56</v>
      </c>
      <c r="C60" s="97" t="s">
        <v>224</v>
      </c>
      <c r="D60" s="92" t="s">
        <v>194</v>
      </c>
      <c r="E60" s="99" t="s">
        <v>754</v>
      </c>
      <c r="F60" s="102" t="s">
        <v>1376</v>
      </c>
      <c r="G60" s="102"/>
      <c r="H60" s="105"/>
      <c r="I60" s="105"/>
      <c r="J60" s="105"/>
      <c r="K60" s="105"/>
      <c r="L60" s="222"/>
      <c r="M60" s="222"/>
      <c r="N60" s="222"/>
      <c r="O60" s="222"/>
      <c r="P60" s="222"/>
      <c r="Q60" s="222"/>
      <c r="R60" s="222"/>
      <c r="S60" s="222"/>
      <c r="T60" s="222"/>
      <c r="U60" s="222"/>
      <c r="V60" s="222"/>
      <c r="W60" s="222"/>
      <c r="X60" s="222"/>
      <c r="Y60" s="222"/>
      <c r="Z60" s="222"/>
    </row>
    <row r="61" spans="1:26" ht="15.75" hidden="1" customHeight="1" x14ac:dyDescent="0.2">
      <c r="A61" s="97" t="s">
        <v>454</v>
      </c>
      <c r="B61" s="92" t="s">
        <v>58</v>
      </c>
      <c r="C61" s="92" t="s">
        <v>224</v>
      </c>
      <c r="D61" s="92" t="s">
        <v>194</v>
      </c>
      <c r="E61" s="102" t="s">
        <v>754</v>
      </c>
      <c r="F61" s="102"/>
      <c r="G61" s="102"/>
      <c r="H61" s="105"/>
      <c r="I61" s="105"/>
      <c r="J61" s="105"/>
      <c r="K61" s="105"/>
      <c r="L61" s="222"/>
      <c r="M61" s="222"/>
      <c r="N61" s="222"/>
      <c r="O61" s="222"/>
      <c r="P61" s="222"/>
      <c r="Q61" s="222"/>
      <c r="R61" s="222"/>
      <c r="S61" s="222"/>
      <c r="T61" s="222"/>
      <c r="U61" s="222"/>
      <c r="V61" s="222"/>
      <c r="W61" s="222"/>
      <c r="X61" s="222"/>
      <c r="Y61" s="222"/>
      <c r="Z61" s="222"/>
    </row>
    <row r="62" spans="1:26" ht="15.75" hidden="1" customHeight="1" x14ac:dyDescent="0.2">
      <c r="A62" s="97" t="s">
        <v>454</v>
      </c>
      <c r="B62" s="92" t="s">
        <v>59</v>
      </c>
      <c r="C62" s="92" t="s">
        <v>224</v>
      </c>
      <c r="D62" s="92" t="s">
        <v>194</v>
      </c>
      <c r="E62" s="102" t="s">
        <v>799</v>
      </c>
      <c r="F62" s="102" t="s">
        <v>694</v>
      </c>
      <c r="G62" s="102"/>
      <c r="H62" s="105"/>
      <c r="I62" s="105"/>
      <c r="J62" s="105"/>
      <c r="K62" s="105"/>
      <c r="L62" s="222"/>
      <c r="M62" s="222"/>
      <c r="N62" s="222"/>
      <c r="O62" s="222"/>
      <c r="P62" s="222"/>
      <c r="Q62" s="222"/>
      <c r="R62" s="222"/>
      <c r="S62" s="222"/>
      <c r="T62" s="222"/>
      <c r="U62" s="222"/>
      <c r="V62" s="222"/>
      <c r="W62" s="222"/>
      <c r="X62" s="222"/>
      <c r="Y62" s="222"/>
      <c r="Z62" s="222"/>
    </row>
    <row r="63" spans="1:26" ht="15.75" hidden="1" customHeight="1" x14ac:dyDescent="0.2">
      <c r="A63" s="97" t="s">
        <v>454</v>
      </c>
      <c r="B63" s="97" t="s">
        <v>60</v>
      </c>
      <c r="C63" s="97" t="s">
        <v>224</v>
      </c>
      <c r="D63" s="92" t="s">
        <v>194</v>
      </c>
      <c r="E63" s="99" t="s">
        <v>1321</v>
      </c>
      <c r="F63" s="102" t="s">
        <v>692</v>
      </c>
      <c r="G63" s="102"/>
      <c r="H63" s="105"/>
      <c r="I63" s="105"/>
      <c r="J63" s="105"/>
      <c r="K63" s="105"/>
      <c r="L63" s="222"/>
      <c r="M63" s="222"/>
      <c r="N63" s="222"/>
      <c r="O63" s="222"/>
      <c r="P63" s="222"/>
      <c r="Q63" s="222"/>
      <c r="R63" s="222"/>
      <c r="S63" s="222"/>
      <c r="T63" s="222"/>
      <c r="U63" s="222"/>
      <c r="V63" s="222"/>
      <c r="W63" s="222"/>
      <c r="X63" s="222"/>
      <c r="Y63" s="222"/>
      <c r="Z63" s="222"/>
    </row>
    <row r="64" spans="1:26" ht="15.75" hidden="1" customHeight="1" x14ac:dyDescent="0.2">
      <c r="A64" s="97" t="s">
        <v>26</v>
      </c>
      <c r="B64" s="228" t="s">
        <v>414</v>
      </c>
      <c r="C64" s="228" t="s">
        <v>84</v>
      </c>
      <c r="D64" s="228"/>
      <c r="E64" s="230" t="s">
        <v>620</v>
      </c>
      <c r="F64" s="230"/>
      <c r="G64" s="93"/>
      <c r="H64" s="105"/>
      <c r="I64" s="105"/>
      <c r="J64" s="105"/>
      <c r="K64" s="105"/>
      <c r="L64" s="222"/>
      <c r="M64" s="222"/>
      <c r="N64" s="222"/>
      <c r="O64" s="222"/>
      <c r="P64" s="222"/>
      <c r="Q64" s="222"/>
      <c r="R64" s="222"/>
      <c r="S64" s="222"/>
      <c r="T64" s="222"/>
      <c r="U64" s="222"/>
      <c r="V64" s="222"/>
      <c r="W64" s="222"/>
      <c r="X64" s="222"/>
      <c r="Y64" s="222"/>
      <c r="Z64" s="222"/>
    </row>
    <row r="65" spans="1:26" ht="15.75" hidden="1" customHeight="1" x14ac:dyDescent="0.2">
      <c r="A65" s="97" t="s">
        <v>454</v>
      </c>
      <c r="B65" s="97" t="s">
        <v>61</v>
      </c>
      <c r="C65" s="97" t="s">
        <v>224</v>
      </c>
      <c r="D65" s="92"/>
      <c r="E65" s="99" t="s">
        <v>610</v>
      </c>
      <c r="F65" s="102"/>
      <c r="G65" s="102"/>
      <c r="H65" s="105"/>
      <c r="I65" s="105"/>
      <c r="J65" s="105"/>
      <c r="K65" s="105"/>
      <c r="L65" s="222"/>
      <c r="M65" s="222"/>
      <c r="N65" s="222"/>
      <c r="O65" s="222"/>
      <c r="P65" s="222"/>
      <c r="Q65" s="222"/>
      <c r="R65" s="222"/>
      <c r="S65" s="222"/>
      <c r="T65" s="222"/>
      <c r="U65" s="222"/>
      <c r="V65" s="222"/>
      <c r="W65" s="222"/>
      <c r="X65" s="222"/>
      <c r="Y65" s="222"/>
      <c r="Z65" s="222"/>
    </row>
    <row r="66" spans="1:26" ht="15.75" hidden="1" customHeight="1" x14ac:dyDescent="0.2">
      <c r="A66" s="236" t="s">
        <v>454</v>
      </c>
      <c r="B66" s="237" t="s">
        <v>1083</v>
      </c>
      <c r="C66" s="237" t="s">
        <v>84</v>
      </c>
      <c r="D66" s="237"/>
      <c r="E66" s="238" t="s">
        <v>620</v>
      </c>
      <c r="F66" s="238"/>
      <c r="G66" s="238" t="s">
        <v>1377</v>
      </c>
      <c r="H66" s="105"/>
      <c r="I66" s="105"/>
      <c r="J66" s="105"/>
      <c r="K66" s="105"/>
      <c r="L66" s="222"/>
      <c r="M66" s="222"/>
      <c r="N66" s="222"/>
      <c r="O66" s="222"/>
      <c r="P66" s="222"/>
      <c r="Q66" s="222"/>
      <c r="R66" s="222"/>
      <c r="S66" s="222"/>
      <c r="T66" s="222"/>
      <c r="U66" s="222"/>
      <c r="V66" s="222"/>
      <c r="W66" s="222"/>
      <c r="X66" s="222"/>
      <c r="Y66" s="222"/>
      <c r="Z66" s="222"/>
    </row>
    <row r="67" spans="1:26" ht="15.75" hidden="1" customHeight="1" x14ac:dyDescent="0.2">
      <c r="A67" s="177" t="s">
        <v>454</v>
      </c>
      <c r="B67" s="228" t="s">
        <v>273</v>
      </c>
      <c r="C67" s="228" t="s">
        <v>224</v>
      </c>
      <c r="D67" s="228"/>
      <c r="E67" s="230" t="s">
        <v>620</v>
      </c>
      <c r="F67" s="230" t="s">
        <v>1378</v>
      </c>
      <c r="G67" s="230"/>
      <c r="H67" s="389"/>
      <c r="I67" s="389"/>
      <c r="J67" s="389"/>
      <c r="K67" s="389"/>
      <c r="L67" s="390"/>
      <c r="M67" s="390"/>
      <c r="N67" s="390"/>
      <c r="O67" s="390"/>
      <c r="P67" s="390"/>
      <c r="Q67" s="390"/>
      <c r="R67" s="390"/>
      <c r="S67" s="390"/>
      <c r="T67" s="390"/>
      <c r="U67" s="390"/>
      <c r="V67" s="390"/>
      <c r="W67" s="390"/>
      <c r="X67" s="390"/>
      <c r="Y67" s="390"/>
      <c r="Z67" s="390"/>
    </row>
    <row r="68" spans="1:26" ht="15.75" hidden="1" customHeight="1" x14ac:dyDescent="0.2">
      <c r="A68" s="97" t="s">
        <v>454</v>
      </c>
      <c r="B68" s="97" t="s">
        <v>62</v>
      </c>
      <c r="C68" s="97" t="s">
        <v>224</v>
      </c>
      <c r="D68" s="92"/>
      <c r="E68" s="99" t="s">
        <v>664</v>
      </c>
      <c r="F68" s="102" t="s">
        <v>698</v>
      </c>
      <c r="G68" s="102"/>
      <c r="H68" s="105"/>
      <c r="I68" s="105"/>
      <c r="J68" s="105"/>
      <c r="K68" s="105"/>
      <c r="L68" s="222"/>
      <c r="M68" s="222"/>
      <c r="N68" s="222"/>
      <c r="O68" s="222"/>
      <c r="P68" s="222"/>
      <c r="Q68" s="222"/>
      <c r="R68" s="222"/>
      <c r="S68" s="222"/>
      <c r="T68" s="222"/>
      <c r="U68" s="222"/>
      <c r="V68" s="222"/>
      <c r="W68" s="222"/>
      <c r="X68" s="222"/>
      <c r="Y68" s="222"/>
      <c r="Z68" s="222"/>
    </row>
    <row r="69" spans="1:26" ht="15.75" hidden="1" customHeight="1" x14ac:dyDescent="0.2">
      <c r="A69" s="97" t="s">
        <v>454</v>
      </c>
      <c r="B69" s="92" t="s">
        <v>63</v>
      </c>
      <c r="C69" s="92" t="s">
        <v>224</v>
      </c>
      <c r="D69" s="228" t="s">
        <v>194</v>
      </c>
      <c r="E69" s="102" t="s">
        <v>1231</v>
      </c>
      <c r="F69" s="230"/>
      <c r="G69" s="102"/>
      <c r="H69" s="105"/>
      <c r="I69" s="105"/>
      <c r="J69" s="105"/>
      <c r="K69" s="105"/>
      <c r="L69" s="222"/>
      <c r="M69" s="222"/>
      <c r="N69" s="222"/>
      <c r="O69" s="222"/>
      <c r="P69" s="222"/>
      <c r="Q69" s="222"/>
      <c r="R69" s="222"/>
      <c r="S69" s="222"/>
      <c r="T69" s="222"/>
      <c r="U69" s="222"/>
      <c r="V69" s="222"/>
      <c r="W69" s="222"/>
      <c r="X69" s="222"/>
      <c r="Y69" s="222"/>
      <c r="Z69" s="222"/>
    </row>
    <row r="70" spans="1:26" ht="15.75" hidden="1" customHeight="1" x14ac:dyDescent="0.2">
      <c r="A70" s="97" t="s">
        <v>454</v>
      </c>
      <c r="B70" s="97" t="s">
        <v>550</v>
      </c>
      <c r="C70" s="97" t="s">
        <v>224</v>
      </c>
      <c r="D70" s="92"/>
      <c r="E70" s="99" t="s">
        <v>1322</v>
      </c>
      <c r="F70" s="102" t="s">
        <v>702</v>
      </c>
      <c r="G70" s="102"/>
      <c r="H70" s="105"/>
      <c r="I70" s="105"/>
      <c r="J70" s="105"/>
      <c r="K70" s="105"/>
      <c r="L70" s="222"/>
      <c r="M70" s="222"/>
      <c r="N70" s="222"/>
      <c r="O70" s="222"/>
      <c r="P70" s="222"/>
      <c r="Q70" s="222"/>
      <c r="R70" s="222"/>
      <c r="S70" s="222"/>
      <c r="T70" s="222"/>
      <c r="U70" s="222"/>
      <c r="V70" s="222"/>
      <c r="W70" s="222"/>
      <c r="X70" s="222"/>
      <c r="Y70" s="222"/>
      <c r="Z70" s="222"/>
    </row>
    <row r="71" spans="1:26" ht="15.75" hidden="1" customHeight="1" x14ac:dyDescent="0.2">
      <c r="A71" s="97" t="s">
        <v>454</v>
      </c>
      <c r="B71" s="97" t="s">
        <v>550</v>
      </c>
      <c r="C71" s="97" t="s">
        <v>84</v>
      </c>
      <c r="D71" s="92"/>
      <c r="E71" s="99" t="s">
        <v>1379</v>
      </c>
      <c r="F71" s="102"/>
      <c r="G71" s="102"/>
      <c r="H71" s="105"/>
      <c r="I71" s="105"/>
      <c r="J71" s="105"/>
      <c r="K71" s="105"/>
      <c r="L71" s="222"/>
      <c r="M71" s="222"/>
      <c r="N71" s="222"/>
      <c r="O71" s="222"/>
      <c r="P71" s="222"/>
      <c r="Q71" s="222"/>
      <c r="R71" s="222"/>
      <c r="S71" s="222"/>
      <c r="T71" s="222"/>
      <c r="U71" s="222"/>
      <c r="V71" s="222"/>
      <c r="W71" s="222"/>
      <c r="X71" s="222"/>
      <c r="Y71" s="222"/>
      <c r="Z71" s="222"/>
    </row>
    <row r="72" spans="1:26" ht="15.75" hidden="1" customHeight="1" x14ac:dyDescent="0.2">
      <c r="A72" s="97" t="s">
        <v>454</v>
      </c>
      <c r="B72" s="92" t="s">
        <v>282</v>
      </c>
      <c r="C72" s="92" t="s">
        <v>224</v>
      </c>
      <c r="D72" s="92"/>
      <c r="E72" s="102" t="s">
        <v>706</v>
      </c>
      <c r="F72" s="102" t="s">
        <v>707</v>
      </c>
      <c r="G72" s="102"/>
      <c r="H72" s="105"/>
      <c r="I72" s="105"/>
      <c r="J72" s="105"/>
      <c r="K72" s="105"/>
      <c r="L72" s="222"/>
      <c r="M72" s="222"/>
      <c r="N72" s="222"/>
      <c r="O72" s="222"/>
      <c r="P72" s="222"/>
      <c r="Q72" s="222"/>
      <c r="R72" s="222"/>
      <c r="S72" s="222"/>
      <c r="T72" s="222"/>
      <c r="U72" s="222"/>
      <c r="V72" s="222"/>
      <c r="W72" s="222"/>
      <c r="X72" s="222"/>
      <c r="Y72" s="222"/>
      <c r="Z72" s="222"/>
    </row>
    <row r="73" spans="1:26" ht="15.75" hidden="1" customHeight="1" x14ac:dyDescent="0.2">
      <c r="A73" s="97" t="s">
        <v>454</v>
      </c>
      <c r="B73" s="97" t="s">
        <v>69</v>
      </c>
      <c r="C73" s="97" t="s">
        <v>224</v>
      </c>
      <c r="D73" s="92"/>
      <c r="E73" s="99" t="s">
        <v>664</v>
      </c>
      <c r="F73" s="102"/>
      <c r="G73" s="102"/>
      <c r="H73" s="105"/>
      <c r="I73" s="105"/>
      <c r="J73" s="105"/>
      <c r="K73" s="105"/>
      <c r="L73" s="222"/>
      <c r="M73" s="222"/>
      <c r="N73" s="222"/>
      <c r="O73" s="222"/>
      <c r="P73" s="222"/>
      <c r="Q73" s="222"/>
      <c r="R73" s="222"/>
      <c r="S73" s="222"/>
      <c r="T73" s="222"/>
      <c r="U73" s="222"/>
      <c r="V73" s="222"/>
      <c r="W73" s="222"/>
      <c r="X73" s="222"/>
      <c r="Y73" s="222"/>
      <c r="Z73" s="222"/>
    </row>
    <row r="74" spans="1:26" ht="15.75" hidden="1" customHeight="1" x14ac:dyDescent="0.2">
      <c r="A74" s="97" t="s">
        <v>454</v>
      </c>
      <c r="B74" s="228" t="s">
        <v>284</v>
      </c>
      <c r="C74" s="228" t="s">
        <v>224</v>
      </c>
      <c r="D74" s="228"/>
      <c r="E74" s="230" t="s">
        <v>1072</v>
      </c>
      <c r="F74" s="230"/>
      <c r="G74" s="102"/>
      <c r="H74" s="105"/>
      <c r="I74" s="105"/>
      <c r="J74" s="105"/>
      <c r="K74" s="105"/>
      <c r="L74" s="222"/>
      <c r="M74" s="222"/>
      <c r="N74" s="222"/>
      <c r="O74" s="222"/>
      <c r="P74" s="222"/>
      <c r="Q74" s="222"/>
      <c r="R74" s="222"/>
      <c r="S74" s="222"/>
      <c r="T74" s="222"/>
      <c r="U74" s="222"/>
      <c r="V74" s="222"/>
      <c r="W74" s="222"/>
      <c r="X74" s="222"/>
      <c r="Y74" s="222"/>
      <c r="Z74" s="222"/>
    </row>
    <row r="75" spans="1:26" ht="15.75" hidden="1" customHeight="1" x14ac:dyDescent="0.2">
      <c r="A75" s="97" t="s">
        <v>454</v>
      </c>
      <c r="B75" s="97" t="s">
        <v>495</v>
      </c>
      <c r="C75" s="97" t="s">
        <v>224</v>
      </c>
      <c r="D75" s="92"/>
      <c r="E75" s="99" t="s">
        <v>664</v>
      </c>
      <c r="F75" s="102"/>
      <c r="G75" s="102"/>
      <c r="H75" s="105"/>
      <c r="I75" s="105"/>
      <c r="J75" s="105"/>
      <c r="K75" s="105"/>
      <c r="L75" s="222"/>
      <c r="M75" s="222"/>
      <c r="N75" s="222"/>
      <c r="O75" s="222"/>
      <c r="P75" s="222"/>
      <c r="Q75" s="222"/>
      <c r="R75" s="222"/>
      <c r="S75" s="222"/>
      <c r="T75" s="222"/>
      <c r="U75" s="222"/>
      <c r="V75" s="222"/>
      <c r="W75" s="222"/>
      <c r="X75" s="222"/>
      <c r="Y75" s="222"/>
      <c r="Z75" s="222"/>
    </row>
    <row r="76" spans="1:26" ht="15.75" hidden="1" customHeight="1" x14ac:dyDescent="0.2">
      <c r="A76" s="97" t="s">
        <v>454</v>
      </c>
      <c r="B76" s="97" t="s">
        <v>1324</v>
      </c>
      <c r="C76" s="97" t="s">
        <v>224</v>
      </c>
      <c r="D76" s="92"/>
      <c r="E76" s="99" t="s">
        <v>710</v>
      </c>
      <c r="F76" s="102"/>
      <c r="G76" s="102"/>
      <c r="H76" s="105"/>
      <c r="I76" s="105"/>
      <c r="J76" s="105"/>
      <c r="K76" s="105"/>
      <c r="L76" s="222"/>
      <c r="M76" s="222"/>
      <c r="N76" s="222"/>
      <c r="O76" s="222"/>
      <c r="P76" s="222"/>
      <c r="Q76" s="222"/>
      <c r="R76" s="222"/>
      <c r="S76" s="222"/>
      <c r="T76" s="222"/>
      <c r="U76" s="222"/>
      <c r="V76" s="222"/>
      <c r="W76" s="222"/>
      <c r="X76" s="222"/>
      <c r="Y76" s="222"/>
      <c r="Z76" s="222"/>
    </row>
    <row r="77" spans="1:26" ht="15.75" customHeight="1" x14ac:dyDescent="0.2">
      <c r="A77" s="97" t="s">
        <v>3</v>
      </c>
      <c r="B77" s="97" t="s">
        <v>1123</v>
      </c>
      <c r="C77" s="97" t="s">
        <v>224</v>
      </c>
      <c r="D77" s="92"/>
      <c r="E77" s="99" t="s">
        <v>664</v>
      </c>
      <c r="F77" s="102"/>
      <c r="G77" s="102"/>
      <c r="H77" s="105"/>
      <c r="I77" s="105"/>
      <c r="J77" s="105"/>
      <c r="K77" s="105"/>
      <c r="L77" s="222"/>
      <c r="M77" s="222"/>
      <c r="N77" s="222"/>
      <c r="O77" s="222"/>
      <c r="P77" s="222"/>
      <c r="Q77" s="222"/>
      <c r="R77" s="222"/>
      <c r="S77" s="222"/>
      <c r="T77" s="222"/>
      <c r="U77" s="222"/>
      <c r="V77" s="222"/>
      <c r="W77" s="222"/>
      <c r="X77" s="222"/>
      <c r="Y77" s="222"/>
      <c r="Z77" s="222"/>
    </row>
    <row r="78" spans="1:26" ht="15.75" hidden="1" customHeight="1" x14ac:dyDescent="0.2">
      <c r="A78" s="97" t="s">
        <v>454</v>
      </c>
      <c r="B78" s="97" t="s">
        <v>73</v>
      </c>
      <c r="C78" s="97" t="s">
        <v>224</v>
      </c>
      <c r="D78" s="92"/>
      <c r="E78" s="99" t="s">
        <v>711</v>
      </c>
      <c r="F78" s="102" t="s">
        <v>712</v>
      </c>
      <c r="G78" s="102"/>
      <c r="H78" s="105"/>
      <c r="I78" s="105"/>
      <c r="J78" s="105"/>
      <c r="K78" s="105"/>
      <c r="L78" s="222"/>
      <c r="M78" s="222"/>
      <c r="N78" s="222"/>
      <c r="O78" s="222"/>
      <c r="P78" s="222"/>
      <c r="Q78" s="222"/>
      <c r="R78" s="222"/>
      <c r="S78" s="222"/>
      <c r="T78" s="222"/>
      <c r="U78" s="222"/>
      <c r="V78" s="222"/>
      <c r="W78" s="222"/>
      <c r="X78" s="222"/>
      <c r="Y78" s="222"/>
      <c r="Z78" s="222"/>
    </row>
    <row r="79" spans="1:26" ht="15.75" hidden="1" customHeight="1" x14ac:dyDescent="0.2">
      <c r="A79" s="97" t="s">
        <v>26</v>
      </c>
      <c r="B79" s="228" t="s">
        <v>417</v>
      </c>
      <c r="C79" s="228" t="s">
        <v>84</v>
      </c>
      <c r="D79" s="240"/>
      <c r="E79" s="230" t="s">
        <v>620</v>
      </c>
      <c r="F79" s="230"/>
      <c r="G79" s="230" t="s">
        <v>870</v>
      </c>
      <c r="H79" s="395"/>
      <c r="I79" s="389"/>
      <c r="J79" s="389"/>
      <c r="K79" s="389"/>
      <c r="L79" s="390"/>
      <c r="M79" s="390"/>
      <c r="N79" s="390"/>
      <c r="O79" s="390"/>
      <c r="P79" s="390"/>
      <c r="Q79" s="390"/>
      <c r="R79" s="390"/>
      <c r="S79" s="390"/>
      <c r="T79" s="390"/>
      <c r="U79" s="390"/>
      <c r="V79" s="390"/>
      <c r="W79" s="390"/>
      <c r="X79" s="390"/>
      <c r="Y79" s="390"/>
      <c r="Z79" s="390"/>
    </row>
    <row r="80" spans="1:26" ht="15.75" hidden="1" customHeight="1" x14ac:dyDescent="0.2">
      <c r="A80" s="97" t="s">
        <v>454</v>
      </c>
      <c r="B80" s="97" t="s">
        <v>74</v>
      </c>
      <c r="C80" s="97" t="s">
        <v>224</v>
      </c>
      <c r="D80" s="229"/>
      <c r="E80" s="99" t="s">
        <v>664</v>
      </c>
      <c r="F80" s="230" t="s">
        <v>713</v>
      </c>
      <c r="G80" s="102"/>
      <c r="H80" s="105"/>
      <c r="I80" s="105"/>
      <c r="J80" s="105"/>
      <c r="K80" s="105"/>
      <c r="L80" s="222"/>
      <c r="M80" s="222"/>
      <c r="N80" s="222"/>
      <c r="O80" s="222"/>
      <c r="P80" s="222"/>
      <c r="Q80" s="222"/>
      <c r="R80" s="222"/>
      <c r="S80" s="222"/>
      <c r="T80" s="222"/>
      <c r="U80" s="222"/>
      <c r="V80" s="222"/>
      <c r="W80" s="222"/>
      <c r="X80" s="222"/>
      <c r="Y80" s="222"/>
      <c r="Z80" s="222"/>
    </row>
    <row r="81" spans="1:26" ht="15.75" customHeight="1" x14ac:dyDescent="0.2">
      <c r="A81" s="97" t="s">
        <v>3</v>
      </c>
      <c r="B81" s="97" t="s">
        <v>392</v>
      </c>
      <c r="C81" s="97" t="s">
        <v>224</v>
      </c>
      <c r="D81" s="92"/>
      <c r="E81" s="99" t="s">
        <v>664</v>
      </c>
      <c r="F81" s="102" t="s">
        <v>835</v>
      </c>
      <c r="G81" s="102"/>
      <c r="H81" s="105"/>
      <c r="I81" s="105"/>
      <c r="J81" s="105"/>
      <c r="K81" s="105"/>
      <c r="L81" s="222"/>
      <c r="M81" s="222"/>
      <c r="N81" s="222"/>
      <c r="O81" s="222"/>
      <c r="P81" s="222"/>
      <c r="Q81" s="222"/>
      <c r="R81" s="222"/>
      <c r="S81" s="222"/>
      <c r="T81" s="222"/>
      <c r="U81" s="222"/>
      <c r="V81" s="222"/>
      <c r="W81" s="222"/>
      <c r="X81" s="222"/>
      <c r="Y81" s="222"/>
      <c r="Z81" s="222"/>
    </row>
    <row r="82" spans="1:26" ht="15.75" hidden="1" customHeight="1" x14ac:dyDescent="0.2">
      <c r="A82" s="97" t="s">
        <v>454</v>
      </c>
      <c r="B82" s="97" t="s">
        <v>76</v>
      </c>
      <c r="C82" s="97" t="s">
        <v>224</v>
      </c>
      <c r="D82" s="92"/>
      <c r="E82" s="99" t="s">
        <v>1229</v>
      </c>
      <c r="F82" s="102"/>
      <c r="G82" s="102"/>
      <c r="H82" s="105"/>
      <c r="I82" s="105"/>
      <c r="J82" s="105"/>
      <c r="K82" s="105"/>
      <c r="L82" s="222"/>
      <c r="M82" s="222"/>
      <c r="N82" s="222"/>
      <c r="O82" s="222"/>
      <c r="P82" s="222"/>
      <c r="Q82" s="222"/>
      <c r="R82" s="222"/>
      <c r="S82" s="222"/>
      <c r="T82" s="222"/>
      <c r="U82" s="222"/>
      <c r="V82" s="222"/>
      <c r="W82" s="222"/>
      <c r="X82" s="222"/>
      <c r="Y82" s="222"/>
      <c r="Z82" s="222"/>
    </row>
    <row r="83" spans="1:26" ht="15.75" hidden="1" customHeight="1" x14ac:dyDescent="0.2">
      <c r="A83" s="97" t="s">
        <v>454</v>
      </c>
      <c r="B83" s="97" t="s">
        <v>76</v>
      </c>
      <c r="C83" s="97" t="s">
        <v>84</v>
      </c>
      <c r="D83" s="92"/>
      <c r="E83" s="99" t="s">
        <v>625</v>
      </c>
      <c r="F83" s="102"/>
      <c r="G83" s="102"/>
      <c r="H83" s="105"/>
      <c r="I83" s="105"/>
      <c r="J83" s="105"/>
      <c r="K83" s="105"/>
      <c r="L83" s="222"/>
      <c r="M83" s="222"/>
      <c r="N83" s="222"/>
      <c r="O83" s="222"/>
      <c r="P83" s="222"/>
      <c r="Q83" s="222"/>
      <c r="R83" s="222"/>
      <c r="S83" s="222"/>
      <c r="T83" s="222"/>
      <c r="U83" s="222"/>
      <c r="V83" s="222"/>
      <c r="W83" s="222"/>
      <c r="X83" s="222"/>
      <c r="Y83" s="222"/>
      <c r="Z83" s="222"/>
    </row>
    <row r="84" spans="1:26" ht="15.75" customHeight="1" x14ac:dyDescent="0.2">
      <c r="A84" s="97" t="s">
        <v>3</v>
      </c>
      <c r="B84" s="97" t="s">
        <v>76</v>
      </c>
      <c r="C84" s="97" t="s">
        <v>224</v>
      </c>
      <c r="D84" s="396"/>
      <c r="E84" s="99" t="s">
        <v>836</v>
      </c>
      <c r="F84" s="102"/>
      <c r="G84" s="102"/>
      <c r="H84" s="105"/>
      <c r="I84" s="105"/>
      <c r="J84" s="105"/>
      <c r="K84" s="105"/>
      <c r="L84" s="222"/>
      <c r="M84" s="222"/>
      <c r="N84" s="222"/>
      <c r="O84" s="222"/>
      <c r="P84" s="222"/>
      <c r="Q84" s="222"/>
      <c r="R84" s="222"/>
      <c r="S84" s="222"/>
      <c r="T84" s="222"/>
      <c r="U84" s="222"/>
      <c r="V84" s="222"/>
      <c r="W84" s="222"/>
      <c r="X84" s="222"/>
      <c r="Y84" s="222"/>
      <c r="Z84" s="222"/>
    </row>
    <row r="85" spans="1:26" ht="15.75" customHeight="1" x14ac:dyDescent="0.2">
      <c r="A85" s="97" t="s">
        <v>3</v>
      </c>
      <c r="B85" s="97" t="s">
        <v>393</v>
      </c>
      <c r="C85" s="97" t="s">
        <v>224</v>
      </c>
      <c r="D85" s="92"/>
      <c r="E85" s="99" t="s">
        <v>837</v>
      </c>
      <c r="F85" s="102"/>
      <c r="G85" s="102"/>
      <c r="H85" s="105"/>
      <c r="I85" s="105"/>
      <c r="J85" s="105"/>
      <c r="K85" s="105"/>
      <c r="L85" s="222"/>
      <c r="M85" s="222"/>
      <c r="N85" s="222"/>
      <c r="O85" s="222"/>
      <c r="P85" s="222"/>
      <c r="Q85" s="222"/>
      <c r="R85" s="222"/>
      <c r="S85" s="222"/>
      <c r="T85" s="222"/>
      <c r="U85" s="222"/>
      <c r="V85" s="222"/>
      <c r="W85" s="222"/>
      <c r="X85" s="222"/>
      <c r="Y85" s="222"/>
      <c r="Z85" s="222"/>
    </row>
    <row r="86" spans="1:26" ht="15.75" hidden="1" customHeight="1" x14ac:dyDescent="0.2">
      <c r="A86" s="97" t="s">
        <v>454</v>
      </c>
      <c r="B86" s="97" t="s">
        <v>77</v>
      </c>
      <c r="C86" s="97" t="s">
        <v>224</v>
      </c>
      <c r="D86" s="92"/>
      <c r="E86" s="99" t="s">
        <v>610</v>
      </c>
      <c r="F86" s="102"/>
      <c r="G86" s="102"/>
      <c r="H86" s="105"/>
      <c r="I86" s="105"/>
      <c r="J86" s="105"/>
      <c r="K86" s="105"/>
      <c r="L86" s="222"/>
      <c r="M86" s="222"/>
      <c r="N86" s="222"/>
      <c r="O86" s="222"/>
      <c r="P86" s="222"/>
      <c r="Q86" s="222"/>
      <c r="R86" s="222"/>
      <c r="S86" s="222"/>
      <c r="T86" s="222"/>
      <c r="U86" s="222"/>
      <c r="V86" s="222"/>
      <c r="W86" s="222"/>
      <c r="X86" s="222"/>
      <c r="Y86" s="222"/>
      <c r="Z86" s="222"/>
    </row>
    <row r="87" spans="1:26" ht="15.75" hidden="1" customHeight="1" x14ac:dyDescent="0.2">
      <c r="A87" s="236" t="s">
        <v>454</v>
      </c>
      <c r="B87" s="237" t="s">
        <v>998</v>
      </c>
      <c r="C87" s="237" t="s">
        <v>84</v>
      </c>
      <c r="D87" s="237"/>
      <c r="E87" s="238" t="s">
        <v>634</v>
      </c>
      <c r="F87" s="238"/>
      <c r="G87" s="238" t="s">
        <v>1380</v>
      </c>
      <c r="H87" s="105"/>
      <c r="I87" s="105"/>
      <c r="J87" s="105"/>
      <c r="K87" s="105"/>
      <c r="L87" s="222"/>
      <c r="M87" s="222"/>
      <c r="N87" s="222"/>
      <c r="O87" s="222"/>
      <c r="P87" s="222"/>
      <c r="Q87" s="222"/>
      <c r="R87" s="222"/>
      <c r="S87" s="222"/>
      <c r="T87" s="222"/>
      <c r="U87" s="222"/>
      <c r="V87" s="222"/>
      <c r="W87" s="222"/>
      <c r="X87" s="222"/>
      <c r="Y87" s="222"/>
      <c r="Z87" s="222"/>
    </row>
    <row r="88" spans="1:26" ht="15.75" hidden="1" customHeight="1" x14ac:dyDescent="0.2">
      <c r="A88" s="97" t="s">
        <v>454</v>
      </c>
      <c r="B88" s="97" t="s">
        <v>297</v>
      </c>
      <c r="C88" s="97" t="s">
        <v>224</v>
      </c>
      <c r="D88" s="92"/>
      <c r="E88" s="99" t="s">
        <v>1325</v>
      </c>
      <c r="F88" s="102"/>
      <c r="G88" s="102"/>
      <c r="H88" s="105"/>
      <c r="I88" s="105"/>
      <c r="J88" s="105"/>
      <c r="K88" s="105"/>
      <c r="L88" s="222"/>
      <c r="M88" s="222"/>
      <c r="N88" s="222"/>
      <c r="O88" s="222"/>
      <c r="P88" s="222"/>
      <c r="Q88" s="222"/>
      <c r="R88" s="222"/>
      <c r="S88" s="222"/>
      <c r="T88" s="222"/>
      <c r="U88" s="222"/>
      <c r="V88" s="222"/>
      <c r="W88" s="222"/>
      <c r="X88" s="222"/>
      <c r="Y88" s="222"/>
      <c r="Z88" s="222"/>
    </row>
    <row r="89" spans="1:26" ht="15.75" hidden="1" customHeight="1" x14ac:dyDescent="0.2">
      <c r="A89" s="97" t="s">
        <v>454</v>
      </c>
      <c r="B89" s="97" t="s">
        <v>81</v>
      </c>
      <c r="C89" s="97" t="s">
        <v>224</v>
      </c>
      <c r="D89" s="92"/>
      <c r="E89" s="99" t="s">
        <v>1229</v>
      </c>
      <c r="F89" s="102" t="s">
        <v>724</v>
      </c>
      <c r="G89" s="102"/>
      <c r="H89" s="105"/>
      <c r="I89" s="105"/>
      <c r="J89" s="105"/>
      <c r="K89" s="105"/>
      <c r="L89" s="222"/>
      <c r="M89" s="222"/>
      <c r="N89" s="222"/>
      <c r="O89" s="222"/>
      <c r="P89" s="222"/>
      <c r="Q89" s="222"/>
      <c r="R89" s="222"/>
      <c r="S89" s="222"/>
      <c r="T89" s="222"/>
      <c r="U89" s="222"/>
      <c r="V89" s="222"/>
      <c r="W89" s="222"/>
      <c r="X89" s="222"/>
      <c r="Y89" s="222"/>
      <c r="Z89" s="222"/>
    </row>
    <row r="90" spans="1:26" ht="15.75" hidden="1" customHeight="1" x14ac:dyDescent="0.2">
      <c r="A90" s="97" t="s">
        <v>454</v>
      </c>
      <c r="B90" s="97" t="s">
        <v>394</v>
      </c>
      <c r="C90" s="97" t="s">
        <v>224</v>
      </c>
      <c r="D90" s="92"/>
      <c r="E90" s="99" t="s">
        <v>1229</v>
      </c>
      <c r="F90" s="102" t="s">
        <v>1381</v>
      </c>
      <c r="G90" s="102"/>
      <c r="H90" s="105"/>
      <c r="I90" s="105"/>
      <c r="J90" s="105"/>
      <c r="K90" s="105"/>
      <c r="L90" s="222"/>
      <c r="M90" s="222"/>
      <c r="N90" s="222"/>
      <c r="O90" s="222"/>
      <c r="P90" s="222"/>
      <c r="Q90" s="222"/>
      <c r="R90" s="222"/>
      <c r="S90" s="222"/>
      <c r="T90" s="222"/>
      <c r="U90" s="222"/>
      <c r="V90" s="222"/>
      <c r="W90" s="222"/>
      <c r="X90" s="222"/>
      <c r="Y90" s="222"/>
      <c r="Z90" s="222"/>
    </row>
    <row r="91" spans="1:26" ht="15.75" hidden="1" customHeight="1" x14ac:dyDescent="0.2">
      <c r="A91" s="97" t="s">
        <v>454</v>
      </c>
      <c r="B91" s="97" t="s">
        <v>85</v>
      </c>
      <c r="C91" s="97" t="s">
        <v>224</v>
      </c>
      <c r="D91" s="92"/>
      <c r="E91" s="99" t="s">
        <v>664</v>
      </c>
      <c r="F91" s="102"/>
      <c r="G91" s="93"/>
      <c r="H91" s="105"/>
      <c r="I91" s="105"/>
      <c r="J91" s="105"/>
      <c r="K91" s="105"/>
      <c r="L91" s="222"/>
      <c r="M91" s="222"/>
      <c r="N91" s="222"/>
      <c r="O91" s="222"/>
      <c r="P91" s="222"/>
      <c r="Q91" s="222"/>
      <c r="R91" s="222"/>
      <c r="S91" s="222"/>
      <c r="T91" s="222"/>
      <c r="U91" s="222"/>
      <c r="V91" s="222"/>
      <c r="W91" s="222"/>
      <c r="X91" s="222"/>
      <c r="Y91" s="222"/>
      <c r="Z91" s="222"/>
    </row>
    <row r="92" spans="1:26" ht="15.75" hidden="1" customHeight="1" x14ac:dyDescent="0.2">
      <c r="A92" s="97" t="s">
        <v>26</v>
      </c>
      <c r="B92" s="228" t="s">
        <v>420</v>
      </c>
      <c r="C92" s="228" t="s">
        <v>84</v>
      </c>
      <c r="D92" s="228"/>
      <c r="E92" s="230" t="s">
        <v>620</v>
      </c>
      <c r="F92" s="230"/>
      <c r="G92" s="93"/>
      <c r="H92" s="105"/>
      <c r="I92" s="105"/>
      <c r="J92" s="105"/>
      <c r="K92" s="105"/>
      <c r="L92" s="222"/>
      <c r="M92" s="222"/>
      <c r="N92" s="222"/>
      <c r="O92" s="222"/>
      <c r="P92" s="222"/>
      <c r="Q92" s="222"/>
      <c r="R92" s="222"/>
      <c r="S92" s="222"/>
      <c r="T92" s="222"/>
      <c r="U92" s="222"/>
      <c r="V92" s="222"/>
      <c r="W92" s="222"/>
      <c r="X92" s="222"/>
      <c r="Y92" s="222"/>
      <c r="Z92" s="222"/>
    </row>
    <row r="93" spans="1:26" ht="15.75" customHeight="1" x14ac:dyDescent="0.2">
      <c r="A93" s="97" t="s">
        <v>3</v>
      </c>
      <c r="B93" s="97" t="s">
        <v>87</v>
      </c>
      <c r="C93" s="97" t="s">
        <v>224</v>
      </c>
      <c r="D93" s="92"/>
      <c r="E93" s="99" t="s">
        <v>388</v>
      </c>
      <c r="F93" s="102"/>
      <c r="G93" s="102"/>
      <c r="H93" s="105"/>
      <c r="I93" s="105"/>
      <c r="J93" s="105"/>
      <c r="K93" s="105"/>
      <c r="L93" s="222"/>
      <c r="M93" s="222"/>
      <c r="N93" s="222"/>
      <c r="O93" s="222"/>
      <c r="P93" s="222"/>
      <c r="Q93" s="222"/>
      <c r="R93" s="222"/>
      <c r="S93" s="222"/>
      <c r="T93" s="222"/>
      <c r="U93" s="222"/>
      <c r="V93" s="222"/>
      <c r="W93" s="222"/>
      <c r="X93" s="222"/>
      <c r="Y93" s="222"/>
      <c r="Z93" s="222"/>
    </row>
    <row r="94" spans="1:26" ht="15.75" hidden="1" customHeight="1" x14ac:dyDescent="0.2">
      <c r="A94" s="97" t="s">
        <v>454</v>
      </c>
      <c r="B94" s="97" t="s">
        <v>497</v>
      </c>
      <c r="C94" s="97" t="s">
        <v>224</v>
      </c>
      <c r="D94" s="92"/>
      <c r="E94" s="99" t="s">
        <v>664</v>
      </c>
      <c r="F94" s="102" t="s">
        <v>728</v>
      </c>
      <c r="G94" s="102"/>
      <c r="H94" s="105"/>
      <c r="I94" s="105"/>
      <c r="J94" s="105"/>
      <c r="K94" s="105"/>
      <c r="L94" s="222"/>
      <c r="M94" s="222"/>
      <c r="N94" s="222"/>
      <c r="O94" s="222"/>
      <c r="P94" s="222"/>
      <c r="Q94" s="222"/>
      <c r="R94" s="222"/>
      <c r="S94" s="222"/>
      <c r="T94" s="222"/>
      <c r="U94" s="222"/>
      <c r="V94" s="222"/>
      <c r="W94" s="222"/>
      <c r="X94" s="222"/>
      <c r="Y94" s="222"/>
      <c r="Z94" s="222"/>
    </row>
    <row r="95" spans="1:26" ht="15.75" hidden="1" customHeight="1" x14ac:dyDescent="0.2">
      <c r="A95" s="97" t="s">
        <v>454</v>
      </c>
      <c r="B95" s="97" t="s">
        <v>91</v>
      </c>
      <c r="C95" s="97" t="s">
        <v>224</v>
      </c>
      <c r="D95" s="92"/>
      <c r="E95" s="99" t="s">
        <v>710</v>
      </c>
      <c r="F95" s="102" t="s">
        <v>729</v>
      </c>
      <c r="G95" s="102"/>
      <c r="H95" s="105"/>
      <c r="I95" s="105"/>
      <c r="J95" s="105"/>
      <c r="K95" s="105"/>
      <c r="L95" s="222"/>
      <c r="M95" s="222"/>
      <c r="N95" s="222"/>
      <c r="O95" s="222"/>
      <c r="P95" s="222"/>
      <c r="Q95" s="222"/>
      <c r="R95" s="222"/>
      <c r="S95" s="222"/>
      <c r="T95" s="222"/>
      <c r="U95" s="222"/>
      <c r="V95" s="222"/>
      <c r="W95" s="222"/>
      <c r="X95" s="222"/>
      <c r="Y95" s="222"/>
      <c r="Z95" s="222"/>
    </row>
    <row r="96" spans="1:26" ht="15.75" hidden="1" customHeight="1" x14ac:dyDescent="0.2">
      <c r="A96" s="97" t="s">
        <v>454</v>
      </c>
      <c r="B96" s="97" t="s">
        <v>92</v>
      </c>
      <c r="C96" s="97" t="s">
        <v>224</v>
      </c>
      <c r="D96" s="92"/>
      <c r="E96" s="99" t="s">
        <v>742</v>
      </c>
      <c r="F96" s="102"/>
      <c r="G96" s="102"/>
      <c r="H96" s="105"/>
      <c r="I96" s="105"/>
      <c r="J96" s="105"/>
      <c r="K96" s="105"/>
      <c r="L96" s="222"/>
      <c r="M96" s="222"/>
      <c r="N96" s="222"/>
      <c r="O96" s="222"/>
      <c r="P96" s="222"/>
      <c r="Q96" s="222"/>
      <c r="R96" s="222"/>
      <c r="S96" s="222"/>
      <c r="T96" s="222"/>
      <c r="U96" s="222"/>
      <c r="V96" s="222"/>
      <c r="W96" s="222"/>
      <c r="X96" s="222"/>
      <c r="Y96" s="222"/>
      <c r="Z96" s="222"/>
    </row>
    <row r="97" spans="1:26" ht="15.75" hidden="1" customHeight="1" x14ac:dyDescent="0.2">
      <c r="A97" s="97" t="s">
        <v>454</v>
      </c>
      <c r="B97" s="97" t="s">
        <v>95</v>
      </c>
      <c r="C97" s="97" t="s">
        <v>224</v>
      </c>
      <c r="D97" s="92"/>
      <c r="E97" s="99" t="s">
        <v>735</v>
      </c>
      <c r="F97" s="102"/>
      <c r="G97" s="102"/>
      <c r="H97" s="105"/>
      <c r="I97" s="105"/>
      <c r="J97" s="105"/>
      <c r="K97" s="105"/>
      <c r="L97" s="222"/>
      <c r="M97" s="222"/>
      <c r="N97" s="222"/>
      <c r="O97" s="222"/>
      <c r="P97" s="222"/>
      <c r="Q97" s="222"/>
      <c r="R97" s="222"/>
      <c r="S97" s="222"/>
      <c r="T97" s="222"/>
      <c r="U97" s="222"/>
      <c r="V97" s="222"/>
      <c r="W97" s="222"/>
      <c r="X97" s="222"/>
      <c r="Y97" s="222"/>
      <c r="Z97" s="222"/>
    </row>
    <row r="98" spans="1:26" ht="15.75" hidden="1" customHeight="1" x14ac:dyDescent="0.2">
      <c r="A98" s="97" t="s">
        <v>454</v>
      </c>
      <c r="B98" s="97" t="s">
        <v>95</v>
      </c>
      <c r="C98" s="97" t="s">
        <v>84</v>
      </c>
      <c r="D98" s="92"/>
      <c r="E98" s="99" t="s">
        <v>664</v>
      </c>
      <c r="F98" s="102"/>
      <c r="G98" s="102"/>
      <c r="H98" s="105"/>
      <c r="I98" s="105"/>
      <c r="J98" s="105"/>
      <c r="K98" s="105"/>
      <c r="L98" s="222"/>
      <c r="M98" s="222"/>
      <c r="N98" s="222"/>
      <c r="O98" s="222"/>
      <c r="P98" s="222"/>
      <c r="Q98" s="222"/>
      <c r="R98" s="222"/>
      <c r="S98" s="222"/>
      <c r="T98" s="222"/>
      <c r="U98" s="222"/>
      <c r="V98" s="222"/>
      <c r="W98" s="222"/>
      <c r="X98" s="222"/>
      <c r="Y98" s="222"/>
      <c r="Z98" s="222"/>
    </row>
    <row r="99" spans="1:26" ht="15.75" hidden="1" customHeight="1" x14ac:dyDescent="0.2">
      <c r="A99" s="97" t="s">
        <v>454</v>
      </c>
      <c r="B99" s="97" t="s">
        <v>732</v>
      </c>
      <c r="C99" s="97" t="s">
        <v>224</v>
      </c>
      <c r="D99" s="92"/>
      <c r="E99" s="99" t="s">
        <v>733</v>
      </c>
      <c r="F99" s="102" t="s">
        <v>734</v>
      </c>
      <c r="G99" s="102"/>
      <c r="H99" s="105"/>
      <c r="I99" s="105"/>
      <c r="J99" s="105"/>
      <c r="K99" s="105"/>
      <c r="L99" s="222"/>
      <c r="M99" s="222"/>
      <c r="N99" s="222"/>
      <c r="O99" s="222"/>
      <c r="P99" s="222"/>
      <c r="Q99" s="222"/>
      <c r="R99" s="222"/>
      <c r="S99" s="222"/>
      <c r="T99" s="222"/>
      <c r="U99" s="222"/>
      <c r="V99" s="222"/>
      <c r="W99" s="222"/>
      <c r="X99" s="222"/>
      <c r="Y99" s="222"/>
      <c r="Z99" s="222"/>
    </row>
    <row r="100" spans="1:26" ht="15.75" hidden="1" customHeight="1" x14ac:dyDescent="0.2">
      <c r="A100" s="97" t="s">
        <v>26</v>
      </c>
      <c r="B100" s="228" t="s">
        <v>423</v>
      </c>
      <c r="C100" s="228" t="s">
        <v>84</v>
      </c>
      <c r="D100" s="228"/>
      <c r="E100" s="230" t="s">
        <v>620</v>
      </c>
      <c r="F100" s="230"/>
      <c r="G100" s="93"/>
      <c r="H100" s="105"/>
      <c r="I100" s="105"/>
      <c r="J100" s="105"/>
      <c r="K100" s="105"/>
      <c r="L100" s="222"/>
      <c r="M100" s="222"/>
      <c r="N100" s="222"/>
      <c r="O100" s="222"/>
      <c r="P100" s="222"/>
      <c r="Q100" s="222"/>
      <c r="R100" s="222"/>
      <c r="S100" s="222"/>
      <c r="T100" s="222"/>
      <c r="U100" s="222"/>
      <c r="V100" s="222"/>
      <c r="W100" s="222"/>
      <c r="X100" s="222"/>
      <c r="Y100" s="222"/>
      <c r="Z100" s="222"/>
    </row>
    <row r="101" spans="1:26" ht="15.75" hidden="1" customHeight="1" x14ac:dyDescent="0.2">
      <c r="A101" s="97" t="s">
        <v>454</v>
      </c>
      <c r="B101" s="97" t="s">
        <v>98</v>
      </c>
      <c r="C101" s="97" t="s">
        <v>224</v>
      </c>
      <c r="D101" s="92"/>
      <c r="E101" s="99" t="s">
        <v>664</v>
      </c>
      <c r="F101" s="102"/>
      <c r="G101" s="102"/>
      <c r="H101" s="105"/>
      <c r="I101" s="105"/>
      <c r="J101" s="105"/>
      <c r="K101" s="105"/>
      <c r="L101" s="222"/>
      <c r="M101" s="222"/>
      <c r="N101" s="222"/>
      <c r="O101" s="222"/>
      <c r="P101" s="222"/>
      <c r="Q101" s="222"/>
      <c r="R101" s="222"/>
      <c r="S101" s="222"/>
      <c r="T101" s="222"/>
      <c r="U101" s="222"/>
      <c r="V101" s="222"/>
      <c r="W101" s="222"/>
      <c r="X101" s="222"/>
      <c r="Y101" s="222"/>
      <c r="Z101" s="222"/>
    </row>
    <row r="102" spans="1:26" ht="15.75" hidden="1" customHeight="1" x14ac:dyDescent="0.2">
      <c r="A102" s="97" t="s">
        <v>454</v>
      </c>
      <c r="B102" s="97" t="s">
        <v>99</v>
      </c>
      <c r="C102" s="97" t="s">
        <v>224</v>
      </c>
      <c r="D102" s="92"/>
      <c r="E102" s="99" t="s">
        <v>742</v>
      </c>
      <c r="F102" s="102" t="s">
        <v>1326</v>
      </c>
      <c r="G102" s="102"/>
      <c r="H102" s="105"/>
      <c r="I102" s="105"/>
      <c r="J102" s="105"/>
      <c r="K102" s="105"/>
      <c r="L102" s="222"/>
      <c r="M102" s="222"/>
      <c r="N102" s="222"/>
      <c r="O102" s="222"/>
      <c r="P102" s="222"/>
      <c r="Q102" s="222"/>
      <c r="R102" s="222"/>
      <c r="S102" s="222"/>
      <c r="T102" s="222"/>
      <c r="U102" s="222"/>
      <c r="V102" s="222"/>
      <c r="W102" s="222"/>
      <c r="X102" s="222"/>
      <c r="Y102" s="222"/>
      <c r="Z102" s="222"/>
    </row>
    <row r="103" spans="1:26" ht="15.75" hidden="1" customHeight="1" x14ac:dyDescent="0.2">
      <c r="A103" s="97" t="s">
        <v>454</v>
      </c>
      <c r="B103" s="92" t="s">
        <v>99</v>
      </c>
      <c r="C103" s="92" t="s">
        <v>84</v>
      </c>
      <c r="D103" s="92"/>
      <c r="E103" s="102" t="s">
        <v>1072</v>
      </c>
      <c r="F103" s="102" t="s">
        <v>1286</v>
      </c>
      <c r="G103" s="102"/>
      <c r="H103" s="105"/>
      <c r="I103" s="105"/>
      <c r="J103" s="105"/>
      <c r="K103" s="105"/>
      <c r="L103" s="222"/>
      <c r="M103" s="222"/>
      <c r="N103" s="222"/>
      <c r="O103" s="222"/>
      <c r="P103" s="222"/>
      <c r="Q103" s="222"/>
      <c r="R103" s="222"/>
      <c r="S103" s="222"/>
      <c r="T103" s="222"/>
      <c r="U103" s="222"/>
      <c r="V103" s="222"/>
      <c r="W103" s="222"/>
      <c r="X103" s="222"/>
      <c r="Y103" s="222"/>
      <c r="Z103" s="222"/>
    </row>
    <row r="104" spans="1:26" ht="15.75" hidden="1" customHeight="1" x14ac:dyDescent="0.2">
      <c r="A104" s="97" t="s">
        <v>26</v>
      </c>
      <c r="B104" s="228" t="s">
        <v>425</v>
      </c>
      <c r="C104" s="228" t="s">
        <v>84</v>
      </c>
      <c r="D104" s="228"/>
      <c r="E104" s="230" t="s">
        <v>620</v>
      </c>
      <c r="F104" s="230" t="s">
        <v>1382</v>
      </c>
      <c r="G104" s="93"/>
      <c r="H104" s="105"/>
      <c r="I104" s="105"/>
      <c r="J104" s="105"/>
      <c r="K104" s="105"/>
      <c r="L104" s="222"/>
      <c r="M104" s="222"/>
      <c r="N104" s="222"/>
      <c r="O104" s="222"/>
      <c r="P104" s="222"/>
      <c r="Q104" s="222"/>
      <c r="R104" s="222"/>
      <c r="S104" s="222"/>
      <c r="T104" s="222"/>
      <c r="U104" s="222"/>
      <c r="V104" s="222"/>
      <c r="W104" s="222"/>
      <c r="X104" s="222"/>
      <c r="Y104" s="222"/>
      <c r="Z104" s="222"/>
    </row>
    <row r="105" spans="1:26" ht="15.75" hidden="1" customHeight="1" x14ac:dyDescent="0.2">
      <c r="A105" s="97" t="s">
        <v>454</v>
      </c>
      <c r="B105" s="97" t="s">
        <v>102</v>
      </c>
      <c r="C105" s="97" t="s">
        <v>224</v>
      </c>
      <c r="D105" s="92"/>
      <c r="E105" s="99" t="s">
        <v>664</v>
      </c>
      <c r="F105" s="102" t="s">
        <v>738</v>
      </c>
      <c r="G105" s="102"/>
      <c r="H105" s="105"/>
      <c r="I105" s="105"/>
      <c r="J105" s="105"/>
      <c r="K105" s="105"/>
      <c r="L105" s="222"/>
      <c r="M105" s="222"/>
      <c r="N105" s="222"/>
      <c r="O105" s="222"/>
      <c r="P105" s="222"/>
      <c r="Q105" s="222"/>
      <c r="R105" s="222"/>
      <c r="S105" s="222"/>
      <c r="T105" s="222"/>
      <c r="U105" s="222"/>
      <c r="V105" s="222"/>
      <c r="W105" s="222"/>
      <c r="X105" s="222"/>
      <c r="Y105" s="222"/>
      <c r="Z105" s="222"/>
    </row>
    <row r="106" spans="1:26" ht="15.75" customHeight="1" x14ac:dyDescent="0.2">
      <c r="A106" s="97" t="s">
        <v>3</v>
      </c>
      <c r="B106" s="97" t="s">
        <v>516</v>
      </c>
      <c r="C106" s="97" t="s">
        <v>224</v>
      </c>
      <c r="D106" s="92"/>
      <c r="E106" s="99" t="s">
        <v>664</v>
      </c>
      <c r="F106" s="102"/>
      <c r="G106" s="102"/>
      <c r="H106" s="105"/>
      <c r="I106" s="105"/>
      <c r="J106" s="105"/>
      <c r="K106" s="105"/>
      <c r="L106" s="222"/>
      <c r="M106" s="222"/>
      <c r="N106" s="222"/>
      <c r="O106" s="222"/>
      <c r="P106" s="222"/>
      <c r="Q106" s="222"/>
      <c r="R106" s="222"/>
      <c r="S106" s="222"/>
      <c r="T106" s="222"/>
      <c r="U106" s="222"/>
      <c r="V106" s="222"/>
      <c r="W106" s="222"/>
      <c r="X106" s="222"/>
      <c r="Y106" s="222"/>
      <c r="Z106" s="222"/>
    </row>
    <row r="107" spans="1:26" ht="15.75" hidden="1" customHeight="1" x14ac:dyDescent="0.2">
      <c r="A107" s="97" t="s">
        <v>454</v>
      </c>
      <c r="B107" s="97" t="s">
        <v>103</v>
      </c>
      <c r="C107" s="97" t="s">
        <v>224</v>
      </c>
      <c r="D107" s="92"/>
      <c r="E107" s="99" t="s">
        <v>664</v>
      </c>
      <c r="F107" s="102"/>
      <c r="G107" s="102"/>
      <c r="H107" s="105"/>
      <c r="I107" s="105"/>
      <c r="J107" s="105"/>
      <c r="K107" s="105"/>
      <c r="L107" s="222"/>
      <c r="M107" s="222"/>
      <c r="N107" s="222"/>
      <c r="O107" s="222"/>
      <c r="P107" s="222"/>
      <c r="Q107" s="222"/>
      <c r="R107" s="222"/>
      <c r="S107" s="222"/>
      <c r="T107" s="222"/>
      <c r="U107" s="222"/>
      <c r="V107" s="222"/>
      <c r="W107" s="222"/>
      <c r="X107" s="222"/>
      <c r="Y107" s="222"/>
      <c r="Z107" s="222"/>
    </row>
    <row r="108" spans="1:26" ht="15.75" hidden="1" customHeight="1" x14ac:dyDescent="0.2">
      <c r="A108" s="97" t="s">
        <v>26</v>
      </c>
      <c r="B108" s="228" t="s">
        <v>883</v>
      </c>
      <c r="C108" s="228" t="s">
        <v>84</v>
      </c>
      <c r="D108" s="228"/>
      <c r="E108" s="230" t="s">
        <v>620</v>
      </c>
      <c r="F108" s="230"/>
      <c r="G108" s="93"/>
      <c r="H108" s="105"/>
      <c r="I108" s="105"/>
      <c r="J108" s="105"/>
      <c r="K108" s="105"/>
      <c r="L108" s="222"/>
      <c r="M108" s="222"/>
      <c r="N108" s="222"/>
      <c r="O108" s="222"/>
      <c r="P108" s="222"/>
      <c r="Q108" s="222"/>
      <c r="R108" s="222"/>
      <c r="S108" s="222"/>
      <c r="T108" s="222"/>
      <c r="U108" s="222"/>
      <c r="V108" s="222"/>
      <c r="W108" s="222"/>
      <c r="X108" s="222"/>
      <c r="Y108" s="222"/>
      <c r="Z108" s="222"/>
    </row>
    <row r="109" spans="1:26" ht="15.75" hidden="1" customHeight="1" x14ac:dyDescent="0.2">
      <c r="A109" s="97" t="s">
        <v>26</v>
      </c>
      <c r="B109" s="228" t="s">
        <v>426</v>
      </c>
      <c r="C109" s="228" t="s">
        <v>84</v>
      </c>
      <c r="D109" s="228"/>
      <c r="E109" s="230" t="s">
        <v>620</v>
      </c>
      <c r="F109" s="230"/>
      <c r="G109" s="230" t="s">
        <v>1383</v>
      </c>
      <c r="H109" s="395"/>
      <c r="I109" s="389"/>
      <c r="J109" s="389"/>
      <c r="K109" s="389"/>
      <c r="L109" s="390"/>
      <c r="M109" s="390"/>
      <c r="N109" s="390"/>
      <c r="O109" s="390"/>
      <c r="P109" s="390"/>
      <c r="Q109" s="390"/>
      <c r="R109" s="390"/>
      <c r="S109" s="390"/>
      <c r="T109" s="390"/>
      <c r="U109" s="390"/>
      <c r="V109" s="390"/>
      <c r="W109" s="390"/>
      <c r="X109" s="390"/>
      <c r="Y109" s="390"/>
      <c r="Z109" s="390"/>
    </row>
    <row r="110" spans="1:26" ht="15.75" customHeight="1" x14ac:dyDescent="0.2">
      <c r="A110" s="97" t="s">
        <v>3</v>
      </c>
      <c r="B110" s="97" t="s">
        <v>517</v>
      </c>
      <c r="C110" s="97" t="s">
        <v>224</v>
      </c>
      <c r="D110" s="92"/>
      <c r="E110" s="99" t="s">
        <v>841</v>
      </c>
      <c r="F110" s="102"/>
      <c r="G110" s="102"/>
      <c r="H110" s="105"/>
      <c r="I110" s="105"/>
      <c r="J110" s="105"/>
      <c r="K110" s="105"/>
      <c r="L110" s="222"/>
      <c r="M110" s="222"/>
      <c r="N110" s="222"/>
      <c r="O110" s="222"/>
      <c r="P110" s="222"/>
      <c r="Q110" s="222"/>
      <c r="R110" s="222"/>
      <c r="S110" s="222"/>
      <c r="T110" s="222"/>
      <c r="U110" s="222"/>
      <c r="V110" s="222"/>
      <c r="W110" s="222"/>
      <c r="X110" s="222"/>
      <c r="Y110" s="222"/>
      <c r="Z110" s="222"/>
    </row>
    <row r="111" spans="1:26" ht="15.75" hidden="1" customHeight="1" x14ac:dyDescent="0.2">
      <c r="A111" s="97" t="s">
        <v>454</v>
      </c>
      <c r="B111" s="97" t="s">
        <v>1213</v>
      </c>
      <c r="C111" s="97" t="s">
        <v>224</v>
      </c>
      <c r="D111" s="92"/>
      <c r="E111" s="99" t="s">
        <v>1327</v>
      </c>
      <c r="F111" s="102" t="s">
        <v>1215</v>
      </c>
      <c r="G111" s="102"/>
      <c r="H111" s="105"/>
      <c r="I111" s="105"/>
      <c r="J111" s="105"/>
      <c r="K111" s="105"/>
      <c r="L111" s="222"/>
      <c r="M111" s="222"/>
      <c r="N111" s="222"/>
      <c r="O111" s="222"/>
      <c r="P111" s="222"/>
      <c r="Q111" s="222"/>
      <c r="R111" s="222"/>
      <c r="S111" s="222"/>
      <c r="T111" s="222"/>
      <c r="U111" s="222"/>
      <c r="V111" s="222"/>
      <c r="W111" s="222"/>
      <c r="X111" s="222"/>
      <c r="Y111" s="222"/>
      <c r="Z111" s="222"/>
    </row>
    <row r="112" spans="1:26" ht="15.75" hidden="1" customHeight="1" x14ac:dyDescent="0.2">
      <c r="A112" s="97" t="s">
        <v>454</v>
      </c>
      <c r="B112" s="97" t="s">
        <v>104</v>
      </c>
      <c r="C112" s="97" t="s">
        <v>224</v>
      </c>
      <c r="D112" s="92"/>
      <c r="E112" s="99" t="s">
        <v>1328</v>
      </c>
      <c r="F112" s="102"/>
      <c r="G112" s="102"/>
      <c r="H112" s="105"/>
      <c r="I112" s="105"/>
      <c r="J112" s="105"/>
      <c r="K112" s="105"/>
      <c r="L112" s="222"/>
      <c r="M112" s="222"/>
      <c r="N112" s="222"/>
      <c r="O112" s="222"/>
      <c r="P112" s="222"/>
      <c r="Q112" s="222"/>
      <c r="R112" s="222"/>
      <c r="S112" s="222"/>
      <c r="T112" s="222"/>
      <c r="U112" s="222"/>
      <c r="V112" s="222"/>
      <c r="W112" s="222"/>
      <c r="X112" s="222"/>
      <c r="Y112" s="222"/>
      <c r="Z112" s="222"/>
    </row>
    <row r="113" spans="1:26" ht="15.75" hidden="1" customHeight="1" x14ac:dyDescent="0.2">
      <c r="A113" s="97" t="s">
        <v>454</v>
      </c>
      <c r="B113" s="97" t="s">
        <v>105</v>
      </c>
      <c r="C113" s="97" t="s">
        <v>224</v>
      </c>
      <c r="D113" s="92"/>
      <c r="E113" s="99" t="s">
        <v>710</v>
      </c>
      <c r="F113" s="102"/>
      <c r="G113" s="102"/>
      <c r="H113" s="105"/>
      <c r="I113" s="105"/>
      <c r="J113" s="105"/>
      <c r="K113" s="105"/>
      <c r="L113" s="222"/>
      <c r="M113" s="222"/>
      <c r="N113" s="222"/>
      <c r="O113" s="222"/>
      <c r="P113" s="222"/>
      <c r="Q113" s="222"/>
      <c r="R113" s="222"/>
      <c r="S113" s="222"/>
      <c r="T113" s="222"/>
      <c r="U113" s="222"/>
      <c r="V113" s="222"/>
      <c r="W113" s="222"/>
      <c r="X113" s="222"/>
      <c r="Y113" s="222"/>
      <c r="Z113" s="222"/>
    </row>
    <row r="114" spans="1:26" ht="15.75" customHeight="1" x14ac:dyDescent="0.2">
      <c r="A114" s="97" t="s">
        <v>3</v>
      </c>
      <c r="B114" s="97" t="s">
        <v>105</v>
      </c>
      <c r="C114" s="97" t="s">
        <v>224</v>
      </c>
      <c r="D114" s="92"/>
      <c r="E114" s="99" t="s">
        <v>664</v>
      </c>
      <c r="F114" s="102"/>
      <c r="G114" s="93"/>
      <c r="H114" s="105"/>
      <c r="I114" s="105"/>
      <c r="J114" s="105"/>
      <c r="K114" s="105"/>
      <c r="L114" s="222"/>
      <c r="M114" s="222"/>
      <c r="N114" s="222"/>
      <c r="O114" s="222"/>
      <c r="P114" s="222"/>
      <c r="Q114" s="222"/>
      <c r="R114" s="222"/>
      <c r="S114" s="222"/>
      <c r="T114" s="222"/>
      <c r="U114" s="222"/>
      <c r="V114" s="222"/>
      <c r="W114" s="222"/>
      <c r="X114" s="222"/>
      <c r="Y114" s="222"/>
      <c r="Z114" s="222"/>
    </row>
    <row r="115" spans="1:26" ht="15.75" hidden="1" customHeight="1" x14ac:dyDescent="0.2">
      <c r="A115" s="97" t="s">
        <v>454</v>
      </c>
      <c r="B115" s="97" t="s">
        <v>498</v>
      </c>
      <c r="C115" s="97" t="s">
        <v>224</v>
      </c>
      <c r="D115" s="92"/>
      <c r="E115" s="99" t="s">
        <v>832</v>
      </c>
      <c r="F115" s="102"/>
      <c r="G115" s="102"/>
      <c r="H115" s="105"/>
      <c r="I115" s="105"/>
      <c r="J115" s="105"/>
      <c r="K115" s="105"/>
      <c r="L115" s="222"/>
      <c r="M115" s="222"/>
      <c r="N115" s="222"/>
      <c r="O115" s="222"/>
      <c r="P115" s="222"/>
      <c r="Q115" s="222"/>
      <c r="R115" s="222"/>
      <c r="S115" s="222"/>
      <c r="T115" s="222"/>
      <c r="U115" s="222"/>
      <c r="V115" s="222"/>
      <c r="W115" s="222"/>
      <c r="X115" s="222"/>
      <c r="Y115" s="222"/>
      <c r="Z115" s="222"/>
    </row>
    <row r="116" spans="1:26" ht="15.75" hidden="1" customHeight="1" x14ac:dyDescent="0.2">
      <c r="A116" s="97" t="s">
        <v>454</v>
      </c>
      <c r="B116" s="97" t="s">
        <v>107</v>
      </c>
      <c r="C116" s="97" t="s">
        <v>224</v>
      </c>
      <c r="D116" s="92"/>
      <c r="E116" s="99" t="s">
        <v>664</v>
      </c>
      <c r="F116" s="102"/>
      <c r="G116" s="102"/>
      <c r="H116" s="105"/>
      <c r="I116" s="105"/>
      <c r="J116" s="105"/>
      <c r="K116" s="105"/>
      <c r="L116" s="222"/>
      <c r="M116" s="222"/>
      <c r="N116" s="222"/>
      <c r="O116" s="222"/>
      <c r="P116" s="222"/>
      <c r="Q116" s="222"/>
      <c r="R116" s="222"/>
      <c r="S116" s="222"/>
      <c r="T116" s="222"/>
      <c r="U116" s="222"/>
      <c r="V116" s="222"/>
      <c r="W116" s="222"/>
      <c r="X116" s="222"/>
      <c r="Y116" s="222"/>
      <c r="Z116" s="222"/>
    </row>
    <row r="117" spans="1:26" ht="15.75" hidden="1" customHeight="1" x14ac:dyDescent="0.2">
      <c r="A117" s="97" t="s">
        <v>26</v>
      </c>
      <c r="B117" s="228" t="s">
        <v>314</v>
      </c>
      <c r="C117" s="228" t="s">
        <v>84</v>
      </c>
      <c r="D117" s="228"/>
      <c r="E117" s="230" t="s">
        <v>620</v>
      </c>
      <c r="F117" s="230"/>
      <c r="G117" s="93"/>
      <c r="H117" s="105"/>
      <c r="I117" s="105"/>
      <c r="J117" s="105"/>
      <c r="K117" s="105"/>
      <c r="L117" s="222"/>
      <c r="M117" s="222"/>
      <c r="N117" s="222"/>
      <c r="O117" s="222"/>
      <c r="P117" s="222"/>
      <c r="Q117" s="222"/>
      <c r="R117" s="222"/>
      <c r="S117" s="222"/>
      <c r="T117" s="222"/>
      <c r="U117" s="222"/>
      <c r="V117" s="222"/>
      <c r="W117" s="222"/>
      <c r="X117" s="222"/>
      <c r="Y117" s="222"/>
      <c r="Z117" s="222"/>
    </row>
    <row r="118" spans="1:26" ht="15.75" hidden="1" customHeight="1" x14ac:dyDescent="0.2">
      <c r="A118" s="232" t="s">
        <v>26</v>
      </c>
      <c r="B118" s="235" t="s">
        <v>1171</v>
      </c>
      <c r="C118" s="235" t="s">
        <v>84</v>
      </c>
      <c r="D118" s="235"/>
      <c r="E118" s="233" t="s">
        <v>620</v>
      </c>
      <c r="F118" s="233"/>
      <c r="G118" s="233" t="s">
        <v>1362</v>
      </c>
      <c r="H118" s="391" t="s">
        <v>1384</v>
      </c>
      <c r="I118" s="392"/>
      <c r="J118" s="392"/>
      <c r="K118" s="392"/>
      <c r="L118" s="393"/>
      <c r="M118" s="393"/>
      <c r="N118" s="393"/>
      <c r="O118" s="393"/>
      <c r="P118" s="393"/>
      <c r="Q118" s="393"/>
      <c r="R118" s="393"/>
      <c r="S118" s="393"/>
      <c r="T118" s="393"/>
      <c r="U118" s="393"/>
      <c r="V118" s="393"/>
      <c r="W118" s="393"/>
      <c r="X118" s="393"/>
      <c r="Y118" s="393"/>
      <c r="Z118" s="393"/>
    </row>
    <row r="119" spans="1:26" ht="15.75" hidden="1" customHeight="1" x14ac:dyDescent="0.2">
      <c r="A119" s="97" t="s">
        <v>26</v>
      </c>
      <c r="B119" s="228" t="s">
        <v>1172</v>
      </c>
      <c r="C119" s="228" t="s">
        <v>84</v>
      </c>
      <c r="D119" s="228"/>
      <c r="E119" s="230" t="s">
        <v>620</v>
      </c>
      <c r="F119" s="230"/>
      <c r="G119" s="93"/>
      <c r="H119" s="105"/>
      <c r="I119" s="105"/>
      <c r="J119" s="105"/>
      <c r="K119" s="105"/>
      <c r="L119" s="222"/>
      <c r="M119" s="222"/>
      <c r="N119" s="222"/>
      <c r="O119" s="222"/>
      <c r="P119" s="222"/>
      <c r="Q119" s="222"/>
      <c r="R119" s="222"/>
      <c r="S119" s="222"/>
      <c r="T119" s="222"/>
      <c r="U119" s="222"/>
      <c r="V119" s="222"/>
      <c r="W119" s="222"/>
      <c r="X119" s="222"/>
      <c r="Y119" s="222"/>
      <c r="Z119" s="222"/>
    </row>
    <row r="120" spans="1:26" ht="15.75" hidden="1" customHeight="1" x14ac:dyDescent="0.2">
      <c r="A120" s="97" t="s">
        <v>454</v>
      </c>
      <c r="B120" s="97" t="s">
        <v>109</v>
      </c>
      <c r="C120" s="97" t="s">
        <v>11</v>
      </c>
      <c r="D120" s="92"/>
      <c r="E120" s="99" t="s">
        <v>742</v>
      </c>
      <c r="F120" s="102"/>
      <c r="G120" s="102"/>
      <c r="H120" s="105"/>
      <c r="I120" s="105"/>
      <c r="J120" s="105"/>
      <c r="K120" s="105"/>
      <c r="L120" s="222"/>
      <c r="M120" s="222"/>
      <c r="N120" s="222"/>
      <c r="O120" s="222"/>
      <c r="P120" s="222"/>
      <c r="Q120" s="222"/>
      <c r="R120" s="222"/>
      <c r="S120" s="222"/>
      <c r="T120" s="222"/>
      <c r="U120" s="222"/>
      <c r="V120" s="222"/>
      <c r="W120" s="222"/>
      <c r="X120" s="222"/>
      <c r="Y120" s="222"/>
      <c r="Z120" s="222"/>
    </row>
    <row r="121" spans="1:26" ht="15.75" customHeight="1" x14ac:dyDescent="0.2">
      <c r="A121" s="97" t="s">
        <v>3</v>
      </c>
      <c r="B121" s="97" t="s">
        <v>109</v>
      </c>
      <c r="C121" s="97" t="s">
        <v>11</v>
      </c>
      <c r="D121" s="92"/>
      <c r="E121" s="99" t="s">
        <v>735</v>
      </c>
      <c r="F121" s="102"/>
      <c r="G121" s="93"/>
      <c r="H121" s="105"/>
      <c r="I121" s="105"/>
      <c r="J121" s="105"/>
      <c r="K121" s="105"/>
      <c r="L121" s="222"/>
      <c r="M121" s="222"/>
      <c r="N121" s="222"/>
      <c r="O121" s="222"/>
      <c r="P121" s="222"/>
      <c r="Q121" s="222"/>
      <c r="R121" s="222"/>
      <c r="S121" s="222"/>
      <c r="T121" s="222"/>
      <c r="U121" s="222"/>
      <c r="V121" s="222"/>
      <c r="W121" s="222"/>
      <c r="X121" s="222"/>
      <c r="Y121" s="222"/>
      <c r="Z121" s="222"/>
    </row>
    <row r="122" spans="1:26" ht="15.75" hidden="1" customHeight="1" x14ac:dyDescent="0.2">
      <c r="A122" s="177" t="s">
        <v>454</v>
      </c>
      <c r="B122" s="228" t="s">
        <v>743</v>
      </c>
      <c r="C122" s="228" t="s">
        <v>11</v>
      </c>
      <c r="D122" s="228"/>
      <c r="E122" s="230" t="s">
        <v>664</v>
      </c>
      <c r="F122" s="230" t="s">
        <v>744</v>
      </c>
      <c r="G122" s="230"/>
      <c r="H122" s="389"/>
      <c r="I122" s="389"/>
      <c r="J122" s="389"/>
      <c r="K122" s="389"/>
      <c r="L122" s="390"/>
      <c r="M122" s="390"/>
      <c r="N122" s="390"/>
      <c r="O122" s="390"/>
      <c r="P122" s="390"/>
      <c r="Q122" s="390"/>
      <c r="R122" s="390"/>
      <c r="S122" s="390"/>
      <c r="T122" s="390"/>
      <c r="U122" s="390"/>
      <c r="V122" s="390"/>
      <c r="W122" s="390"/>
      <c r="X122" s="390"/>
      <c r="Y122" s="390"/>
      <c r="Z122" s="390"/>
    </row>
    <row r="123" spans="1:26" ht="15.75" hidden="1" customHeight="1" x14ac:dyDescent="0.2">
      <c r="A123" s="97" t="s">
        <v>454</v>
      </c>
      <c r="B123" s="97" t="s">
        <v>110</v>
      </c>
      <c r="C123" s="97" t="s">
        <v>11</v>
      </c>
      <c r="D123" s="92"/>
      <c r="E123" s="99" t="s">
        <v>711</v>
      </c>
      <c r="F123" s="102"/>
      <c r="G123" s="102"/>
      <c r="H123" s="105"/>
      <c r="I123" s="105"/>
      <c r="J123" s="105"/>
      <c r="K123" s="105"/>
      <c r="L123" s="222"/>
      <c r="M123" s="222"/>
      <c r="N123" s="222"/>
      <c r="O123" s="222"/>
      <c r="P123" s="222"/>
      <c r="Q123" s="222"/>
      <c r="R123" s="222"/>
      <c r="S123" s="222"/>
      <c r="T123" s="222"/>
      <c r="U123" s="222"/>
      <c r="V123" s="222"/>
      <c r="W123" s="222"/>
      <c r="X123" s="222"/>
      <c r="Y123" s="222"/>
      <c r="Z123" s="222"/>
    </row>
    <row r="124" spans="1:26" ht="15.75" hidden="1" customHeight="1" x14ac:dyDescent="0.2">
      <c r="A124" s="97" t="s">
        <v>454</v>
      </c>
      <c r="B124" s="97" t="s">
        <v>111</v>
      </c>
      <c r="C124" s="97" t="s">
        <v>11</v>
      </c>
      <c r="D124" s="92"/>
      <c r="E124" s="99" t="s">
        <v>710</v>
      </c>
      <c r="F124" s="102"/>
      <c r="G124" s="102"/>
      <c r="H124" s="105"/>
      <c r="I124" s="105"/>
      <c r="J124" s="105"/>
      <c r="K124" s="105"/>
      <c r="L124" s="222"/>
      <c r="M124" s="222"/>
      <c r="N124" s="222"/>
      <c r="O124" s="222"/>
      <c r="P124" s="222"/>
      <c r="Q124" s="222"/>
      <c r="R124" s="222"/>
      <c r="S124" s="222"/>
      <c r="T124" s="222"/>
      <c r="U124" s="222"/>
      <c r="V124" s="222"/>
      <c r="W124" s="222"/>
      <c r="X124" s="222"/>
      <c r="Y124" s="222"/>
      <c r="Z124" s="222"/>
    </row>
    <row r="125" spans="1:26" ht="15.75" customHeight="1" x14ac:dyDescent="0.2">
      <c r="A125" s="97" t="s">
        <v>3</v>
      </c>
      <c r="B125" s="97" t="s">
        <v>111</v>
      </c>
      <c r="C125" s="97" t="s">
        <v>11</v>
      </c>
      <c r="D125" s="92"/>
      <c r="E125" s="99" t="s">
        <v>664</v>
      </c>
      <c r="F125" s="102"/>
      <c r="G125" s="93"/>
      <c r="H125" s="105"/>
      <c r="I125" s="105"/>
      <c r="J125" s="105"/>
      <c r="K125" s="105"/>
      <c r="L125" s="222"/>
      <c r="M125" s="222"/>
      <c r="N125" s="222"/>
      <c r="O125" s="222"/>
      <c r="P125" s="222"/>
      <c r="Q125" s="222"/>
      <c r="R125" s="222"/>
      <c r="S125" s="222"/>
      <c r="T125" s="222"/>
      <c r="U125" s="222"/>
      <c r="V125" s="222"/>
      <c r="W125" s="222"/>
      <c r="X125" s="222"/>
      <c r="Y125" s="222"/>
      <c r="Z125" s="222"/>
    </row>
    <row r="126" spans="1:26" ht="15.75" hidden="1" customHeight="1" x14ac:dyDescent="0.2">
      <c r="A126" s="236" t="s">
        <v>454</v>
      </c>
      <c r="B126" s="237" t="s">
        <v>114</v>
      </c>
      <c r="C126" s="237" t="s">
        <v>84</v>
      </c>
      <c r="D126" s="237"/>
      <c r="E126" s="238" t="s">
        <v>634</v>
      </c>
      <c r="F126" s="238" t="s">
        <v>1385</v>
      </c>
      <c r="G126" s="238"/>
      <c r="H126" s="105"/>
      <c r="I126" s="105"/>
      <c r="J126" s="105"/>
      <c r="K126" s="105"/>
      <c r="L126" s="222"/>
      <c r="M126" s="222"/>
      <c r="N126" s="222"/>
      <c r="O126" s="222"/>
      <c r="P126" s="222"/>
      <c r="Q126" s="222"/>
      <c r="R126" s="222"/>
      <c r="S126" s="222"/>
      <c r="T126" s="222"/>
      <c r="U126" s="222"/>
      <c r="V126" s="222"/>
      <c r="W126" s="222"/>
      <c r="X126" s="222"/>
      <c r="Y126" s="222"/>
      <c r="Z126" s="222"/>
    </row>
    <row r="127" spans="1:26" ht="15.75" hidden="1" customHeight="1" x14ac:dyDescent="0.2">
      <c r="A127" s="97" t="s">
        <v>26</v>
      </c>
      <c r="B127" s="228" t="s">
        <v>427</v>
      </c>
      <c r="C127" s="228" t="s">
        <v>84</v>
      </c>
      <c r="D127" s="228"/>
      <c r="E127" s="230" t="s">
        <v>620</v>
      </c>
      <c r="F127" s="230"/>
      <c r="G127" s="93"/>
      <c r="H127" s="105"/>
      <c r="I127" s="105"/>
      <c r="J127" s="105"/>
      <c r="K127" s="105"/>
      <c r="L127" s="222"/>
      <c r="M127" s="222"/>
      <c r="N127" s="222"/>
      <c r="O127" s="222"/>
      <c r="P127" s="222"/>
      <c r="Q127" s="222"/>
      <c r="R127" s="222"/>
      <c r="S127" s="222"/>
      <c r="T127" s="222"/>
      <c r="U127" s="222"/>
      <c r="V127" s="222"/>
      <c r="W127" s="222"/>
      <c r="X127" s="222"/>
      <c r="Y127" s="222"/>
      <c r="Z127" s="222"/>
    </row>
    <row r="128" spans="1:26" ht="15.75" hidden="1" customHeight="1" x14ac:dyDescent="0.2">
      <c r="A128" s="97" t="s">
        <v>454</v>
      </c>
      <c r="B128" s="97" t="s">
        <v>115</v>
      </c>
      <c r="C128" s="97" t="s">
        <v>24</v>
      </c>
      <c r="D128" s="92"/>
      <c r="E128" s="99" t="s">
        <v>1298</v>
      </c>
      <c r="F128" s="102" t="s">
        <v>1269</v>
      </c>
      <c r="G128" s="102"/>
      <c r="H128" s="105"/>
      <c r="I128" s="105"/>
      <c r="J128" s="105"/>
      <c r="K128" s="105"/>
      <c r="L128" s="222"/>
      <c r="M128" s="222"/>
      <c r="N128" s="222"/>
      <c r="O128" s="222"/>
      <c r="P128" s="222"/>
      <c r="Q128" s="222"/>
      <c r="R128" s="222"/>
      <c r="S128" s="222"/>
      <c r="T128" s="222"/>
      <c r="U128" s="222"/>
      <c r="V128" s="222"/>
      <c r="W128" s="222"/>
      <c r="X128" s="222"/>
      <c r="Y128" s="222"/>
      <c r="Z128" s="222"/>
    </row>
    <row r="129" spans="1:26" ht="15.75" hidden="1" customHeight="1" x14ac:dyDescent="0.2">
      <c r="A129" s="97" t="s">
        <v>454</v>
      </c>
      <c r="B129" s="97" t="s">
        <v>116</v>
      </c>
      <c r="C129" s="97" t="s">
        <v>224</v>
      </c>
      <c r="D129" s="92"/>
      <c r="E129" s="99" t="s">
        <v>664</v>
      </c>
      <c r="F129" s="102"/>
      <c r="G129" s="102"/>
      <c r="H129" s="105"/>
      <c r="I129" s="105"/>
      <c r="J129" s="105"/>
      <c r="K129" s="105"/>
      <c r="L129" s="222"/>
      <c r="M129" s="222"/>
      <c r="N129" s="222"/>
      <c r="O129" s="222"/>
      <c r="P129" s="222"/>
      <c r="Q129" s="222"/>
      <c r="R129" s="222"/>
      <c r="S129" s="222"/>
      <c r="T129" s="222"/>
      <c r="U129" s="222"/>
      <c r="V129" s="222"/>
      <c r="W129" s="222"/>
      <c r="X129" s="222"/>
      <c r="Y129" s="222"/>
      <c r="Z129" s="222"/>
    </row>
    <row r="130" spans="1:26" ht="15.75" customHeight="1" x14ac:dyDescent="0.2">
      <c r="A130" s="97" t="s">
        <v>3</v>
      </c>
      <c r="B130" s="97" t="s">
        <v>116</v>
      </c>
      <c r="C130" s="97" t="s">
        <v>224</v>
      </c>
      <c r="D130" s="92"/>
      <c r="E130" s="99" t="s">
        <v>612</v>
      </c>
      <c r="F130" s="102"/>
      <c r="G130" s="93"/>
      <c r="H130" s="105"/>
      <c r="I130" s="105"/>
      <c r="J130" s="105"/>
      <c r="K130" s="105"/>
      <c r="L130" s="222"/>
      <c r="M130" s="222"/>
      <c r="N130" s="222"/>
      <c r="O130" s="222"/>
      <c r="P130" s="222"/>
      <c r="Q130" s="222"/>
      <c r="R130" s="222"/>
      <c r="S130" s="222"/>
      <c r="T130" s="222"/>
      <c r="U130" s="222"/>
      <c r="V130" s="222"/>
      <c r="W130" s="222"/>
      <c r="X130" s="222"/>
      <c r="Y130" s="222"/>
      <c r="Z130" s="222"/>
    </row>
    <row r="131" spans="1:26" ht="15.75" hidden="1" customHeight="1" x14ac:dyDescent="0.2">
      <c r="A131" s="97" t="s">
        <v>454</v>
      </c>
      <c r="B131" s="97" t="s">
        <v>117</v>
      </c>
      <c r="C131" s="97" t="s">
        <v>224</v>
      </c>
      <c r="D131" s="92"/>
      <c r="E131" s="99" t="s">
        <v>710</v>
      </c>
      <c r="F131" s="102" t="s">
        <v>749</v>
      </c>
      <c r="G131" s="102"/>
      <c r="H131" s="105"/>
      <c r="I131" s="105"/>
      <c r="J131" s="105"/>
      <c r="K131" s="105"/>
      <c r="L131" s="222"/>
      <c r="M131" s="222"/>
      <c r="N131" s="222"/>
      <c r="O131" s="222"/>
      <c r="P131" s="222"/>
      <c r="Q131" s="222"/>
      <c r="R131" s="222"/>
      <c r="S131" s="222"/>
      <c r="T131" s="222"/>
      <c r="U131" s="222"/>
      <c r="V131" s="222"/>
      <c r="W131" s="222"/>
      <c r="X131" s="222"/>
      <c r="Y131" s="222"/>
      <c r="Z131" s="222"/>
    </row>
    <row r="132" spans="1:26" ht="15.75" customHeight="1" x14ac:dyDescent="0.2">
      <c r="A132" s="97" t="s">
        <v>3</v>
      </c>
      <c r="B132" s="97" t="s">
        <v>117</v>
      </c>
      <c r="C132" s="97" t="s">
        <v>224</v>
      </c>
      <c r="D132" s="92"/>
      <c r="E132" s="99" t="s">
        <v>664</v>
      </c>
      <c r="F132" s="230" t="s">
        <v>842</v>
      </c>
      <c r="G132" s="93"/>
      <c r="H132" s="105"/>
      <c r="I132" s="105"/>
      <c r="J132" s="105"/>
      <c r="K132" s="105"/>
      <c r="L132" s="222"/>
      <c r="M132" s="222"/>
      <c r="N132" s="222"/>
      <c r="O132" s="222"/>
      <c r="P132" s="222"/>
      <c r="Q132" s="222"/>
      <c r="R132" s="222"/>
      <c r="S132" s="222"/>
      <c r="T132" s="222"/>
      <c r="U132" s="222"/>
      <c r="V132" s="222"/>
      <c r="W132" s="222"/>
      <c r="X132" s="222"/>
      <c r="Y132" s="222"/>
      <c r="Z132" s="222"/>
    </row>
    <row r="133" spans="1:26" ht="15.75" hidden="1" customHeight="1" x14ac:dyDescent="0.2">
      <c r="A133" s="97" t="s">
        <v>454</v>
      </c>
      <c r="B133" s="97" t="s">
        <v>122</v>
      </c>
      <c r="C133" s="97" t="s">
        <v>224</v>
      </c>
      <c r="D133" s="92"/>
      <c r="E133" s="99" t="s">
        <v>620</v>
      </c>
      <c r="F133" s="102"/>
      <c r="G133" s="102"/>
      <c r="H133" s="105"/>
      <c r="I133" s="105"/>
      <c r="J133" s="105"/>
      <c r="K133" s="105"/>
      <c r="L133" s="222"/>
      <c r="M133" s="222"/>
      <c r="N133" s="222"/>
      <c r="O133" s="222"/>
      <c r="P133" s="222"/>
      <c r="Q133" s="222"/>
      <c r="R133" s="222"/>
      <c r="S133" s="222"/>
      <c r="T133" s="222"/>
      <c r="U133" s="222"/>
      <c r="V133" s="222"/>
      <c r="W133" s="222"/>
      <c r="X133" s="222"/>
      <c r="Y133" s="222"/>
      <c r="Z133" s="222"/>
    </row>
    <row r="134" spans="1:26" ht="15.75" hidden="1" customHeight="1" x14ac:dyDescent="0.2">
      <c r="A134" s="97" t="s">
        <v>454</v>
      </c>
      <c r="B134" s="97" t="s">
        <v>122</v>
      </c>
      <c r="C134" s="97" t="s">
        <v>84</v>
      </c>
      <c r="D134" s="92"/>
      <c r="E134" s="99" t="s">
        <v>620</v>
      </c>
      <c r="F134" s="102" t="s">
        <v>758</v>
      </c>
      <c r="G134" s="102"/>
      <c r="H134" s="105"/>
      <c r="I134" s="105"/>
      <c r="J134" s="105"/>
      <c r="K134" s="105"/>
      <c r="L134" s="222"/>
      <c r="M134" s="222"/>
      <c r="N134" s="222"/>
      <c r="O134" s="222"/>
      <c r="P134" s="222"/>
      <c r="Q134" s="222"/>
      <c r="R134" s="222"/>
      <c r="S134" s="222"/>
      <c r="T134" s="222"/>
      <c r="U134" s="222"/>
      <c r="V134" s="222"/>
      <c r="W134" s="222"/>
      <c r="X134" s="222"/>
      <c r="Y134" s="222"/>
      <c r="Z134" s="222"/>
    </row>
    <row r="135" spans="1:26" ht="15.75" hidden="1" customHeight="1" x14ac:dyDescent="0.2">
      <c r="A135" s="97" t="s">
        <v>26</v>
      </c>
      <c r="B135" s="228" t="s">
        <v>428</v>
      </c>
      <c r="C135" s="228" t="s">
        <v>84</v>
      </c>
      <c r="D135" s="228"/>
      <c r="E135" s="230" t="s">
        <v>620</v>
      </c>
      <c r="F135" s="230"/>
      <c r="G135" s="230" t="s">
        <v>890</v>
      </c>
      <c r="H135" s="395"/>
      <c r="I135" s="389"/>
      <c r="J135" s="389"/>
      <c r="K135" s="389"/>
      <c r="L135" s="390"/>
      <c r="M135" s="390"/>
      <c r="N135" s="390"/>
      <c r="O135" s="390"/>
      <c r="P135" s="390"/>
      <c r="Q135" s="390"/>
      <c r="R135" s="390"/>
      <c r="S135" s="390"/>
      <c r="T135" s="390"/>
      <c r="U135" s="390"/>
      <c r="V135" s="390"/>
      <c r="W135" s="390"/>
      <c r="X135" s="390"/>
      <c r="Y135" s="390"/>
      <c r="Z135" s="390"/>
    </row>
    <row r="136" spans="1:26" ht="15.75" customHeight="1" x14ac:dyDescent="0.2">
      <c r="A136" s="236" t="s">
        <v>3</v>
      </c>
      <c r="B136" s="237" t="s">
        <v>125</v>
      </c>
      <c r="C136" s="237" t="s">
        <v>224</v>
      </c>
      <c r="D136" s="237"/>
      <c r="E136" s="238" t="s">
        <v>664</v>
      </c>
      <c r="F136" s="238" t="s">
        <v>1386</v>
      </c>
      <c r="G136" s="93" t="s">
        <v>1387</v>
      </c>
      <c r="H136" s="105"/>
      <c r="I136" s="105"/>
      <c r="J136" s="105"/>
      <c r="K136" s="105"/>
      <c r="L136" s="222"/>
      <c r="M136" s="222"/>
      <c r="N136" s="222"/>
      <c r="O136" s="222"/>
      <c r="P136" s="222"/>
      <c r="Q136" s="222"/>
      <c r="R136" s="222"/>
      <c r="S136" s="222"/>
      <c r="T136" s="222"/>
      <c r="U136" s="222"/>
      <c r="V136" s="222"/>
      <c r="W136" s="222"/>
      <c r="X136" s="222"/>
      <c r="Y136" s="222"/>
      <c r="Z136" s="222"/>
    </row>
    <row r="137" spans="1:26" ht="15.75" customHeight="1" x14ac:dyDescent="0.2">
      <c r="A137" s="97" t="s">
        <v>3</v>
      </c>
      <c r="B137" s="97" t="s">
        <v>1159</v>
      </c>
      <c r="C137" s="97" t="s">
        <v>224</v>
      </c>
      <c r="D137" s="92"/>
      <c r="E137" s="99" t="s">
        <v>664</v>
      </c>
      <c r="F137" s="102"/>
      <c r="G137" s="93"/>
      <c r="H137" s="105"/>
      <c r="I137" s="105"/>
      <c r="J137" s="105"/>
      <c r="K137" s="105"/>
      <c r="L137" s="222"/>
      <c r="M137" s="222"/>
      <c r="N137" s="222"/>
      <c r="O137" s="222"/>
      <c r="P137" s="222"/>
      <c r="Q137" s="222"/>
      <c r="R137" s="222"/>
      <c r="S137" s="222"/>
      <c r="T137" s="222"/>
      <c r="U137" s="222"/>
      <c r="V137" s="222"/>
      <c r="W137" s="222"/>
      <c r="X137" s="222"/>
      <c r="Y137" s="222"/>
      <c r="Z137" s="222"/>
    </row>
    <row r="138" spans="1:26" ht="15.75" hidden="1" customHeight="1" x14ac:dyDescent="0.2">
      <c r="A138" s="97" t="s">
        <v>454</v>
      </c>
      <c r="B138" s="97" t="s">
        <v>126</v>
      </c>
      <c r="C138" s="97" t="s">
        <v>224</v>
      </c>
      <c r="D138" s="92"/>
      <c r="E138" s="99" t="s">
        <v>750</v>
      </c>
      <c r="F138" s="102"/>
      <c r="G138" s="102"/>
      <c r="H138" s="105"/>
      <c r="I138" s="105"/>
      <c r="J138" s="105"/>
      <c r="K138" s="105"/>
      <c r="L138" s="222"/>
      <c r="M138" s="222"/>
      <c r="N138" s="222"/>
      <c r="O138" s="222"/>
      <c r="P138" s="222"/>
      <c r="Q138" s="222"/>
      <c r="R138" s="222"/>
      <c r="S138" s="222"/>
      <c r="T138" s="222"/>
      <c r="U138" s="222"/>
      <c r="V138" s="222"/>
      <c r="W138" s="222"/>
      <c r="X138" s="222"/>
      <c r="Y138" s="222"/>
      <c r="Z138" s="222"/>
    </row>
    <row r="139" spans="1:26" ht="15.75" hidden="1" customHeight="1" x14ac:dyDescent="0.2">
      <c r="A139" s="97" t="s">
        <v>454</v>
      </c>
      <c r="B139" s="97" t="s">
        <v>127</v>
      </c>
      <c r="C139" s="97" t="s">
        <v>224</v>
      </c>
      <c r="D139" s="92"/>
      <c r="E139" s="99" t="s">
        <v>1329</v>
      </c>
      <c r="F139" s="102"/>
      <c r="G139" s="102"/>
      <c r="H139" s="105"/>
      <c r="I139" s="105"/>
      <c r="J139" s="105"/>
      <c r="K139" s="105"/>
      <c r="L139" s="222"/>
      <c r="M139" s="222"/>
      <c r="N139" s="222"/>
      <c r="O139" s="222"/>
      <c r="P139" s="222"/>
      <c r="Q139" s="222"/>
      <c r="R139" s="222"/>
      <c r="S139" s="222"/>
      <c r="T139" s="222"/>
      <c r="U139" s="222"/>
      <c r="V139" s="222"/>
      <c r="W139" s="222"/>
      <c r="X139" s="222"/>
      <c r="Y139" s="222"/>
      <c r="Z139" s="222"/>
    </row>
    <row r="140" spans="1:26" ht="15.75" customHeight="1" x14ac:dyDescent="0.2">
      <c r="A140" s="97" t="s">
        <v>3</v>
      </c>
      <c r="B140" s="97" t="s">
        <v>127</v>
      </c>
      <c r="C140" s="97" t="s">
        <v>224</v>
      </c>
      <c r="D140" s="92"/>
      <c r="E140" s="99" t="s">
        <v>664</v>
      </c>
      <c r="F140" s="102" t="s">
        <v>396</v>
      </c>
      <c r="G140" s="93"/>
      <c r="H140" s="105"/>
      <c r="I140" s="105"/>
      <c r="J140" s="105"/>
      <c r="K140" s="105"/>
      <c r="L140" s="222"/>
      <c r="M140" s="222"/>
      <c r="N140" s="222"/>
      <c r="O140" s="222"/>
      <c r="P140" s="222"/>
      <c r="Q140" s="222"/>
      <c r="R140" s="222"/>
      <c r="S140" s="222"/>
      <c r="T140" s="222"/>
      <c r="U140" s="222"/>
      <c r="V140" s="222"/>
      <c r="W140" s="222"/>
      <c r="X140" s="222"/>
      <c r="Y140" s="222"/>
      <c r="Z140" s="222"/>
    </row>
    <row r="141" spans="1:26" ht="15.75" hidden="1" customHeight="1" x14ac:dyDescent="0.2">
      <c r="A141" s="236" t="s">
        <v>454</v>
      </c>
      <c r="B141" s="237" t="s">
        <v>324</v>
      </c>
      <c r="C141" s="237" t="s">
        <v>224</v>
      </c>
      <c r="D141" s="237" t="s">
        <v>194</v>
      </c>
      <c r="E141" s="238" t="s">
        <v>1330</v>
      </c>
      <c r="F141" s="238" t="s">
        <v>1388</v>
      </c>
      <c r="G141" s="238"/>
      <c r="H141" s="105"/>
      <c r="I141" s="105"/>
      <c r="J141" s="105"/>
      <c r="K141" s="105"/>
      <c r="L141" s="222"/>
      <c r="M141" s="222"/>
      <c r="N141" s="222"/>
      <c r="O141" s="222"/>
      <c r="P141" s="222"/>
      <c r="Q141" s="222"/>
      <c r="R141" s="222"/>
      <c r="S141" s="222"/>
      <c r="T141" s="222"/>
      <c r="U141" s="222"/>
      <c r="V141" s="222"/>
      <c r="W141" s="222"/>
      <c r="X141" s="222"/>
      <c r="Y141" s="222"/>
      <c r="Z141" s="222"/>
    </row>
    <row r="142" spans="1:26" ht="15.75" customHeight="1" x14ac:dyDescent="0.2">
      <c r="A142" s="97" t="s">
        <v>3</v>
      </c>
      <c r="B142" s="97" t="s">
        <v>324</v>
      </c>
      <c r="C142" s="97" t="s">
        <v>224</v>
      </c>
      <c r="D142" s="92"/>
      <c r="E142" s="99" t="s">
        <v>662</v>
      </c>
      <c r="F142" s="102" t="s">
        <v>846</v>
      </c>
      <c r="G142" s="93"/>
      <c r="H142" s="105"/>
      <c r="I142" s="105"/>
      <c r="J142" s="105"/>
      <c r="K142" s="105"/>
      <c r="L142" s="222"/>
      <c r="M142" s="222"/>
      <c r="N142" s="222"/>
      <c r="O142" s="222"/>
      <c r="P142" s="222"/>
      <c r="Q142" s="222"/>
      <c r="R142" s="222"/>
      <c r="S142" s="222"/>
      <c r="T142" s="222"/>
      <c r="U142" s="222"/>
      <c r="V142" s="222"/>
      <c r="W142" s="222"/>
      <c r="X142" s="222"/>
      <c r="Y142" s="222"/>
      <c r="Z142" s="222"/>
    </row>
    <row r="143" spans="1:26" ht="15.75" hidden="1" customHeight="1" x14ac:dyDescent="0.2">
      <c r="A143" s="97" t="s">
        <v>454</v>
      </c>
      <c r="B143" s="97" t="s">
        <v>128</v>
      </c>
      <c r="C143" s="97" t="s">
        <v>224</v>
      </c>
      <c r="D143" s="92" t="s">
        <v>194</v>
      </c>
      <c r="E143" s="99" t="s">
        <v>754</v>
      </c>
      <c r="F143" s="102"/>
      <c r="G143" s="102"/>
      <c r="H143" s="105"/>
      <c r="I143" s="105"/>
      <c r="J143" s="105"/>
      <c r="K143" s="105"/>
      <c r="L143" s="222"/>
      <c r="M143" s="222"/>
      <c r="N143" s="222"/>
      <c r="O143" s="222"/>
      <c r="P143" s="222"/>
      <c r="Q143" s="222"/>
      <c r="R143" s="222"/>
      <c r="S143" s="222"/>
      <c r="T143" s="222"/>
      <c r="U143" s="222"/>
      <c r="V143" s="222"/>
      <c r="W143" s="222"/>
      <c r="X143" s="222"/>
      <c r="Y143" s="222"/>
      <c r="Z143" s="222"/>
    </row>
    <row r="144" spans="1:26" ht="15.75" hidden="1" customHeight="1" x14ac:dyDescent="0.2">
      <c r="A144" s="97" t="s">
        <v>454</v>
      </c>
      <c r="B144" s="97" t="s">
        <v>129</v>
      </c>
      <c r="C144" s="97" t="s">
        <v>224</v>
      </c>
      <c r="D144" s="92"/>
      <c r="E144" s="99" t="s">
        <v>755</v>
      </c>
      <c r="F144" s="102"/>
      <c r="G144" s="102"/>
      <c r="H144" s="105"/>
      <c r="I144" s="105"/>
      <c r="J144" s="105"/>
      <c r="K144" s="105"/>
      <c r="L144" s="222"/>
      <c r="M144" s="222"/>
      <c r="N144" s="222"/>
      <c r="O144" s="222"/>
      <c r="P144" s="222"/>
      <c r="Q144" s="222"/>
      <c r="R144" s="222"/>
      <c r="S144" s="222"/>
      <c r="T144" s="222"/>
      <c r="U144" s="222"/>
      <c r="V144" s="222"/>
      <c r="W144" s="222"/>
      <c r="X144" s="222"/>
      <c r="Y144" s="222"/>
      <c r="Z144" s="222"/>
    </row>
    <row r="145" spans="1:26" ht="15.75" hidden="1" customHeight="1" x14ac:dyDescent="0.2">
      <c r="A145" s="97" t="s">
        <v>454</v>
      </c>
      <c r="B145" s="97" t="s">
        <v>129</v>
      </c>
      <c r="C145" s="97" t="s">
        <v>84</v>
      </c>
      <c r="D145" s="92"/>
      <c r="E145" s="99" t="s">
        <v>620</v>
      </c>
      <c r="F145" s="102" t="s">
        <v>758</v>
      </c>
      <c r="G145" s="102"/>
      <c r="H145" s="105"/>
      <c r="I145" s="105"/>
      <c r="J145" s="105"/>
      <c r="K145" s="105"/>
      <c r="L145" s="222"/>
      <c r="M145" s="222"/>
      <c r="N145" s="222"/>
      <c r="O145" s="222"/>
      <c r="P145" s="222"/>
      <c r="Q145" s="222"/>
      <c r="R145" s="222"/>
      <c r="S145" s="222"/>
      <c r="T145" s="222"/>
      <c r="U145" s="222"/>
      <c r="V145" s="222"/>
      <c r="W145" s="222"/>
      <c r="X145" s="222"/>
      <c r="Y145" s="222"/>
      <c r="Z145" s="222"/>
    </row>
    <row r="146" spans="1:26" ht="15.75" hidden="1" customHeight="1" x14ac:dyDescent="0.2">
      <c r="A146" s="97" t="s">
        <v>26</v>
      </c>
      <c r="B146" s="228" t="s">
        <v>129</v>
      </c>
      <c r="C146" s="228" t="s">
        <v>84</v>
      </c>
      <c r="D146" s="228"/>
      <c r="E146" s="230" t="s">
        <v>620</v>
      </c>
      <c r="F146" s="230"/>
      <c r="G146" s="93"/>
      <c r="H146" s="105"/>
      <c r="I146" s="105"/>
      <c r="J146" s="105"/>
      <c r="K146" s="105"/>
      <c r="L146" s="222"/>
      <c r="M146" s="222"/>
      <c r="N146" s="222"/>
      <c r="O146" s="222"/>
      <c r="P146" s="222"/>
      <c r="Q146" s="222"/>
      <c r="R146" s="222"/>
      <c r="S146" s="222"/>
      <c r="T146" s="222"/>
      <c r="U146" s="222"/>
      <c r="V146" s="222"/>
      <c r="W146" s="222"/>
      <c r="X146" s="222"/>
      <c r="Y146" s="222"/>
      <c r="Z146" s="222"/>
    </row>
    <row r="147" spans="1:26" ht="15.75" hidden="1" customHeight="1" x14ac:dyDescent="0.2">
      <c r="A147" s="236" t="s">
        <v>454</v>
      </c>
      <c r="B147" s="237" t="s">
        <v>1076</v>
      </c>
      <c r="C147" s="237" t="s">
        <v>224</v>
      </c>
      <c r="D147" s="237"/>
      <c r="E147" s="238" t="s">
        <v>754</v>
      </c>
      <c r="F147" s="238"/>
      <c r="G147" s="238" t="s">
        <v>1389</v>
      </c>
      <c r="H147" s="105"/>
      <c r="I147" s="105"/>
      <c r="J147" s="105"/>
      <c r="K147" s="105"/>
      <c r="L147" s="222"/>
      <c r="M147" s="222"/>
      <c r="N147" s="222"/>
      <c r="O147" s="222"/>
      <c r="P147" s="222"/>
      <c r="Q147" s="222"/>
      <c r="R147" s="222"/>
      <c r="S147" s="222"/>
      <c r="T147" s="222"/>
      <c r="U147" s="222"/>
      <c r="V147" s="222"/>
      <c r="W147" s="222"/>
      <c r="X147" s="222"/>
      <c r="Y147" s="222"/>
      <c r="Z147" s="222"/>
    </row>
    <row r="148" spans="1:26" ht="15.75" customHeight="1" x14ac:dyDescent="0.2">
      <c r="A148" s="97" t="s">
        <v>3</v>
      </c>
      <c r="B148" s="97" t="s">
        <v>397</v>
      </c>
      <c r="C148" s="97" t="s">
        <v>224</v>
      </c>
      <c r="D148" s="92"/>
      <c r="E148" s="99" t="s">
        <v>664</v>
      </c>
      <c r="F148" s="102"/>
      <c r="G148" s="93"/>
      <c r="H148" s="105"/>
      <c r="I148" s="105"/>
      <c r="J148" s="105"/>
      <c r="K148" s="105"/>
      <c r="L148" s="222"/>
      <c r="M148" s="222"/>
      <c r="N148" s="222"/>
      <c r="O148" s="222"/>
      <c r="P148" s="222"/>
      <c r="Q148" s="222"/>
      <c r="R148" s="222"/>
      <c r="S148" s="222"/>
      <c r="T148" s="222"/>
      <c r="U148" s="222"/>
      <c r="V148" s="222"/>
      <c r="W148" s="222"/>
      <c r="X148" s="222"/>
      <c r="Y148" s="222"/>
      <c r="Z148" s="222"/>
    </row>
    <row r="149" spans="1:26" ht="15.75" hidden="1" customHeight="1" x14ac:dyDescent="0.2">
      <c r="A149" s="97" t="s">
        <v>454</v>
      </c>
      <c r="B149" s="97" t="s">
        <v>130</v>
      </c>
      <c r="C149" s="97" t="s">
        <v>224</v>
      </c>
      <c r="D149" s="92"/>
      <c r="E149" s="99" t="s">
        <v>610</v>
      </c>
      <c r="F149" s="102"/>
      <c r="G149" s="102"/>
      <c r="H149" s="105"/>
      <c r="I149" s="105"/>
      <c r="J149" s="105"/>
      <c r="K149" s="105"/>
      <c r="L149" s="222"/>
      <c r="M149" s="222"/>
      <c r="N149" s="222"/>
      <c r="O149" s="222"/>
      <c r="P149" s="222"/>
      <c r="Q149" s="222"/>
      <c r="R149" s="222"/>
      <c r="S149" s="222"/>
      <c r="T149" s="222"/>
      <c r="U149" s="222"/>
      <c r="V149" s="222"/>
      <c r="W149" s="222"/>
      <c r="X149" s="222"/>
      <c r="Y149" s="222"/>
      <c r="Z149" s="222"/>
    </row>
    <row r="150" spans="1:26" ht="15.75" hidden="1" customHeight="1" x14ac:dyDescent="0.2">
      <c r="A150" s="97" t="s">
        <v>454</v>
      </c>
      <c r="B150" s="97" t="s">
        <v>132</v>
      </c>
      <c r="C150" s="97" t="s">
        <v>224</v>
      </c>
      <c r="D150" s="92"/>
      <c r="E150" s="99" t="s">
        <v>388</v>
      </c>
      <c r="F150" s="102"/>
      <c r="G150" s="102"/>
      <c r="H150" s="105"/>
      <c r="I150" s="105"/>
      <c r="J150" s="105"/>
      <c r="K150" s="105"/>
      <c r="L150" s="222"/>
      <c r="M150" s="222"/>
      <c r="N150" s="222"/>
      <c r="O150" s="222"/>
      <c r="P150" s="222"/>
      <c r="Q150" s="222"/>
      <c r="R150" s="222"/>
      <c r="S150" s="222"/>
      <c r="T150" s="222"/>
      <c r="U150" s="222"/>
      <c r="V150" s="222"/>
      <c r="W150" s="222"/>
      <c r="X150" s="222"/>
      <c r="Y150" s="222"/>
      <c r="Z150" s="222"/>
    </row>
    <row r="151" spans="1:26" ht="15.75" hidden="1" customHeight="1" x14ac:dyDescent="0.2">
      <c r="A151" s="97" t="s">
        <v>454</v>
      </c>
      <c r="B151" s="97" t="s">
        <v>133</v>
      </c>
      <c r="C151" s="97" t="s">
        <v>224</v>
      </c>
      <c r="D151" s="92"/>
      <c r="E151" s="99" t="s">
        <v>628</v>
      </c>
      <c r="F151" s="102" t="s">
        <v>329</v>
      </c>
      <c r="G151" s="102"/>
      <c r="H151" s="105"/>
      <c r="I151" s="105"/>
      <c r="J151" s="105"/>
      <c r="K151" s="105"/>
      <c r="L151" s="222"/>
      <c r="M151" s="222"/>
      <c r="N151" s="222"/>
      <c r="O151" s="222"/>
      <c r="P151" s="222"/>
      <c r="Q151" s="222"/>
      <c r="R151" s="222"/>
      <c r="S151" s="222"/>
      <c r="T151" s="222"/>
      <c r="U151" s="222"/>
      <c r="V151" s="222"/>
      <c r="W151" s="222"/>
      <c r="X151" s="222"/>
      <c r="Y151" s="222"/>
      <c r="Z151" s="222"/>
    </row>
    <row r="152" spans="1:26" ht="15.75" hidden="1" customHeight="1" x14ac:dyDescent="0.2">
      <c r="A152" s="97" t="s">
        <v>454</v>
      </c>
      <c r="B152" s="97" t="s">
        <v>134</v>
      </c>
      <c r="C152" s="97" t="s">
        <v>224</v>
      </c>
      <c r="D152" s="92"/>
      <c r="E152" s="99" t="s">
        <v>1331</v>
      </c>
      <c r="F152" s="102"/>
      <c r="G152" s="102"/>
      <c r="H152" s="105"/>
      <c r="I152" s="105"/>
      <c r="J152" s="105"/>
      <c r="K152" s="105"/>
      <c r="L152" s="222"/>
      <c r="M152" s="222"/>
      <c r="N152" s="222"/>
      <c r="O152" s="222"/>
      <c r="P152" s="222"/>
      <c r="Q152" s="222"/>
      <c r="R152" s="222"/>
      <c r="S152" s="222"/>
      <c r="T152" s="222"/>
      <c r="U152" s="222"/>
      <c r="V152" s="222"/>
      <c r="W152" s="222"/>
      <c r="X152" s="222"/>
      <c r="Y152" s="222"/>
      <c r="Z152" s="222"/>
    </row>
    <row r="153" spans="1:26" ht="15.75" customHeight="1" x14ac:dyDescent="0.2">
      <c r="A153" s="97" t="s">
        <v>3</v>
      </c>
      <c r="B153" s="97" t="s">
        <v>134</v>
      </c>
      <c r="C153" s="97" t="s">
        <v>224</v>
      </c>
      <c r="D153" s="92"/>
      <c r="E153" s="99" t="s">
        <v>847</v>
      </c>
      <c r="F153" s="102"/>
      <c r="G153" s="93"/>
      <c r="H153" s="105"/>
      <c r="I153" s="105"/>
      <c r="J153" s="105"/>
      <c r="K153" s="105"/>
      <c r="L153" s="222"/>
      <c r="M153" s="222"/>
      <c r="N153" s="222"/>
      <c r="O153" s="222"/>
      <c r="P153" s="222"/>
      <c r="Q153" s="222"/>
      <c r="R153" s="222"/>
      <c r="S153" s="222"/>
      <c r="T153" s="222"/>
      <c r="U153" s="222"/>
      <c r="V153" s="222"/>
      <c r="W153" s="222"/>
      <c r="X153" s="222"/>
      <c r="Y153" s="222"/>
      <c r="Z153" s="222"/>
    </row>
    <row r="154" spans="1:26" ht="15.75" customHeight="1" x14ac:dyDescent="0.2">
      <c r="A154" s="97" t="s">
        <v>3</v>
      </c>
      <c r="B154" s="97" t="s">
        <v>135</v>
      </c>
      <c r="C154" s="97" t="s">
        <v>224</v>
      </c>
      <c r="D154" s="92"/>
      <c r="E154" s="99" t="s">
        <v>664</v>
      </c>
      <c r="F154" s="102" t="s">
        <v>848</v>
      </c>
      <c r="G154" s="93"/>
      <c r="H154" s="105"/>
      <c r="I154" s="105"/>
      <c r="J154" s="105"/>
      <c r="K154" s="105"/>
      <c r="L154" s="222"/>
      <c r="M154" s="222"/>
      <c r="N154" s="222"/>
      <c r="O154" s="222"/>
      <c r="P154" s="222"/>
      <c r="Q154" s="222"/>
      <c r="R154" s="222"/>
      <c r="S154" s="222"/>
      <c r="T154" s="222"/>
      <c r="U154" s="222"/>
      <c r="V154" s="222"/>
      <c r="W154" s="222"/>
      <c r="X154" s="222"/>
      <c r="Y154" s="222"/>
      <c r="Z154" s="222"/>
    </row>
    <row r="155" spans="1:26" ht="15.75" hidden="1" customHeight="1" x14ac:dyDescent="0.2">
      <c r="A155" s="232" t="s">
        <v>26</v>
      </c>
      <c r="B155" s="235" t="s">
        <v>1173</v>
      </c>
      <c r="C155" s="235" t="s">
        <v>84</v>
      </c>
      <c r="D155" s="235"/>
      <c r="E155" s="233" t="s">
        <v>620</v>
      </c>
      <c r="F155" s="233"/>
      <c r="G155" s="233" t="s">
        <v>1362</v>
      </c>
      <c r="H155" s="391" t="s">
        <v>1390</v>
      </c>
      <c r="I155" s="392"/>
      <c r="J155" s="392"/>
      <c r="K155" s="392"/>
      <c r="L155" s="393"/>
      <c r="M155" s="393"/>
      <c r="N155" s="393"/>
      <c r="O155" s="393"/>
      <c r="P155" s="393"/>
      <c r="Q155" s="393"/>
      <c r="R155" s="393"/>
      <c r="S155" s="393"/>
      <c r="T155" s="393"/>
      <c r="U155" s="393"/>
      <c r="V155" s="393"/>
      <c r="W155" s="393"/>
      <c r="X155" s="393"/>
      <c r="Y155" s="393"/>
      <c r="Z155" s="393"/>
    </row>
    <row r="156" spans="1:26" ht="15.75" hidden="1" customHeight="1" x14ac:dyDescent="0.2">
      <c r="A156" s="97" t="s">
        <v>454</v>
      </c>
      <c r="B156" s="97" t="s">
        <v>501</v>
      </c>
      <c r="C156" s="97" t="s">
        <v>84</v>
      </c>
      <c r="D156" s="92"/>
      <c r="E156" s="99" t="s">
        <v>664</v>
      </c>
      <c r="F156" s="102" t="s">
        <v>764</v>
      </c>
      <c r="G156" s="230"/>
      <c r="H156" s="105"/>
      <c r="I156" s="105"/>
      <c r="J156" s="105"/>
      <c r="K156" s="105"/>
      <c r="L156" s="222"/>
      <c r="M156" s="222"/>
      <c r="N156" s="222"/>
      <c r="O156" s="222"/>
      <c r="P156" s="222"/>
      <c r="Q156" s="222"/>
      <c r="R156" s="222"/>
      <c r="S156" s="222"/>
      <c r="T156" s="222"/>
      <c r="U156" s="222"/>
      <c r="V156" s="222"/>
      <c r="W156" s="222"/>
      <c r="X156" s="222"/>
      <c r="Y156" s="222"/>
      <c r="Z156" s="222"/>
    </row>
    <row r="157" spans="1:26" ht="15.75" hidden="1" customHeight="1" x14ac:dyDescent="0.2">
      <c r="A157" s="97" t="s">
        <v>454</v>
      </c>
      <c r="B157" s="97" t="s">
        <v>137</v>
      </c>
      <c r="C157" s="97" t="s">
        <v>224</v>
      </c>
      <c r="D157" s="92"/>
      <c r="E157" s="99" t="s">
        <v>765</v>
      </c>
      <c r="F157" s="102"/>
      <c r="G157" s="102"/>
      <c r="H157" s="105"/>
      <c r="I157" s="105"/>
      <c r="J157" s="105"/>
      <c r="K157" s="105"/>
      <c r="L157" s="222"/>
      <c r="M157" s="222"/>
      <c r="N157" s="222"/>
      <c r="O157" s="222"/>
      <c r="P157" s="222"/>
      <c r="Q157" s="222"/>
      <c r="R157" s="222"/>
      <c r="S157" s="222"/>
      <c r="T157" s="222"/>
      <c r="U157" s="222"/>
      <c r="V157" s="222"/>
      <c r="W157" s="222"/>
      <c r="X157" s="222"/>
      <c r="Y157" s="222"/>
      <c r="Z157" s="222"/>
    </row>
    <row r="158" spans="1:26" ht="15.75" hidden="1" customHeight="1" x14ac:dyDescent="0.2">
      <c r="A158" s="97" t="s">
        <v>454</v>
      </c>
      <c r="B158" s="92" t="s">
        <v>137</v>
      </c>
      <c r="C158" s="92" t="s">
        <v>84</v>
      </c>
      <c r="D158" s="92"/>
      <c r="E158" s="102" t="s">
        <v>727</v>
      </c>
      <c r="F158" s="102" t="s">
        <v>767</v>
      </c>
      <c r="G158" s="102"/>
      <c r="H158" s="105"/>
      <c r="I158" s="105"/>
      <c r="J158" s="105"/>
      <c r="K158" s="105"/>
      <c r="L158" s="222"/>
      <c r="M158" s="222"/>
      <c r="N158" s="222"/>
      <c r="O158" s="222"/>
      <c r="P158" s="222"/>
      <c r="Q158" s="222"/>
      <c r="R158" s="222"/>
      <c r="S158" s="222"/>
      <c r="T158" s="222"/>
      <c r="U158" s="222"/>
      <c r="V158" s="222"/>
      <c r="W158" s="222"/>
      <c r="X158" s="222"/>
      <c r="Y158" s="222"/>
      <c r="Z158" s="222"/>
    </row>
    <row r="159" spans="1:26" ht="15.75" hidden="1" customHeight="1" x14ac:dyDescent="0.2">
      <c r="A159" s="97" t="s">
        <v>454</v>
      </c>
      <c r="B159" s="97" t="s">
        <v>138</v>
      </c>
      <c r="C159" s="97" t="s">
        <v>224</v>
      </c>
      <c r="D159" s="92"/>
      <c r="E159" s="99" t="s">
        <v>664</v>
      </c>
      <c r="F159" s="102"/>
      <c r="G159" s="102"/>
      <c r="H159" s="105"/>
      <c r="I159" s="105"/>
      <c r="J159" s="105"/>
      <c r="K159" s="105"/>
      <c r="L159" s="222"/>
      <c r="M159" s="222"/>
      <c r="N159" s="222"/>
      <c r="O159" s="222"/>
      <c r="P159" s="222"/>
      <c r="Q159" s="222"/>
      <c r="R159" s="222"/>
      <c r="S159" s="222"/>
      <c r="T159" s="222"/>
      <c r="U159" s="222"/>
      <c r="V159" s="222"/>
      <c r="W159" s="222"/>
      <c r="X159" s="222"/>
      <c r="Y159" s="222"/>
      <c r="Z159" s="222"/>
    </row>
    <row r="160" spans="1:26" ht="15.75" hidden="1" customHeight="1" x14ac:dyDescent="0.2">
      <c r="A160" s="97" t="s">
        <v>454</v>
      </c>
      <c r="B160" s="97" t="s">
        <v>140</v>
      </c>
      <c r="C160" s="97" t="s">
        <v>224</v>
      </c>
      <c r="D160" s="92"/>
      <c r="E160" s="99" t="s">
        <v>710</v>
      </c>
      <c r="F160" s="102"/>
      <c r="G160" s="102"/>
      <c r="H160" s="105"/>
      <c r="I160" s="105"/>
      <c r="J160" s="105"/>
      <c r="K160" s="105"/>
      <c r="L160" s="222"/>
      <c r="M160" s="222"/>
      <c r="N160" s="222"/>
      <c r="O160" s="222"/>
      <c r="P160" s="222"/>
      <c r="Q160" s="222"/>
      <c r="R160" s="222"/>
      <c r="S160" s="222"/>
      <c r="T160" s="222"/>
      <c r="U160" s="222"/>
      <c r="V160" s="222"/>
      <c r="W160" s="222"/>
      <c r="X160" s="222"/>
      <c r="Y160" s="222"/>
      <c r="Z160" s="222"/>
    </row>
    <row r="161" spans="1:26" ht="15.75" hidden="1" customHeight="1" x14ac:dyDescent="0.2">
      <c r="A161" s="236" t="s">
        <v>454</v>
      </c>
      <c r="B161" s="235" t="s">
        <v>1080</v>
      </c>
      <c r="C161" s="237" t="s">
        <v>224</v>
      </c>
      <c r="D161" s="237"/>
      <c r="E161" s="238" t="s">
        <v>754</v>
      </c>
      <c r="F161" s="238"/>
      <c r="G161" s="238"/>
      <c r="H161" s="105"/>
      <c r="I161" s="105"/>
      <c r="J161" s="105"/>
      <c r="K161" s="105"/>
      <c r="L161" s="222"/>
      <c r="M161" s="222"/>
      <c r="N161" s="222"/>
      <c r="O161" s="222"/>
      <c r="P161" s="222"/>
      <c r="Q161" s="222"/>
      <c r="R161" s="222"/>
      <c r="S161" s="222"/>
      <c r="T161" s="222"/>
      <c r="U161" s="222"/>
      <c r="V161" s="222"/>
      <c r="W161" s="222"/>
      <c r="X161" s="222"/>
      <c r="Y161" s="222"/>
      <c r="Z161" s="222"/>
    </row>
    <row r="162" spans="1:26" ht="15.75" hidden="1" customHeight="1" x14ac:dyDescent="0.2">
      <c r="A162" s="97" t="s">
        <v>454</v>
      </c>
      <c r="B162" s="97" t="s">
        <v>141</v>
      </c>
      <c r="C162" s="97" t="s">
        <v>224</v>
      </c>
      <c r="D162" s="92"/>
      <c r="E162" s="99" t="s">
        <v>1241</v>
      </c>
      <c r="F162" s="102" t="s">
        <v>770</v>
      </c>
      <c r="G162" s="102"/>
      <c r="H162" s="105"/>
      <c r="I162" s="105"/>
      <c r="J162" s="105"/>
      <c r="K162" s="105"/>
      <c r="L162" s="222"/>
      <c r="M162" s="222"/>
      <c r="N162" s="222"/>
      <c r="O162" s="222"/>
      <c r="P162" s="222"/>
      <c r="Q162" s="222"/>
      <c r="R162" s="222"/>
      <c r="S162" s="222"/>
      <c r="T162" s="222"/>
      <c r="U162" s="222"/>
      <c r="V162" s="222"/>
      <c r="W162" s="222"/>
      <c r="X162" s="222"/>
      <c r="Y162" s="222"/>
      <c r="Z162" s="222"/>
    </row>
    <row r="163" spans="1:26" ht="15.75" customHeight="1" x14ac:dyDescent="0.2">
      <c r="A163" s="97" t="s">
        <v>3</v>
      </c>
      <c r="B163" s="97" t="s">
        <v>141</v>
      </c>
      <c r="C163" s="97" t="s">
        <v>224</v>
      </c>
      <c r="D163" s="396"/>
      <c r="E163" s="99" t="s">
        <v>664</v>
      </c>
      <c r="F163" s="102"/>
      <c r="G163" s="93"/>
      <c r="H163" s="105"/>
      <c r="I163" s="105"/>
      <c r="J163" s="105"/>
      <c r="K163" s="105"/>
      <c r="L163" s="222"/>
      <c r="M163" s="222"/>
      <c r="N163" s="222"/>
      <c r="O163" s="222"/>
      <c r="P163" s="222"/>
      <c r="Q163" s="222"/>
      <c r="R163" s="222"/>
      <c r="S163" s="222"/>
      <c r="T163" s="222"/>
      <c r="U163" s="222"/>
      <c r="V163" s="222"/>
      <c r="W163" s="222"/>
      <c r="X163" s="222"/>
      <c r="Y163" s="222"/>
      <c r="Z163" s="222"/>
    </row>
    <row r="164" spans="1:26" ht="15.75" hidden="1" customHeight="1" x14ac:dyDescent="0.2">
      <c r="A164" s="97" t="s">
        <v>454</v>
      </c>
      <c r="B164" s="97" t="s">
        <v>142</v>
      </c>
      <c r="C164" s="97" t="s">
        <v>224</v>
      </c>
      <c r="D164" s="92"/>
      <c r="E164" s="99" t="s">
        <v>1229</v>
      </c>
      <c r="F164" s="102" t="s">
        <v>771</v>
      </c>
      <c r="G164" s="102"/>
      <c r="H164" s="105"/>
      <c r="I164" s="105"/>
      <c r="J164" s="105"/>
      <c r="K164" s="105"/>
      <c r="L164" s="222"/>
      <c r="M164" s="222"/>
      <c r="N164" s="222"/>
      <c r="O164" s="222"/>
      <c r="P164" s="222"/>
      <c r="Q164" s="222"/>
      <c r="R164" s="222"/>
      <c r="S164" s="222"/>
      <c r="T164" s="222"/>
      <c r="U164" s="222"/>
      <c r="V164" s="222"/>
      <c r="W164" s="222"/>
      <c r="X164" s="222"/>
      <c r="Y164" s="222"/>
      <c r="Z164" s="222"/>
    </row>
    <row r="165" spans="1:26" ht="15.75" customHeight="1" x14ac:dyDescent="0.2">
      <c r="A165" s="97" t="s">
        <v>3</v>
      </c>
      <c r="B165" s="97" t="s">
        <v>142</v>
      </c>
      <c r="C165" s="97" t="s">
        <v>224</v>
      </c>
      <c r="D165" s="92"/>
      <c r="E165" s="99" t="s">
        <v>1242</v>
      </c>
      <c r="F165" s="102"/>
      <c r="G165" s="93"/>
      <c r="H165" s="105"/>
      <c r="I165" s="105"/>
      <c r="J165" s="105"/>
      <c r="K165" s="105"/>
      <c r="L165" s="222"/>
      <c r="M165" s="222"/>
      <c r="N165" s="222"/>
      <c r="O165" s="222"/>
      <c r="P165" s="222"/>
      <c r="Q165" s="222"/>
      <c r="R165" s="222"/>
      <c r="S165" s="222"/>
      <c r="T165" s="222"/>
      <c r="U165" s="222"/>
      <c r="V165" s="222"/>
      <c r="W165" s="222"/>
      <c r="X165" s="222"/>
      <c r="Y165" s="222"/>
      <c r="Z165" s="222"/>
    </row>
    <row r="166" spans="1:26" ht="15.75" hidden="1" customHeight="1" x14ac:dyDescent="0.2">
      <c r="A166" s="97" t="s">
        <v>26</v>
      </c>
      <c r="B166" s="228" t="s">
        <v>429</v>
      </c>
      <c r="C166" s="228" t="s">
        <v>84</v>
      </c>
      <c r="D166" s="228"/>
      <c r="E166" s="230" t="s">
        <v>620</v>
      </c>
      <c r="F166" s="230"/>
      <c r="G166" s="230" t="s">
        <v>893</v>
      </c>
      <c r="H166" s="395"/>
      <c r="I166" s="389"/>
      <c r="J166" s="389"/>
      <c r="K166" s="389"/>
      <c r="L166" s="390"/>
      <c r="M166" s="390"/>
      <c r="N166" s="390"/>
      <c r="O166" s="390"/>
      <c r="P166" s="390"/>
      <c r="Q166" s="390"/>
      <c r="R166" s="390"/>
      <c r="S166" s="390"/>
      <c r="T166" s="390"/>
      <c r="U166" s="390"/>
      <c r="V166" s="390"/>
      <c r="W166" s="390"/>
      <c r="X166" s="390"/>
      <c r="Y166" s="390"/>
      <c r="Z166" s="390"/>
    </row>
    <row r="167" spans="1:26" ht="15.75" hidden="1" customHeight="1" x14ac:dyDescent="0.2">
      <c r="A167" s="97" t="s">
        <v>454</v>
      </c>
      <c r="B167" s="97" t="s">
        <v>340</v>
      </c>
      <c r="C167" s="97" t="s">
        <v>224</v>
      </c>
      <c r="D167" s="92"/>
      <c r="E167" s="99" t="s">
        <v>778</v>
      </c>
      <c r="F167" s="102"/>
      <c r="G167" s="102"/>
      <c r="H167" s="105"/>
      <c r="I167" s="105"/>
      <c r="J167" s="105"/>
      <c r="K167" s="105"/>
      <c r="L167" s="222"/>
      <c r="M167" s="222"/>
      <c r="N167" s="222"/>
      <c r="O167" s="222"/>
      <c r="P167" s="222"/>
      <c r="Q167" s="222"/>
      <c r="R167" s="222"/>
      <c r="S167" s="222"/>
      <c r="T167" s="222"/>
      <c r="U167" s="222"/>
      <c r="V167" s="222"/>
      <c r="W167" s="222"/>
      <c r="X167" s="222"/>
      <c r="Y167" s="222"/>
      <c r="Z167" s="222"/>
    </row>
    <row r="168" spans="1:26" ht="15.75" hidden="1" customHeight="1" x14ac:dyDescent="0.2">
      <c r="A168" s="97" t="s">
        <v>454</v>
      </c>
      <c r="B168" s="97" t="s">
        <v>341</v>
      </c>
      <c r="C168" s="97" t="s">
        <v>224</v>
      </c>
      <c r="D168" s="92"/>
      <c r="E168" s="99" t="s">
        <v>610</v>
      </c>
      <c r="F168" s="102"/>
      <c r="G168" s="102"/>
      <c r="H168" s="105"/>
      <c r="I168" s="105"/>
      <c r="J168" s="105"/>
      <c r="K168" s="105"/>
      <c r="L168" s="222"/>
      <c r="M168" s="222"/>
      <c r="N168" s="222"/>
      <c r="O168" s="222"/>
      <c r="P168" s="222"/>
      <c r="Q168" s="222"/>
      <c r="R168" s="222"/>
      <c r="S168" s="222"/>
      <c r="T168" s="222"/>
      <c r="U168" s="222"/>
      <c r="V168" s="222"/>
      <c r="W168" s="222"/>
      <c r="X168" s="222"/>
      <c r="Y168" s="222"/>
      <c r="Z168" s="222"/>
    </row>
    <row r="169" spans="1:26" ht="15.75" hidden="1" customHeight="1" x14ac:dyDescent="0.2">
      <c r="A169" s="97" t="s">
        <v>454</v>
      </c>
      <c r="B169" s="97" t="s">
        <v>151</v>
      </c>
      <c r="C169" s="97" t="s">
        <v>224</v>
      </c>
      <c r="D169" s="92"/>
      <c r="E169" s="99" t="s">
        <v>664</v>
      </c>
      <c r="F169" s="102" t="s">
        <v>343</v>
      </c>
      <c r="G169" s="102"/>
      <c r="H169" s="105"/>
      <c r="I169" s="105"/>
      <c r="J169" s="105"/>
      <c r="K169" s="105"/>
      <c r="L169" s="222"/>
      <c r="M169" s="222"/>
      <c r="N169" s="222"/>
      <c r="O169" s="222"/>
      <c r="P169" s="222"/>
      <c r="Q169" s="222"/>
      <c r="R169" s="222"/>
      <c r="S169" s="222"/>
      <c r="T169" s="222"/>
      <c r="U169" s="222"/>
      <c r="V169" s="222"/>
      <c r="W169" s="222"/>
      <c r="X169" s="222"/>
      <c r="Y169" s="222"/>
      <c r="Z169" s="222"/>
    </row>
    <row r="170" spans="1:26" ht="15.75" hidden="1" customHeight="1" x14ac:dyDescent="0.2">
      <c r="A170" s="236" t="s">
        <v>454</v>
      </c>
      <c r="B170" s="237" t="s">
        <v>1084</v>
      </c>
      <c r="C170" s="237" t="s">
        <v>84</v>
      </c>
      <c r="D170" s="237"/>
      <c r="E170" s="238" t="s">
        <v>620</v>
      </c>
      <c r="F170" s="238"/>
      <c r="G170" s="238" t="s">
        <v>1391</v>
      </c>
      <c r="H170" s="105"/>
      <c r="I170" s="105"/>
      <c r="J170" s="105"/>
      <c r="K170" s="105"/>
      <c r="L170" s="222"/>
      <c r="M170" s="222"/>
      <c r="N170" s="222"/>
      <c r="O170" s="222"/>
      <c r="P170" s="222"/>
      <c r="Q170" s="222"/>
      <c r="R170" s="222"/>
      <c r="S170" s="222"/>
      <c r="T170" s="222"/>
      <c r="U170" s="222"/>
      <c r="V170" s="222"/>
      <c r="W170" s="222"/>
      <c r="X170" s="222"/>
      <c r="Y170" s="222"/>
      <c r="Z170" s="222"/>
    </row>
    <row r="171" spans="1:26" ht="15.75" hidden="1" customHeight="1" x14ac:dyDescent="0.2">
      <c r="A171" s="177" t="s">
        <v>454</v>
      </c>
      <c r="B171" s="228" t="s">
        <v>504</v>
      </c>
      <c r="C171" s="228" t="s">
        <v>224</v>
      </c>
      <c r="D171" s="228"/>
      <c r="E171" s="230" t="s">
        <v>620</v>
      </c>
      <c r="F171" s="230" t="s">
        <v>1392</v>
      </c>
      <c r="G171" s="230"/>
      <c r="H171" s="389"/>
      <c r="I171" s="389"/>
      <c r="J171" s="389"/>
      <c r="K171" s="389"/>
      <c r="L171" s="390"/>
      <c r="M171" s="390"/>
      <c r="N171" s="390"/>
      <c r="O171" s="390"/>
      <c r="P171" s="390"/>
      <c r="Q171" s="390"/>
      <c r="R171" s="390"/>
      <c r="S171" s="390"/>
      <c r="T171" s="390"/>
      <c r="U171" s="390"/>
      <c r="V171" s="390"/>
      <c r="W171" s="390"/>
      <c r="X171" s="390"/>
      <c r="Y171" s="390"/>
      <c r="Z171" s="390"/>
    </row>
    <row r="172" spans="1:26" ht="15.75" hidden="1" customHeight="1" x14ac:dyDescent="0.2">
      <c r="A172" s="97" t="s">
        <v>454</v>
      </c>
      <c r="B172" s="97" t="s">
        <v>345</v>
      </c>
      <c r="C172" s="97" t="s">
        <v>224</v>
      </c>
      <c r="D172" s="92"/>
      <c r="E172" s="99" t="s">
        <v>664</v>
      </c>
      <c r="F172" s="102" t="s">
        <v>346</v>
      </c>
      <c r="G172" s="102"/>
      <c r="H172" s="105"/>
      <c r="I172" s="105"/>
      <c r="J172" s="105"/>
      <c r="K172" s="105"/>
      <c r="L172" s="222"/>
      <c r="M172" s="222"/>
      <c r="N172" s="222"/>
      <c r="O172" s="222"/>
      <c r="P172" s="222"/>
      <c r="Q172" s="222"/>
      <c r="R172" s="222"/>
      <c r="S172" s="222"/>
      <c r="T172" s="222"/>
      <c r="U172" s="222"/>
      <c r="V172" s="222"/>
      <c r="W172" s="222"/>
      <c r="X172" s="222"/>
      <c r="Y172" s="222"/>
      <c r="Z172" s="222"/>
    </row>
    <row r="173" spans="1:26" ht="15.75" hidden="1" customHeight="1" x14ac:dyDescent="0.2">
      <c r="A173" s="177" t="s">
        <v>454</v>
      </c>
      <c r="B173" s="228" t="s">
        <v>347</v>
      </c>
      <c r="C173" s="228" t="s">
        <v>224</v>
      </c>
      <c r="D173" s="228"/>
      <c r="E173" s="230" t="s">
        <v>718</v>
      </c>
      <c r="F173" s="230"/>
      <c r="G173" s="230"/>
      <c r="H173" s="389"/>
      <c r="I173" s="389"/>
      <c r="J173" s="389"/>
      <c r="K173" s="389"/>
      <c r="L173" s="390"/>
      <c r="M173" s="390"/>
      <c r="N173" s="390"/>
      <c r="O173" s="390"/>
      <c r="P173" s="390"/>
      <c r="Q173" s="390"/>
      <c r="R173" s="390"/>
      <c r="S173" s="390"/>
      <c r="T173" s="390"/>
      <c r="U173" s="390"/>
      <c r="V173" s="390"/>
      <c r="W173" s="390"/>
      <c r="X173" s="390"/>
      <c r="Y173" s="390"/>
      <c r="Z173" s="390"/>
    </row>
    <row r="174" spans="1:26" ht="15.75" hidden="1" customHeight="1" x14ac:dyDescent="0.2">
      <c r="A174" s="97" t="s">
        <v>26</v>
      </c>
      <c r="B174" s="92" t="s">
        <v>896</v>
      </c>
      <c r="C174" s="92" t="s">
        <v>84</v>
      </c>
      <c r="D174" s="92"/>
      <c r="E174" s="102" t="s">
        <v>620</v>
      </c>
      <c r="F174" s="102" t="s">
        <v>898</v>
      </c>
      <c r="G174" s="93"/>
      <c r="H174" s="105"/>
      <c r="I174" s="105"/>
      <c r="J174" s="105"/>
      <c r="K174" s="105"/>
      <c r="L174" s="222"/>
      <c r="M174" s="222"/>
      <c r="N174" s="222"/>
      <c r="O174" s="222"/>
      <c r="P174" s="222"/>
      <c r="Q174" s="222"/>
      <c r="R174" s="222"/>
      <c r="S174" s="222"/>
      <c r="T174" s="222"/>
      <c r="U174" s="222"/>
      <c r="V174" s="222"/>
      <c r="W174" s="222"/>
      <c r="X174" s="222"/>
      <c r="Y174" s="222"/>
      <c r="Z174" s="222"/>
    </row>
    <row r="175" spans="1:26" ht="15.75" hidden="1" customHeight="1" x14ac:dyDescent="0.2">
      <c r="A175" s="97" t="s">
        <v>26</v>
      </c>
      <c r="B175" s="228" t="s">
        <v>433</v>
      </c>
      <c r="C175" s="228" t="s">
        <v>84</v>
      </c>
      <c r="D175" s="228"/>
      <c r="E175" s="230" t="s">
        <v>620</v>
      </c>
      <c r="F175" s="230"/>
      <c r="G175" s="93"/>
      <c r="H175" s="105"/>
      <c r="I175" s="105"/>
      <c r="J175" s="105"/>
      <c r="K175" s="105"/>
      <c r="L175" s="222"/>
      <c r="M175" s="222"/>
      <c r="N175" s="222"/>
      <c r="O175" s="222"/>
      <c r="P175" s="222"/>
      <c r="Q175" s="222"/>
      <c r="R175" s="222"/>
      <c r="S175" s="222"/>
      <c r="T175" s="222"/>
      <c r="U175" s="222"/>
      <c r="V175" s="222"/>
      <c r="W175" s="222"/>
      <c r="X175" s="222"/>
      <c r="Y175" s="222"/>
      <c r="Z175" s="222"/>
    </row>
    <row r="176" spans="1:26" ht="15.75" hidden="1" customHeight="1" x14ac:dyDescent="0.2">
      <c r="A176" s="97" t="s">
        <v>454</v>
      </c>
      <c r="B176" s="92" t="s">
        <v>158</v>
      </c>
      <c r="C176" s="92" t="s">
        <v>224</v>
      </c>
      <c r="D176" s="92"/>
      <c r="E176" s="102" t="s">
        <v>620</v>
      </c>
      <c r="F176" s="102"/>
      <c r="G176" s="99"/>
      <c r="H176" s="105"/>
      <c r="I176" s="105"/>
      <c r="J176" s="105"/>
      <c r="K176" s="105"/>
      <c r="L176" s="222"/>
      <c r="M176" s="222"/>
      <c r="N176" s="222"/>
      <c r="O176" s="222"/>
      <c r="P176" s="222"/>
      <c r="Q176" s="222"/>
      <c r="R176" s="222"/>
      <c r="S176" s="222"/>
      <c r="T176" s="222"/>
      <c r="U176" s="222"/>
      <c r="V176" s="222"/>
      <c r="W176" s="222"/>
      <c r="X176" s="222"/>
      <c r="Y176" s="222"/>
      <c r="Z176" s="222"/>
    </row>
    <row r="177" spans="1:26" ht="15.75" hidden="1" customHeight="1" x14ac:dyDescent="0.2">
      <c r="A177" s="97" t="s">
        <v>454</v>
      </c>
      <c r="B177" s="97" t="s">
        <v>1218</v>
      </c>
      <c r="C177" s="97" t="s">
        <v>224</v>
      </c>
      <c r="D177" s="92"/>
      <c r="E177" s="99" t="s">
        <v>1214</v>
      </c>
      <c r="F177" s="102" t="s">
        <v>1219</v>
      </c>
      <c r="G177" s="102"/>
      <c r="H177" s="105"/>
      <c r="I177" s="105"/>
      <c r="J177" s="105"/>
      <c r="K177" s="105"/>
      <c r="L177" s="222"/>
      <c r="M177" s="222"/>
      <c r="N177" s="222"/>
      <c r="O177" s="222"/>
      <c r="P177" s="222"/>
      <c r="Q177" s="222"/>
      <c r="R177" s="222"/>
      <c r="S177" s="222"/>
      <c r="T177" s="222"/>
      <c r="U177" s="222"/>
      <c r="V177" s="222"/>
      <c r="W177" s="222"/>
      <c r="X177" s="222"/>
      <c r="Y177" s="222"/>
      <c r="Z177" s="222"/>
    </row>
    <row r="178" spans="1:26" ht="15.75" hidden="1" customHeight="1" x14ac:dyDescent="0.2">
      <c r="A178" s="232" t="s">
        <v>454</v>
      </c>
      <c r="B178" s="235" t="s">
        <v>159</v>
      </c>
      <c r="C178" s="235" t="s">
        <v>84</v>
      </c>
      <c r="D178" s="235" t="s">
        <v>609</v>
      </c>
      <c r="E178" s="233" t="s">
        <v>659</v>
      </c>
      <c r="F178" s="233" t="s">
        <v>1393</v>
      </c>
      <c r="G178" s="233"/>
      <c r="H178" s="105"/>
      <c r="I178" s="105"/>
      <c r="J178" s="105"/>
      <c r="K178" s="105"/>
      <c r="L178" s="222"/>
      <c r="M178" s="222"/>
      <c r="N178" s="222"/>
      <c r="O178" s="222"/>
      <c r="P178" s="222"/>
      <c r="Q178" s="222"/>
      <c r="R178" s="222"/>
      <c r="S178" s="222"/>
      <c r="T178" s="222"/>
      <c r="U178" s="222"/>
      <c r="V178" s="222"/>
      <c r="W178" s="222"/>
      <c r="X178" s="222"/>
      <c r="Y178" s="222"/>
      <c r="Z178" s="222"/>
    </row>
    <row r="179" spans="1:26" ht="15.75" hidden="1" customHeight="1" x14ac:dyDescent="0.2">
      <c r="A179" s="97" t="s">
        <v>454</v>
      </c>
      <c r="B179" s="97" t="s">
        <v>849</v>
      </c>
      <c r="C179" s="97" t="s">
        <v>224</v>
      </c>
      <c r="D179" s="92" t="s">
        <v>194</v>
      </c>
      <c r="E179" s="99" t="s">
        <v>1242</v>
      </c>
      <c r="F179" s="102" t="s">
        <v>1243</v>
      </c>
      <c r="G179" s="102"/>
      <c r="H179" s="105"/>
      <c r="I179" s="105"/>
      <c r="J179" s="105"/>
      <c r="K179" s="105"/>
      <c r="L179" s="222"/>
      <c r="M179" s="222"/>
      <c r="N179" s="222"/>
      <c r="O179" s="222"/>
      <c r="P179" s="222"/>
      <c r="Q179" s="222"/>
      <c r="R179" s="222"/>
      <c r="S179" s="222"/>
      <c r="T179" s="222"/>
      <c r="U179" s="222"/>
      <c r="V179" s="222"/>
      <c r="W179" s="222"/>
      <c r="X179" s="222"/>
      <c r="Y179" s="222"/>
      <c r="Z179" s="222"/>
    </row>
    <row r="180" spans="1:26" ht="15.75" hidden="1" customHeight="1" x14ac:dyDescent="0.2">
      <c r="A180" s="97" t="s">
        <v>454</v>
      </c>
      <c r="B180" s="97" t="s">
        <v>160</v>
      </c>
      <c r="C180" s="97" t="s">
        <v>224</v>
      </c>
      <c r="D180" s="92"/>
      <c r="E180" s="99" t="s">
        <v>1231</v>
      </c>
      <c r="F180" s="102"/>
      <c r="G180" s="93"/>
      <c r="H180" s="105"/>
      <c r="I180" s="105"/>
      <c r="J180" s="105"/>
      <c r="K180" s="105"/>
      <c r="L180" s="222"/>
      <c r="M180" s="222"/>
      <c r="N180" s="222"/>
      <c r="O180" s="222"/>
      <c r="P180" s="222"/>
      <c r="Q180" s="222"/>
      <c r="R180" s="222"/>
      <c r="S180" s="222"/>
      <c r="T180" s="222"/>
      <c r="U180" s="222"/>
      <c r="V180" s="222"/>
      <c r="W180" s="222"/>
      <c r="X180" s="222"/>
      <c r="Y180" s="222"/>
      <c r="Z180" s="222"/>
    </row>
    <row r="181" spans="1:26" ht="15.75" hidden="1" customHeight="1" x14ac:dyDescent="0.2">
      <c r="A181" s="97" t="s">
        <v>454</v>
      </c>
      <c r="B181" s="97" t="s">
        <v>505</v>
      </c>
      <c r="C181" s="97" t="s">
        <v>224</v>
      </c>
      <c r="D181" s="92"/>
      <c r="E181" s="99" t="s">
        <v>787</v>
      </c>
      <c r="F181" s="102" t="s">
        <v>788</v>
      </c>
      <c r="G181" s="102"/>
      <c r="H181" s="105"/>
      <c r="I181" s="105"/>
      <c r="J181" s="105"/>
      <c r="K181" s="105"/>
      <c r="L181" s="222"/>
      <c r="M181" s="222"/>
      <c r="N181" s="222"/>
      <c r="O181" s="222"/>
      <c r="P181" s="222"/>
      <c r="Q181" s="222"/>
      <c r="R181" s="222"/>
      <c r="S181" s="222"/>
      <c r="T181" s="222"/>
      <c r="U181" s="222"/>
      <c r="V181" s="222"/>
      <c r="W181" s="222"/>
      <c r="X181" s="222"/>
      <c r="Y181" s="222"/>
      <c r="Z181" s="222"/>
    </row>
    <row r="182" spans="1:26" ht="15.75" hidden="1" customHeight="1" x14ac:dyDescent="0.2">
      <c r="A182" s="97" t="s">
        <v>454</v>
      </c>
      <c r="B182" s="97" t="s">
        <v>162</v>
      </c>
      <c r="C182" s="97" t="s">
        <v>84</v>
      </c>
      <c r="D182" s="92"/>
      <c r="E182" s="99" t="s">
        <v>610</v>
      </c>
      <c r="F182" s="102"/>
      <c r="G182" s="102"/>
      <c r="H182" s="105"/>
      <c r="I182" s="105"/>
      <c r="J182" s="105"/>
      <c r="K182" s="105"/>
      <c r="L182" s="222"/>
      <c r="M182" s="222"/>
      <c r="N182" s="222"/>
      <c r="O182" s="222"/>
      <c r="P182" s="222"/>
      <c r="Q182" s="222"/>
      <c r="R182" s="222"/>
      <c r="S182" s="222"/>
      <c r="T182" s="222"/>
      <c r="U182" s="222"/>
      <c r="V182" s="222"/>
      <c r="W182" s="222"/>
      <c r="X182" s="222"/>
      <c r="Y182" s="222"/>
      <c r="Z182" s="222"/>
    </row>
    <row r="183" spans="1:26" ht="15.75" hidden="1" customHeight="1" x14ac:dyDescent="0.2">
      <c r="A183" s="97" t="s">
        <v>454</v>
      </c>
      <c r="B183" s="97" t="s">
        <v>163</v>
      </c>
      <c r="C183" s="97" t="s">
        <v>224</v>
      </c>
      <c r="D183" s="92"/>
      <c r="E183" s="99" t="s">
        <v>795</v>
      </c>
      <c r="F183" s="102"/>
      <c r="G183" s="102"/>
      <c r="H183" s="105"/>
      <c r="I183" s="105"/>
      <c r="J183" s="105"/>
      <c r="K183" s="105"/>
      <c r="L183" s="222"/>
      <c r="M183" s="222"/>
      <c r="N183" s="222"/>
      <c r="O183" s="222"/>
      <c r="P183" s="222"/>
      <c r="Q183" s="222"/>
      <c r="R183" s="222"/>
      <c r="S183" s="222"/>
      <c r="T183" s="222"/>
      <c r="U183" s="222"/>
      <c r="V183" s="222"/>
      <c r="W183" s="222"/>
      <c r="X183" s="222"/>
      <c r="Y183" s="222"/>
      <c r="Z183" s="222"/>
    </row>
    <row r="184" spans="1:26" ht="15.75" hidden="1" customHeight="1" x14ac:dyDescent="0.2">
      <c r="A184" s="232" t="s">
        <v>26</v>
      </c>
      <c r="B184" s="235" t="s">
        <v>1174</v>
      </c>
      <c r="C184" s="235" t="s">
        <v>84</v>
      </c>
      <c r="D184" s="235"/>
      <c r="E184" s="233" t="s">
        <v>620</v>
      </c>
      <c r="F184" s="233"/>
      <c r="G184" s="233" t="s">
        <v>1362</v>
      </c>
      <c r="H184" s="391" t="s">
        <v>1394</v>
      </c>
      <c r="I184" s="392"/>
      <c r="J184" s="392"/>
      <c r="K184" s="392"/>
      <c r="L184" s="393"/>
      <c r="M184" s="393"/>
      <c r="N184" s="393"/>
      <c r="O184" s="393"/>
      <c r="P184" s="393"/>
      <c r="Q184" s="393"/>
      <c r="R184" s="393"/>
      <c r="S184" s="393"/>
      <c r="T184" s="393"/>
      <c r="U184" s="393"/>
      <c r="V184" s="393"/>
      <c r="W184" s="393"/>
      <c r="X184" s="393"/>
      <c r="Y184" s="393"/>
      <c r="Z184" s="393"/>
    </row>
    <row r="185" spans="1:26" ht="15.75" hidden="1" customHeight="1" x14ac:dyDescent="0.2">
      <c r="A185" s="97" t="s">
        <v>454</v>
      </c>
      <c r="B185" s="97" t="s">
        <v>164</v>
      </c>
      <c r="C185" s="97" t="s">
        <v>224</v>
      </c>
      <c r="D185" s="92"/>
      <c r="E185" s="99" t="s">
        <v>711</v>
      </c>
      <c r="F185" s="102"/>
      <c r="G185" s="102"/>
      <c r="H185" s="105"/>
      <c r="I185" s="105"/>
      <c r="J185" s="105"/>
      <c r="K185" s="105"/>
      <c r="L185" s="222"/>
      <c r="M185" s="222"/>
      <c r="N185" s="222"/>
      <c r="O185" s="222"/>
      <c r="P185" s="222"/>
      <c r="Q185" s="222"/>
      <c r="R185" s="222"/>
      <c r="S185" s="222"/>
      <c r="T185" s="222"/>
      <c r="U185" s="222"/>
      <c r="V185" s="222"/>
      <c r="W185" s="222"/>
      <c r="X185" s="222"/>
      <c r="Y185" s="222"/>
      <c r="Z185" s="222"/>
    </row>
    <row r="186" spans="1:26" ht="15.75" customHeight="1" x14ac:dyDescent="0.2">
      <c r="A186" s="97" t="s">
        <v>3</v>
      </c>
      <c r="B186" s="97" t="s">
        <v>165</v>
      </c>
      <c r="C186" s="97" t="s">
        <v>224</v>
      </c>
      <c r="D186" s="92"/>
      <c r="E186" s="99" t="s">
        <v>664</v>
      </c>
      <c r="F186" s="102"/>
      <c r="G186" s="93"/>
      <c r="H186" s="105"/>
      <c r="I186" s="105"/>
      <c r="J186" s="105"/>
      <c r="K186" s="105"/>
      <c r="L186" s="222"/>
      <c r="M186" s="222"/>
      <c r="N186" s="222"/>
      <c r="O186" s="222"/>
      <c r="P186" s="222"/>
      <c r="Q186" s="222"/>
      <c r="R186" s="222"/>
      <c r="S186" s="222"/>
      <c r="T186" s="222"/>
      <c r="U186" s="222"/>
      <c r="V186" s="222"/>
      <c r="W186" s="222"/>
      <c r="X186" s="222"/>
      <c r="Y186" s="222"/>
      <c r="Z186" s="222"/>
    </row>
    <row r="187" spans="1:26" ht="15.75" hidden="1" customHeight="1" x14ac:dyDescent="0.2">
      <c r="A187" s="97" t="s">
        <v>454</v>
      </c>
      <c r="B187" s="97" t="s">
        <v>166</v>
      </c>
      <c r="C187" s="97" t="s">
        <v>224</v>
      </c>
      <c r="D187" s="228"/>
      <c r="E187" s="99" t="s">
        <v>612</v>
      </c>
      <c r="F187" s="230" t="s">
        <v>791</v>
      </c>
      <c r="G187" s="93"/>
      <c r="H187" s="105"/>
      <c r="I187" s="105"/>
      <c r="J187" s="105"/>
      <c r="K187" s="105"/>
      <c r="L187" s="222"/>
      <c r="M187" s="222"/>
      <c r="N187" s="222"/>
      <c r="O187" s="222"/>
      <c r="P187" s="222"/>
      <c r="Q187" s="222"/>
      <c r="R187" s="222"/>
      <c r="S187" s="222"/>
      <c r="T187" s="222"/>
      <c r="U187" s="222"/>
      <c r="V187" s="222"/>
      <c r="W187" s="222"/>
      <c r="X187" s="222"/>
      <c r="Y187" s="222"/>
      <c r="Z187" s="222"/>
    </row>
    <row r="188" spans="1:26" ht="15.75" hidden="1" customHeight="1" x14ac:dyDescent="0.2">
      <c r="A188" s="97" t="s">
        <v>454</v>
      </c>
      <c r="B188" s="97" t="s">
        <v>166</v>
      </c>
      <c r="C188" s="97" t="s">
        <v>84</v>
      </c>
      <c r="D188" s="228"/>
      <c r="E188" s="99" t="s">
        <v>634</v>
      </c>
      <c r="F188" s="230" t="s">
        <v>792</v>
      </c>
      <c r="G188" s="93"/>
      <c r="H188" s="105"/>
      <c r="I188" s="105"/>
      <c r="J188" s="105"/>
      <c r="K188" s="105"/>
      <c r="L188" s="222"/>
      <c r="M188" s="222"/>
      <c r="N188" s="222"/>
      <c r="O188" s="222"/>
      <c r="P188" s="222"/>
      <c r="Q188" s="222"/>
      <c r="R188" s="222"/>
      <c r="S188" s="222"/>
      <c r="T188" s="222"/>
      <c r="U188" s="222"/>
      <c r="V188" s="222"/>
      <c r="W188" s="222"/>
      <c r="X188" s="222"/>
      <c r="Y188" s="222"/>
      <c r="Z188" s="222"/>
    </row>
    <row r="189" spans="1:26" ht="15.75" hidden="1" customHeight="1" x14ac:dyDescent="0.2">
      <c r="A189" s="97" t="s">
        <v>454</v>
      </c>
      <c r="B189" s="97" t="s">
        <v>506</v>
      </c>
      <c r="C189" s="97" t="s">
        <v>224</v>
      </c>
      <c r="D189" s="92"/>
      <c r="E189" s="99" t="s">
        <v>727</v>
      </c>
      <c r="F189" s="102" t="s">
        <v>793</v>
      </c>
      <c r="G189" s="93"/>
      <c r="H189" s="105"/>
      <c r="I189" s="105"/>
      <c r="J189" s="105"/>
      <c r="K189" s="105"/>
      <c r="L189" s="222"/>
      <c r="M189" s="222"/>
      <c r="N189" s="222"/>
      <c r="O189" s="222"/>
      <c r="P189" s="222"/>
      <c r="Q189" s="222"/>
      <c r="R189" s="222"/>
      <c r="S189" s="222"/>
      <c r="T189" s="222"/>
      <c r="U189" s="222"/>
      <c r="V189" s="222"/>
      <c r="W189" s="222"/>
      <c r="X189" s="222"/>
      <c r="Y189" s="222"/>
      <c r="Z189" s="222"/>
    </row>
    <row r="190" spans="1:26" ht="15.75" hidden="1" customHeight="1" x14ac:dyDescent="0.2">
      <c r="A190" s="97" t="s">
        <v>454</v>
      </c>
      <c r="B190" s="97" t="s">
        <v>580</v>
      </c>
      <c r="C190" s="97" t="s">
        <v>224</v>
      </c>
      <c r="D190" s="92"/>
      <c r="E190" s="99" t="s">
        <v>388</v>
      </c>
      <c r="F190" s="102" t="s">
        <v>794</v>
      </c>
      <c r="G190" s="93"/>
      <c r="H190" s="105"/>
      <c r="I190" s="105"/>
      <c r="J190" s="105"/>
      <c r="K190" s="105"/>
      <c r="L190" s="222"/>
      <c r="M190" s="222"/>
      <c r="N190" s="222"/>
      <c r="O190" s="222"/>
      <c r="P190" s="222"/>
      <c r="Q190" s="222"/>
      <c r="R190" s="222"/>
      <c r="S190" s="222"/>
      <c r="T190" s="222"/>
      <c r="U190" s="222"/>
      <c r="V190" s="222"/>
      <c r="W190" s="222"/>
      <c r="X190" s="222"/>
      <c r="Y190" s="222"/>
      <c r="Z190" s="222"/>
    </row>
    <row r="191" spans="1:26" ht="15.75" hidden="1" customHeight="1" x14ac:dyDescent="0.2">
      <c r="A191" s="97" t="s">
        <v>26</v>
      </c>
      <c r="B191" s="228" t="s">
        <v>1175</v>
      </c>
      <c r="C191" s="228" t="s">
        <v>84</v>
      </c>
      <c r="D191" s="228"/>
      <c r="E191" s="230" t="s">
        <v>620</v>
      </c>
      <c r="F191" s="230"/>
      <c r="G191" s="93"/>
      <c r="H191" s="105"/>
      <c r="I191" s="105"/>
      <c r="J191" s="105"/>
      <c r="K191" s="105"/>
      <c r="L191" s="222"/>
      <c r="M191" s="222"/>
      <c r="N191" s="222"/>
      <c r="O191" s="222"/>
      <c r="P191" s="222"/>
      <c r="Q191" s="222"/>
      <c r="R191" s="222"/>
      <c r="S191" s="222"/>
      <c r="T191" s="222"/>
      <c r="U191" s="222"/>
      <c r="V191" s="222"/>
      <c r="W191" s="222"/>
      <c r="X191" s="222"/>
      <c r="Y191" s="222"/>
      <c r="Z191" s="222"/>
    </row>
    <row r="192" spans="1:26" ht="15.75" hidden="1" customHeight="1" x14ac:dyDescent="0.2">
      <c r="A192" s="97" t="s">
        <v>454</v>
      </c>
      <c r="B192" s="97" t="s">
        <v>1112</v>
      </c>
      <c r="C192" s="97" t="s">
        <v>224</v>
      </c>
      <c r="D192" s="92"/>
      <c r="E192" s="99" t="s">
        <v>388</v>
      </c>
      <c r="F192" s="102" t="s">
        <v>1197</v>
      </c>
      <c r="G192" s="93"/>
      <c r="H192" s="105"/>
      <c r="I192" s="105"/>
      <c r="J192" s="105"/>
      <c r="K192" s="105"/>
      <c r="L192" s="222"/>
      <c r="M192" s="222"/>
      <c r="N192" s="222"/>
      <c r="O192" s="222"/>
      <c r="P192" s="222"/>
      <c r="Q192" s="222"/>
      <c r="R192" s="222"/>
      <c r="S192" s="222"/>
      <c r="T192" s="222"/>
      <c r="U192" s="222"/>
      <c r="V192" s="222"/>
      <c r="W192" s="222"/>
      <c r="X192" s="222"/>
      <c r="Y192" s="222"/>
      <c r="Z192" s="222"/>
    </row>
    <row r="193" spans="1:26" ht="15.75" hidden="1" customHeight="1" x14ac:dyDescent="0.2">
      <c r="A193" s="97" t="s">
        <v>26</v>
      </c>
      <c r="B193" s="228" t="s">
        <v>442</v>
      </c>
      <c r="C193" s="228" t="s">
        <v>84</v>
      </c>
      <c r="D193" s="228"/>
      <c r="E193" s="230" t="s">
        <v>620</v>
      </c>
      <c r="F193" s="230"/>
      <c r="G193" s="93"/>
      <c r="H193" s="105"/>
      <c r="I193" s="105"/>
      <c r="J193" s="105"/>
      <c r="K193" s="105"/>
      <c r="L193" s="222"/>
      <c r="M193" s="222"/>
      <c r="N193" s="222"/>
      <c r="O193" s="222"/>
      <c r="P193" s="222"/>
      <c r="Q193" s="222"/>
      <c r="R193" s="222"/>
      <c r="S193" s="222"/>
      <c r="T193" s="222"/>
      <c r="U193" s="222"/>
      <c r="V193" s="222"/>
      <c r="W193" s="222"/>
      <c r="X193" s="222"/>
      <c r="Y193" s="222"/>
      <c r="Z193" s="222"/>
    </row>
    <row r="194" spans="1:26" ht="15.75" hidden="1" customHeight="1" x14ac:dyDescent="0.2">
      <c r="A194" s="97" t="s">
        <v>454</v>
      </c>
      <c r="B194" s="97" t="s">
        <v>1198</v>
      </c>
      <c r="C194" s="97" t="s">
        <v>224</v>
      </c>
      <c r="D194" s="92"/>
      <c r="E194" s="99" t="s">
        <v>1337</v>
      </c>
      <c r="F194" s="102"/>
      <c r="G194" s="93"/>
      <c r="H194" s="105"/>
      <c r="I194" s="105"/>
      <c r="J194" s="105"/>
      <c r="K194" s="105"/>
      <c r="L194" s="222"/>
      <c r="M194" s="222"/>
      <c r="N194" s="222"/>
      <c r="O194" s="222"/>
      <c r="P194" s="222"/>
      <c r="Q194" s="222"/>
      <c r="R194" s="222"/>
      <c r="S194" s="222"/>
      <c r="T194" s="222"/>
      <c r="U194" s="222"/>
      <c r="V194" s="222"/>
      <c r="W194" s="222"/>
      <c r="X194" s="222"/>
      <c r="Y194" s="222"/>
      <c r="Z194" s="222"/>
    </row>
    <row r="195" spans="1:26" ht="15.75" hidden="1" customHeight="1" x14ac:dyDescent="0.2">
      <c r="A195" s="97" t="s">
        <v>454</v>
      </c>
      <c r="B195" s="97" t="s">
        <v>1221</v>
      </c>
      <c r="C195" s="97" t="s">
        <v>224</v>
      </c>
      <c r="D195" s="92"/>
      <c r="E195" s="99" t="s">
        <v>1338</v>
      </c>
      <c r="F195" s="102" t="s">
        <v>1339</v>
      </c>
      <c r="G195" s="93"/>
      <c r="H195" s="105"/>
      <c r="I195" s="105"/>
      <c r="J195" s="105"/>
      <c r="K195" s="105"/>
      <c r="L195" s="222"/>
      <c r="M195" s="222"/>
      <c r="N195" s="222"/>
      <c r="O195" s="222"/>
      <c r="P195" s="222"/>
      <c r="Q195" s="222"/>
      <c r="R195" s="222"/>
      <c r="S195" s="222"/>
      <c r="T195" s="222"/>
      <c r="U195" s="222"/>
      <c r="V195" s="222"/>
      <c r="W195" s="222"/>
      <c r="X195" s="222"/>
      <c r="Y195" s="222"/>
      <c r="Z195" s="222"/>
    </row>
    <row r="196" spans="1:26" ht="15.75" hidden="1" customHeight="1" x14ac:dyDescent="0.2">
      <c r="A196" s="97" t="s">
        <v>454</v>
      </c>
      <c r="B196" s="97" t="s">
        <v>172</v>
      </c>
      <c r="C196" s="97" t="s">
        <v>224</v>
      </c>
      <c r="D196" s="92"/>
      <c r="E196" s="99" t="s">
        <v>388</v>
      </c>
      <c r="F196" s="102"/>
      <c r="G196" s="93"/>
      <c r="H196" s="105"/>
      <c r="I196" s="105"/>
      <c r="J196" s="105"/>
      <c r="K196" s="105"/>
      <c r="L196" s="222"/>
      <c r="M196" s="222"/>
      <c r="N196" s="222"/>
      <c r="O196" s="222"/>
      <c r="P196" s="222"/>
      <c r="Q196" s="222"/>
      <c r="R196" s="222"/>
      <c r="S196" s="222"/>
      <c r="T196" s="222"/>
      <c r="U196" s="222"/>
      <c r="V196" s="222"/>
      <c r="W196" s="222"/>
      <c r="X196" s="222"/>
      <c r="Y196" s="222"/>
      <c r="Z196" s="222"/>
    </row>
    <row r="197" spans="1:26" ht="15.75" hidden="1" customHeight="1" x14ac:dyDescent="0.2">
      <c r="A197" s="97" t="s">
        <v>454</v>
      </c>
      <c r="B197" s="97" t="s">
        <v>1115</v>
      </c>
      <c r="C197" s="97" t="s">
        <v>224</v>
      </c>
      <c r="D197" s="92"/>
      <c r="E197" s="99" t="s">
        <v>664</v>
      </c>
      <c r="F197" s="102"/>
      <c r="G197" s="93"/>
      <c r="H197" s="105"/>
      <c r="I197" s="105"/>
      <c r="J197" s="105"/>
      <c r="K197" s="105"/>
      <c r="L197" s="222"/>
      <c r="M197" s="222"/>
      <c r="N197" s="222"/>
      <c r="O197" s="222"/>
      <c r="P197" s="222"/>
      <c r="Q197" s="222"/>
      <c r="R197" s="222"/>
      <c r="S197" s="222"/>
      <c r="T197" s="222"/>
      <c r="U197" s="222"/>
      <c r="V197" s="222"/>
      <c r="W197" s="222"/>
      <c r="X197" s="222"/>
      <c r="Y197" s="222"/>
      <c r="Z197" s="222"/>
    </row>
    <row r="198" spans="1:26" ht="15.75" hidden="1" customHeight="1" x14ac:dyDescent="0.2">
      <c r="A198" s="97" t="s">
        <v>454</v>
      </c>
      <c r="B198" s="97" t="s">
        <v>175</v>
      </c>
      <c r="C198" s="97" t="s">
        <v>224</v>
      </c>
      <c r="D198" s="92"/>
      <c r="E198" s="99" t="s">
        <v>733</v>
      </c>
      <c r="F198" s="102"/>
      <c r="G198" s="93"/>
      <c r="H198" s="105"/>
      <c r="I198" s="105"/>
      <c r="J198" s="105"/>
      <c r="K198" s="105"/>
      <c r="L198" s="222"/>
      <c r="M198" s="222"/>
      <c r="N198" s="222"/>
      <c r="O198" s="222"/>
      <c r="P198" s="222"/>
      <c r="Q198" s="222"/>
      <c r="R198" s="222"/>
      <c r="S198" s="222"/>
      <c r="T198" s="222"/>
      <c r="U198" s="222"/>
      <c r="V198" s="222"/>
      <c r="W198" s="222"/>
      <c r="X198" s="222"/>
      <c r="Y198" s="222"/>
      <c r="Z198" s="222"/>
    </row>
    <row r="199" spans="1:26" ht="15.75" hidden="1" customHeight="1" x14ac:dyDescent="0.2">
      <c r="A199" s="97" t="s">
        <v>454</v>
      </c>
      <c r="B199" s="97" t="s">
        <v>361</v>
      </c>
      <c r="C199" s="97" t="s">
        <v>224</v>
      </c>
      <c r="D199" s="92"/>
      <c r="E199" s="99" t="s">
        <v>799</v>
      </c>
      <c r="F199" s="102" t="s">
        <v>800</v>
      </c>
      <c r="G199" s="93"/>
      <c r="H199" s="105"/>
      <c r="I199" s="105"/>
      <c r="J199" s="105"/>
      <c r="K199" s="105"/>
      <c r="L199" s="222"/>
      <c r="M199" s="222"/>
      <c r="N199" s="222"/>
      <c r="O199" s="222"/>
      <c r="P199" s="222"/>
      <c r="Q199" s="222"/>
      <c r="R199" s="222"/>
      <c r="S199" s="222"/>
      <c r="T199" s="222"/>
      <c r="U199" s="222"/>
      <c r="V199" s="222"/>
      <c r="W199" s="222"/>
      <c r="X199" s="222"/>
      <c r="Y199" s="222"/>
      <c r="Z199" s="222"/>
    </row>
    <row r="200" spans="1:26" ht="15.75" customHeight="1" x14ac:dyDescent="0.2">
      <c r="A200" s="97" t="s">
        <v>3</v>
      </c>
      <c r="B200" s="97" t="s">
        <v>361</v>
      </c>
      <c r="C200" s="97" t="s">
        <v>224</v>
      </c>
      <c r="D200" s="92"/>
      <c r="E200" s="99" t="s">
        <v>388</v>
      </c>
      <c r="F200" s="102"/>
      <c r="G200" s="93"/>
      <c r="H200" s="105"/>
      <c r="I200" s="105"/>
      <c r="J200" s="105"/>
      <c r="K200" s="105"/>
      <c r="L200" s="222"/>
      <c r="M200" s="222"/>
      <c r="N200" s="222"/>
      <c r="O200" s="222"/>
      <c r="P200" s="222"/>
      <c r="Q200" s="222"/>
      <c r="R200" s="222"/>
      <c r="S200" s="222"/>
      <c r="T200" s="222"/>
      <c r="U200" s="222"/>
      <c r="V200" s="222"/>
      <c r="W200" s="222"/>
      <c r="X200" s="222"/>
      <c r="Y200" s="222"/>
      <c r="Z200" s="222"/>
    </row>
    <row r="201" spans="1:26" ht="15.75" hidden="1" customHeight="1" x14ac:dyDescent="0.2">
      <c r="A201" s="97" t="s">
        <v>454</v>
      </c>
      <c r="B201" s="97" t="s">
        <v>1200</v>
      </c>
      <c r="C201" s="97" t="s">
        <v>224</v>
      </c>
      <c r="D201" s="92"/>
      <c r="E201" s="99" t="s">
        <v>745</v>
      </c>
      <c r="F201" s="102"/>
      <c r="G201" s="93"/>
      <c r="H201" s="105"/>
      <c r="I201" s="105"/>
      <c r="J201" s="105"/>
      <c r="K201" s="105"/>
      <c r="L201" s="222"/>
      <c r="M201" s="222"/>
      <c r="N201" s="222"/>
      <c r="O201" s="222"/>
      <c r="P201" s="222"/>
      <c r="Q201" s="222"/>
      <c r="R201" s="222"/>
      <c r="S201" s="222"/>
      <c r="T201" s="222"/>
      <c r="U201" s="222"/>
      <c r="V201" s="222"/>
      <c r="W201" s="222"/>
      <c r="X201" s="222"/>
      <c r="Y201" s="222"/>
      <c r="Z201" s="222"/>
    </row>
    <row r="202" spans="1:26" ht="15.75" hidden="1" customHeight="1" x14ac:dyDescent="0.2">
      <c r="A202" s="97" t="s">
        <v>454</v>
      </c>
      <c r="B202" s="97" t="s">
        <v>178</v>
      </c>
      <c r="C202" s="97" t="s">
        <v>224</v>
      </c>
      <c r="D202" s="92"/>
      <c r="E202" s="99" t="s">
        <v>620</v>
      </c>
      <c r="F202" s="102"/>
      <c r="G202" s="93"/>
      <c r="H202" s="105"/>
      <c r="I202" s="105"/>
      <c r="J202" s="105"/>
      <c r="K202" s="105"/>
      <c r="L202" s="222"/>
      <c r="M202" s="222"/>
      <c r="N202" s="222"/>
      <c r="O202" s="222"/>
      <c r="P202" s="222"/>
      <c r="Q202" s="222"/>
      <c r="R202" s="222"/>
      <c r="S202" s="222"/>
      <c r="T202" s="222"/>
      <c r="U202" s="222"/>
      <c r="V202" s="222"/>
      <c r="W202" s="222"/>
      <c r="X202" s="222"/>
      <c r="Y202" s="222"/>
      <c r="Z202" s="222"/>
    </row>
    <row r="203" spans="1:26" ht="15.75" hidden="1" customHeight="1" x14ac:dyDescent="0.2">
      <c r="A203" s="97" t="s">
        <v>454</v>
      </c>
      <c r="B203" s="97" t="s">
        <v>178</v>
      </c>
      <c r="C203" s="97" t="s">
        <v>84</v>
      </c>
      <c r="D203" s="92"/>
      <c r="E203" s="99" t="s">
        <v>620</v>
      </c>
      <c r="F203" s="102"/>
      <c r="G203" s="93"/>
      <c r="H203" s="105"/>
      <c r="I203" s="105"/>
      <c r="J203" s="105"/>
      <c r="K203" s="105"/>
      <c r="L203" s="222"/>
      <c r="M203" s="222"/>
      <c r="N203" s="222"/>
      <c r="O203" s="222"/>
      <c r="P203" s="222"/>
      <c r="Q203" s="222"/>
      <c r="R203" s="222"/>
      <c r="S203" s="222"/>
      <c r="T203" s="222"/>
      <c r="U203" s="222"/>
      <c r="V203" s="222"/>
      <c r="W203" s="222"/>
      <c r="X203" s="222"/>
      <c r="Y203" s="222"/>
      <c r="Z203" s="222"/>
    </row>
    <row r="204" spans="1:26" ht="15.75" hidden="1" customHeight="1" x14ac:dyDescent="0.2">
      <c r="A204" s="97" t="s">
        <v>454</v>
      </c>
      <c r="B204" s="97" t="s">
        <v>181</v>
      </c>
      <c r="C204" s="97" t="s">
        <v>224</v>
      </c>
      <c r="D204" s="92" t="s">
        <v>609</v>
      </c>
      <c r="E204" s="99" t="s">
        <v>388</v>
      </c>
      <c r="F204" s="102" t="s">
        <v>809</v>
      </c>
      <c r="G204" s="93"/>
      <c r="H204" s="105"/>
      <c r="I204" s="105"/>
      <c r="J204" s="105"/>
      <c r="K204" s="105"/>
      <c r="L204" s="222"/>
      <c r="M204" s="222"/>
      <c r="N204" s="222"/>
      <c r="O204" s="222"/>
      <c r="P204" s="222"/>
      <c r="Q204" s="222"/>
      <c r="R204" s="222"/>
      <c r="S204" s="222"/>
      <c r="T204" s="222"/>
      <c r="U204" s="222"/>
      <c r="V204" s="222"/>
      <c r="W204" s="222"/>
      <c r="X204" s="222"/>
      <c r="Y204" s="222"/>
      <c r="Z204" s="222"/>
    </row>
    <row r="205" spans="1:26" ht="15.75" hidden="1" customHeight="1" x14ac:dyDescent="0.2">
      <c r="A205" s="97" t="s">
        <v>454</v>
      </c>
      <c r="B205" s="97" t="s">
        <v>183</v>
      </c>
      <c r="C205" s="97" t="s">
        <v>224</v>
      </c>
      <c r="D205" s="92"/>
      <c r="E205" s="99" t="s">
        <v>727</v>
      </c>
      <c r="F205" s="102" t="s">
        <v>813</v>
      </c>
      <c r="G205" s="93"/>
      <c r="H205" s="105"/>
      <c r="I205" s="105"/>
      <c r="J205" s="105"/>
      <c r="K205" s="105"/>
      <c r="L205" s="222"/>
      <c r="M205" s="222"/>
      <c r="N205" s="222"/>
      <c r="O205" s="222"/>
      <c r="P205" s="222"/>
      <c r="Q205" s="222"/>
      <c r="R205" s="222"/>
      <c r="S205" s="222"/>
      <c r="T205" s="222"/>
      <c r="U205" s="222"/>
      <c r="V205" s="222"/>
      <c r="W205" s="222"/>
      <c r="X205" s="222"/>
      <c r="Y205" s="222"/>
      <c r="Z205" s="222"/>
    </row>
    <row r="206" spans="1:26" ht="15.75" hidden="1" customHeight="1" x14ac:dyDescent="0.2">
      <c r="A206" s="97" t="s">
        <v>454</v>
      </c>
      <c r="B206" s="92" t="s">
        <v>184</v>
      </c>
      <c r="C206" s="92" t="s">
        <v>224</v>
      </c>
      <c r="D206" s="92"/>
      <c r="E206" s="102" t="s">
        <v>706</v>
      </c>
      <c r="F206" s="102"/>
      <c r="G206" s="93"/>
      <c r="H206" s="105"/>
      <c r="I206" s="105"/>
      <c r="J206" s="105"/>
      <c r="K206" s="105"/>
      <c r="L206" s="222"/>
      <c r="M206" s="222"/>
      <c r="N206" s="222"/>
      <c r="O206" s="222"/>
      <c r="P206" s="222"/>
      <c r="Q206" s="222"/>
      <c r="R206" s="222"/>
      <c r="S206" s="222"/>
      <c r="T206" s="222"/>
      <c r="U206" s="222"/>
      <c r="V206" s="222"/>
      <c r="W206" s="222"/>
      <c r="X206" s="222"/>
      <c r="Y206" s="222"/>
      <c r="Z206" s="222"/>
    </row>
    <row r="207" spans="1:26" ht="15.75" hidden="1" customHeight="1" x14ac:dyDescent="0.2">
      <c r="A207" s="97" t="s">
        <v>454</v>
      </c>
      <c r="B207" s="97" t="s">
        <v>185</v>
      </c>
      <c r="C207" s="97" t="s">
        <v>224</v>
      </c>
      <c r="D207" s="92"/>
      <c r="E207" s="99" t="s">
        <v>765</v>
      </c>
      <c r="F207" s="102"/>
      <c r="G207" s="102"/>
      <c r="H207" s="105"/>
      <c r="I207" s="105"/>
      <c r="J207" s="105"/>
      <c r="K207" s="105"/>
      <c r="L207" s="222"/>
      <c r="M207" s="222"/>
      <c r="N207" s="222"/>
      <c r="O207" s="222"/>
      <c r="P207" s="222"/>
      <c r="Q207" s="222"/>
      <c r="R207" s="222"/>
      <c r="S207" s="222"/>
      <c r="T207" s="222"/>
      <c r="U207" s="222"/>
      <c r="V207" s="222"/>
      <c r="W207" s="222"/>
      <c r="X207" s="222"/>
      <c r="Y207" s="222"/>
      <c r="Z207" s="222"/>
    </row>
    <row r="208" spans="1:26" ht="15.75" hidden="1" customHeight="1" x14ac:dyDescent="0.2">
      <c r="A208" s="97" t="s">
        <v>454</v>
      </c>
      <c r="B208" s="97" t="s">
        <v>186</v>
      </c>
      <c r="C208" s="97" t="s">
        <v>224</v>
      </c>
      <c r="D208" s="92"/>
      <c r="E208" s="99" t="s">
        <v>664</v>
      </c>
      <c r="F208" s="102"/>
      <c r="G208" s="102"/>
      <c r="H208" s="105"/>
      <c r="I208" s="105"/>
      <c r="J208" s="105"/>
      <c r="K208" s="105"/>
      <c r="L208" s="222"/>
      <c r="M208" s="222"/>
      <c r="N208" s="222"/>
      <c r="O208" s="222"/>
      <c r="P208" s="222"/>
      <c r="Q208" s="222"/>
      <c r="R208" s="222"/>
      <c r="S208" s="222"/>
      <c r="T208" s="222"/>
      <c r="U208" s="222"/>
      <c r="V208" s="222"/>
      <c r="W208" s="222"/>
      <c r="X208" s="222"/>
      <c r="Y208" s="222"/>
      <c r="Z208" s="222"/>
    </row>
    <row r="209" spans="1:26" ht="15.75" hidden="1" customHeight="1" x14ac:dyDescent="0.2">
      <c r="A209" s="97" t="s">
        <v>454</v>
      </c>
      <c r="B209" s="97" t="s">
        <v>187</v>
      </c>
      <c r="C209" s="97" t="s">
        <v>224</v>
      </c>
      <c r="D209" s="92"/>
      <c r="E209" s="99" t="s">
        <v>710</v>
      </c>
      <c r="F209" s="102"/>
      <c r="G209" s="102"/>
      <c r="H209" s="105"/>
      <c r="I209" s="105"/>
      <c r="J209" s="105"/>
      <c r="K209" s="105"/>
      <c r="L209" s="222"/>
      <c r="M209" s="222"/>
      <c r="N209" s="222"/>
      <c r="O209" s="222"/>
      <c r="P209" s="222"/>
      <c r="Q209" s="222"/>
      <c r="R209" s="222"/>
      <c r="S209" s="222"/>
      <c r="T209" s="222"/>
      <c r="U209" s="222"/>
      <c r="V209" s="222"/>
      <c r="W209" s="222"/>
      <c r="X209" s="222"/>
      <c r="Y209" s="222"/>
      <c r="Z209" s="222"/>
    </row>
    <row r="210" spans="1:26" ht="15.75" hidden="1" customHeight="1" x14ac:dyDescent="0.2">
      <c r="A210" s="97" t="s">
        <v>454</v>
      </c>
      <c r="B210" s="97" t="s">
        <v>188</v>
      </c>
      <c r="C210" s="97" t="s">
        <v>84</v>
      </c>
      <c r="D210" s="92"/>
      <c r="E210" s="99" t="s">
        <v>628</v>
      </c>
      <c r="F210" s="102"/>
      <c r="G210" s="102"/>
      <c r="H210" s="105"/>
      <c r="I210" s="105"/>
      <c r="J210" s="105"/>
      <c r="K210" s="105"/>
      <c r="L210" s="222"/>
      <c r="M210" s="222"/>
      <c r="N210" s="222"/>
      <c r="O210" s="222"/>
      <c r="P210" s="222"/>
      <c r="Q210" s="222"/>
      <c r="R210" s="222"/>
      <c r="S210" s="222"/>
      <c r="T210" s="222"/>
      <c r="U210" s="222"/>
      <c r="V210" s="222"/>
      <c r="W210" s="222"/>
      <c r="X210" s="222"/>
      <c r="Y210" s="222"/>
      <c r="Z210" s="222"/>
    </row>
    <row r="211" spans="1:26" ht="15.75" hidden="1" customHeight="1" x14ac:dyDescent="0.2">
      <c r="A211" s="97" t="s">
        <v>454</v>
      </c>
      <c r="B211" s="92" t="s">
        <v>189</v>
      </c>
      <c r="C211" s="92" t="s">
        <v>84</v>
      </c>
      <c r="D211" s="92"/>
      <c r="E211" s="102" t="s">
        <v>634</v>
      </c>
      <c r="F211" s="102"/>
      <c r="G211" s="102"/>
      <c r="H211" s="105"/>
      <c r="I211" s="105"/>
      <c r="J211" s="105"/>
      <c r="K211" s="105"/>
      <c r="L211" s="222"/>
      <c r="M211" s="222"/>
      <c r="N211" s="222"/>
      <c r="O211" s="222"/>
      <c r="P211" s="222"/>
      <c r="Q211" s="222"/>
      <c r="R211" s="222"/>
      <c r="S211" s="222"/>
      <c r="T211" s="222"/>
      <c r="U211" s="222"/>
      <c r="V211" s="222"/>
      <c r="W211" s="222"/>
      <c r="X211" s="222"/>
      <c r="Y211" s="222"/>
      <c r="Z211" s="222"/>
    </row>
    <row r="212" spans="1:26" ht="15.75" hidden="1" customHeight="1" x14ac:dyDescent="0.2">
      <c r="A212" s="97" t="s">
        <v>454</v>
      </c>
      <c r="B212" s="97" t="s">
        <v>190</v>
      </c>
      <c r="C212" s="97" t="s">
        <v>84</v>
      </c>
      <c r="D212" s="92"/>
      <c r="E212" s="99" t="s">
        <v>620</v>
      </c>
      <c r="F212" s="102"/>
      <c r="G212" s="102"/>
      <c r="H212" s="105"/>
      <c r="I212" s="105"/>
      <c r="J212" s="105"/>
      <c r="K212" s="105"/>
      <c r="L212" s="222"/>
      <c r="M212" s="222"/>
      <c r="N212" s="222"/>
      <c r="O212" s="222"/>
      <c r="P212" s="222"/>
      <c r="Q212" s="222"/>
      <c r="R212" s="222"/>
      <c r="S212" s="222"/>
      <c r="T212" s="222"/>
      <c r="U212" s="222"/>
      <c r="V212" s="222"/>
      <c r="W212" s="222"/>
      <c r="X212" s="222"/>
      <c r="Y212" s="222"/>
      <c r="Z212" s="222"/>
    </row>
    <row r="213" spans="1:26" ht="15.75" hidden="1" customHeight="1" x14ac:dyDescent="0.2">
      <c r="A213" s="97" t="s">
        <v>454</v>
      </c>
      <c r="B213" s="97" t="s">
        <v>371</v>
      </c>
      <c r="C213" s="97" t="s">
        <v>224</v>
      </c>
      <c r="D213" s="92"/>
      <c r="E213" s="99" t="s">
        <v>778</v>
      </c>
      <c r="F213" s="102"/>
      <c r="G213" s="102"/>
      <c r="H213" s="105"/>
      <c r="I213" s="105"/>
      <c r="J213" s="105"/>
      <c r="K213" s="105"/>
      <c r="L213" s="222"/>
      <c r="M213" s="222"/>
      <c r="N213" s="222"/>
      <c r="O213" s="222"/>
      <c r="P213" s="222"/>
      <c r="Q213" s="222"/>
      <c r="R213" s="222"/>
      <c r="S213" s="222"/>
      <c r="T213" s="222"/>
      <c r="U213" s="222"/>
      <c r="V213" s="222"/>
      <c r="W213" s="222"/>
      <c r="X213" s="222"/>
      <c r="Y213" s="222"/>
      <c r="Z213" s="222"/>
    </row>
    <row r="214" spans="1:26" ht="15.75" hidden="1" customHeight="1" x14ac:dyDescent="0.2">
      <c r="A214" s="97" t="s">
        <v>26</v>
      </c>
      <c r="B214" s="228" t="s">
        <v>918</v>
      </c>
      <c r="C214" s="228" t="s">
        <v>84</v>
      </c>
      <c r="D214" s="228"/>
      <c r="E214" s="230" t="s">
        <v>620</v>
      </c>
      <c r="F214" s="230"/>
      <c r="G214" s="93"/>
      <c r="H214" s="105"/>
      <c r="I214" s="105"/>
      <c r="J214" s="105"/>
      <c r="K214" s="105"/>
      <c r="L214" s="222"/>
      <c r="M214" s="222"/>
      <c r="N214" s="222"/>
      <c r="O214" s="222"/>
      <c r="P214" s="222"/>
      <c r="Q214" s="222"/>
      <c r="R214" s="222"/>
      <c r="S214" s="222"/>
      <c r="T214" s="222"/>
      <c r="U214" s="222"/>
      <c r="V214" s="222"/>
      <c r="W214" s="222"/>
      <c r="X214" s="222"/>
      <c r="Y214" s="222"/>
      <c r="Z214" s="222"/>
    </row>
    <row r="215" spans="1:26" ht="15.75" customHeight="1" x14ac:dyDescent="0.2">
      <c r="A215" s="220"/>
      <c r="B215" s="220"/>
      <c r="C215" s="105"/>
      <c r="D215" s="105"/>
      <c r="E215" s="115"/>
      <c r="F215" s="115"/>
      <c r="G215" s="115"/>
      <c r="H215" s="105"/>
      <c r="I215" s="105"/>
      <c r="J215" s="105"/>
      <c r="K215" s="105"/>
      <c r="L215" s="222"/>
      <c r="M215" s="222"/>
      <c r="N215" s="222"/>
      <c r="O215" s="222"/>
      <c r="P215" s="222"/>
      <c r="Q215" s="222"/>
      <c r="R215" s="222"/>
      <c r="S215" s="222"/>
      <c r="T215" s="222"/>
      <c r="U215" s="222"/>
      <c r="V215" s="222"/>
      <c r="W215" s="222"/>
      <c r="X215" s="222"/>
      <c r="Y215" s="222"/>
      <c r="Z215" s="222"/>
    </row>
    <row r="216" spans="1:26" ht="15.75" customHeight="1" x14ac:dyDescent="0.2">
      <c r="A216" s="220"/>
      <c r="B216" s="220"/>
      <c r="C216" s="105"/>
      <c r="D216" s="105"/>
      <c r="E216" s="115"/>
      <c r="F216" s="115"/>
      <c r="G216" s="115"/>
      <c r="H216" s="105"/>
      <c r="I216" s="105"/>
      <c r="J216" s="105"/>
      <c r="K216" s="105"/>
      <c r="L216" s="222"/>
      <c r="M216" s="222"/>
      <c r="N216" s="222"/>
      <c r="O216" s="222"/>
      <c r="P216" s="222"/>
      <c r="Q216" s="222"/>
      <c r="R216" s="222"/>
      <c r="S216" s="222"/>
      <c r="T216" s="222"/>
      <c r="U216" s="222"/>
      <c r="V216" s="222"/>
      <c r="W216" s="222"/>
      <c r="X216" s="222"/>
      <c r="Y216" s="222"/>
      <c r="Z216" s="222"/>
    </row>
    <row r="217" spans="1:26" ht="15.75" customHeight="1" x14ac:dyDescent="0.2">
      <c r="A217" s="220"/>
      <c r="B217" s="220"/>
      <c r="C217" s="105"/>
      <c r="D217" s="105"/>
      <c r="E217" s="115"/>
      <c r="F217" s="115"/>
      <c r="G217" s="115"/>
      <c r="H217" s="105"/>
      <c r="I217" s="105"/>
      <c r="J217" s="105"/>
      <c r="K217" s="105"/>
      <c r="L217" s="222"/>
      <c r="M217" s="222"/>
      <c r="N217" s="222"/>
      <c r="O217" s="222"/>
      <c r="P217" s="222"/>
      <c r="Q217" s="222"/>
      <c r="R217" s="222"/>
      <c r="S217" s="222"/>
      <c r="T217" s="222"/>
      <c r="U217" s="222"/>
      <c r="V217" s="222"/>
      <c r="W217" s="222"/>
      <c r="X217" s="222"/>
      <c r="Y217" s="222"/>
      <c r="Z217" s="222"/>
    </row>
    <row r="218" spans="1:26" ht="15.75" customHeight="1" x14ac:dyDescent="0.2">
      <c r="A218" s="220"/>
      <c r="B218" s="220"/>
      <c r="C218" s="105"/>
      <c r="D218" s="105"/>
      <c r="E218" s="115"/>
      <c r="F218" s="115"/>
      <c r="G218" s="115"/>
      <c r="H218" s="105"/>
      <c r="I218" s="105"/>
      <c r="J218" s="105"/>
      <c r="K218" s="105"/>
      <c r="L218" s="222"/>
      <c r="M218" s="222"/>
      <c r="N218" s="222"/>
      <c r="O218" s="222"/>
      <c r="P218" s="222"/>
      <c r="Q218" s="222"/>
      <c r="R218" s="222"/>
      <c r="S218" s="222"/>
      <c r="T218" s="222"/>
      <c r="U218" s="222"/>
      <c r="V218" s="222"/>
      <c r="W218" s="222"/>
      <c r="X218" s="222"/>
      <c r="Y218" s="222"/>
      <c r="Z218" s="222"/>
    </row>
    <row r="219" spans="1:26" ht="15.75" customHeight="1" x14ac:dyDescent="0.2">
      <c r="A219" s="220"/>
      <c r="B219" s="220"/>
      <c r="C219" s="105"/>
      <c r="D219" s="105"/>
      <c r="E219" s="115"/>
      <c r="F219" s="115"/>
      <c r="G219" s="115"/>
      <c r="H219" s="105"/>
      <c r="I219" s="105"/>
      <c r="J219" s="105"/>
      <c r="K219" s="105"/>
      <c r="L219" s="222"/>
      <c r="M219" s="222"/>
      <c r="N219" s="222"/>
      <c r="O219" s="222"/>
      <c r="P219" s="222"/>
      <c r="Q219" s="222"/>
      <c r="R219" s="222"/>
      <c r="S219" s="222"/>
      <c r="T219" s="222"/>
      <c r="U219" s="222"/>
      <c r="V219" s="222"/>
      <c r="W219" s="222"/>
      <c r="X219" s="222"/>
      <c r="Y219" s="222"/>
      <c r="Z219" s="222"/>
    </row>
    <row r="220" spans="1:26" ht="15.75" customHeight="1" x14ac:dyDescent="0.2">
      <c r="A220" s="220"/>
      <c r="B220" s="220"/>
      <c r="C220" s="105"/>
      <c r="D220" s="105"/>
      <c r="E220" s="115"/>
      <c r="F220" s="115"/>
      <c r="G220" s="115"/>
      <c r="H220" s="105"/>
      <c r="I220" s="105"/>
      <c r="J220" s="105"/>
      <c r="K220" s="105"/>
      <c r="L220" s="222"/>
      <c r="M220" s="222"/>
      <c r="N220" s="222"/>
      <c r="O220" s="222"/>
      <c r="P220" s="222"/>
      <c r="Q220" s="222"/>
      <c r="R220" s="222"/>
      <c r="S220" s="222"/>
      <c r="T220" s="222"/>
      <c r="U220" s="222"/>
      <c r="V220" s="222"/>
      <c r="W220" s="222"/>
      <c r="X220" s="222"/>
      <c r="Y220" s="222"/>
      <c r="Z220" s="222"/>
    </row>
    <row r="221" spans="1:26" ht="15.75" customHeight="1" x14ac:dyDescent="0.2">
      <c r="A221" s="220"/>
      <c r="B221" s="220"/>
      <c r="C221" s="105"/>
      <c r="D221" s="105"/>
      <c r="E221" s="115"/>
      <c r="F221" s="115"/>
      <c r="G221" s="115"/>
      <c r="H221" s="105"/>
      <c r="I221" s="105"/>
      <c r="J221" s="105"/>
      <c r="K221" s="105"/>
      <c r="L221" s="222"/>
      <c r="M221" s="222"/>
      <c r="N221" s="222"/>
      <c r="O221" s="222"/>
      <c r="P221" s="222"/>
      <c r="Q221" s="222"/>
      <c r="R221" s="222"/>
      <c r="S221" s="222"/>
      <c r="T221" s="222"/>
      <c r="U221" s="222"/>
      <c r="V221" s="222"/>
      <c r="W221" s="222"/>
      <c r="X221" s="222"/>
      <c r="Y221" s="222"/>
      <c r="Z221" s="222"/>
    </row>
    <row r="222" spans="1:26" ht="15.75" customHeight="1" x14ac:dyDescent="0.2">
      <c r="A222" s="220"/>
      <c r="B222" s="220"/>
      <c r="C222" s="105"/>
      <c r="D222" s="105"/>
      <c r="E222" s="115"/>
      <c r="F222" s="115"/>
      <c r="G222" s="115"/>
      <c r="H222" s="105"/>
      <c r="I222" s="105"/>
      <c r="J222" s="105"/>
      <c r="K222" s="105"/>
      <c r="L222" s="222"/>
      <c r="M222" s="222"/>
      <c r="N222" s="222"/>
      <c r="O222" s="222"/>
      <c r="P222" s="222"/>
      <c r="Q222" s="222"/>
      <c r="R222" s="222"/>
      <c r="S222" s="222"/>
      <c r="T222" s="222"/>
      <c r="U222" s="222"/>
      <c r="V222" s="222"/>
      <c r="W222" s="222"/>
      <c r="X222" s="222"/>
      <c r="Y222" s="222"/>
      <c r="Z222" s="222"/>
    </row>
    <row r="223" spans="1:26" ht="15.75" customHeight="1" x14ac:dyDescent="0.2">
      <c r="A223" s="220"/>
      <c r="B223" s="220"/>
      <c r="C223" s="105"/>
      <c r="D223" s="105"/>
      <c r="E223" s="115"/>
      <c r="F223" s="115"/>
      <c r="G223" s="115"/>
      <c r="H223" s="105"/>
      <c r="I223" s="105"/>
      <c r="J223" s="105"/>
      <c r="K223" s="105"/>
      <c r="L223" s="222"/>
      <c r="M223" s="222"/>
      <c r="N223" s="222"/>
      <c r="O223" s="222"/>
      <c r="P223" s="222"/>
      <c r="Q223" s="222"/>
      <c r="R223" s="222"/>
      <c r="S223" s="222"/>
      <c r="T223" s="222"/>
      <c r="U223" s="222"/>
      <c r="V223" s="222"/>
      <c r="W223" s="222"/>
      <c r="X223" s="222"/>
      <c r="Y223" s="222"/>
      <c r="Z223" s="222"/>
    </row>
    <row r="224" spans="1:26" ht="15.75" customHeight="1" x14ac:dyDescent="0.2">
      <c r="A224" s="220"/>
      <c r="B224" s="220"/>
      <c r="C224" s="105"/>
      <c r="D224" s="105"/>
      <c r="E224" s="115"/>
      <c r="F224" s="115"/>
      <c r="G224" s="115"/>
      <c r="H224" s="105"/>
      <c r="I224" s="105"/>
      <c r="J224" s="105"/>
      <c r="K224" s="105"/>
      <c r="L224" s="222"/>
      <c r="M224" s="222"/>
      <c r="N224" s="222"/>
      <c r="O224" s="222"/>
      <c r="P224" s="222"/>
      <c r="Q224" s="222"/>
      <c r="R224" s="222"/>
      <c r="S224" s="222"/>
      <c r="T224" s="222"/>
      <c r="U224" s="222"/>
      <c r="V224" s="222"/>
      <c r="W224" s="222"/>
      <c r="X224" s="222"/>
      <c r="Y224" s="222"/>
      <c r="Z224" s="222"/>
    </row>
    <row r="225" spans="1:26" ht="15.75" customHeight="1" x14ac:dyDescent="0.2">
      <c r="A225" s="220"/>
      <c r="B225" s="220"/>
      <c r="C225" s="105"/>
      <c r="D225" s="105"/>
      <c r="E225" s="115"/>
      <c r="F225" s="115"/>
      <c r="G225" s="115"/>
      <c r="H225" s="105"/>
      <c r="I225" s="105"/>
      <c r="J225" s="105"/>
      <c r="K225" s="105"/>
      <c r="L225" s="222"/>
      <c r="M225" s="222"/>
      <c r="N225" s="222"/>
      <c r="O225" s="222"/>
      <c r="P225" s="222"/>
      <c r="Q225" s="222"/>
      <c r="R225" s="222"/>
      <c r="S225" s="222"/>
      <c r="T225" s="222"/>
      <c r="U225" s="222"/>
      <c r="V225" s="222"/>
      <c r="W225" s="222"/>
      <c r="X225" s="222"/>
      <c r="Y225" s="222"/>
      <c r="Z225" s="222"/>
    </row>
    <row r="226" spans="1:26" ht="15.75" customHeight="1" x14ac:dyDescent="0.2">
      <c r="A226" s="220"/>
      <c r="B226" s="220"/>
      <c r="C226" s="105"/>
      <c r="D226" s="105"/>
      <c r="E226" s="115"/>
      <c r="F226" s="115"/>
      <c r="G226" s="115"/>
      <c r="H226" s="105"/>
      <c r="I226" s="105"/>
      <c r="J226" s="105"/>
      <c r="K226" s="105"/>
      <c r="L226" s="222"/>
      <c r="M226" s="222"/>
      <c r="N226" s="222"/>
      <c r="O226" s="222"/>
      <c r="P226" s="222"/>
      <c r="Q226" s="222"/>
      <c r="R226" s="222"/>
      <c r="S226" s="222"/>
      <c r="T226" s="222"/>
      <c r="U226" s="222"/>
      <c r="V226" s="222"/>
      <c r="W226" s="222"/>
      <c r="X226" s="222"/>
      <c r="Y226" s="222"/>
      <c r="Z226" s="222"/>
    </row>
    <row r="227" spans="1:26" ht="15.75" customHeight="1" x14ac:dyDescent="0.2">
      <c r="A227" s="220"/>
      <c r="B227" s="220"/>
      <c r="C227" s="105"/>
      <c r="D227" s="105"/>
      <c r="E227" s="115"/>
      <c r="F227" s="115"/>
      <c r="G227" s="115"/>
      <c r="H227" s="105"/>
      <c r="I227" s="105"/>
      <c r="J227" s="105"/>
      <c r="K227" s="105"/>
      <c r="L227" s="222"/>
      <c r="M227" s="222"/>
      <c r="N227" s="222"/>
      <c r="O227" s="222"/>
      <c r="P227" s="222"/>
      <c r="Q227" s="222"/>
      <c r="R227" s="222"/>
      <c r="S227" s="222"/>
      <c r="T227" s="222"/>
      <c r="U227" s="222"/>
      <c r="V227" s="222"/>
      <c r="W227" s="222"/>
      <c r="X227" s="222"/>
      <c r="Y227" s="222"/>
      <c r="Z227" s="222"/>
    </row>
    <row r="228" spans="1:26" ht="15.75" customHeight="1" x14ac:dyDescent="0.2">
      <c r="A228" s="220"/>
      <c r="B228" s="220"/>
      <c r="C228" s="105"/>
      <c r="D228" s="105"/>
      <c r="E228" s="115"/>
      <c r="F228" s="115"/>
      <c r="G228" s="115"/>
      <c r="H228" s="105"/>
      <c r="I228" s="105"/>
      <c r="J228" s="105"/>
      <c r="K228" s="105"/>
      <c r="L228" s="222"/>
      <c r="M228" s="222"/>
      <c r="N228" s="222"/>
      <c r="O228" s="222"/>
      <c r="P228" s="222"/>
      <c r="Q228" s="222"/>
      <c r="R228" s="222"/>
      <c r="S228" s="222"/>
      <c r="T228" s="222"/>
      <c r="U228" s="222"/>
      <c r="V228" s="222"/>
      <c r="W228" s="222"/>
      <c r="X228" s="222"/>
      <c r="Y228" s="222"/>
      <c r="Z228" s="222"/>
    </row>
    <row r="229" spans="1:26" ht="15.75" customHeight="1" x14ac:dyDescent="0.2">
      <c r="A229" s="220"/>
      <c r="B229" s="220"/>
      <c r="C229" s="105"/>
      <c r="D229" s="105"/>
      <c r="E229" s="115"/>
      <c r="F229" s="115"/>
      <c r="G229" s="115"/>
      <c r="H229" s="105"/>
      <c r="I229" s="105"/>
      <c r="J229" s="105"/>
      <c r="K229" s="105"/>
      <c r="L229" s="222"/>
      <c r="M229" s="222"/>
      <c r="N229" s="222"/>
      <c r="O229" s="222"/>
      <c r="P229" s="222"/>
      <c r="Q229" s="222"/>
      <c r="R229" s="222"/>
      <c r="S229" s="222"/>
      <c r="T229" s="222"/>
      <c r="U229" s="222"/>
      <c r="V229" s="222"/>
      <c r="W229" s="222"/>
      <c r="X229" s="222"/>
      <c r="Y229" s="222"/>
      <c r="Z229" s="222"/>
    </row>
    <row r="230" spans="1:26" ht="15.75" customHeight="1" x14ac:dyDescent="0.2">
      <c r="A230" s="220"/>
      <c r="B230" s="220"/>
      <c r="C230" s="105"/>
      <c r="D230" s="105"/>
      <c r="E230" s="115"/>
      <c r="F230" s="115"/>
      <c r="G230" s="115"/>
      <c r="H230" s="105"/>
      <c r="I230" s="105"/>
      <c r="J230" s="105"/>
      <c r="K230" s="105"/>
      <c r="L230" s="222"/>
      <c r="M230" s="222"/>
      <c r="N230" s="222"/>
      <c r="O230" s="222"/>
      <c r="P230" s="222"/>
      <c r="Q230" s="222"/>
      <c r="R230" s="222"/>
      <c r="S230" s="222"/>
      <c r="T230" s="222"/>
      <c r="U230" s="222"/>
      <c r="V230" s="222"/>
      <c r="W230" s="222"/>
      <c r="X230" s="222"/>
      <c r="Y230" s="222"/>
      <c r="Z230" s="222"/>
    </row>
    <row r="231" spans="1:26" ht="15.75" customHeight="1" x14ac:dyDescent="0.2">
      <c r="A231" s="220"/>
      <c r="B231" s="220"/>
      <c r="C231" s="105"/>
      <c r="D231" s="105"/>
      <c r="E231" s="115"/>
      <c r="F231" s="115"/>
      <c r="G231" s="115"/>
      <c r="H231" s="105"/>
      <c r="I231" s="105"/>
      <c r="J231" s="105"/>
      <c r="K231" s="105"/>
      <c r="L231" s="222"/>
      <c r="M231" s="222"/>
      <c r="N231" s="222"/>
      <c r="O231" s="222"/>
      <c r="P231" s="222"/>
      <c r="Q231" s="222"/>
      <c r="R231" s="222"/>
      <c r="S231" s="222"/>
      <c r="T231" s="222"/>
      <c r="U231" s="222"/>
      <c r="V231" s="222"/>
      <c r="W231" s="222"/>
      <c r="X231" s="222"/>
      <c r="Y231" s="222"/>
      <c r="Z231" s="222"/>
    </row>
    <row r="232" spans="1:26" ht="15.75" customHeight="1" x14ac:dyDescent="0.2">
      <c r="A232" s="220"/>
      <c r="B232" s="220"/>
      <c r="C232" s="105"/>
      <c r="D232" s="105"/>
      <c r="E232" s="115"/>
      <c r="F232" s="115"/>
      <c r="G232" s="115"/>
      <c r="H232" s="105"/>
      <c r="I232" s="105"/>
      <c r="J232" s="105"/>
      <c r="K232" s="105"/>
      <c r="L232" s="222"/>
      <c r="M232" s="222"/>
      <c r="N232" s="222"/>
      <c r="O232" s="222"/>
      <c r="P232" s="222"/>
      <c r="Q232" s="222"/>
      <c r="R232" s="222"/>
      <c r="S232" s="222"/>
      <c r="T232" s="222"/>
      <c r="U232" s="222"/>
      <c r="V232" s="222"/>
      <c r="W232" s="222"/>
      <c r="X232" s="222"/>
      <c r="Y232" s="222"/>
      <c r="Z232" s="222"/>
    </row>
    <row r="233" spans="1:26" ht="15.75" customHeight="1" x14ac:dyDescent="0.2">
      <c r="A233" s="220"/>
      <c r="B233" s="220"/>
      <c r="C233" s="105"/>
      <c r="D233" s="105"/>
      <c r="E233" s="115"/>
      <c r="F233" s="115"/>
      <c r="G233" s="115"/>
      <c r="H233" s="105"/>
      <c r="I233" s="105"/>
      <c r="J233" s="105"/>
      <c r="K233" s="105"/>
      <c r="L233" s="222"/>
      <c r="M233" s="222"/>
      <c r="N233" s="222"/>
      <c r="O233" s="222"/>
      <c r="P233" s="222"/>
      <c r="Q233" s="222"/>
      <c r="R233" s="222"/>
      <c r="S233" s="222"/>
      <c r="T233" s="222"/>
      <c r="U233" s="222"/>
      <c r="V233" s="222"/>
      <c r="W233" s="222"/>
      <c r="X233" s="222"/>
      <c r="Y233" s="222"/>
      <c r="Z233" s="222"/>
    </row>
    <row r="234" spans="1:26" ht="15.75" customHeight="1" x14ac:dyDescent="0.2">
      <c r="A234" s="220"/>
      <c r="B234" s="220"/>
      <c r="C234" s="105"/>
      <c r="D234" s="105"/>
      <c r="E234" s="115"/>
      <c r="F234" s="115"/>
      <c r="G234" s="115"/>
      <c r="H234" s="105"/>
      <c r="I234" s="105"/>
      <c r="J234" s="105"/>
      <c r="K234" s="105"/>
      <c r="L234" s="222"/>
      <c r="M234" s="222"/>
      <c r="N234" s="222"/>
      <c r="O234" s="222"/>
      <c r="P234" s="222"/>
      <c r="Q234" s="222"/>
      <c r="R234" s="222"/>
      <c r="S234" s="222"/>
      <c r="T234" s="222"/>
      <c r="U234" s="222"/>
      <c r="V234" s="222"/>
      <c r="W234" s="222"/>
      <c r="X234" s="222"/>
      <c r="Y234" s="222"/>
      <c r="Z234" s="222"/>
    </row>
    <row r="235" spans="1:26" ht="15.75" customHeight="1" x14ac:dyDescent="0.2">
      <c r="A235" s="220"/>
      <c r="B235" s="220"/>
      <c r="C235" s="105"/>
      <c r="D235" s="105"/>
      <c r="E235" s="115"/>
      <c r="F235" s="115"/>
      <c r="G235" s="115"/>
      <c r="H235" s="105"/>
      <c r="I235" s="105"/>
      <c r="J235" s="105"/>
      <c r="K235" s="105"/>
      <c r="L235" s="222"/>
      <c r="M235" s="222"/>
      <c r="N235" s="222"/>
      <c r="O235" s="222"/>
      <c r="P235" s="222"/>
      <c r="Q235" s="222"/>
      <c r="R235" s="222"/>
      <c r="S235" s="222"/>
      <c r="T235" s="222"/>
      <c r="U235" s="222"/>
      <c r="V235" s="222"/>
      <c r="W235" s="222"/>
      <c r="X235" s="222"/>
      <c r="Y235" s="222"/>
      <c r="Z235" s="222"/>
    </row>
    <row r="236" spans="1:26" ht="15.75" customHeight="1" x14ac:dyDescent="0.2">
      <c r="A236" s="220"/>
      <c r="B236" s="220"/>
      <c r="C236" s="105"/>
      <c r="D236" s="105"/>
      <c r="E236" s="115"/>
      <c r="F236" s="115"/>
      <c r="G236" s="115"/>
      <c r="H236" s="105"/>
      <c r="I236" s="105"/>
      <c r="J236" s="105"/>
      <c r="K236" s="105"/>
      <c r="L236" s="222"/>
      <c r="M236" s="222"/>
      <c r="N236" s="222"/>
      <c r="O236" s="222"/>
      <c r="P236" s="222"/>
      <c r="Q236" s="222"/>
      <c r="R236" s="222"/>
      <c r="S236" s="222"/>
      <c r="T236" s="222"/>
      <c r="U236" s="222"/>
      <c r="V236" s="222"/>
      <c r="W236" s="222"/>
      <c r="X236" s="222"/>
      <c r="Y236" s="222"/>
      <c r="Z236" s="222"/>
    </row>
    <row r="237" spans="1:26" ht="15.75" customHeight="1" x14ac:dyDescent="0.2">
      <c r="A237" s="220"/>
      <c r="B237" s="220"/>
      <c r="C237" s="105"/>
      <c r="D237" s="105"/>
      <c r="E237" s="115"/>
      <c r="F237" s="115"/>
      <c r="G237" s="115"/>
      <c r="H237" s="105"/>
      <c r="I237" s="105"/>
      <c r="J237" s="105"/>
      <c r="K237" s="105"/>
      <c r="L237" s="222"/>
      <c r="M237" s="222"/>
      <c r="N237" s="222"/>
      <c r="O237" s="222"/>
      <c r="P237" s="222"/>
      <c r="Q237" s="222"/>
      <c r="R237" s="222"/>
      <c r="S237" s="222"/>
      <c r="T237" s="222"/>
      <c r="U237" s="222"/>
      <c r="V237" s="222"/>
      <c r="W237" s="222"/>
      <c r="X237" s="222"/>
      <c r="Y237" s="222"/>
      <c r="Z237" s="222"/>
    </row>
    <row r="238" spans="1:26" ht="15.75" customHeight="1" x14ac:dyDescent="0.2">
      <c r="A238" s="220"/>
      <c r="B238" s="220"/>
      <c r="C238" s="105"/>
      <c r="D238" s="105"/>
      <c r="E238" s="115"/>
      <c r="F238" s="115"/>
      <c r="G238" s="115"/>
      <c r="H238" s="105"/>
      <c r="I238" s="105"/>
      <c r="J238" s="105"/>
      <c r="K238" s="105"/>
      <c r="L238" s="222"/>
      <c r="M238" s="222"/>
      <c r="N238" s="222"/>
      <c r="O238" s="222"/>
      <c r="P238" s="222"/>
      <c r="Q238" s="222"/>
      <c r="R238" s="222"/>
      <c r="S238" s="222"/>
      <c r="T238" s="222"/>
      <c r="U238" s="222"/>
      <c r="V238" s="222"/>
      <c r="W238" s="222"/>
      <c r="X238" s="222"/>
      <c r="Y238" s="222"/>
      <c r="Z238" s="222"/>
    </row>
    <row r="239" spans="1:26" ht="15.75" customHeight="1" x14ac:dyDescent="0.2">
      <c r="A239" s="220"/>
      <c r="B239" s="220"/>
      <c r="C239" s="105"/>
      <c r="D239" s="105"/>
      <c r="E239" s="115"/>
      <c r="F239" s="115"/>
      <c r="G239" s="115"/>
      <c r="H239" s="105"/>
      <c r="I239" s="105"/>
      <c r="J239" s="105"/>
      <c r="K239" s="105"/>
      <c r="L239" s="222"/>
      <c r="M239" s="222"/>
      <c r="N239" s="222"/>
      <c r="O239" s="222"/>
      <c r="P239" s="222"/>
      <c r="Q239" s="222"/>
      <c r="R239" s="222"/>
      <c r="S239" s="222"/>
      <c r="T239" s="222"/>
      <c r="U239" s="222"/>
      <c r="V239" s="222"/>
      <c r="W239" s="222"/>
      <c r="X239" s="222"/>
      <c r="Y239" s="222"/>
      <c r="Z239" s="222"/>
    </row>
    <row r="240" spans="1:26" ht="15.75" customHeight="1" x14ac:dyDescent="0.2">
      <c r="A240" s="220"/>
      <c r="B240" s="220"/>
      <c r="C240" s="105"/>
      <c r="D240" s="105"/>
      <c r="E240" s="115"/>
      <c r="F240" s="115"/>
      <c r="G240" s="115"/>
      <c r="H240" s="105"/>
      <c r="I240" s="105"/>
      <c r="J240" s="105"/>
      <c r="K240" s="105"/>
      <c r="L240" s="222"/>
      <c r="M240" s="222"/>
      <c r="N240" s="222"/>
      <c r="O240" s="222"/>
      <c r="P240" s="222"/>
      <c r="Q240" s="222"/>
      <c r="R240" s="222"/>
      <c r="S240" s="222"/>
      <c r="T240" s="222"/>
      <c r="U240" s="222"/>
      <c r="V240" s="222"/>
      <c r="W240" s="222"/>
      <c r="X240" s="222"/>
      <c r="Y240" s="222"/>
      <c r="Z240" s="222"/>
    </row>
    <row r="241" spans="1:26" ht="15.75" customHeight="1" x14ac:dyDescent="0.2">
      <c r="A241" s="220"/>
      <c r="B241" s="220"/>
      <c r="C241" s="105"/>
      <c r="D241" s="105"/>
      <c r="E241" s="115"/>
      <c r="F241" s="115"/>
      <c r="G241" s="115"/>
      <c r="H241" s="105"/>
      <c r="I241" s="105"/>
      <c r="J241" s="105"/>
      <c r="K241" s="105"/>
      <c r="L241" s="222"/>
      <c r="M241" s="222"/>
      <c r="N241" s="222"/>
      <c r="O241" s="222"/>
      <c r="P241" s="222"/>
      <c r="Q241" s="222"/>
      <c r="R241" s="222"/>
      <c r="S241" s="222"/>
      <c r="T241" s="222"/>
      <c r="U241" s="222"/>
      <c r="V241" s="222"/>
      <c r="W241" s="222"/>
      <c r="X241" s="222"/>
      <c r="Y241" s="222"/>
      <c r="Z241" s="222"/>
    </row>
    <row r="242" spans="1:26" ht="15.75" customHeight="1" x14ac:dyDescent="0.2">
      <c r="A242" s="220"/>
      <c r="B242" s="220"/>
      <c r="C242" s="105"/>
      <c r="D242" s="105"/>
      <c r="E242" s="115"/>
      <c r="F242" s="115"/>
      <c r="G242" s="115"/>
      <c r="H242" s="105"/>
      <c r="I242" s="105"/>
      <c r="J242" s="105"/>
      <c r="K242" s="105"/>
      <c r="L242" s="222"/>
      <c r="M242" s="222"/>
      <c r="N242" s="222"/>
      <c r="O242" s="222"/>
      <c r="P242" s="222"/>
      <c r="Q242" s="222"/>
      <c r="R242" s="222"/>
      <c r="S242" s="222"/>
      <c r="T242" s="222"/>
      <c r="U242" s="222"/>
      <c r="V242" s="222"/>
      <c r="W242" s="222"/>
      <c r="X242" s="222"/>
      <c r="Y242" s="222"/>
      <c r="Z242" s="222"/>
    </row>
    <row r="243" spans="1:26" ht="15.75" customHeight="1" x14ac:dyDescent="0.2">
      <c r="A243" s="220"/>
      <c r="B243" s="220"/>
      <c r="C243" s="105"/>
      <c r="D243" s="105"/>
      <c r="E243" s="115"/>
      <c r="F243" s="115"/>
      <c r="G243" s="115"/>
      <c r="H243" s="105"/>
      <c r="I243" s="105"/>
      <c r="J243" s="105"/>
      <c r="K243" s="105"/>
      <c r="L243" s="222"/>
      <c r="M243" s="222"/>
      <c r="N243" s="222"/>
      <c r="O243" s="222"/>
      <c r="P243" s="222"/>
      <c r="Q243" s="222"/>
      <c r="R243" s="222"/>
      <c r="S243" s="222"/>
      <c r="T243" s="222"/>
      <c r="U243" s="222"/>
      <c r="V243" s="222"/>
      <c r="W243" s="222"/>
      <c r="X243" s="222"/>
      <c r="Y243" s="222"/>
      <c r="Z243" s="222"/>
    </row>
    <row r="244" spans="1:26" ht="15.75" customHeight="1" x14ac:dyDescent="0.2">
      <c r="A244" s="220"/>
      <c r="B244" s="220"/>
      <c r="C244" s="105"/>
      <c r="D244" s="105"/>
      <c r="E244" s="115"/>
      <c r="F244" s="115"/>
      <c r="G244" s="115"/>
      <c r="H244" s="105"/>
      <c r="I244" s="105"/>
      <c r="J244" s="105"/>
      <c r="K244" s="105"/>
      <c r="L244" s="222"/>
      <c r="M244" s="222"/>
      <c r="N244" s="222"/>
      <c r="O244" s="222"/>
      <c r="P244" s="222"/>
      <c r="Q244" s="222"/>
      <c r="R244" s="222"/>
      <c r="S244" s="222"/>
      <c r="T244" s="222"/>
      <c r="U244" s="222"/>
      <c r="V244" s="222"/>
      <c r="W244" s="222"/>
      <c r="X244" s="222"/>
      <c r="Y244" s="222"/>
      <c r="Z244" s="222"/>
    </row>
    <row r="245" spans="1:26" ht="15.75" customHeight="1" x14ac:dyDescent="0.2">
      <c r="A245" s="220"/>
      <c r="B245" s="220"/>
      <c r="C245" s="105"/>
      <c r="D245" s="105"/>
      <c r="E245" s="115"/>
      <c r="F245" s="115"/>
      <c r="G245" s="115"/>
      <c r="H245" s="105"/>
      <c r="I245" s="105"/>
      <c r="J245" s="105"/>
      <c r="K245" s="105"/>
      <c r="L245" s="222"/>
      <c r="M245" s="222"/>
      <c r="N245" s="222"/>
      <c r="O245" s="222"/>
      <c r="P245" s="222"/>
      <c r="Q245" s="222"/>
      <c r="R245" s="222"/>
      <c r="S245" s="222"/>
      <c r="T245" s="222"/>
      <c r="U245" s="222"/>
      <c r="V245" s="222"/>
      <c r="W245" s="222"/>
      <c r="X245" s="222"/>
      <c r="Y245" s="222"/>
      <c r="Z245" s="222"/>
    </row>
    <row r="246" spans="1:26" ht="15.75" customHeight="1" x14ac:dyDescent="0.2">
      <c r="A246" s="220"/>
      <c r="B246" s="220"/>
      <c r="C246" s="105"/>
      <c r="D246" s="105"/>
      <c r="E246" s="115"/>
      <c r="F246" s="115"/>
      <c r="G246" s="115"/>
      <c r="H246" s="105"/>
      <c r="I246" s="105"/>
      <c r="J246" s="105"/>
      <c r="K246" s="105"/>
      <c r="L246" s="222"/>
      <c r="M246" s="222"/>
      <c r="N246" s="222"/>
      <c r="O246" s="222"/>
      <c r="P246" s="222"/>
      <c r="Q246" s="222"/>
      <c r="R246" s="222"/>
      <c r="S246" s="222"/>
      <c r="T246" s="222"/>
      <c r="U246" s="222"/>
      <c r="V246" s="222"/>
      <c r="W246" s="222"/>
      <c r="X246" s="222"/>
      <c r="Y246" s="222"/>
      <c r="Z246" s="222"/>
    </row>
    <row r="247" spans="1:26" ht="15.75" customHeight="1" x14ac:dyDescent="0.2">
      <c r="A247" s="220"/>
      <c r="B247" s="220"/>
      <c r="C247" s="105"/>
      <c r="D247" s="105"/>
      <c r="E247" s="115"/>
      <c r="F247" s="115"/>
      <c r="G247" s="115"/>
      <c r="H247" s="105"/>
      <c r="I247" s="105"/>
      <c r="J247" s="105"/>
      <c r="K247" s="105"/>
      <c r="L247" s="222"/>
      <c r="M247" s="222"/>
      <c r="N247" s="222"/>
      <c r="O247" s="222"/>
      <c r="P247" s="222"/>
      <c r="Q247" s="222"/>
      <c r="R247" s="222"/>
      <c r="S247" s="222"/>
      <c r="T247" s="222"/>
      <c r="U247" s="222"/>
      <c r="V247" s="222"/>
      <c r="W247" s="222"/>
      <c r="X247" s="222"/>
      <c r="Y247" s="222"/>
      <c r="Z247" s="222"/>
    </row>
    <row r="248" spans="1:26" ht="15.75" customHeight="1" x14ac:dyDescent="0.2">
      <c r="A248" s="220"/>
      <c r="B248" s="220"/>
      <c r="C248" s="105"/>
      <c r="D248" s="105"/>
      <c r="E248" s="115"/>
      <c r="F248" s="115"/>
      <c r="G248" s="115"/>
      <c r="H248" s="105"/>
      <c r="I248" s="105"/>
      <c r="J248" s="105"/>
      <c r="K248" s="105"/>
      <c r="L248" s="222"/>
      <c r="M248" s="222"/>
      <c r="N248" s="222"/>
      <c r="O248" s="222"/>
      <c r="P248" s="222"/>
      <c r="Q248" s="222"/>
      <c r="R248" s="222"/>
      <c r="S248" s="222"/>
      <c r="T248" s="222"/>
      <c r="U248" s="222"/>
      <c r="V248" s="222"/>
      <c r="W248" s="222"/>
      <c r="X248" s="222"/>
      <c r="Y248" s="222"/>
      <c r="Z248" s="222"/>
    </row>
    <row r="249" spans="1:26" ht="15.75" customHeight="1" x14ac:dyDescent="0.2">
      <c r="A249" s="220"/>
      <c r="B249" s="220"/>
      <c r="C249" s="105"/>
      <c r="D249" s="105"/>
      <c r="E249" s="115"/>
      <c r="F249" s="115"/>
      <c r="G249" s="115"/>
      <c r="H249" s="105"/>
      <c r="I249" s="105"/>
      <c r="J249" s="105"/>
      <c r="K249" s="105"/>
      <c r="L249" s="222"/>
      <c r="M249" s="222"/>
      <c r="N249" s="222"/>
      <c r="O249" s="222"/>
      <c r="P249" s="222"/>
      <c r="Q249" s="222"/>
      <c r="R249" s="222"/>
      <c r="S249" s="222"/>
      <c r="T249" s="222"/>
      <c r="U249" s="222"/>
      <c r="V249" s="222"/>
      <c r="W249" s="222"/>
      <c r="X249" s="222"/>
      <c r="Y249" s="222"/>
      <c r="Z249" s="222"/>
    </row>
    <row r="250" spans="1:26" ht="15.75" customHeight="1" x14ac:dyDescent="0.2">
      <c r="A250" s="220"/>
      <c r="B250" s="220"/>
      <c r="C250" s="105"/>
      <c r="D250" s="105"/>
      <c r="E250" s="115"/>
      <c r="F250" s="115"/>
      <c r="G250" s="115"/>
      <c r="H250" s="105"/>
      <c r="I250" s="105"/>
      <c r="J250" s="105"/>
      <c r="K250" s="105"/>
      <c r="L250" s="222"/>
      <c r="M250" s="222"/>
      <c r="N250" s="222"/>
      <c r="O250" s="222"/>
      <c r="P250" s="222"/>
      <c r="Q250" s="222"/>
      <c r="R250" s="222"/>
      <c r="S250" s="222"/>
      <c r="T250" s="222"/>
      <c r="U250" s="222"/>
      <c r="V250" s="222"/>
      <c r="W250" s="222"/>
      <c r="X250" s="222"/>
      <c r="Y250" s="222"/>
      <c r="Z250" s="222"/>
    </row>
    <row r="251" spans="1:26" ht="15.75" customHeight="1" x14ac:dyDescent="0.2">
      <c r="A251" s="220"/>
      <c r="B251" s="220"/>
      <c r="C251" s="105"/>
      <c r="D251" s="105"/>
      <c r="E251" s="115"/>
      <c r="F251" s="115"/>
      <c r="G251" s="115"/>
      <c r="H251" s="105"/>
      <c r="I251" s="105"/>
      <c r="J251" s="105"/>
      <c r="K251" s="105"/>
      <c r="L251" s="222"/>
      <c r="M251" s="222"/>
      <c r="N251" s="222"/>
      <c r="O251" s="222"/>
      <c r="P251" s="222"/>
      <c r="Q251" s="222"/>
      <c r="R251" s="222"/>
      <c r="S251" s="222"/>
      <c r="T251" s="222"/>
      <c r="U251" s="222"/>
      <c r="V251" s="222"/>
      <c r="W251" s="222"/>
      <c r="X251" s="222"/>
      <c r="Y251" s="222"/>
      <c r="Z251" s="222"/>
    </row>
    <row r="252" spans="1:26" ht="15.75" customHeight="1" x14ac:dyDescent="0.2">
      <c r="A252" s="220"/>
      <c r="B252" s="220"/>
      <c r="C252" s="105"/>
      <c r="D252" s="105"/>
      <c r="E252" s="115"/>
      <c r="F252" s="115"/>
      <c r="G252" s="115"/>
      <c r="H252" s="105"/>
      <c r="I252" s="105"/>
      <c r="J252" s="105"/>
      <c r="K252" s="105"/>
      <c r="L252" s="222"/>
      <c r="M252" s="222"/>
      <c r="N252" s="222"/>
      <c r="O252" s="222"/>
      <c r="P252" s="222"/>
      <c r="Q252" s="222"/>
      <c r="R252" s="222"/>
      <c r="S252" s="222"/>
      <c r="T252" s="222"/>
      <c r="U252" s="222"/>
      <c r="V252" s="222"/>
      <c r="W252" s="222"/>
      <c r="X252" s="222"/>
      <c r="Y252" s="222"/>
      <c r="Z252" s="222"/>
    </row>
    <row r="253" spans="1:26" ht="15.75" customHeight="1" x14ac:dyDescent="0.2">
      <c r="A253" s="220"/>
      <c r="B253" s="220"/>
      <c r="C253" s="105"/>
      <c r="D253" s="105"/>
      <c r="E253" s="115"/>
      <c r="F253" s="115"/>
      <c r="G253" s="115"/>
      <c r="H253" s="105"/>
      <c r="I253" s="105"/>
      <c r="J253" s="105"/>
      <c r="K253" s="105"/>
      <c r="L253" s="222"/>
      <c r="M253" s="222"/>
      <c r="N253" s="222"/>
      <c r="O253" s="222"/>
      <c r="P253" s="222"/>
      <c r="Q253" s="222"/>
      <c r="R253" s="222"/>
      <c r="S253" s="222"/>
      <c r="T253" s="222"/>
      <c r="U253" s="222"/>
      <c r="V253" s="222"/>
      <c r="W253" s="222"/>
      <c r="X253" s="222"/>
      <c r="Y253" s="222"/>
      <c r="Z253" s="222"/>
    </row>
    <row r="254" spans="1:26" ht="15.75" customHeight="1" x14ac:dyDescent="0.2">
      <c r="A254" s="220"/>
      <c r="B254" s="220"/>
      <c r="C254" s="105"/>
      <c r="D254" s="105"/>
      <c r="E254" s="115"/>
      <c r="F254" s="115"/>
      <c r="G254" s="115"/>
      <c r="H254" s="105"/>
      <c r="I254" s="105"/>
      <c r="J254" s="105"/>
      <c r="K254" s="105"/>
      <c r="L254" s="222"/>
      <c r="M254" s="222"/>
      <c r="N254" s="222"/>
      <c r="O254" s="222"/>
      <c r="P254" s="222"/>
      <c r="Q254" s="222"/>
      <c r="R254" s="222"/>
      <c r="S254" s="222"/>
      <c r="T254" s="222"/>
      <c r="U254" s="222"/>
      <c r="V254" s="222"/>
      <c r="W254" s="222"/>
      <c r="X254" s="222"/>
      <c r="Y254" s="222"/>
      <c r="Z254" s="222"/>
    </row>
    <row r="255" spans="1:26" ht="15.75" customHeight="1" x14ac:dyDescent="0.2">
      <c r="A255" s="220"/>
      <c r="B255" s="220"/>
      <c r="C255" s="105"/>
      <c r="D255" s="105"/>
      <c r="E255" s="115"/>
      <c r="F255" s="115"/>
      <c r="G255" s="115"/>
      <c r="H255" s="105"/>
      <c r="I255" s="105"/>
      <c r="J255" s="105"/>
      <c r="K255" s="105"/>
      <c r="L255" s="222"/>
      <c r="M255" s="222"/>
      <c r="N255" s="222"/>
      <c r="O255" s="222"/>
      <c r="P255" s="222"/>
      <c r="Q255" s="222"/>
      <c r="R255" s="222"/>
      <c r="S255" s="222"/>
      <c r="T255" s="222"/>
      <c r="U255" s="222"/>
      <c r="V255" s="222"/>
      <c r="W255" s="222"/>
      <c r="X255" s="222"/>
      <c r="Y255" s="222"/>
      <c r="Z255" s="222"/>
    </row>
    <row r="256" spans="1:26" ht="15.75" customHeight="1" x14ac:dyDescent="0.2">
      <c r="A256" s="220"/>
      <c r="B256" s="220"/>
      <c r="C256" s="105"/>
      <c r="D256" s="105"/>
      <c r="E256" s="115"/>
      <c r="F256" s="115"/>
      <c r="G256" s="115"/>
      <c r="H256" s="105"/>
      <c r="I256" s="105"/>
      <c r="J256" s="105"/>
      <c r="K256" s="105"/>
      <c r="L256" s="222"/>
      <c r="M256" s="222"/>
      <c r="N256" s="222"/>
      <c r="O256" s="222"/>
      <c r="P256" s="222"/>
      <c r="Q256" s="222"/>
      <c r="R256" s="222"/>
      <c r="S256" s="222"/>
      <c r="T256" s="222"/>
      <c r="U256" s="222"/>
      <c r="V256" s="222"/>
      <c r="W256" s="222"/>
      <c r="X256" s="222"/>
      <c r="Y256" s="222"/>
      <c r="Z256" s="222"/>
    </row>
    <row r="257" spans="1:26" ht="15.75" customHeight="1" x14ac:dyDescent="0.2">
      <c r="A257" s="220"/>
      <c r="B257" s="220"/>
      <c r="C257" s="105"/>
      <c r="D257" s="105"/>
      <c r="E257" s="115"/>
      <c r="F257" s="115"/>
      <c r="G257" s="115"/>
      <c r="H257" s="105"/>
      <c r="I257" s="105"/>
      <c r="J257" s="105"/>
      <c r="K257" s="105"/>
      <c r="L257" s="222"/>
      <c r="M257" s="222"/>
      <c r="N257" s="222"/>
      <c r="O257" s="222"/>
      <c r="P257" s="222"/>
      <c r="Q257" s="222"/>
      <c r="R257" s="222"/>
      <c r="S257" s="222"/>
      <c r="T257" s="222"/>
      <c r="U257" s="222"/>
      <c r="V257" s="222"/>
      <c r="W257" s="222"/>
      <c r="X257" s="222"/>
      <c r="Y257" s="222"/>
      <c r="Z257" s="222"/>
    </row>
    <row r="258" spans="1:26" ht="15.75" customHeight="1" x14ac:dyDescent="0.2">
      <c r="A258" s="220"/>
      <c r="B258" s="220"/>
      <c r="C258" s="105"/>
      <c r="D258" s="105"/>
      <c r="E258" s="115"/>
      <c r="F258" s="115"/>
      <c r="G258" s="115"/>
      <c r="H258" s="105"/>
      <c r="I258" s="105"/>
      <c r="J258" s="105"/>
      <c r="K258" s="105"/>
      <c r="L258" s="222"/>
      <c r="M258" s="222"/>
      <c r="N258" s="222"/>
      <c r="O258" s="222"/>
      <c r="P258" s="222"/>
      <c r="Q258" s="222"/>
      <c r="R258" s="222"/>
      <c r="S258" s="222"/>
      <c r="T258" s="222"/>
      <c r="U258" s="222"/>
      <c r="V258" s="222"/>
      <c r="W258" s="222"/>
      <c r="X258" s="222"/>
      <c r="Y258" s="222"/>
      <c r="Z258" s="222"/>
    </row>
    <row r="259" spans="1:26" ht="15.75" customHeight="1" x14ac:dyDescent="0.2">
      <c r="A259" s="220"/>
      <c r="B259" s="220"/>
      <c r="C259" s="105"/>
      <c r="D259" s="105"/>
      <c r="E259" s="115"/>
      <c r="F259" s="115"/>
      <c r="G259" s="115"/>
      <c r="H259" s="105"/>
      <c r="I259" s="105"/>
      <c r="J259" s="105"/>
      <c r="K259" s="105"/>
      <c r="L259" s="222"/>
      <c r="M259" s="222"/>
      <c r="N259" s="222"/>
      <c r="O259" s="222"/>
      <c r="P259" s="222"/>
      <c r="Q259" s="222"/>
      <c r="R259" s="222"/>
      <c r="S259" s="222"/>
      <c r="T259" s="222"/>
      <c r="U259" s="222"/>
      <c r="V259" s="222"/>
      <c r="W259" s="222"/>
      <c r="X259" s="222"/>
      <c r="Y259" s="222"/>
      <c r="Z259" s="222"/>
    </row>
    <row r="260" spans="1:26" ht="15.75" customHeight="1" x14ac:dyDescent="0.2">
      <c r="A260" s="220"/>
      <c r="B260" s="220"/>
      <c r="C260" s="105"/>
      <c r="D260" s="105"/>
      <c r="E260" s="115"/>
      <c r="F260" s="115"/>
      <c r="G260" s="115"/>
      <c r="H260" s="105"/>
      <c r="I260" s="105"/>
      <c r="J260" s="105"/>
      <c r="K260" s="105"/>
      <c r="L260" s="222"/>
      <c r="M260" s="222"/>
      <c r="N260" s="222"/>
      <c r="O260" s="222"/>
      <c r="P260" s="222"/>
      <c r="Q260" s="222"/>
      <c r="R260" s="222"/>
      <c r="S260" s="222"/>
      <c r="T260" s="222"/>
      <c r="U260" s="222"/>
      <c r="V260" s="222"/>
      <c r="W260" s="222"/>
      <c r="X260" s="222"/>
      <c r="Y260" s="222"/>
      <c r="Z260" s="222"/>
    </row>
    <row r="261" spans="1:26" ht="15.75" customHeight="1" x14ac:dyDescent="0.2">
      <c r="A261" s="220"/>
      <c r="B261" s="220"/>
      <c r="C261" s="105"/>
      <c r="D261" s="105"/>
      <c r="E261" s="115"/>
      <c r="F261" s="115"/>
      <c r="G261" s="115"/>
      <c r="H261" s="105"/>
      <c r="I261" s="105"/>
      <c r="J261" s="105"/>
      <c r="K261" s="105"/>
      <c r="L261" s="222"/>
      <c r="M261" s="222"/>
      <c r="N261" s="222"/>
      <c r="O261" s="222"/>
      <c r="P261" s="222"/>
      <c r="Q261" s="222"/>
      <c r="R261" s="222"/>
      <c r="S261" s="222"/>
      <c r="T261" s="222"/>
      <c r="U261" s="222"/>
      <c r="V261" s="222"/>
      <c r="W261" s="222"/>
      <c r="X261" s="222"/>
      <c r="Y261" s="222"/>
      <c r="Z261" s="222"/>
    </row>
    <row r="262" spans="1:26" ht="15.75" customHeight="1" x14ac:dyDescent="0.2">
      <c r="A262" s="220"/>
      <c r="B262" s="220"/>
      <c r="C262" s="105"/>
      <c r="D262" s="105"/>
      <c r="E262" s="115"/>
      <c r="F262" s="115"/>
      <c r="G262" s="115"/>
      <c r="H262" s="105"/>
      <c r="I262" s="105"/>
      <c r="J262" s="105"/>
      <c r="K262" s="105"/>
      <c r="L262" s="222"/>
      <c r="M262" s="222"/>
      <c r="N262" s="222"/>
      <c r="O262" s="222"/>
      <c r="P262" s="222"/>
      <c r="Q262" s="222"/>
      <c r="R262" s="222"/>
      <c r="S262" s="222"/>
      <c r="T262" s="222"/>
      <c r="U262" s="222"/>
      <c r="V262" s="222"/>
      <c r="W262" s="222"/>
      <c r="X262" s="222"/>
      <c r="Y262" s="222"/>
      <c r="Z262" s="222"/>
    </row>
    <row r="263" spans="1:26" ht="15.75" customHeight="1" x14ac:dyDescent="0.2">
      <c r="A263" s="220"/>
      <c r="B263" s="220"/>
      <c r="C263" s="105"/>
      <c r="D263" s="105"/>
      <c r="E263" s="115"/>
      <c r="F263" s="115"/>
      <c r="G263" s="115"/>
      <c r="H263" s="105"/>
      <c r="I263" s="105"/>
      <c r="J263" s="105"/>
      <c r="K263" s="105"/>
      <c r="L263" s="222"/>
      <c r="M263" s="222"/>
      <c r="N263" s="222"/>
      <c r="O263" s="222"/>
      <c r="P263" s="222"/>
      <c r="Q263" s="222"/>
      <c r="R263" s="222"/>
      <c r="S263" s="222"/>
      <c r="T263" s="222"/>
      <c r="U263" s="222"/>
      <c r="V263" s="222"/>
      <c r="W263" s="222"/>
      <c r="X263" s="222"/>
      <c r="Y263" s="222"/>
      <c r="Z263" s="222"/>
    </row>
    <row r="264" spans="1:26" ht="15.75" customHeight="1" x14ac:dyDescent="0.2">
      <c r="A264" s="220"/>
      <c r="B264" s="220"/>
      <c r="C264" s="105"/>
      <c r="D264" s="105"/>
      <c r="E264" s="115"/>
      <c r="F264" s="115"/>
      <c r="G264" s="115"/>
      <c r="H264" s="105"/>
      <c r="I264" s="105"/>
      <c r="J264" s="105"/>
      <c r="K264" s="105"/>
      <c r="L264" s="222"/>
      <c r="M264" s="222"/>
      <c r="N264" s="222"/>
      <c r="O264" s="222"/>
      <c r="P264" s="222"/>
      <c r="Q264" s="222"/>
      <c r="R264" s="222"/>
      <c r="S264" s="222"/>
      <c r="T264" s="222"/>
      <c r="U264" s="222"/>
      <c r="V264" s="222"/>
      <c r="W264" s="222"/>
      <c r="X264" s="222"/>
      <c r="Y264" s="222"/>
      <c r="Z264" s="222"/>
    </row>
    <row r="265" spans="1:26" ht="15.75" customHeight="1" x14ac:dyDescent="0.2">
      <c r="A265" s="220"/>
      <c r="B265" s="220"/>
      <c r="C265" s="105"/>
      <c r="D265" s="105"/>
      <c r="E265" s="115"/>
      <c r="F265" s="115"/>
      <c r="G265" s="115"/>
      <c r="H265" s="105"/>
      <c r="I265" s="105"/>
      <c r="J265" s="105"/>
      <c r="K265" s="105"/>
      <c r="L265" s="222"/>
      <c r="M265" s="222"/>
      <c r="N265" s="222"/>
      <c r="O265" s="222"/>
      <c r="P265" s="222"/>
      <c r="Q265" s="222"/>
      <c r="R265" s="222"/>
      <c r="S265" s="222"/>
      <c r="T265" s="222"/>
      <c r="U265" s="222"/>
      <c r="V265" s="222"/>
      <c r="W265" s="222"/>
      <c r="X265" s="222"/>
      <c r="Y265" s="222"/>
      <c r="Z265" s="222"/>
    </row>
    <row r="266" spans="1:26" ht="15.75" customHeight="1" x14ac:dyDescent="0.2">
      <c r="A266" s="220"/>
      <c r="B266" s="220"/>
      <c r="C266" s="105"/>
      <c r="D266" s="105"/>
      <c r="E266" s="115"/>
      <c r="F266" s="115"/>
      <c r="G266" s="115"/>
      <c r="H266" s="105"/>
      <c r="I266" s="105"/>
      <c r="J266" s="105"/>
      <c r="K266" s="105"/>
      <c r="L266" s="222"/>
      <c r="M266" s="222"/>
      <c r="N266" s="222"/>
      <c r="O266" s="222"/>
      <c r="P266" s="222"/>
      <c r="Q266" s="222"/>
      <c r="R266" s="222"/>
      <c r="S266" s="222"/>
      <c r="T266" s="222"/>
      <c r="U266" s="222"/>
      <c r="V266" s="222"/>
      <c r="W266" s="222"/>
      <c r="X266" s="222"/>
      <c r="Y266" s="222"/>
      <c r="Z266" s="222"/>
    </row>
    <row r="267" spans="1:26" ht="15.75" customHeight="1" x14ac:dyDescent="0.2">
      <c r="A267" s="220"/>
      <c r="B267" s="220"/>
      <c r="C267" s="105"/>
      <c r="D267" s="105"/>
      <c r="E267" s="115"/>
      <c r="F267" s="115"/>
      <c r="G267" s="115"/>
      <c r="H267" s="105"/>
      <c r="I267" s="105"/>
      <c r="J267" s="105"/>
      <c r="K267" s="105"/>
      <c r="L267" s="222"/>
      <c r="M267" s="222"/>
      <c r="N267" s="222"/>
      <c r="O267" s="222"/>
      <c r="P267" s="222"/>
      <c r="Q267" s="222"/>
      <c r="R267" s="222"/>
      <c r="S267" s="222"/>
      <c r="T267" s="222"/>
      <c r="U267" s="222"/>
      <c r="V267" s="222"/>
      <c r="W267" s="222"/>
      <c r="X267" s="222"/>
      <c r="Y267" s="222"/>
      <c r="Z267" s="222"/>
    </row>
    <row r="268" spans="1:26" ht="15.75" customHeight="1" x14ac:dyDescent="0.2">
      <c r="A268" s="220"/>
      <c r="B268" s="220"/>
      <c r="C268" s="105"/>
      <c r="D268" s="105"/>
      <c r="E268" s="115"/>
      <c r="F268" s="115"/>
      <c r="G268" s="115"/>
      <c r="H268" s="105"/>
      <c r="I268" s="105"/>
      <c r="J268" s="105"/>
      <c r="K268" s="105"/>
      <c r="L268" s="222"/>
      <c r="M268" s="222"/>
      <c r="N268" s="222"/>
      <c r="O268" s="222"/>
      <c r="P268" s="222"/>
      <c r="Q268" s="222"/>
      <c r="R268" s="222"/>
      <c r="S268" s="222"/>
      <c r="T268" s="222"/>
      <c r="U268" s="222"/>
      <c r="V268" s="222"/>
      <c r="W268" s="222"/>
      <c r="X268" s="222"/>
      <c r="Y268" s="222"/>
      <c r="Z268" s="222"/>
    </row>
    <row r="269" spans="1:26" ht="15.75" customHeight="1" x14ac:dyDescent="0.2">
      <c r="A269" s="220"/>
      <c r="B269" s="220"/>
      <c r="C269" s="105"/>
      <c r="D269" s="105"/>
      <c r="E269" s="115"/>
      <c r="F269" s="115"/>
      <c r="G269" s="115"/>
      <c r="H269" s="105"/>
      <c r="I269" s="105"/>
      <c r="J269" s="105"/>
      <c r="K269" s="105"/>
      <c r="L269" s="222"/>
      <c r="M269" s="222"/>
      <c r="N269" s="222"/>
      <c r="O269" s="222"/>
      <c r="P269" s="222"/>
      <c r="Q269" s="222"/>
      <c r="R269" s="222"/>
      <c r="S269" s="222"/>
      <c r="T269" s="222"/>
      <c r="U269" s="222"/>
      <c r="V269" s="222"/>
      <c r="W269" s="222"/>
      <c r="X269" s="222"/>
      <c r="Y269" s="222"/>
      <c r="Z269" s="222"/>
    </row>
    <row r="270" spans="1:26" ht="15.75" customHeight="1" x14ac:dyDescent="0.2">
      <c r="A270" s="220"/>
      <c r="B270" s="220"/>
      <c r="C270" s="105"/>
      <c r="D270" s="105"/>
      <c r="E270" s="115"/>
      <c r="F270" s="115"/>
      <c r="G270" s="115"/>
      <c r="H270" s="105"/>
      <c r="I270" s="105"/>
      <c r="J270" s="105"/>
      <c r="K270" s="105"/>
      <c r="L270" s="222"/>
      <c r="M270" s="222"/>
      <c r="N270" s="222"/>
      <c r="O270" s="222"/>
      <c r="P270" s="222"/>
      <c r="Q270" s="222"/>
      <c r="R270" s="222"/>
      <c r="S270" s="222"/>
      <c r="T270" s="222"/>
      <c r="U270" s="222"/>
      <c r="V270" s="222"/>
      <c r="W270" s="222"/>
      <c r="X270" s="222"/>
      <c r="Y270" s="222"/>
      <c r="Z270" s="222"/>
    </row>
    <row r="271" spans="1:26" ht="15.75" customHeight="1" x14ac:dyDescent="0.2">
      <c r="A271" s="220"/>
      <c r="B271" s="220"/>
      <c r="C271" s="105"/>
      <c r="D271" s="105"/>
      <c r="E271" s="115"/>
      <c r="F271" s="115"/>
      <c r="G271" s="115"/>
      <c r="H271" s="105"/>
      <c r="I271" s="105"/>
      <c r="J271" s="105"/>
      <c r="K271" s="105"/>
      <c r="L271" s="222"/>
      <c r="M271" s="222"/>
      <c r="N271" s="222"/>
      <c r="O271" s="222"/>
      <c r="P271" s="222"/>
      <c r="Q271" s="222"/>
      <c r="R271" s="222"/>
      <c r="S271" s="222"/>
      <c r="T271" s="222"/>
      <c r="U271" s="222"/>
      <c r="V271" s="222"/>
      <c r="W271" s="222"/>
      <c r="X271" s="222"/>
      <c r="Y271" s="222"/>
      <c r="Z271" s="222"/>
    </row>
    <row r="272" spans="1:26" ht="15.75" customHeight="1" x14ac:dyDescent="0.2">
      <c r="A272" s="220"/>
      <c r="B272" s="220"/>
      <c r="C272" s="105"/>
      <c r="D272" s="105"/>
      <c r="E272" s="115"/>
      <c r="F272" s="115"/>
      <c r="G272" s="115"/>
      <c r="H272" s="105"/>
      <c r="I272" s="105"/>
      <c r="J272" s="105"/>
      <c r="K272" s="105"/>
      <c r="L272" s="222"/>
      <c r="M272" s="222"/>
      <c r="N272" s="222"/>
      <c r="O272" s="222"/>
      <c r="P272" s="222"/>
      <c r="Q272" s="222"/>
      <c r="R272" s="222"/>
      <c r="S272" s="222"/>
      <c r="T272" s="222"/>
      <c r="U272" s="222"/>
      <c r="V272" s="222"/>
      <c r="W272" s="222"/>
      <c r="X272" s="222"/>
      <c r="Y272" s="222"/>
      <c r="Z272" s="222"/>
    </row>
    <row r="273" spans="1:26" ht="15.75" customHeight="1" x14ac:dyDescent="0.2">
      <c r="A273" s="220"/>
      <c r="B273" s="220"/>
      <c r="C273" s="105"/>
      <c r="D273" s="105"/>
      <c r="E273" s="115"/>
      <c r="F273" s="115"/>
      <c r="G273" s="115"/>
      <c r="H273" s="105"/>
      <c r="I273" s="105"/>
      <c r="J273" s="105"/>
      <c r="K273" s="105"/>
      <c r="L273" s="222"/>
      <c r="M273" s="222"/>
      <c r="N273" s="222"/>
      <c r="O273" s="222"/>
      <c r="P273" s="222"/>
      <c r="Q273" s="222"/>
      <c r="R273" s="222"/>
      <c r="S273" s="222"/>
      <c r="T273" s="222"/>
      <c r="U273" s="222"/>
      <c r="V273" s="222"/>
      <c r="W273" s="222"/>
      <c r="X273" s="222"/>
      <c r="Y273" s="222"/>
      <c r="Z273" s="222"/>
    </row>
    <row r="274" spans="1:26" ht="15.75" customHeight="1" x14ac:dyDescent="0.2">
      <c r="A274" s="220"/>
      <c r="B274" s="220"/>
      <c r="C274" s="105"/>
      <c r="D274" s="105"/>
      <c r="E274" s="115"/>
      <c r="F274" s="115"/>
      <c r="G274" s="115"/>
      <c r="H274" s="105"/>
      <c r="I274" s="105"/>
      <c r="J274" s="105"/>
      <c r="K274" s="105"/>
      <c r="L274" s="222"/>
      <c r="M274" s="222"/>
      <c r="N274" s="222"/>
      <c r="O274" s="222"/>
      <c r="P274" s="222"/>
      <c r="Q274" s="222"/>
      <c r="R274" s="222"/>
      <c r="S274" s="222"/>
      <c r="T274" s="222"/>
      <c r="U274" s="222"/>
      <c r="V274" s="222"/>
      <c r="W274" s="222"/>
      <c r="X274" s="222"/>
      <c r="Y274" s="222"/>
      <c r="Z274" s="222"/>
    </row>
    <row r="275" spans="1:26" ht="15.75" customHeight="1" x14ac:dyDescent="0.2">
      <c r="A275" s="220"/>
      <c r="B275" s="220"/>
      <c r="C275" s="105"/>
      <c r="D275" s="105"/>
      <c r="E275" s="115"/>
      <c r="F275" s="115"/>
      <c r="G275" s="115"/>
      <c r="H275" s="105"/>
      <c r="I275" s="105"/>
      <c r="J275" s="105"/>
      <c r="K275" s="105"/>
      <c r="L275" s="222"/>
      <c r="M275" s="222"/>
      <c r="N275" s="222"/>
      <c r="O275" s="222"/>
      <c r="P275" s="222"/>
      <c r="Q275" s="222"/>
      <c r="R275" s="222"/>
      <c r="S275" s="222"/>
      <c r="T275" s="222"/>
      <c r="U275" s="222"/>
      <c r="V275" s="222"/>
      <c r="W275" s="222"/>
      <c r="X275" s="222"/>
      <c r="Y275" s="222"/>
      <c r="Z275" s="222"/>
    </row>
    <row r="276" spans="1:26" ht="15.75" customHeight="1" x14ac:dyDescent="0.2">
      <c r="A276" s="220"/>
      <c r="B276" s="220"/>
      <c r="C276" s="105"/>
      <c r="D276" s="105"/>
      <c r="E276" s="115"/>
      <c r="F276" s="115"/>
      <c r="G276" s="115"/>
      <c r="H276" s="105"/>
      <c r="I276" s="105"/>
      <c r="J276" s="105"/>
      <c r="K276" s="105"/>
      <c r="L276" s="222"/>
      <c r="M276" s="222"/>
      <c r="N276" s="222"/>
      <c r="O276" s="222"/>
      <c r="P276" s="222"/>
      <c r="Q276" s="222"/>
      <c r="R276" s="222"/>
      <c r="S276" s="222"/>
      <c r="T276" s="222"/>
      <c r="U276" s="222"/>
      <c r="V276" s="222"/>
      <c r="W276" s="222"/>
      <c r="X276" s="222"/>
      <c r="Y276" s="222"/>
      <c r="Z276" s="222"/>
    </row>
    <row r="277" spans="1:26" ht="15.75" customHeight="1" x14ac:dyDescent="0.2">
      <c r="A277" s="220"/>
      <c r="B277" s="220"/>
      <c r="C277" s="105"/>
      <c r="D277" s="105"/>
      <c r="E277" s="115"/>
      <c r="F277" s="115"/>
      <c r="G277" s="115"/>
      <c r="H277" s="105"/>
      <c r="I277" s="105"/>
      <c r="J277" s="105"/>
      <c r="K277" s="105"/>
      <c r="L277" s="222"/>
      <c r="M277" s="222"/>
      <c r="N277" s="222"/>
      <c r="O277" s="222"/>
      <c r="P277" s="222"/>
      <c r="Q277" s="222"/>
      <c r="R277" s="222"/>
      <c r="S277" s="222"/>
      <c r="T277" s="222"/>
      <c r="U277" s="222"/>
      <c r="V277" s="222"/>
      <c r="W277" s="222"/>
      <c r="X277" s="222"/>
      <c r="Y277" s="222"/>
      <c r="Z277" s="222"/>
    </row>
    <row r="278" spans="1:26" ht="15.75" customHeight="1" x14ac:dyDescent="0.2">
      <c r="A278" s="220"/>
      <c r="B278" s="220"/>
      <c r="C278" s="105"/>
      <c r="D278" s="105"/>
      <c r="E278" s="115"/>
      <c r="F278" s="115"/>
      <c r="G278" s="115"/>
      <c r="H278" s="105"/>
      <c r="I278" s="105"/>
      <c r="J278" s="105"/>
      <c r="K278" s="105"/>
      <c r="L278" s="222"/>
      <c r="M278" s="222"/>
      <c r="N278" s="222"/>
      <c r="O278" s="222"/>
      <c r="P278" s="222"/>
      <c r="Q278" s="222"/>
      <c r="R278" s="222"/>
      <c r="S278" s="222"/>
      <c r="T278" s="222"/>
      <c r="U278" s="222"/>
      <c r="V278" s="222"/>
      <c r="W278" s="222"/>
      <c r="X278" s="222"/>
      <c r="Y278" s="222"/>
      <c r="Z278" s="222"/>
    </row>
    <row r="279" spans="1:26" ht="15.75" customHeight="1" x14ac:dyDescent="0.2">
      <c r="A279" s="220"/>
      <c r="B279" s="220"/>
      <c r="C279" s="105"/>
      <c r="D279" s="105"/>
      <c r="E279" s="115"/>
      <c r="F279" s="115"/>
      <c r="G279" s="115"/>
      <c r="H279" s="105"/>
      <c r="I279" s="105"/>
      <c r="J279" s="105"/>
      <c r="K279" s="105"/>
      <c r="L279" s="222"/>
      <c r="M279" s="222"/>
      <c r="N279" s="222"/>
      <c r="O279" s="222"/>
      <c r="P279" s="222"/>
      <c r="Q279" s="222"/>
      <c r="R279" s="222"/>
      <c r="S279" s="222"/>
      <c r="T279" s="222"/>
      <c r="U279" s="222"/>
      <c r="V279" s="222"/>
      <c r="W279" s="222"/>
      <c r="X279" s="222"/>
      <c r="Y279" s="222"/>
      <c r="Z279" s="222"/>
    </row>
    <row r="280" spans="1:26" ht="15.75" customHeight="1" x14ac:dyDescent="0.2">
      <c r="A280" s="220"/>
      <c r="B280" s="220"/>
      <c r="C280" s="105"/>
      <c r="D280" s="105"/>
      <c r="E280" s="115"/>
      <c r="F280" s="115"/>
      <c r="G280" s="115"/>
      <c r="H280" s="105"/>
      <c r="I280" s="105"/>
      <c r="J280" s="105"/>
      <c r="K280" s="105"/>
      <c r="L280" s="222"/>
      <c r="M280" s="222"/>
      <c r="N280" s="222"/>
      <c r="O280" s="222"/>
      <c r="P280" s="222"/>
      <c r="Q280" s="222"/>
      <c r="R280" s="222"/>
      <c r="S280" s="222"/>
      <c r="T280" s="222"/>
      <c r="U280" s="222"/>
      <c r="V280" s="222"/>
      <c r="W280" s="222"/>
      <c r="X280" s="222"/>
      <c r="Y280" s="222"/>
      <c r="Z280" s="222"/>
    </row>
    <row r="281" spans="1:26" ht="15.75" customHeight="1" x14ac:dyDescent="0.2">
      <c r="A281" s="220"/>
      <c r="B281" s="220"/>
      <c r="C281" s="105"/>
      <c r="D281" s="105"/>
      <c r="E281" s="115"/>
      <c r="F281" s="115"/>
      <c r="G281" s="115"/>
      <c r="H281" s="105"/>
      <c r="I281" s="105"/>
      <c r="J281" s="105"/>
      <c r="K281" s="105"/>
      <c r="L281" s="222"/>
      <c r="M281" s="222"/>
      <c r="N281" s="222"/>
      <c r="O281" s="222"/>
      <c r="P281" s="222"/>
      <c r="Q281" s="222"/>
      <c r="R281" s="222"/>
      <c r="S281" s="222"/>
      <c r="T281" s="222"/>
      <c r="U281" s="222"/>
      <c r="V281" s="222"/>
      <c r="W281" s="222"/>
      <c r="X281" s="222"/>
      <c r="Y281" s="222"/>
      <c r="Z281" s="222"/>
    </row>
    <row r="282" spans="1:26" ht="15.75" customHeight="1" x14ac:dyDescent="0.2">
      <c r="A282" s="220"/>
      <c r="B282" s="220"/>
      <c r="C282" s="105"/>
      <c r="D282" s="105"/>
      <c r="E282" s="115"/>
      <c r="F282" s="115"/>
      <c r="G282" s="115"/>
      <c r="H282" s="105"/>
      <c r="I282" s="105"/>
      <c r="J282" s="105"/>
      <c r="K282" s="105"/>
      <c r="L282" s="222"/>
      <c r="M282" s="222"/>
      <c r="N282" s="222"/>
      <c r="O282" s="222"/>
      <c r="P282" s="222"/>
      <c r="Q282" s="222"/>
      <c r="R282" s="222"/>
      <c r="S282" s="222"/>
      <c r="T282" s="222"/>
      <c r="U282" s="222"/>
      <c r="V282" s="222"/>
      <c r="W282" s="222"/>
      <c r="X282" s="222"/>
      <c r="Y282" s="222"/>
      <c r="Z282" s="222"/>
    </row>
    <row r="283" spans="1:26" ht="15.75" customHeight="1" x14ac:dyDescent="0.2">
      <c r="A283" s="220"/>
      <c r="B283" s="220"/>
      <c r="C283" s="105"/>
      <c r="D283" s="105"/>
      <c r="E283" s="115"/>
      <c r="F283" s="115"/>
      <c r="G283" s="115"/>
      <c r="H283" s="105"/>
      <c r="I283" s="105"/>
      <c r="J283" s="105"/>
      <c r="K283" s="105"/>
      <c r="L283" s="222"/>
      <c r="M283" s="222"/>
      <c r="N283" s="222"/>
      <c r="O283" s="222"/>
      <c r="P283" s="222"/>
      <c r="Q283" s="222"/>
      <c r="R283" s="222"/>
      <c r="S283" s="222"/>
      <c r="T283" s="222"/>
      <c r="U283" s="222"/>
      <c r="V283" s="222"/>
      <c r="W283" s="222"/>
      <c r="X283" s="222"/>
      <c r="Y283" s="222"/>
      <c r="Z283" s="222"/>
    </row>
    <row r="284" spans="1:26" ht="15.75" customHeight="1" x14ac:dyDescent="0.2">
      <c r="A284" s="220"/>
      <c r="B284" s="220"/>
      <c r="C284" s="105"/>
      <c r="D284" s="105"/>
      <c r="E284" s="115"/>
      <c r="F284" s="115"/>
      <c r="G284" s="115"/>
      <c r="H284" s="105"/>
      <c r="I284" s="105"/>
      <c r="J284" s="105"/>
      <c r="K284" s="105"/>
      <c r="L284" s="222"/>
      <c r="M284" s="222"/>
      <c r="N284" s="222"/>
      <c r="O284" s="222"/>
      <c r="P284" s="222"/>
      <c r="Q284" s="222"/>
      <c r="R284" s="222"/>
      <c r="S284" s="222"/>
      <c r="T284" s="222"/>
      <c r="U284" s="222"/>
      <c r="V284" s="222"/>
      <c r="W284" s="222"/>
      <c r="X284" s="222"/>
      <c r="Y284" s="222"/>
      <c r="Z284" s="222"/>
    </row>
    <row r="285" spans="1:26" ht="15.75" customHeight="1" x14ac:dyDescent="0.2">
      <c r="A285" s="220"/>
      <c r="B285" s="220"/>
      <c r="C285" s="105"/>
      <c r="D285" s="105"/>
      <c r="E285" s="115"/>
      <c r="F285" s="115"/>
      <c r="G285" s="115"/>
      <c r="H285" s="105"/>
      <c r="I285" s="105"/>
      <c r="J285" s="105"/>
      <c r="K285" s="105"/>
      <c r="L285" s="222"/>
      <c r="M285" s="222"/>
      <c r="N285" s="222"/>
      <c r="O285" s="222"/>
      <c r="P285" s="222"/>
      <c r="Q285" s="222"/>
      <c r="R285" s="222"/>
      <c r="S285" s="222"/>
      <c r="T285" s="222"/>
      <c r="U285" s="222"/>
      <c r="V285" s="222"/>
      <c r="W285" s="222"/>
      <c r="X285" s="222"/>
      <c r="Y285" s="222"/>
      <c r="Z285" s="222"/>
    </row>
    <row r="286" spans="1:26" ht="15.75" customHeight="1" x14ac:dyDescent="0.2">
      <c r="A286" s="220"/>
      <c r="B286" s="220"/>
      <c r="C286" s="105"/>
      <c r="D286" s="105"/>
      <c r="E286" s="115"/>
      <c r="F286" s="115"/>
      <c r="G286" s="115"/>
      <c r="H286" s="105"/>
      <c r="I286" s="105"/>
      <c r="J286" s="105"/>
      <c r="K286" s="105"/>
      <c r="L286" s="222"/>
      <c r="M286" s="222"/>
      <c r="N286" s="222"/>
      <c r="O286" s="222"/>
      <c r="P286" s="222"/>
      <c r="Q286" s="222"/>
      <c r="R286" s="222"/>
      <c r="S286" s="222"/>
      <c r="T286" s="222"/>
      <c r="U286" s="222"/>
      <c r="V286" s="222"/>
      <c r="W286" s="222"/>
      <c r="X286" s="222"/>
      <c r="Y286" s="222"/>
      <c r="Z286" s="222"/>
    </row>
    <row r="287" spans="1:26" ht="15.75" customHeight="1" x14ac:dyDescent="0.2">
      <c r="A287" s="220"/>
      <c r="B287" s="220"/>
      <c r="C287" s="105"/>
      <c r="D287" s="105"/>
      <c r="E287" s="115"/>
      <c r="F287" s="115"/>
      <c r="G287" s="115"/>
      <c r="H287" s="105"/>
      <c r="I287" s="105"/>
      <c r="J287" s="105"/>
      <c r="K287" s="105"/>
      <c r="L287" s="222"/>
      <c r="M287" s="222"/>
      <c r="N287" s="222"/>
      <c r="O287" s="222"/>
      <c r="P287" s="222"/>
      <c r="Q287" s="222"/>
      <c r="R287" s="222"/>
      <c r="S287" s="222"/>
      <c r="T287" s="222"/>
      <c r="U287" s="222"/>
      <c r="V287" s="222"/>
      <c r="W287" s="222"/>
      <c r="X287" s="222"/>
      <c r="Y287" s="222"/>
      <c r="Z287" s="222"/>
    </row>
    <row r="288" spans="1:26" ht="15.75" customHeight="1" x14ac:dyDescent="0.2">
      <c r="A288" s="220"/>
      <c r="B288" s="220"/>
      <c r="C288" s="105"/>
      <c r="D288" s="105"/>
      <c r="E288" s="115"/>
      <c r="F288" s="115"/>
      <c r="G288" s="115"/>
      <c r="H288" s="105"/>
      <c r="I288" s="105"/>
      <c r="J288" s="105"/>
      <c r="K288" s="105"/>
      <c r="L288" s="222"/>
      <c r="M288" s="222"/>
      <c r="N288" s="222"/>
      <c r="O288" s="222"/>
      <c r="P288" s="222"/>
      <c r="Q288" s="222"/>
      <c r="R288" s="222"/>
      <c r="S288" s="222"/>
      <c r="T288" s="222"/>
      <c r="U288" s="222"/>
      <c r="V288" s="222"/>
      <c r="W288" s="222"/>
      <c r="X288" s="222"/>
      <c r="Y288" s="222"/>
      <c r="Z288" s="222"/>
    </row>
    <row r="289" spans="1:26" ht="15.75" customHeight="1" x14ac:dyDescent="0.2">
      <c r="A289" s="220"/>
      <c r="B289" s="220"/>
      <c r="C289" s="105"/>
      <c r="D289" s="105"/>
      <c r="E289" s="115"/>
      <c r="F289" s="115"/>
      <c r="G289" s="115"/>
      <c r="H289" s="105"/>
      <c r="I289" s="105"/>
      <c r="J289" s="105"/>
      <c r="K289" s="105"/>
      <c r="L289" s="222"/>
      <c r="M289" s="222"/>
      <c r="N289" s="222"/>
      <c r="O289" s="222"/>
      <c r="P289" s="222"/>
      <c r="Q289" s="222"/>
      <c r="R289" s="222"/>
      <c r="S289" s="222"/>
      <c r="T289" s="222"/>
      <c r="U289" s="222"/>
      <c r="V289" s="222"/>
      <c r="W289" s="222"/>
      <c r="X289" s="222"/>
      <c r="Y289" s="222"/>
      <c r="Z289" s="222"/>
    </row>
    <row r="290" spans="1:26" ht="15.75" customHeight="1" x14ac:dyDescent="0.2">
      <c r="A290" s="220"/>
      <c r="B290" s="220"/>
      <c r="C290" s="105"/>
      <c r="D290" s="105"/>
      <c r="E290" s="115"/>
      <c r="F290" s="115"/>
      <c r="G290" s="115"/>
      <c r="H290" s="105"/>
      <c r="I290" s="105"/>
      <c r="J290" s="105"/>
      <c r="K290" s="105"/>
      <c r="L290" s="222"/>
      <c r="M290" s="222"/>
      <c r="N290" s="222"/>
      <c r="O290" s="222"/>
      <c r="P290" s="222"/>
      <c r="Q290" s="222"/>
      <c r="R290" s="222"/>
      <c r="S290" s="222"/>
      <c r="T290" s="222"/>
      <c r="U290" s="222"/>
      <c r="V290" s="222"/>
      <c r="W290" s="222"/>
      <c r="X290" s="222"/>
      <c r="Y290" s="222"/>
      <c r="Z290" s="222"/>
    </row>
    <row r="291" spans="1:26" ht="15.75" customHeight="1" x14ac:dyDescent="0.2">
      <c r="A291" s="220"/>
      <c r="B291" s="220"/>
      <c r="C291" s="105"/>
      <c r="D291" s="105"/>
      <c r="E291" s="115"/>
      <c r="F291" s="115"/>
      <c r="G291" s="115"/>
      <c r="H291" s="105"/>
      <c r="I291" s="105"/>
      <c r="J291" s="105"/>
      <c r="K291" s="105"/>
      <c r="L291" s="222"/>
      <c r="M291" s="222"/>
      <c r="N291" s="222"/>
      <c r="O291" s="222"/>
      <c r="P291" s="222"/>
      <c r="Q291" s="222"/>
      <c r="R291" s="222"/>
      <c r="S291" s="222"/>
      <c r="T291" s="222"/>
      <c r="U291" s="222"/>
      <c r="V291" s="222"/>
      <c r="W291" s="222"/>
      <c r="X291" s="222"/>
      <c r="Y291" s="222"/>
      <c r="Z291" s="222"/>
    </row>
    <row r="292" spans="1:26" ht="15.75" customHeight="1" x14ac:dyDescent="0.2">
      <c r="A292" s="220"/>
      <c r="B292" s="220"/>
      <c r="C292" s="105"/>
      <c r="D292" s="105"/>
      <c r="E292" s="115"/>
      <c r="F292" s="115"/>
      <c r="G292" s="115"/>
      <c r="H292" s="105"/>
      <c r="I292" s="105"/>
      <c r="J292" s="105"/>
      <c r="K292" s="105"/>
      <c r="L292" s="222"/>
      <c r="M292" s="222"/>
      <c r="N292" s="222"/>
      <c r="O292" s="222"/>
      <c r="P292" s="222"/>
      <c r="Q292" s="222"/>
      <c r="R292" s="222"/>
      <c r="S292" s="222"/>
      <c r="T292" s="222"/>
      <c r="U292" s="222"/>
      <c r="V292" s="222"/>
      <c r="W292" s="222"/>
      <c r="X292" s="222"/>
      <c r="Y292" s="222"/>
      <c r="Z292" s="222"/>
    </row>
    <row r="293" spans="1:26" ht="15.75" customHeight="1" x14ac:dyDescent="0.2">
      <c r="A293" s="220"/>
      <c r="B293" s="220"/>
      <c r="C293" s="105"/>
      <c r="D293" s="105"/>
      <c r="E293" s="115"/>
      <c r="F293" s="115"/>
      <c r="G293" s="115"/>
      <c r="H293" s="105"/>
      <c r="I293" s="105"/>
      <c r="J293" s="105"/>
      <c r="K293" s="105"/>
      <c r="L293" s="222"/>
      <c r="M293" s="222"/>
      <c r="N293" s="222"/>
      <c r="O293" s="222"/>
      <c r="P293" s="222"/>
      <c r="Q293" s="222"/>
      <c r="R293" s="222"/>
      <c r="S293" s="222"/>
      <c r="T293" s="222"/>
      <c r="U293" s="222"/>
      <c r="V293" s="222"/>
      <c r="W293" s="222"/>
      <c r="X293" s="222"/>
      <c r="Y293" s="222"/>
      <c r="Z293" s="222"/>
    </row>
    <row r="294" spans="1:26" ht="15.75" customHeight="1" x14ac:dyDescent="0.2">
      <c r="A294" s="220"/>
      <c r="B294" s="220"/>
      <c r="C294" s="105"/>
      <c r="D294" s="105"/>
      <c r="E294" s="115"/>
      <c r="F294" s="115"/>
      <c r="G294" s="115"/>
      <c r="H294" s="105"/>
      <c r="I294" s="105"/>
      <c r="J294" s="105"/>
      <c r="K294" s="105"/>
      <c r="L294" s="222"/>
      <c r="M294" s="222"/>
      <c r="N294" s="222"/>
      <c r="O294" s="222"/>
      <c r="P294" s="222"/>
      <c r="Q294" s="222"/>
      <c r="R294" s="222"/>
      <c r="S294" s="222"/>
      <c r="T294" s="222"/>
      <c r="U294" s="222"/>
      <c r="V294" s="222"/>
      <c r="W294" s="222"/>
      <c r="X294" s="222"/>
      <c r="Y294" s="222"/>
      <c r="Z294" s="222"/>
    </row>
    <row r="295" spans="1:26" ht="15.75" customHeight="1" x14ac:dyDescent="0.2">
      <c r="A295" s="220"/>
      <c r="B295" s="220"/>
      <c r="C295" s="105"/>
      <c r="D295" s="105"/>
      <c r="E295" s="115"/>
      <c r="F295" s="115"/>
      <c r="G295" s="115"/>
      <c r="H295" s="105"/>
      <c r="I295" s="105"/>
      <c r="J295" s="105"/>
      <c r="K295" s="105"/>
      <c r="L295" s="222"/>
      <c r="M295" s="222"/>
      <c r="N295" s="222"/>
      <c r="O295" s="222"/>
      <c r="P295" s="222"/>
      <c r="Q295" s="222"/>
      <c r="R295" s="222"/>
      <c r="S295" s="222"/>
      <c r="T295" s="222"/>
      <c r="U295" s="222"/>
      <c r="V295" s="222"/>
      <c r="W295" s="222"/>
      <c r="X295" s="222"/>
      <c r="Y295" s="222"/>
      <c r="Z295" s="222"/>
    </row>
    <row r="296" spans="1:26" ht="15.75" customHeight="1" x14ac:dyDescent="0.2">
      <c r="A296" s="220"/>
      <c r="B296" s="220"/>
      <c r="C296" s="105"/>
      <c r="D296" s="105"/>
      <c r="E296" s="115"/>
      <c r="F296" s="115"/>
      <c r="G296" s="115"/>
      <c r="H296" s="105"/>
      <c r="I296" s="105"/>
      <c r="J296" s="105"/>
      <c r="K296" s="105"/>
      <c r="L296" s="222"/>
      <c r="M296" s="222"/>
      <c r="N296" s="222"/>
      <c r="O296" s="222"/>
      <c r="P296" s="222"/>
      <c r="Q296" s="222"/>
      <c r="R296" s="222"/>
      <c r="S296" s="222"/>
      <c r="T296" s="222"/>
      <c r="U296" s="222"/>
      <c r="V296" s="222"/>
      <c r="W296" s="222"/>
      <c r="X296" s="222"/>
      <c r="Y296" s="222"/>
      <c r="Z296" s="222"/>
    </row>
    <row r="297" spans="1:26" ht="15.75" customHeight="1" x14ac:dyDescent="0.2">
      <c r="A297" s="220"/>
      <c r="B297" s="220"/>
      <c r="C297" s="105"/>
      <c r="D297" s="105"/>
      <c r="E297" s="115"/>
      <c r="F297" s="115"/>
      <c r="G297" s="115"/>
      <c r="H297" s="105"/>
      <c r="I297" s="105"/>
      <c r="J297" s="105"/>
      <c r="K297" s="105"/>
      <c r="L297" s="222"/>
      <c r="M297" s="222"/>
      <c r="N297" s="222"/>
      <c r="O297" s="222"/>
      <c r="P297" s="222"/>
      <c r="Q297" s="222"/>
      <c r="R297" s="222"/>
      <c r="S297" s="222"/>
      <c r="T297" s="222"/>
      <c r="U297" s="222"/>
      <c r="V297" s="222"/>
      <c r="W297" s="222"/>
      <c r="X297" s="222"/>
      <c r="Y297" s="222"/>
      <c r="Z297" s="222"/>
    </row>
    <row r="298" spans="1:26" ht="15.75" customHeight="1" x14ac:dyDescent="0.2">
      <c r="A298" s="220"/>
      <c r="B298" s="220"/>
      <c r="C298" s="105"/>
      <c r="D298" s="105"/>
      <c r="E298" s="115"/>
      <c r="F298" s="115"/>
      <c r="G298" s="115"/>
      <c r="H298" s="105"/>
      <c r="I298" s="105"/>
      <c r="J298" s="105"/>
      <c r="K298" s="105"/>
      <c r="L298" s="222"/>
      <c r="M298" s="222"/>
      <c r="N298" s="222"/>
      <c r="O298" s="222"/>
      <c r="P298" s="222"/>
      <c r="Q298" s="222"/>
      <c r="R298" s="222"/>
      <c r="S298" s="222"/>
      <c r="T298" s="222"/>
      <c r="U298" s="222"/>
      <c r="V298" s="222"/>
      <c r="W298" s="222"/>
      <c r="X298" s="222"/>
      <c r="Y298" s="222"/>
      <c r="Z298" s="222"/>
    </row>
    <row r="299" spans="1:26" ht="15.75" customHeight="1" x14ac:dyDescent="0.2">
      <c r="A299" s="220"/>
      <c r="B299" s="220"/>
      <c r="C299" s="105"/>
      <c r="D299" s="105"/>
      <c r="E299" s="115"/>
      <c r="F299" s="115"/>
      <c r="G299" s="115"/>
      <c r="H299" s="105"/>
      <c r="I299" s="105"/>
      <c r="J299" s="105"/>
      <c r="K299" s="105"/>
      <c r="L299" s="222"/>
      <c r="M299" s="222"/>
      <c r="N299" s="222"/>
      <c r="O299" s="222"/>
      <c r="P299" s="222"/>
      <c r="Q299" s="222"/>
      <c r="R299" s="222"/>
      <c r="S299" s="222"/>
      <c r="T299" s="222"/>
      <c r="U299" s="222"/>
      <c r="V299" s="222"/>
      <c r="W299" s="222"/>
      <c r="X299" s="222"/>
      <c r="Y299" s="222"/>
      <c r="Z299" s="222"/>
    </row>
    <row r="300" spans="1:26" ht="15.75" customHeight="1" x14ac:dyDescent="0.2">
      <c r="A300" s="220"/>
      <c r="B300" s="220"/>
      <c r="C300" s="105"/>
      <c r="D300" s="105"/>
      <c r="E300" s="115"/>
      <c r="F300" s="115"/>
      <c r="G300" s="115"/>
      <c r="H300" s="105"/>
      <c r="I300" s="105"/>
      <c r="J300" s="105"/>
      <c r="K300" s="105"/>
      <c r="L300" s="222"/>
      <c r="M300" s="222"/>
      <c r="N300" s="222"/>
      <c r="O300" s="222"/>
      <c r="P300" s="222"/>
      <c r="Q300" s="222"/>
      <c r="R300" s="222"/>
      <c r="S300" s="222"/>
      <c r="T300" s="222"/>
      <c r="U300" s="222"/>
      <c r="V300" s="222"/>
      <c r="W300" s="222"/>
      <c r="X300" s="222"/>
      <c r="Y300" s="222"/>
      <c r="Z300" s="222"/>
    </row>
    <row r="301" spans="1:26" ht="15.75" customHeight="1" x14ac:dyDescent="0.2">
      <c r="A301" s="220"/>
      <c r="B301" s="220"/>
      <c r="C301" s="105"/>
      <c r="D301" s="105"/>
      <c r="E301" s="115"/>
      <c r="F301" s="115"/>
      <c r="G301" s="115"/>
      <c r="H301" s="105"/>
      <c r="I301" s="105"/>
      <c r="J301" s="105"/>
      <c r="K301" s="105"/>
      <c r="L301" s="222"/>
      <c r="M301" s="222"/>
      <c r="N301" s="222"/>
      <c r="O301" s="222"/>
      <c r="P301" s="222"/>
      <c r="Q301" s="222"/>
      <c r="R301" s="222"/>
      <c r="S301" s="222"/>
      <c r="T301" s="222"/>
      <c r="U301" s="222"/>
      <c r="V301" s="222"/>
      <c r="W301" s="222"/>
      <c r="X301" s="222"/>
      <c r="Y301" s="222"/>
      <c r="Z301" s="222"/>
    </row>
    <row r="302" spans="1:26" ht="15.75" customHeight="1" x14ac:dyDescent="0.2">
      <c r="A302" s="220"/>
      <c r="B302" s="220"/>
      <c r="C302" s="105"/>
      <c r="D302" s="105"/>
      <c r="E302" s="115"/>
      <c r="F302" s="115"/>
      <c r="G302" s="115"/>
      <c r="H302" s="105"/>
      <c r="I302" s="105"/>
      <c r="J302" s="105"/>
      <c r="K302" s="105"/>
      <c r="L302" s="222"/>
      <c r="M302" s="222"/>
      <c r="N302" s="222"/>
      <c r="O302" s="222"/>
      <c r="P302" s="222"/>
      <c r="Q302" s="222"/>
      <c r="R302" s="222"/>
      <c r="S302" s="222"/>
      <c r="T302" s="222"/>
      <c r="U302" s="222"/>
      <c r="V302" s="222"/>
      <c r="W302" s="222"/>
      <c r="X302" s="222"/>
      <c r="Y302" s="222"/>
      <c r="Z302" s="222"/>
    </row>
    <row r="303" spans="1:26" ht="15.75" customHeight="1" x14ac:dyDescent="0.2">
      <c r="A303" s="220"/>
      <c r="B303" s="220"/>
      <c r="C303" s="105"/>
      <c r="D303" s="105"/>
      <c r="E303" s="115"/>
      <c r="F303" s="115"/>
      <c r="G303" s="115"/>
      <c r="H303" s="105"/>
      <c r="I303" s="105"/>
      <c r="J303" s="105"/>
      <c r="K303" s="105"/>
      <c r="L303" s="222"/>
      <c r="M303" s="222"/>
      <c r="N303" s="222"/>
      <c r="O303" s="222"/>
      <c r="P303" s="222"/>
      <c r="Q303" s="222"/>
      <c r="R303" s="222"/>
      <c r="S303" s="222"/>
      <c r="T303" s="222"/>
      <c r="U303" s="222"/>
      <c r="V303" s="222"/>
      <c r="W303" s="222"/>
      <c r="X303" s="222"/>
      <c r="Y303" s="222"/>
      <c r="Z303" s="222"/>
    </row>
    <row r="304" spans="1:26" ht="15.75" customHeight="1" x14ac:dyDescent="0.2">
      <c r="A304" s="220"/>
      <c r="B304" s="220"/>
      <c r="C304" s="105"/>
      <c r="D304" s="105"/>
      <c r="E304" s="115"/>
      <c r="F304" s="115"/>
      <c r="G304" s="115"/>
      <c r="H304" s="105"/>
      <c r="I304" s="105"/>
      <c r="J304" s="105"/>
      <c r="K304" s="105"/>
      <c r="L304" s="222"/>
      <c r="M304" s="222"/>
      <c r="N304" s="222"/>
      <c r="O304" s="222"/>
      <c r="P304" s="222"/>
      <c r="Q304" s="222"/>
      <c r="R304" s="222"/>
      <c r="S304" s="222"/>
      <c r="T304" s="222"/>
      <c r="U304" s="222"/>
      <c r="V304" s="222"/>
      <c r="W304" s="222"/>
      <c r="X304" s="222"/>
      <c r="Y304" s="222"/>
      <c r="Z304" s="222"/>
    </row>
    <row r="305" spans="1:26" ht="15.75" customHeight="1" x14ac:dyDescent="0.2">
      <c r="A305" s="220"/>
      <c r="B305" s="220"/>
      <c r="C305" s="105"/>
      <c r="D305" s="105"/>
      <c r="E305" s="115"/>
      <c r="F305" s="115"/>
      <c r="G305" s="115"/>
      <c r="H305" s="105"/>
      <c r="I305" s="105"/>
      <c r="J305" s="105"/>
      <c r="K305" s="105"/>
      <c r="L305" s="222"/>
      <c r="M305" s="222"/>
      <c r="N305" s="222"/>
      <c r="O305" s="222"/>
      <c r="P305" s="222"/>
      <c r="Q305" s="222"/>
      <c r="R305" s="222"/>
      <c r="S305" s="222"/>
      <c r="T305" s="222"/>
      <c r="U305" s="222"/>
      <c r="V305" s="222"/>
      <c r="W305" s="222"/>
      <c r="X305" s="222"/>
      <c r="Y305" s="222"/>
      <c r="Z305" s="222"/>
    </row>
    <row r="306" spans="1:26" ht="15.75" customHeight="1" x14ac:dyDescent="0.2">
      <c r="A306" s="220"/>
      <c r="B306" s="220"/>
      <c r="C306" s="105"/>
      <c r="D306" s="105"/>
      <c r="E306" s="115"/>
      <c r="F306" s="115"/>
      <c r="G306" s="115"/>
      <c r="H306" s="105"/>
      <c r="I306" s="105"/>
      <c r="J306" s="105"/>
      <c r="K306" s="105"/>
      <c r="L306" s="222"/>
      <c r="M306" s="222"/>
      <c r="N306" s="222"/>
      <c r="O306" s="222"/>
      <c r="P306" s="222"/>
      <c r="Q306" s="222"/>
      <c r="R306" s="222"/>
      <c r="S306" s="222"/>
      <c r="T306" s="222"/>
      <c r="U306" s="222"/>
      <c r="V306" s="222"/>
      <c r="W306" s="222"/>
      <c r="X306" s="222"/>
      <c r="Y306" s="222"/>
      <c r="Z306" s="222"/>
    </row>
    <row r="307" spans="1:26" ht="15.75" customHeight="1" x14ac:dyDescent="0.2">
      <c r="A307" s="220"/>
      <c r="B307" s="220"/>
      <c r="C307" s="105"/>
      <c r="D307" s="105"/>
      <c r="E307" s="115"/>
      <c r="F307" s="115"/>
      <c r="G307" s="115"/>
      <c r="H307" s="105"/>
      <c r="I307" s="105"/>
      <c r="J307" s="105"/>
      <c r="K307" s="105"/>
      <c r="L307" s="222"/>
      <c r="M307" s="222"/>
      <c r="N307" s="222"/>
      <c r="O307" s="222"/>
      <c r="P307" s="222"/>
      <c r="Q307" s="222"/>
      <c r="R307" s="222"/>
      <c r="S307" s="222"/>
      <c r="T307" s="222"/>
      <c r="U307" s="222"/>
      <c r="V307" s="222"/>
      <c r="W307" s="222"/>
      <c r="X307" s="222"/>
      <c r="Y307" s="222"/>
      <c r="Z307" s="222"/>
    </row>
    <row r="308" spans="1:26" ht="15.75" customHeight="1" x14ac:dyDescent="0.2">
      <c r="A308" s="220"/>
      <c r="B308" s="220"/>
      <c r="C308" s="105"/>
      <c r="D308" s="105"/>
      <c r="E308" s="115"/>
      <c r="F308" s="115"/>
      <c r="G308" s="115"/>
      <c r="H308" s="105"/>
      <c r="I308" s="105"/>
      <c r="J308" s="105"/>
      <c r="K308" s="105"/>
      <c r="L308" s="222"/>
      <c r="M308" s="222"/>
      <c r="N308" s="222"/>
      <c r="O308" s="222"/>
      <c r="P308" s="222"/>
      <c r="Q308" s="222"/>
      <c r="R308" s="222"/>
      <c r="S308" s="222"/>
      <c r="T308" s="222"/>
      <c r="U308" s="222"/>
      <c r="V308" s="222"/>
      <c r="W308" s="222"/>
      <c r="X308" s="222"/>
      <c r="Y308" s="222"/>
      <c r="Z308" s="222"/>
    </row>
    <row r="309" spans="1:26" ht="15.75" customHeight="1" x14ac:dyDescent="0.2">
      <c r="A309" s="220"/>
      <c r="B309" s="220"/>
      <c r="C309" s="105"/>
      <c r="D309" s="105"/>
      <c r="E309" s="115"/>
      <c r="F309" s="115"/>
      <c r="G309" s="115"/>
      <c r="H309" s="105"/>
      <c r="I309" s="105"/>
      <c r="J309" s="105"/>
      <c r="K309" s="105"/>
      <c r="L309" s="222"/>
      <c r="M309" s="222"/>
      <c r="N309" s="222"/>
      <c r="O309" s="222"/>
      <c r="P309" s="222"/>
      <c r="Q309" s="222"/>
      <c r="R309" s="222"/>
      <c r="S309" s="222"/>
      <c r="T309" s="222"/>
      <c r="U309" s="222"/>
      <c r="V309" s="222"/>
      <c r="W309" s="222"/>
      <c r="X309" s="222"/>
      <c r="Y309" s="222"/>
      <c r="Z309" s="222"/>
    </row>
    <row r="310" spans="1:26" ht="15.75" customHeight="1" x14ac:dyDescent="0.2">
      <c r="A310" s="220"/>
      <c r="B310" s="220"/>
      <c r="C310" s="105"/>
      <c r="D310" s="105"/>
      <c r="E310" s="115"/>
      <c r="F310" s="115"/>
      <c r="G310" s="115"/>
      <c r="H310" s="105"/>
      <c r="I310" s="105"/>
      <c r="J310" s="105"/>
      <c r="K310" s="105"/>
      <c r="L310" s="222"/>
      <c r="M310" s="222"/>
      <c r="N310" s="222"/>
      <c r="O310" s="222"/>
      <c r="P310" s="222"/>
      <c r="Q310" s="222"/>
      <c r="R310" s="222"/>
      <c r="S310" s="222"/>
      <c r="T310" s="222"/>
      <c r="U310" s="222"/>
      <c r="V310" s="222"/>
      <c r="W310" s="222"/>
      <c r="X310" s="222"/>
      <c r="Y310" s="222"/>
      <c r="Z310" s="222"/>
    </row>
    <row r="311" spans="1:26" ht="15.75" customHeight="1" x14ac:dyDescent="0.2">
      <c r="A311" s="220"/>
      <c r="B311" s="220"/>
      <c r="C311" s="105"/>
      <c r="D311" s="105"/>
      <c r="E311" s="115"/>
      <c r="F311" s="115"/>
      <c r="G311" s="115"/>
      <c r="H311" s="105"/>
      <c r="I311" s="105"/>
      <c r="J311" s="105"/>
      <c r="K311" s="105"/>
      <c r="L311" s="222"/>
      <c r="M311" s="222"/>
      <c r="N311" s="222"/>
      <c r="O311" s="222"/>
      <c r="P311" s="222"/>
      <c r="Q311" s="222"/>
      <c r="R311" s="222"/>
      <c r="S311" s="222"/>
      <c r="T311" s="222"/>
      <c r="U311" s="222"/>
      <c r="V311" s="222"/>
      <c r="W311" s="222"/>
      <c r="X311" s="222"/>
      <c r="Y311" s="222"/>
      <c r="Z311" s="222"/>
    </row>
    <row r="312" spans="1:26" ht="15.75" customHeight="1" x14ac:dyDescent="0.2">
      <c r="A312" s="220"/>
      <c r="B312" s="220"/>
      <c r="C312" s="105"/>
      <c r="D312" s="105"/>
      <c r="E312" s="115"/>
      <c r="F312" s="115"/>
      <c r="G312" s="115"/>
      <c r="H312" s="105"/>
      <c r="I312" s="105"/>
      <c r="J312" s="105"/>
      <c r="K312" s="105"/>
      <c r="L312" s="222"/>
      <c r="M312" s="222"/>
      <c r="N312" s="222"/>
      <c r="O312" s="222"/>
      <c r="P312" s="222"/>
      <c r="Q312" s="222"/>
      <c r="R312" s="222"/>
      <c r="S312" s="222"/>
      <c r="T312" s="222"/>
      <c r="U312" s="222"/>
      <c r="V312" s="222"/>
      <c r="W312" s="222"/>
      <c r="X312" s="222"/>
      <c r="Y312" s="222"/>
      <c r="Z312" s="222"/>
    </row>
    <row r="313" spans="1:26" ht="15.75" customHeight="1" x14ac:dyDescent="0.2">
      <c r="A313" s="220"/>
      <c r="B313" s="220"/>
      <c r="C313" s="105"/>
      <c r="D313" s="105"/>
      <c r="E313" s="115"/>
      <c r="F313" s="115"/>
      <c r="G313" s="115"/>
      <c r="H313" s="105"/>
      <c r="I313" s="105"/>
      <c r="J313" s="105"/>
      <c r="K313" s="105"/>
      <c r="L313" s="222"/>
      <c r="M313" s="222"/>
      <c r="N313" s="222"/>
      <c r="O313" s="222"/>
      <c r="P313" s="222"/>
      <c r="Q313" s="222"/>
      <c r="R313" s="222"/>
      <c r="S313" s="222"/>
      <c r="T313" s="222"/>
      <c r="U313" s="222"/>
      <c r="V313" s="222"/>
      <c r="W313" s="222"/>
      <c r="X313" s="222"/>
      <c r="Y313" s="222"/>
      <c r="Z313" s="222"/>
    </row>
    <row r="314" spans="1:26" ht="15.75" customHeight="1" x14ac:dyDescent="0.2">
      <c r="A314" s="220"/>
      <c r="B314" s="220"/>
      <c r="C314" s="105"/>
      <c r="D314" s="105"/>
      <c r="E314" s="115"/>
      <c r="F314" s="115"/>
      <c r="G314" s="115"/>
      <c r="H314" s="105"/>
      <c r="I314" s="105"/>
      <c r="J314" s="105"/>
      <c r="K314" s="105"/>
      <c r="L314" s="222"/>
      <c r="M314" s="222"/>
      <c r="N314" s="222"/>
      <c r="O314" s="222"/>
      <c r="P314" s="222"/>
      <c r="Q314" s="222"/>
      <c r="R314" s="222"/>
      <c r="S314" s="222"/>
      <c r="T314" s="222"/>
      <c r="U314" s="222"/>
      <c r="V314" s="222"/>
      <c r="W314" s="222"/>
      <c r="X314" s="222"/>
      <c r="Y314" s="222"/>
      <c r="Z314" s="222"/>
    </row>
    <row r="315" spans="1:26" ht="15.75" customHeight="1" x14ac:dyDescent="0.2">
      <c r="A315" s="220"/>
      <c r="B315" s="220"/>
      <c r="C315" s="105"/>
      <c r="D315" s="105"/>
      <c r="E315" s="115"/>
      <c r="F315" s="115"/>
      <c r="G315" s="115"/>
      <c r="H315" s="105"/>
      <c r="I315" s="105"/>
      <c r="J315" s="105"/>
      <c r="K315" s="105"/>
      <c r="L315" s="222"/>
      <c r="M315" s="222"/>
      <c r="N315" s="222"/>
      <c r="O315" s="222"/>
      <c r="P315" s="222"/>
      <c r="Q315" s="222"/>
      <c r="R315" s="222"/>
      <c r="S315" s="222"/>
      <c r="T315" s="222"/>
      <c r="U315" s="222"/>
      <c r="V315" s="222"/>
      <c r="W315" s="222"/>
      <c r="X315" s="222"/>
      <c r="Y315" s="222"/>
      <c r="Z315" s="222"/>
    </row>
    <row r="316" spans="1:26" ht="15.75" customHeight="1" x14ac:dyDescent="0.2">
      <c r="A316" s="220"/>
      <c r="B316" s="220"/>
      <c r="C316" s="105"/>
      <c r="D316" s="105"/>
      <c r="E316" s="115"/>
      <c r="F316" s="115"/>
      <c r="G316" s="115"/>
      <c r="H316" s="105"/>
      <c r="I316" s="105"/>
      <c r="J316" s="105"/>
      <c r="K316" s="105"/>
      <c r="L316" s="222"/>
      <c r="M316" s="222"/>
      <c r="N316" s="222"/>
      <c r="O316" s="222"/>
      <c r="P316" s="222"/>
      <c r="Q316" s="222"/>
      <c r="R316" s="222"/>
      <c r="S316" s="222"/>
      <c r="T316" s="222"/>
      <c r="U316" s="222"/>
      <c r="V316" s="222"/>
      <c r="W316" s="222"/>
      <c r="X316" s="222"/>
      <c r="Y316" s="222"/>
      <c r="Z316" s="222"/>
    </row>
    <row r="317" spans="1:26" ht="15.75" customHeight="1" x14ac:dyDescent="0.2">
      <c r="A317" s="220"/>
      <c r="B317" s="220"/>
      <c r="C317" s="105"/>
      <c r="D317" s="105"/>
      <c r="E317" s="115"/>
      <c r="F317" s="115"/>
      <c r="G317" s="115"/>
      <c r="H317" s="105"/>
      <c r="I317" s="105"/>
      <c r="J317" s="105"/>
      <c r="K317" s="105"/>
      <c r="L317" s="222"/>
      <c r="M317" s="222"/>
      <c r="N317" s="222"/>
      <c r="O317" s="222"/>
      <c r="P317" s="222"/>
      <c r="Q317" s="222"/>
      <c r="R317" s="222"/>
      <c r="S317" s="222"/>
      <c r="T317" s="222"/>
      <c r="U317" s="222"/>
      <c r="V317" s="222"/>
      <c r="W317" s="222"/>
      <c r="X317" s="222"/>
      <c r="Y317" s="222"/>
      <c r="Z317" s="222"/>
    </row>
    <row r="318" spans="1:26" ht="15.75" customHeight="1" x14ac:dyDescent="0.2">
      <c r="A318" s="220"/>
      <c r="B318" s="220"/>
      <c r="C318" s="105"/>
      <c r="D318" s="105"/>
      <c r="E318" s="115"/>
      <c r="F318" s="115"/>
      <c r="G318" s="115"/>
      <c r="H318" s="105"/>
      <c r="I318" s="105"/>
      <c r="J318" s="105"/>
      <c r="K318" s="105"/>
      <c r="L318" s="222"/>
      <c r="M318" s="222"/>
      <c r="N318" s="222"/>
      <c r="O318" s="222"/>
      <c r="P318" s="222"/>
      <c r="Q318" s="222"/>
      <c r="R318" s="222"/>
      <c r="S318" s="222"/>
      <c r="T318" s="222"/>
      <c r="U318" s="222"/>
      <c r="V318" s="222"/>
      <c r="W318" s="222"/>
      <c r="X318" s="222"/>
      <c r="Y318" s="222"/>
      <c r="Z318" s="222"/>
    </row>
    <row r="319" spans="1:26" ht="15.75" customHeight="1" x14ac:dyDescent="0.2">
      <c r="A319" s="220"/>
      <c r="B319" s="220"/>
      <c r="C319" s="105"/>
      <c r="D319" s="105"/>
      <c r="E319" s="115"/>
      <c r="F319" s="115"/>
      <c r="G319" s="115"/>
      <c r="H319" s="105"/>
      <c r="I319" s="105"/>
      <c r="J319" s="105"/>
      <c r="K319" s="105"/>
      <c r="L319" s="222"/>
      <c r="M319" s="222"/>
      <c r="N319" s="222"/>
      <c r="O319" s="222"/>
      <c r="P319" s="222"/>
      <c r="Q319" s="222"/>
      <c r="R319" s="222"/>
      <c r="S319" s="222"/>
      <c r="T319" s="222"/>
      <c r="U319" s="222"/>
      <c r="V319" s="222"/>
      <c r="W319" s="222"/>
      <c r="X319" s="222"/>
      <c r="Y319" s="222"/>
      <c r="Z319" s="222"/>
    </row>
    <row r="320" spans="1:26" ht="15.75" customHeight="1" x14ac:dyDescent="0.2">
      <c r="A320" s="220"/>
      <c r="B320" s="220"/>
      <c r="C320" s="105"/>
      <c r="D320" s="105"/>
      <c r="E320" s="115"/>
      <c r="F320" s="115"/>
      <c r="G320" s="115"/>
      <c r="H320" s="105"/>
      <c r="I320" s="105"/>
      <c r="J320" s="105"/>
      <c r="K320" s="105"/>
      <c r="L320" s="222"/>
      <c r="M320" s="222"/>
      <c r="N320" s="222"/>
      <c r="O320" s="222"/>
      <c r="P320" s="222"/>
      <c r="Q320" s="222"/>
      <c r="R320" s="222"/>
      <c r="S320" s="222"/>
      <c r="T320" s="222"/>
      <c r="U320" s="222"/>
      <c r="V320" s="222"/>
      <c r="W320" s="222"/>
      <c r="X320" s="222"/>
      <c r="Y320" s="222"/>
      <c r="Z320" s="222"/>
    </row>
    <row r="321" spans="1:26" ht="15.75" customHeight="1" x14ac:dyDescent="0.2">
      <c r="A321" s="220"/>
      <c r="B321" s="220"/>
      <c r="C321" s="105"/>
      <c r="D321" s="105"/>
      <c r="E321" s="115"/>
      <c r="F321" s="115"/>
      <c r="G321" s="115"/>
      <c r="H321" s="105"/>
      <c r="I321" s="105"/>
      <c r="J321" s="105"/>
      <c r="K321" s="105"/>
      <c r="L321" s="222"/>
      <c r="M321" s="222"/>
      <c r="N321" s="222"/>
      <c r="O321" s="222"/>
      <c r="P321" s="222"/>
      <c r="Q321" s="222"/>
      <c r="R321" s="222"/>
      <c r="S321" s="222"/>
      <c r="T321" s="222"/>
      <c r="U321" s="222"/>
      <c r="V321" s="222"/>
      <c r="W321" s="222"/>
      <c r="X321" s="222"/>
      <c r="Y321" s="222"/>
      <c r="Z321" s="222"/>
    </row>
    <row r="322" spans="1:26" ht="15.75" customHeight="1" x14ac:dyDescent="0.2">
      <c r="A322" s="220"/>
      <c r="B322" s="220"/>
      <c r="C322" s="105"/>
      <c r="D322" s="105"/>
      <c r="E322" s="115"/>
      <c r="F322" s="115"/>
      <c r="G322" s="115"/>
      <c r="H322" s="105"/>
      <c r="I322" s="105"/>
      <c r="J322" s="105"/>
      <c r="K322" s="105"/>
      <c r="L322" s="222"/>
      <c r="M322" s="222"/>
      <c r="N322" s="222"/>
      <c r="O322" s="222"/>
      <c r="P322" s="222"/>
      <c r="Q322" s="222"/>
      <c r="R322" s="222"/>
      <c r="S322" s="222"/>
      <c r="T322" s="222"/>
      <c r="U322" s="222"/>
      <c r="V322" s="222"/>
      <c r="W322" s="222"/>
      <c r="X322" s="222"/>
      <c r="Y322" s="222"/>
      <c r="Z322" s="222"/>
    </row>
    <row r="323" spans="1:26" ht="15.75" customHeight="1" x14ac:dyDescent="0.2">
      <c r="A323" s="220"/>
      <c r="B323" s="220"/>
      <c r="C323" s="105"/>
      <c r="D323" s="105"/>
      <c r="E323" s="115"/>
      <c r="F323" s="115"/>
      <c r="G323" s="115"/>
      <c r="H323" s="105"/>
      <c r="I323" s="105"/>
      <c r="J323" s="105"/>
      <c r="K323" s="105"/>
      <c r="L323" s="222"/>
      <c r="M323" s="222"/>
      <c r="N323" s="222"/>
      <c r="O323" s="222"/>
      <c r="P323" s="222"/>
      <c r="Q323" s="222"/>
      <c r="R323" s="222"/>
      <c r="S323" s="222"/>
      <c r="T323" s="222"/>
      <c r="U323" s="222"/>
      <c r="V323" s="222"/>
      <c r="W323" s="222"/>
      <c r="X323" s="222"/>
      <c r="Y323" s="222"/>
      <c r="Z323" s="222"/>
    </row>
    <row r="324" spans="1:26" ht="15.75" customHeight="1" x14ac:dyDescent="0.2">
      <c r="A324" s="220"/>
      <c r="B324" s="220"/>
      <c r="C324" s="105"/>
      <c r="D324" s="105"/>
      <c r="E324" s="115"/>
      <c r="F324" s="115"/>
      <c r="G324" s="115"/>
      <c r="H324" s="105"/>
      <c r="I324" s="105"/>
      <c r="J324" s="105"/>
      <c r="K324" s="105"/>
      <c r="L324" s="222"/>
      <c r="M324" s="222"/>
      <c r="N324" s="222"/>
      <c r="O324" s="222"/>
      <c r="P324" s="222"/>
      <c r="Q324" s="222"/>
      <c r="R324" s="222"/>
      <c r="S324" s="222"/>
      <c r="T324" s="222"/>
      <c r="U324" s="222"/>
      <c r="V324" s="222"/>
      <c r="W324" s="222"/>
      <c r="X324" s="222"/>
      <c r="Y324" s="222"/>
      <c r="Z324" s="222"/>
    </row>
    <row r="325" spans="1:26" ht="15.75" customHeight="1" x14ac:dyDescent="0.2">
      <c r="A325" s="220"/>
      <c r="B325" s="220"/>
      <c r="C325" s="105"/>
      <c r="D325" s="105"/>
      <c r="E325" s="115"/>
      <c r="F325" s="115"/>
      <c r="G325" s="115"/>
      <c r="H325" s="105"/>
      <c r="I325" s="105"/>
      <c r="J325" s="105"/>
      <c r="K325" s="105"/>
      <c r="L325" s="222"/>
      <c r="M325" s="222"/>
      <c r="N325" s="222"/>
      <c r="O325" s="222"/>
      <c r="P325" s="222"/>
      <c r="Q325" s="222"/>
      <c r="R325" s="222"/>
      <c r="S325" s="222"/>
      <c r="T325" s="222"/>
      <c r="U325" s="222"/>
      <c r="V325" s="222"/>
      <c r="W325" s="222"/>
      <c r="X325" s="222"/>
      <c r="Y325" s="222"/>
      <c r="Z325" s="222"/>
    </row>
    <row r="326" spans="1:26" ht="15.75" customHeight="1" x14ac:dyDescent="0.2">
      <c r="A326" s="220"/>
      <c r="B326" s="220"/>
      <c r="C326" s="105"/>
      <c r="D326" s="105"/>
      <c r="E326" s="115"/>
      <c r="F326" s="115"/>
      <c r="G326" s="115"/>
      <c r="H326" s="105"/>
      <c r="I326" s="105"/>
      <c r="J326" s="105"/>
      <c r="K326" s="105"/>
      <c r="L326" s="222"/>
      <c r="M326" s="222"/>
      <c r="N326" s="222"/>
      <c r="O326" s="222"/>
      <c r="P326" s="222"/>
      <c r="Q326" s="222"/>
      <c r="R326" s="222"/>
      <c r="S326" s="222"/>
      <c r="T326" s="222"/>
      <c r="U326" s="222"/>
      <c r="V326" s="222"/>
      <c r="W326" s="222"/>
      <c r="X326" s="222"/>
      <c r="Y326" s="222"/>
      <c r="Z326" s="222"/>
    </row>
    <row r="327" spans="1:26" ht="15.75" customHeight="1" x14ac:dyDescent="0.2">
      <c r="A327" s="220"/>
      <c r="B327" s="220"/>
      <c r="C327" s="105"/>
      <c r="D327" s="105"/>
      <c r="E327" s="115"/>
      <c r="F327" s="115"/>
      <c r="G327" s="115"/>
      <c r="H327" s="105"/>
      <c r="I327" s="105"/>
      <c r="J327" s="105"/>
      <c r="K327" s="105"/>
      <c r="L327" s="222"/>
      <c r="M327" s="222"/>
      <c r="N327" s="222"/>
      <c r="O327" s="222"/>
      <c r="P327" s="222"/>
      <c r="Q327" s="222"/>
      <c r="R327" s="222"/>
      <c r="S327" s="222"/>
      <c r="T327" s="222"/>
      <c r="U327" s="222"/>
      <c r="V327" s="222"/>
      <c r="W327" s="222"/>
      <c r="X327" s="222"/>
      <c r="Y327" s="222"/>
      <c r="Z327" s="222"/>
    </row>
    <row r="328" spans="1:26" ht="15.75" customHeight="1" x14ac:dyDescent="0.2">
      <c r="A328" s="220"/>
      <c r="B328" s="220"/>
      <c r="C328" s="105"/>
      <c r="D328" s="105"/>
      <c r="E328" s="115"/>
      <c r="F328" s="115"/>
      <c r="G328" s="115"/>
      <c r="H328" s="105"/>
      <c r="I328" s="105"/>
      <c r="J328" s="105"/>
      <c r="K328" s="105"/>
      <c r="L328" s="222"/>
      <c r="M328" s="222"/>
      <c r="N328" s="222"/>
      <c r="O328" s="222"/>
      <c r="P328" s="222"/>
      <c r="Q328" s="222"/>
      <c r="R328" s="222"/>
      <c r="S328" s="222"/>
      <c r="T328" s="222"/>
      <c r="U328" s="222"/>
      <c r="V328" s="222"/>
      <c r="W328" s="222"/>
      <c r="X328" s="222"/>
      <c r="Y328" s="222"/>
      <c r="Z328" s="222"/>
    </row>
    <row r="329" spans="1:26" ht="15.75" customHeight="1" x14ac:dyDescent="0.2">
      <c r="A329" s="220"/>
      <c r="B329" s="220"/>
      <c r="C329" s="105"/>
      <c r="D329" s="105"/>
      <c r="E329" s="115"/>
      <c r="F329" s="115"/>
      <c r="G329" s="115"/>
      <c r="H329" s="105"/>
      <c r="I329" s="105"/>
      <c r="J329" s="105"/>
      <c r="K329" s="105"/>
      <c r="L329" s="222"/>
      <c r="M329" s="222"/>
      <c r="N329" s="222"/>
      <c r="O329" s="222"/>
      <c r="P329" s="222"/>
      <c r="Q329" s="222"/>
      <c r="R329" s="222"/>
      <c r="S329" s="222"/>
      <c r="T329" s="222"/>
      <c r="U329" s="222"/>
      <c r="V329" s="222"/>
      <c r="W329" s="222"/>
      <c r="X329" s="222"/>
      <c r="Y329" s="222"/>
      <c r="Z329" s="222"/>
    </row>
    <row r="330" spans="1:26" ht="15.75" customHeight="1" x14ac:dyDescent="0.2">
      <c r="A330" s="220"/>
      <c r="B330" s="220"/>
      <c r="C330" s="105"/>
      <c r="D330" s="105"/>
      <c r="E330" s="115"/>
      <c r="F330" s="115"/>
      <c r="G330" s="115"/>
      <c r="H330" s="105"/>
      <c r="I330" s="105"/>
      <c r="J330" s="105"/>
      <c r="K330" s="105"/>
      <c r="L330" s="222"/>
      <c r="M330" s="222"/>
      <c r="N330" s="222"/>
      <c r="O330" s="222"/>
      <c r="P330" s="222"/>
      <c r="Q330" s="222"/>
      <c r="R330" s="222"/>
      <c r="S330" s="222"/>
      <c r="T330" s="222"/>
      <c r="U330" s="222"/>
      <c r="V330" s="222"/>
      <c r="W330" s="222"/>
      <c r="X330" s="222"/>
      <c r="Y330" s="222"/>
      <c r="Z330" s="222"/>
    </row>
    <row r="331" spans="1:26" ht="15.75" customHeight="1" x14ac:dyDescent="0.2">
      <c r="A331" s="220"/>
      <c r="B331" s="220"/>
      <c r="C331" s="105"/>
      <c r="D331" s="105"/>
      <c r="E331" s="115"/>
      <c r="F331" s="115"/>
      <c r="G331" s="115"/>
      <c r="H331" s="105"/>
      <c r="I331" s="105"/>
      <c r="J331" s="105"/>
      <c r="K331" s="105"/>
      <c r="L331" s="222"/>
      <c r="M331" s="222"/>
      <c r="N331" s="222"/>
      <c r="O331" s="222"/>
      <c r="P331" s="222"/>
      <c r="Q331" s="222"/>
      <c r="R331" s="222"/>
      <c r="S331" s="222"/>
      <c r="T331" s="222"/>
      <c r="U331" s="222"/>
      <c r="V331" s="222"/>
      <c r="W331" s="222"/>
      <c r="X331" s="222"/>
      <c r="Y331" s="222"/>
      <c r="Z331" s="222"/>
    </row>
    <row r="332" spans="1:26" ht="15.75" customHeight="1" x14ac:dyDescent="0.2">
      <c r="A332" s="220"/>
      <c r="B332" s="220"/>
      <c r="C332" s="105"/>
      <c r="D332" s="105"/>
      <c r="E332" s="115"/>
      <c r="F332" s="115"/>
      <c r="G332" s="115"/>
      <c r="H332" s="105"/>
      <c r="I332" s="105"/>
      <c r="J332" s="105"/>
      <c r="K332" s="105"/>
      <c r="L332" s="222"/>
      <c r="M332" s="222"/>
      <c r="N332" s="222"/>
      <c r="O332" s="222"/>
      <c r="P332" s="222"/>
      <c r="Q332" s="222"/>
      <c r="R332" s="222"/>
      <c r="S332" s="222"/>
      <c r="T332" s="222"/>
      <c r="U332" s="222"/>
      <c r="V332" s="222"/>
      <c r="W332" s="222"/>
      <c r="X332" s="222"/>
      <c r="Y332" s="222"/>
      <c r="Z332" s="222"/>
    </row>
    <row r="333" spans="1:26" ht="15.75" customHeight="1" x14ac:dyDescent="0.2">
      <c r="A333" s="220"/>
      <c r="B333" s="220"/>
      <c r="C333" s="105"/>
      <c r="D333" s="105"/>
      <c r="E333" s="115"/>
      <c r="F333" s="115"/>
      <c r="G333" s="115"/>
      <c r="H333" s="105"/>
      <c r="I333" s="105"/>
      <c r="J333" s="105"/>
      <c r="K333" s="105"/>
      <c r="L333" s="222"/>
      <c r="M333" s="222"/>
      <c r="N333" s="222"/>
      <c r="O333" s="222"/>
      <c r="P333" s="222"/>
      <c r="Q333" s="222"/>
      <c r="R333" s="222"/>
      <c r="S333" s="222"/>
      <c r="T333" s="222"/>
      <c r="U333" s="222"/>
      <c r="V333" s="222"/>
      <c r="W333" s="222"/>
      <c r="X333" s="222"/>
      <c r="Y333" s="222"/>
      <c r="Z333" s="222"/>
    </row>
    <row r="334" spans="1:26" ht="15.75" customHeight="1" x14ac:dyDescent="0.2">
      <c r="A334" s="220"/>
      <c r="B334" s="220"/>
      <c r="C334" s="105"/>
      <c r="D334" s="105"/>
      <c r="E334" s="115"/>
      <c r="F334" s="115"/>
      <c r="G334" s="115"/>
      <c r="H334" s="105"/>
      <c r="I334" s="105"/>
      <c r="J334" s="105"/>
      <c r="K334" s="105"/>
      <c r="L334" s="222"/>
      <c r="M334" s="222"/>
      <c r="N334" s="222"/>
      <c r="O334" s="222"/>
      <c r="P334" s="222"/>
      <c r="Q334" s="222"/>
      <c r="R334" s="222"/>
      <c r="S334" s="222"/>
      <c r="T334" s="222"/>
      <c r="U334" s="222"/>
      <c r="V334" s="222"/>
      <c r="W334" s="222"/>
      <c r="X334" s="222"/>
      <c r="Y334" s="222"/>
      <c r="Z334" s="222"/>
    </row>
    <row r="335" spans="1:26" ht="15.75" customHeight="1" x14ac:dyDescent="0.2">
      <c r="A335" s="220"/>
      <c r="B335" s="220"/>
      <c r="C335" s="105"/>
      <c r="D335" s="105"/>
      <c r="E335" s="115"/>
      <c r="F335" s="115"/>
      <c r="G335" s="115"/>
      <c r="H335" s="105"/>
      <c r="I335" s="105"/>
      <c r="J335" s="105"/>
      <c r="K335" s="105"/>
      <c r="L335" s="222"/>
      <c r="M335" s="222"/>
      <c r="N335" s="222"/>
      <c r="O335" s="222"/>
      <c r="P335" s="222"/>
      <c r="Q335" s="222"/>
      <c r="R335" s="222"/>
      <c r="S335" s="222"/>
      <c r="T335" s="222"/>
      <c r="U335" s="222"/>
      <c r="V335" s="222"/>
      <c r="W335" s="222"/>
      <c r="X335" s="222"/>
      <c r="Y335" s="222"/>
      <c r="Z335" s="222"/>
    </row>
    <row r="336" spans="1:26" ht="15.75" customHeight="1" x14ac:dyDescent="0.2">
      <c r="A336" s="220"/>
      <c r="B336" s="220"/>
      <c r="C336" s="105"/>
      <c r="D336" s="105"/>
      <c r="E336" s="115"/>
      <c r="F336" s="115"/>
      <c r="G336" s="115"/>
      <c r="H336" s="105"/>
      <c r="I336" s="105"/>
      <c r="J336" s="105"/>
      <c r="K336" s="105"/>
      <c r="L336" s="222"/>
      <c r="M336" s="222"/>
      <c r="N336" s="222"/>
      <c r="O336" s="222"/>
      <c r="P336" s="222"/>
      <c r="Q336" s="222"/>
      <c r="R336" s="222"/>
      <c r="S336" s="222"/>
      <c r="T336" s="222"/>
      <c r="U336" s="222"/>
      <c r="V336" s="222"/>
      <c r="W336" s="222"/>
      <c r="X336" s="222"/>
      <c r="Y336" s="222"/>
      <c r="Z336" s="222"/>
    </row>
    <row r="337" spans="1:26" ht="15.75" customHeight="1" x14ac:dyDescent="0.2">
      <c r="A337" s="220"/>
      <c r="B337" s="220"/>
      <c r="C337" s="105"/>
      <c r="D337" s="105"/>
      <c r="E337" s="115"/>
      <c r="F337" s="115"/>
      <c r="G337" s="115"/>
      <c r="H337" s="105"/>
      <c r="I337" s="105"/>
      <c r="J337" s="105"/>
      <c r="K337" s="105"/>
      <c r="L337" s="222"/>
      <c r="M337" s="222"/>
      <c r="N337" s="222"/>
      <c r="O337" s="222"/>
      <c r="P337" s="222"/>
      <c r="Q337" s="222"/>
      <c r="R337" s="222"/>
      <c r="S337" s="222"/>
      <c r="T337" s="222"/>
      <c r="U337" s="222"/>
      <c r="V337" s="222"/>
      <c r="W337" s="222"/>
      <c r="X337" s="222"/>
      <c r="Y337" s="222"/>
      <c r="Z337" s="222"/>
    </row>
    <row r="338" spans="1:26" ht="15.75" customHeight="1" x14ac:dyDescent="0.2">
      <c r="A338" s="220"/>
      <c r="B338" s="220"/>
      <c r="C338" s="105"/>
      <c r="D338" s="105"/>
      <c r="E338" s="115"/>
      <c r="F338" s="115"/>
      <c r="G338" s="115"/>
      <c r="H338" s="105"/>
      <c r="I338" s="105"/>
      <c r="J338" s="105"/>
      <c r="K338" s="105"/>
      <c r="L338" s="222"/>
      <c r="M338" s="222"/>
      <c r="N338" s="222"/>
      <c r="O338" s="222"/>
      <c r="P338" s="222"/>
      <c r="Q338" s="222"/>
      <c r="R338" s="222"/>
      <c r="S338" s="222"/>
      <c r="T338" s="222"/>
      <c r="U338" s="222"/>
      <c r="V338" s="222"/>
      <c r="W338" s="222"/>
      <c r="X338" s="222"/>
      <c r="Y338" s="222"/>
      <c r="Z338" s="222"/>
    </row>
    <row r="339" spans="1:26" ht="15.75" customHeight="1" x14ac:dyDescent="0.2">
      <c r="A339" s="220"/>
      <c r="B339" s="220"/>
      <c r="C339" s="105"/>
      <c r="D339" s="105"/>
      <c r="E339" s="115"/>
      <c r="F339" s="115"/>
      <c r="G339" s="115"/>
      <c r="H339" s="105"/>
      <c r="I339" s="105"/>
      <c r="J339" s="105"/>
      <c r="K339" s="105"/>
      <c r="L339" s="222"/>
      <c r="M339" s="222"/>
      <c r="N339" s="222"/>
      <c r="O339" s="222"/>
      <c r="P339" s="222"/>
      <c r="Q339" s="222"/>
      <c r="R339" s="222"/>
      <c r="S339" s="222"/>
      <c r="T339" s="222"/>
      <c r="U339" s="222"/>
      <c r="V339" s="222"/>
      <c r="W339" s="222"/>
      <c r="X339" s="222"/>
      <c r="Y339" s="222"/>
      <c r="Z339" s="222"/>
    </row>
    <row r="340" spans="1:26" ht="15.75" customHeight="1" x14ac:dyDescent="0.2">
      <c r="A340" s="220"/>
      <c r="B340" s="220"/>
      <c r="C340" s="105"/>
      <c r="D340" s="105"/>
      <c r="E340" s="115"/>
      <c r="F340" s="115"/>
      <c r="G340" s="115"/>
      <c r="H340" s="105"/>
      <c r="I340" s="105"/>
      <c r="J340" s="105"/>
      <c r="K340" s="105"/>
      <c r="L340" s="222"/>
      <c r="M340" s="222"/>
      <c r="N340" s="222"/>
      <c r="O340" s="222"/>
      <c r="P340" s="222"/>
      <c r="Q340" s="222"/>
      <c r="R340" s="222"/>
      <c r="S340" s="222"/>
      <c r="T340" s="222"/>
      <c r="U340" s="222"/>
      <c r="V340" s="222"/>
      <c r="W340" s="222"/>
      <c r="X340" s="222"/>
      <c r="Y340" s="222"/>
      <c r="Z340" s="222"/>
    </row>
    <row r="341" spans="1:26" ht="15.75" customHeight="1" x14ac:dyDescent="0.2">
      <c r="A341" s="220"/>
      <c r="B341" s="220"/>
      <c r="C341" s="105"/>
      <c r="D341" s="105"/>
      <c r="E341" s="115"/>
      <c r="F341" s="115"/>
      <c r="G341" s="115"/>
      <c r="H341" s="105"/>
      <c r="I341" s="105"/>
      <c r="J341" s="105"/>
      <c r="K341" s="105"/>
      <c r="L341" s="222"/>
      <c r="M341" s="222"/>
      <c r="N341" s="222"/>
      <c r="O341" s="222"/>
      <c r="P341" s="222"/>
      <c r="Q341" s="222"/>
      <c r="R341" s="222"/>
      <c r="S341" s="222"/>
      <c r="T341" s="222"/>
      <c r="U341" s="222"/>
      <c r="V341" s="222"/>
      <c r="W341" s="222"/>
      <c r="X341" s="222"/>
      <c r="Y341" s="222"/>
      <c r="Z341" s="222"/>
    </row>
    <row r="342" spans="1:26" ht="15.75" customHeight="1" x14ac:dyDescent="0.2">
      <c r="A342" s="220"/>
      <c r="B342" s="220"/>
      <c r="C342" s="105"/>
      <c r="D342" s="105"/>
      <c r="E342" s="115"/>
      <c r="F342" s="115"/>
      <c r="G342" s="115"/>
      <c r="H342" s="105"/>
      <c r="I342" s="105"/>
      <c r="J342" s="105"/>
      <c r="K342" s="105"/>
      <c r="L342" s="222"/>
      <c r="M342" s="222"/>
      <c r="N342" s="222"/>
      <c r="O342" s="222"/>
      <c r="P342" s="222"/>
      <c r="Q342" s="222"/>
      <c r="R342" s="222"/>
      <c r="S342" s="222"/>
      <c r="T342" s="222"/>
      <c r="U342" s="222"/>
      <c r="V342" s="222"/>
      <c r="W342" s="222"/>
      <c r="X342" s="222"/>
      <c r="Y342" s="222"/>
      <c r="Z342" s="222"/>
    </row>
    <row r="343" spans="1:26" ht="15.75" customHeight="1" x14ac:dyDescent="0.2">
      <c r="A343" s="220"/>
      <c r="B343" s="220"/>
      <c r="C343" s="105"/>
      <c r="D343" s="105"/>
      <c r="E343" s="115"/>
      <c r="F343" s="115"/>
      <c r="G343" s="115"/>
      <c r="H343" s="105"/>
      <c r="I343" s="105"/>
      <c r="J343" s="105"/>
      <c r="K343" s="105"/>
      <c r="L343" s="222"/>
      <c r="M343" s="222"/>
      <c r="N343" s="222"/>
      <c r="O343" s="222"/>
      <c r="P343" s="222"/>
      <c r="Q343" s="222"/>
      <c r="R343" s="222"/>
      <c r="S343" s="222"/>
      <c r="T343" s="222"/>
      <c r="U343" s="222"/>
      <c r="V343" s="222"/>
      <c r="W343" s="222"/>
      <c r="X343" s="222"/>
      <c r="Y343" s="222"/>
      <c r="Z343" s="222"/>
    </row>
    <row r="344" spans="1:26" ht="15.75" customHeight="1" x14ac:dyDescent="0.2">
      <c r="A344" s="220"/>
      <c r="B344" s="220"/>
      <c r="C344" s="105"/>
      <c r="D344" s="105"/>
      <c r="E344" s="115"/>
      <c r="F344" s="115"/>
      <c r="G344" s="115"/>
      <c r="H344" s="105"/>
      <c r="I344" s="105"/>
      <c r="J344" s="105"/>
      <c r="K344" s="105"/>
      <c r="L344" s="222"/>
      <c r="M344" s="222"/>
      <c r="N344" s="222"/>
      <c r="O344" s="222"/>
      <c r="P344" s="222"/>
      <c r="Q344" s="222"/>
      <c r="R344" s="222"/>
      <c r="S344" s="222"/>
      <c r="T344" s="222"/>
      <c r="U344" s="222"/>
      <c r="V344" s="222"/>
      <c r="W344" s="222"/>
      <c r="X344" s="222"/>
      <c r="Y344" s="222"/>
      <c r="Z344" s="222"/>
    </row>
    <row r="345" spans="1:26" ht="15.75" customHeight="1" x14ac:dyDescent="0.2">
      <c r="A345" s="220"/>
      <c r="B345" s="220"/>
      <c r="C345" s="105"/>
      <c r="D345" s="105"/>
      <c r="E345" s="115"/>
      <c r="F345" s="115"/>
      <c r="G345" s="115"/>
      <c r="H345" s="105"/>
      <c r="I345" s="105"/>
      <c r="J345" s="105"/>
      <c r="K345" s="105"/>
      <c r="L345" s="222"/>
      <c r="M345" s="222"/>
      <c r="N345" s="222"/>
      <c r="O345" s="222"/>
      <c r="P345" s="222"/>
      <c r="Q345" s="222"/>
      <c r="R345" s="222"/>
      <c r="S345" s="222"/>
      <c r="T345" s="222"/>
      <c r="U345" s="222"/>
      <c r="V345" s="222"/>
      <c r="W345" s="222"/>
      <c r="X345" s="222"/>
      <c r="Y345" s="222"/>
      <c r="Z345" s="222"/>
    </row>
    <row r="346" spans="1:26" ht="15.75" customHeight="1" x14ac:dyDescent="0.2">
      <c r="A346" s="220"/>
      <c r="B346" s="220"/>
      <c r="C346" s="105"/>
      <c r="D346" s="105"/>
      <c r="E346" s="115"/>
      <c r="F346" s="115"/>
      <c r="G346" s="115"/>
      <c r="H346" s="105"/>
      <c r="I346" s="105"/>
      <c r="J346" s="105"/>
      <c r="K346" s="105"/>
      <c r="L346" s="222"/>
      <c r="M346" s="222"/>
      <c r="N346" s="222"/>
      <c r="O346" s="222"/>
      <c r="P346" s="222"/>
      <c r="Q346" s="222"/>
      <c r="R346" s="222"/>
      <c r="S346" s="222"/>
      <c r="T346" s="222"/>
      <c r="U346" s="222"/>
      <c r="V346" s="222"/>
      <c r="W346" s="222"/>
      <c r="X346" s="222"/>
      <c r="Y346" s="222"/>
      <c r="Z346" s="222"/>
    </row>
    <row r="347" spans="1:26" ht="15.75" customHeight="1" x14ac:dyDescent="0.2">
      <c r="A347" s="220"/>
      <c r="B347" s="220"/>
      <c r="C347" s="105"/>
      <c r="D347" s="105"/>
      <c r="E347" s="115"/>
      <c r="F347" s="115"/>
      <c r="G347" s="115"/>
      <c r="H347" s="105"/>
      <c r="I347" s="105"/>
      <c r="J347" s="105"/>
      <c r="K347" s="105"/>
      <c r="L347" s="222"/>
      <c r="M347" s="222"/>
      <c r="N347" s="222"/>
      <c r="O347" s="222"/>
      <c r="P347" s="222"/>
      <c r="Q347" s="222"/>
      <c r="R347" s="222"/>
      <c r="S347" s="222"/>
      <c r="T347" s="222"/>
      <c r="U347" s="222"/>
      <c r="V347" s="222"/>
      <c r="W347" s="222"/>
      <c r="X347" s="222"/>
      <c r="Y347" s="222"/>
      <c r="Z347" s="222"/>
    </row>
    <row r="348" spans="1:26" ht="15.75" customHeight="1" x14ac:dyDescent="0.2">
      <c r="A348" s="220"/>
      <c r="B348" s="220"/>
      <c r="C348" s="105"/>
      <c r="D348" s="105"/>
      <c r="E348" s="115"/>
      <c r="F348" s="115"/>
      <c r="G348" s="115"/>
      <c r="H348" s="105"/>
      <c r="I348" s="105"/>
      <c r="J348" s="105"/>
      <c r="K348" s="105"/>
      <c r="L348" s="222"/>
      <c r="M348" s="222"/>
      <c r="N348" s="222"/>
      <c r="O348" s="222"/>
      <c r="P348" s="222"/>
      <c r="Q348" s="222"/>
      <c r="R348" s="222"/>
      <c r="S348" s="222"/>
      <c r="T348" s="222"/>
      <c r="U348" s="222"/>
      <c r="V348" s="222"/>
      <c r="W348" s="222"/>
      <c r="X348" s="222"/>
      <c r="Y348" s="222"/>
      <c r="Z348" s="222"/>
    </row>
    <row r="349" spans="1:26" ht="15.75" customHeight="1" x14ac:dyDescent="0.2">
      <c r="A349" s="220"/>
      <c r="B349" s="220"/>
      <c r="C349" s="105"/>
      <c r="D349" s="105"/>
      <c r="E349" s="115"/>
      <c r="F349" s="115"/>
      <c r="G349" s="115"/>
      <c r="H349" s="105"/>
      <c r="I349" s="105"/>
      <c r="J349" s="105"/>
      <c r="K349" s="105"/>
      <c r="L349" s="222"/>
      <c r="M349" s="222"/>
      <c r="N349" s="222"/>
      <c r="O349" s="222"/>
      <c r="P349" s="222"/>
      <c r="Q349" s="222"/>
      <c r="R349" s="222"/>
      <c r="S349" s="222"/>
      <c r="T349" s="222"/>
      <c r="U349" s="222"/>
      <c r="V349" s="222"/>
      <c r="W349" s="222"/>
      <c r="X349" s="222"/>
      <c r="Y349" s="222"/>
      <c r="Z349" s="222"/>
    </row>
    <row r="350" spans="1:26" ht="15.75" customHeight="1" x14ac:dyDescent="0.2">
      <c r="A350" s="220"/>
      <c r="B350" s="220"/>
      <c r="C350" s="105"/>
      <c r="D350" s="105"/>
      <c r="E350" s="115"/>
      <c r="F350" s="115"/>
      <c r="G350" s="115"/>
      <c r="H350" s="105"/>
      <c r="I350" s="105"/>
      <c r="J350" s="105"/>
      <c r="K350" s="105"/>
      <c r="L350" s="222"/>
      <c r="M350" s="222"/>
      <c r="N350" s="222"/>
      <c r="O350" s="222"/>
      <c r="P350" s="222"/>
      <c r="Q350" s="222"/>
      <c r="R350" s="222"/>
      <c r="S350" s="222"/>
      <c r="T350" s="222"/>
      <c r="U350" s="222"/>
      <c r="V350" s="222"/>
      <c r="W350" s="222"/>
      <c r="X350" s="222"/>
      <c r="Y350" s="222"/>
      <c r="Z350" s="222"/>
    </row>
    <row r="351" spans="1:26" ht="15.75" customHeight="1" x14ac:dyDescent="0.2">
      <c r="A351" s="220"/>
      <c r="B351" s="220"/>
      <c r="C351" s="105"/>
      <c r="D351" s="105"/>
      <c r="E351" s="115"/>
      <c r="F351" s="115"/>
      <c r="G351" s="115"/>
      <c r="H351" s="105"/>
      <c r="I351" s="105"/>
      <c r="J351" s="105"/>
      <c r="K351" s="105"/>
      <c r="L351" s="222"/>
      <c r="M351" s="222"/>
      <c r="N351" s="222"/>
      <c r="O351" s="222"/>
      <c r="P351" s="222"/>
      <c r="Q351" s="222"/>
      <c r="R351" s="222"/>
      <c r="S351" s="222"/>
      <c r="T351" s="222"/>
      <c r="U351" s="222"/>
      <c r="V351" s="222"/>
      <c r="W351" s="222"/>
      <c r="X351" s="222"/>
      <c r="Y351" s="222"/>
      <c r="Z351" s="222"/>
    </row>
    <row r="352" spans="1:26" ht="15.75" customHeight="1" x14ac:dyDescent="0.2">
      <c r="A352" s="220"/>
      <c r="B352" s="220"/>
      <c r="C352" s="105"/>
      <c r="D352" s="105"/>
      <c r="E352" s="115"/>
      <c r="F352" s="115"/>
      <c r="G352" s="115"/>
      <c r="H352" s="105"/>
      <c r="I352" s="105"/>
      <c r="J352" s="105"/>
      <c r="K352" s="105"/>
      <c r="L352" s="222"/>
      <c r="M352" s="222"/>
      <c r="N352" s="222"/>
      <c r="O352" s="222"/>
      <c r="P352" s="222"/>
      <c r="Q352" s="222"/>
      <c r="R352" s="222"/>
      <c r="S352" s="222"/>
      <c r="T352" s="222"/>
      <c r="U352" s="222"/>
      <c r="V352" s="222"/>
      <c r="W352" s="222"/>
      <c r="X352" s="222"/>
      <c r="Y352" s="222"/>
      <c r="Z352" s="222"/>
    </row>
    <row r="353" spans="1:26" ht="15.75" customHeight="1" x14ac:dyDescent="0.2">
      <c r="A353" s="220"/>
      <c r="B353" s="220"/>
      <c r="C353" s="105"/>
      <c r="D353" s="105"/>
      <c r="E353" s="115"/>
      <c r="F353" s="115"/>
      <c r="G353" s="115"/>
      <c r="H353" s="105"/>
      <c r="I353" s="105"/>
      <c r="J353" s="105"/>
      <c r="K353" s="105"/>
      <c r="L353" s="222"/>
      <c r="M353" s="222"/>
      <c r="N353" s="222"/>
      <c r="O353" s="222"/>
      <c r="P353" s="222"/>
      <c r="Q353" s="222"/>
      <c r="R353" s="222"/>
      <c r="S353" s="222"/>
      <c r="T353" s="222"/>
      <c r="U353" s="222"/>
      <c r="V353" s="222"/>
      <c r="W353" s="222"/>
      <c r="X353" s="222"/>
      <c r="Y353" s="222"/>
      <c r="Z353" s="222"/>
    </row>
    <row r="354" spans="1:26" ht="15.75" customHeight="1" x14ac:dyDescent="0.2">
      <c r="A354" s="220"/>
      <c r="B354" s="220"/>
      <c r="C354" s="105"/>
      <c r="D354" s="105"/>
      <c r="E354" s="115"/>
      <c r="F354" s="115"/>
      <c r="G354" s="115"/>
      <c r="H354" s="105"/>
      <c r="I354" s="105"/>
      <c r="J354" s="105"/>
      <c r="K354" s="105"/>
      <c r="L354" s="222"/>
      <c r="M354" s="222"/>
      <c r="N354" s="222"/>
      <c r="O354" s="222"/>
      <c r="P354" s="222"/>
      <c r="Q354" s="222"/>
      <c r="R354" s="222"/>
      <c r="S354" s="222"/>
      <c r="T354" s="222"/>
      <c r="U354" s="222"/>
      <c r="V354" s="222"/>
      <c r="W354" s="222"/>
      <c r="X354" s="222"/>
      <c r="Y354" s="222"/>
      <c r="Z354" s="222"/>
    </row>
    <row r="355" spans="1:26" ht="15.75" customHeight="1" x14ac:dyDescent="0.2">
      <c r="A355" s="220"/>
      <c r="B355" s="220"/>
      <c r="C355" s="105"/>
      <c r="D355" s="105"/>
      <c r="E355" s="115"/>
      <c r="F355" s="115"/>
      <c r="G355" s="115"/>
      <c r="H355" s="105"/>
      <c r="I355" s="105"/>
      <c r="J355" s="105"/>
      <c r="K355" s="105"/>
      <c r="L355" s="222"/>
      <c r="M355" s="222"/>
      <c r="N355" s="222"/>
      <c r="O355" s="222"/>
      <c r="P355" s="222"/>
      <c r="Q355" s="222"/>
      <c r="R355" s="222"/>
      <c r="S355" s="222"/>
      <c r="T355" s="222"/>
      <c r="U355" s="222"/>
      <c r="V355" s="222"/>
      <c r="W355" s="222"/>
      <c r="X355" s="222"/>
      <c r="Y355" s="222"/>
      <c r="Z355" s="222"/>
    </row>
    <row r="356" spans="1:26" ht="15.75" customHeight="1" x14ac:dyDescent="0.2">
      <c r="A356" s="220"/>
      <c r="B356" s="220"/>
      <c r="C356" s="105"/>
      <c r="D356" s="105"/>
      <c r="E356" s="115"/>
      <c r="F356" s="115"/>
      <c r="G356" s="115"/>
      <c r="H356" s="105"/>
      <c r="I356" s="105"/>
      <c r="J356" s="105"/>
      <c r="K356" s="105"/>
      <c r="L356" s="222"/>
      <c r="M356" s="222"/>
      <c r="N356" s="222"/>
      <c r="O356" s="222"/>
      <c r="P356" s="222"/>
      <c r="Q356" s="222"/>
      <c r="R356" s="222"/>
      <c r="S356" s="222"/>
      <c r="T356" s="222"/>
      <c r="U356" s="222"/>
      <c r="V356" s="222"/>
      <c r="W356" s="222"/>
      <c r="X356" s="222"/>
      <c r="Y356" s="222"/>
      <c r="Z356" s="222"/>
    </row>
    <row r="357" spans="1:26" ht="15.75" customHeight="1" x14ac:dyDescent="0.2">
      <c r="A357" s="220"/>
      <c r="B357" s="220"/>
      <c r="C357" s="105"/>
      <c r="D357" s="105"/>
      <c r="E357" s="115"/>
      <c r="F357" s="115"/>
      <c r="G357" s="115"/>
      <c r="H357" s="105"/>
      <c r="I357" s="105"/>
      <c r="J357" s="105"/>
      <c r="K357" s="105"/>
      <c r="L357" s="222"/>
      <c r="M357" s="222"/>
      <c r="N357" s="222"/>
      <c r="O357" s="222"/>
      <c r="P357" s="222"/>
      <c r="Q357" s="222"/>
      <c r="R357" s="222"/>
      <c r="S357" s="222"/>
      <c r="T357" s="222"/>
      <c r="U357" s="222"/>
      <c r="V357" s="222"/>
      <c r="W357" s="222"/>
      <c r="X357" s="222"/>
      <c r="Y357" s="222"/>
      <c r="Z357" s="222"/>
    </row>
    <row r="358" spans="1:26" ht="15.75" customHeight="1" x14ac:dyDescent="0.2">
      <c r="A358" s="220"/>
      <c r="B358" s="220"/>
      <c r="C358" s="105"/>
      <c r="D358" s="105"/>
      <c r="E358" s="115"/>
      <c r="F358" s="115"/>
      <c r="G358" s="115"/>
      <c r="H358" s="105"/>
      <c r="I358" s="105"/>
      <c r="J358" s="105"/>
      <c r="K358" s="105"/>
      <c r="L358" s="222"/>
      <c r="M358" s="222"/>
      <c r="N358" s="222"/>
      <c r="O358" s="222"/>
      <c r="P358" s="222"/>
      <c r="Q358" s="222"/>
      <c r="R358" s="222"/>
      <c r="S358" s="222"/>
      <c r="T358" s="222"/>
      <c r="U358" s="222"/>
      <c r="V358" s="222"/>
      <c r="W358" s="222"/>
      <c r="X358" s="222"/>
      <c r="Y358" s="222"/>
      <c r="Z358" s="222"/>
    </row>
    <row r="359" spans="1:26" ht="15.75" customHeight="1" x14ac:dyDescent="0.2">
      <c r="A359" s="220"/>
      <c r="B359" s="220"/>
      <c r="C359" s="105"/>
      <c r="D359" s="105"/>
      <c r="E359" s="115"/>
      <c r="F359" s="115"/>
      <c r="G359" s="115"/>
      <c r="H359" s="105"/>
      <c r="I359" s="105"/>
      <c r="J359" s="105"/>
      <c r="K359" s="105"/>
      <c r="L359" s="222"/>
      <c r="M359" s="222"/>
      <c r="N359" s="222"/>
      <c r="O359" s="222"/>
      <c r="P359" s="222"/>
      <c r="Q359" s="222"/>
      <c r="R359" s="222"/>
      <c r="S359" s="222"/>
      <c r="T359" s="222"/>
      <c r="U359" s="222"/>
      <c r="V359" s="222"/>
      <c r="W359" s="222"/>
      <c r="X359" s="222"/>
      <c r="Y359" s="222"/>
      <c r="Z359" s="222"/>
    </row>
    <row r="360" spans="1:26" ht="15.75" customHeight="1" x14ac:dyDescent="0.2">
      <c r="A360" s="220"/>
      <c r="B360" s="220"/>
      <c r="C360" s="105"/>
      <c r="D360" s="105"/>
      <c r="E360" s="115"/>
      <c r="F360" s="115"/>
      <c r="G360" s="115"/>
      <c r="H360" s="105"/>
      <c r="I360" s="105"/>
      <c r="J360" s="105"/>
      <c r="K360" s="105"/>
      <c r="L360" s="222"/>
      <c r="M360" s="222"/>
      <c r="N360" s="222"/>
      <c r="O360" s="222"/>
      <c r="P360" s="222"/>
      <c r="Q360" s="222"/>
      <c r="R360" s="222"/>
      <c r="S360" s="222"/>
      <c r="T360" s="222"/>
      <c r="U360" s="222"/>
      <c r="V360" s="222"/>
      <c r="W360" s="222"/>
      <c r="X360" s="222"/>
      <c r="Y360" s="222"/>
      <c r="Z360" s="222"/>
    </row>
    <row r="361" spans="1:26" ht="15.75" customHeight="1" x14ac:dyDescent="0.2">
      <c r="A361" s="220"/>
      <c r="B361" s="220"/>
      <c r="C361" s="105"/>
      <c r="D361" s="105"/>
      <c r="E361" s="115"/>
      <c r="F361" s="115"/>
      <c r="G361" s="115"/>
      <c r="H361" s="105"/>
      <c r="I361" s="105"/>
      <c r="J361" s="105"/>
      <c r="K361" s="105"/>
      <c r="L361" s="222"/>
      <c r="M361" s="222"/>
      <c r="N361" s="222"/>
      <c r="O361" s="222"/>
      <c r="P361" s="222"/>
      <c r="Q361" s="222"/>
      <c r="R361" s="222"/>
      <c r="S361" s="222"/>
      <c r="T361" s="222"/>
      <c r="U361" s="222"/>
      <c r="V361" s="222"/>
      <c r="W361" s="222"/>
      <c r="X361" s="222"/>
      <c r="Y361" s="222"/>
      <c r="Z361" s="222"/>
    </row>
    <row r="362" spans="1:26" ht="15.75" customHeight="1" x14ac:dyDescent="0.2">
      <c r="A362" s="220"/>
      <c r="B362" s="220"/>
      <c r="C362" s="105"/>
      <c r="D362" s="105"/>
      <c r="E362" s="115"/>
      <c r="F362" s="115"/>
      <c r="G362" s="115"/>
      <c r="H362" s="105"/>
      <c r="I362" s="105"/>
      <c r="J362" s="105"/>
      <c r="K362" s="105"/>
      <c r="L362" s="222"/>
      <c r="M362" s="222"/>
      <c r="N362" s="222"/>
      <c r="O362" s="222"/>
      <c r="P362" s="222"/>
      <c r="Q362" s="222"/>
      <c r="R362" s="222"/>
      <c r="S362" s="222"/>
      <c r="T362" s="222"/>
      <c r="U362" s="222"/>
      <c r="V362" s="222"/>
      <c r="W362" s="222"/>
      <c r="X362" s="222"/>
      <c r="Y362" s="222"/>
      <c r="Z362" s="222"/>
    </row>
    <row r="363" spans="1:26" ht="15.75" customHeight="1" x14ac:dyDescent="0.2">
      <c r="A363" s="220"/>
      <c r="B363" s="220"/>
      <c r="C363" s="105"/>
      <c r="D363" s="105"/>
      <c r="E363" s="115"/>
      <c r="F363" s="115"/>
      <c r="G363" s="115"/>
      <c r="H363" s="105"/>
      <c r="I363" s="105"/>
      <c r="J363" s="105"/>
      <c r="K363" s="105"/>
      <c r="L363" s="222"/>
      <c r="M363" s="222"/>
      <c r="N363" s="222"/>
      <c r="O363" s="222"/>
      <c r="P363" s="222"/>
      <c r="Q363" s="222"/>
      <c r="R363" s="222"/>
      <c r="S363" s="222"/>
      <c r="T363" s="222"/>
      <c r="U363" s="222"/>
      <c r="V363" s="222"/>
      <c r="W363" s="222"/>
      <c r="X363" s="222"/>
      <c r="Y363" s="222"/>
      <c r="Z363" s="222"/>
    </row>
    <row r="364" spans="1:26" ht="15.75" customHeight="1" x14ac:dyDescent="0.2">
      <c r="A364" s="220"/>
      <c r="B364" s="220"/>
      <c r="C364" s="105"/>
      <c r="D364" s="105"/>
      <c r="E364" s="115"/>
      <c r="F364" s="115"/>
      <c r="G364" s="115"/>
      <c r="H364" s="105"/>
      <c r="I364" s="105"/>
      <c r="J364" s="105"/>
      <c r="K364" s="105"/>
      <c r="L364" s="222"/>
      <c r="M364" s="222"/>
      <c r="N364" s="222"/>
      <c r="O364" s="222"/>
      <c r="P364" s="222"/>
      <c r="Q364" s="222"/>
      <c r="R364" s="222"/>
      <c r="S364" s="222"/>
      <c r="T364" s="222"/>
      <c r="U364" s="222"/>
      <c r="V364" s="222"/>
      <c r="W364" s="222"/>
      <c r="X364" s="222"/>
      <c r="Y364" s="222"/>
      <c r="Z364" s="222"/>
    </row>
    <row r="365" spans="1:26" ht="15.75" customHeight="1" x14ac:dyDescent="0.2">
      <c r="A365" s="220"/>
      <c r="B365" s="220"/>
      <c r="C365" s="105"/>
      <c r="D365" s="105"/>
      <c r="E365" s="115"/>
      <c r="F365" s="115"/>
      <c r="G365" s="115"/>
      <c r="H365" s="105"/>
      <c r="I365" s="105"/>
      <c r="J365" s="105"/>
      <c r="K365" s="105"/>
      <c r="L365" s="222"/>
      <c r="M365" s="222"/>
      <c r="N365" s="222"/>
      <c r="O365" s="222"/>
      <c r="P365" s="222"/>
      <c r="Q365" s="222"/>
      <c r="R365" s="222"/>
      <c r="S365" s="222"/>
      <c r="T365" s="222"/>
      <c r="U365" s="222"/>
      <c r="V365" s="222"/>
      <c r="W365" s="222"/>
      <c r="X365" s="222"/>
      <c r="Y365" s="222"/>
      <c r="Z365" s="222"/>
    </row>
    <row r="366" spans="1:26" ht="15.75" customHeight="1" x14ac:dyDescent="0.2">
      <c r="A366" s="220"/>
      <c r="B366" s="220"/>
      <c r="C366" s="105"/>
      <c r="D366" s="105"/>
      <c r="E366" s="115"/>
      <c r="F366" s="115"/>
      <c r="G366" s="115"/>
      <c r="H366" s="105"/>
      <c r="I366" s="105"/>
      <c r="J366" s="105"/>
      <c r="K366" s="105"/>
      <c r="L366" s="222"/>
      <c r="M366" s="222"/>
      <c r="N366" s="222"/>
      <c r="O366" s="222"/>
      <c r="P366" s="222"/>
      <c r="Q366" s="222"/>
      <c r="R366" s="222"/>
      <c r="S366" s="222"/>
      <c r="T366" s="222"/>
      <c r="U366" s="222"/>
      <c r="V366" s="222"/>
      <c r="W366" s="222"/>
      <c r="X366" s="222"/>
      <c r="Y366" s="222"/>
      <c r="Z366" s="222"/>
    </row>
    <row r="367" spans="1:26" ht="15.75" customHeight="1" x14ac:dyDescent="0.2">
      <c r="A367" s="220"/>
      <c r="B367" s="220"/>
      <c r="C367" s="105"/>
      <c r="D367" s="105"/>
      <c r="E367" s="115"/>
      <c r="F367" s="115"/>
      <c r="G367" s="115"/>
      <c r="H367" s="105"/>
      <c r="I367" s="105"/>
      <c r="J367" s="105"/>
      <c r="K367" s="105"/>
      <c r="L367" s="222"/>
      <c r="M367" s="222"/>
      <c r="N367" s="222"/>
      <c r="O367" s="222"/>
      <c r="P367" s="222"/>
      <c r="Q367" s="222"/>
      <c r="R367" s="222"/>
      <c r="S367" s="222"/>
      <c r="T367" s="222"/>
      <c r="U367" s="222"/>
      <c r="V367" s="222"/>
      <c r="W367" s="222"/>
      <c r="X367" s="222"/>
      <c r="Y367" s="222"/>
      <c r="Z367" s="222"/>
    </row>
    <row r="368" spans="1:26" ht="15.75" customHeight="1" x14ac:dyDescent="0.2">
      <c r="A368" s="220"/>
      <c r="B368" s="220"/>
      <c r="C368" s="105"/>
      <c r="D368" s="105"/>
      <c r="E368" s="115"/>
      <c r="F368" s="115"/>
      <c r="G368" s="115"/>
      <c r="H368" s="105"/>
      <c r="I368" s="105"/>
      <c r="J368" s="105"/>
      <c r="K368" s="105"/>
      <c r="L368" s="222"/>
      <c r="M368" s="222"/>
      <c r="N368" s="222"/>
      <c r="O368" s="222"/>
      <c r="P368" s="222"/>
      <c r="Q368" s="222"/>
      <c r="R368" s="222"/>
      <c r="S368" s="222"/>
      <c r="T368" s="222"/>
      <c r="U368" s="222"/>
      <c r="V368" s="222"/>
      <c r="W368" s="222"/>
      <c r="X368" s="222"/>
      <c r="Y368" s="222"/>
      <c r="Z368" s="222"/>
    </row>
    <row r="369" spans="1:26" ht="15.75" customHeight="1" x14ac:dyDescent="0.2">
      <c r="A369" s="220"/>
      <c r="B369" s="220"/>
      <c r="C369" s="105"/>
      <c r="D369" s="105"/>
      <c r="E369" s="115"/>
      <c r="F369" s="115"/>
      <c r="G369" s="115"/>
      <c r="H369" s="105"/>
      <c r="I369" s="105"/>
      <c r="J369" s="105"/>
      <c r="K369" s="105"/>
      <c r="L369" s="222"/>
      <c r="M369" s="222"/>
      <c r="N369" s="222"/>
      <c r="O369" s="222"/>
      <c r="P369" s="222"/>
      <c r="Q369" s="222"/>
      <c r="R369" s="222"/>
      <c r="S369" s="222"/>
      <c r="T369" s="222"/>
      <c r="U369" s="222"/>
      <c r="V369" s="222"/>
      <c r="W369" s="222"/>
      <c r="X369" s="222"/>
      <c r="Y369" s="222"/>
      <c r="Z369" s="222"/>
    </row>
    <row r="370" spans="1:26" ht="15.75" customHeight="1" x14ac:dyDescent="0.2">
      <c r="A370" s="220"/>
      <c r="B370" s="220"/>
      <c r="C370" s="105"/>
      <c r="D370" s="105"/>
      <c r="E370" s="115"/>
      <c r="F370" s="115"/>
      <c r="G370" s="115"/>
      <c r="H370" s="105"/>
      <c r="I370" s="105"/>
      <c r="J370" s="105"/>
      <c r="K370" s="105"/>
      <c r="L370" s="222"/>
      <c r="M370" s="222"/>
      <c r="N370" s="222"/>
      <c r="O370" s="222"/>
      <c r="P370" s="222"/>
      <c r="Q370" s="222"/>
      <c r="R370" s="222"/>
      <c r="S370" s="222"/>
      <c r="T370" s="222"/>
      <c r="U370" s="222"/>
      <c r="V370" s="222"/>
      <c r="W370" s="222"/>
      <c r="X370" s="222"/>
      <c r="Y370" s="222"/>
      <c r="Z370" s="222"/>
    </row>
    <row r="371" spans="1:26" ht="15.75" customHeight="1" x14ac:dyDescent="0.2">
      <c r="A371" s="220"/>
      <c r="B371" s="220"/>
      <c r="C371" s="105"/>
      <c r="D371" s="105"/>
      <c r="E371" s="115"/>
      <c r="F371" s="115"/>
      <c r="G371" s="115"/>
      <c r="H371" s="105"/>
      <c r="I371" s="105"/>
      <c r="J371" s="105"/>
      <c r="K371" s="105"/>
      <c r="L371" s="222"/>
      <c r="M371" s="222"/>
      <c r="N371" s="222"/>
      <c r="O371" s="222"/>
      <c r="P371" s="222"/>
      <c r="Q371" s="222"/>
      <c r="R371" s="222"/>
      <c r="S371" s="222"/>
      <c r="T371" s="222"/>
      <c r="U371" s="222"/>
      <c r="V371" s="222"/>
      <c r="W371" s="222"/>
      <c r="X371" s="222"/>
      <c r="Y371" s="222"/>
      <c r="Z371" s="222"/>
    </row>
    <row r="372" spans="1:26" ht="15.75" customHeight="1" x14ac:dyDescent="0.2">
      <c r="A372" s="220"/>
      <c r="B372" s="220"/>
      <c r="C372" s="105"/>
      <c r="D372" s="105"/>
      <c r="E372" s="115"/>
      <c r="F372" s="115"/>
      <c r="G372" s="115"/>
      <c r="H372" s="105"/>
      <c r="I372" s="105"/>
      <c r="J372" s="105"/>
      <c r="K372" s="105"/>
      <c r="L372" s="222"/>
      <c r="M372" s="222"/>
      <c r="N372" s="222"/>
      <c r="O372" s="222"/>
      <c r="P372" s="222"/>
      <c r="Q372" s="222"/>
      <c r="R372" s="222"/>
      <c r="S372" s="222"/>
      <c r="T372" s="222"/>
      <c r="U372" s="222"/>
      <c r="V372" s="222"/>
      <c r="W372" s="222"/>
      <c r="X372" s="222"/>
      <c r="Y372" s="222"/>
      <c r="Z372" s="222"/>
    </row>
    <row r="373" spans="1:26" ht="15.75" customHeight="1" x14ac:dyDescent="0.2">
      <c r="A373" s="220"/>
      <c r="B373" s="220"/>
      <c r="C373" s="105"/>
      <c r="D373" s="105"/>
      <c r="E373" s="115"/>
      <c r="F373" s="115"/>
      <c r="G373" s="115"/>
      <c r="H373" s="105"/>
      <c r="I373" s="105"/>
      <c r="J373" s="105"/>
      <c r="K373" s="105"/>
      <c r="L373" s="222"/>
      <c r="M373" s="222"/>
      <c r="N373" s="222"/>
      <c r="O373" s="222"/>
      <c r="P373" s="222"/>
      <c r="Q373" s="222"/>
      <c r="R373" s="222"/>
      <c r="S373" s="222"/>
      <c r="T373" s="222"/>
      <c r="U373" s="222"/>
      <c r="V373" s="222"/>
      <c r="W373" s="222"/>
      <c r="X373" s="222"/>
      <c r="Y373" s="222"/>
      <c r="Z373" s="222"/>
    </row>
    <row r="374" spans="1:26" ht="15.75" customHeight="1" x14ac:dyDescent="0.2">
      <c r="A374" s="220"/>
      <c r="B374" s="220"/>
      <c r="C374" s="105"/>
      <c r="D374" s="105"/>
      <c r="E374" s="115"/>
      <c r="F374" s="115"/>
      <c r="G374" s="115"/>
      <c r="H374" s="105"/>
      <c r="I374" s="105"/>
      <c r="J374" s="105"/>
      <c r="K374" s="105"/>
      <c r="L374" s="222"/>
      <c r="M374" s="222"/>
      <c r="N374" s="222"/>
      <c r="O374" s="222"/>
      <c r="P374" s="222"/>
      <c r="Q374" s="222"/>
      <c r="R374" s="222"/>
      <c r="S374" s="222"/>
      <c r="T374" s="222"/>
      <c r="U374" s="222"/>
      <c r="V374" s="222"/>
      <c r="W374" s="222"/>
      <c r="X374" s="222"/>
      <c r="Y374" s="222"/>
      <c r="Z374" s="222"/>
    </row>
    <row r="375" spans="1:26" ht="15.75" customHeight="1" x14ac:dyDescent="0.2">
      <c r="A375" s="220"/>
      <c r="B375" s="220"/>
      <c r="C375" s="105"/>
      <c r="D375" s="105"/>
      <c r="E375" s="115"/>
      <c r="F375" s="115"/>
      <c r="G375" s="115"/>
      <c r="H375" s="105"/>
      <c r="I375" s="105"/>
      <c r="J375" s="105"/>
      <c r="K375" s="105"/>
      <c r="L375" s="222"/>
      <c r="M375" s="222"/>
      <c r="N375" s="222"/>
      <c r="O375" s="222"/>
      <c r="P375" s="222"/>
      <c r="Q375" s="222"/>
      <c r="R375" s="222"/>
      <c r="S375" s="222"/>
      <c r="T375" s="222"/>
      <c r="U375" s="222"/>
      <c r="V375" s="222"/>
      <c r="W375" s="222"/>
      <c r="X375" s="222"/>
      <c r="Y375" s="222"/>
      <c r="Z375" s="222"/>
    </row>
    <row r="376" spans="1:26" ht="15.75" customHeight="1" x14ac:dyDescent="0.2">
      <c r="A376" s="220"/>
      <c r="B376" s="220"/>
      <c r="C376" s="105"/>
      <c r="D376" s="105"/>
      <c r="E376" s="115"/>
      <c r="F376" s="115"/>
      <c r="G376" s="115"/>
      <c r="H376" s="105"/>
      <c r="I376" s="105"/>
      <c r="J376" s="105"/>
      <c r="K376" s="105"/>
      <c r="L376" s="222"/>
      <c r="M376" s="222"/>
      <c r="N376" s="222"/>
      <c r="O376" s="222"/>
      <c r="P376" s="222"/>
      <c r="Q376" s="222"/>
      <c r="R376" s="222"/>
      <c r="S376" s="222"/>
      <c r="T376" s="222"/>
      <c r="U376" s="222"/>
      <c r="V376" s="222"/>
      <c r="W376" s="222"/>
      <c r="X376" s="222"/>
      <c r="Y376" s="222"/>
      <c r="Z376" s="222"/>
    </row>
    <row r="377" spans="1:26" ht="15.75" customHeight="1" x14ac:dyDescent="0.2">
      <c r="A377" s="220"/>
      <c r="B377" s="220"/>
      <c r="C377" s="105"/>
      <c r="D377" s="105"/>
      <c r="E377" s="115"/>
      <c r="F377" s="115"/>
      <c r="G377" s="115"/>
      <c r="H377" s="105"/>
      <c r="I377" s="105"/>
      <c r="J377" s="105"/>
      <c r="K377" s="105"/>
      <c r="L377" s="222"/>
      <c r="M377" s="222"/>
      <c r="N377" s="222"/>
      <c r="O377" s="222"/>
      <c r="P377" s="222"/>
      <c r="Q377" s="222"/>
      <c r="R377" s="222"/>
      <c r="S377" s="222"/>
      <c r="T377" s="222"/>
      <c r="U377" s="222"/>
      <c r="V377" s="222"/>
      <c r="W377" s="222"/>
      <c r="X377" s="222"/>
      <c r="Y377" s="222"/>
      <c r="Z377" s="222"/>
    </row>
    <row r="378" spans="1:26" ht="15.75" customHeight="1" x14ac:dyDescent="0.2">
      <c r="A378" s="220"/>
      <c r="B378" s="220"/>
      <c r="C378" s="105"/>
      <c r="D378" s="105"/>
      <c r="E378" s="115"/>
      <c r="F378" s="115"/>
      <c r="G378" s="115"/>
      <c r="H378" s="105"/>
      <c r="I378" s="105"/>
      <c r="J378" s="105"/>
      <c r="K378" s="105"/>
      <c r="L378" s="222"/>
      <c r="M378" s="222"/>
      <c r="N378" s="222"/>
      <c r="O378" s="222"/>
      <c r="P378" s="222"/>
      <c r="Q378" s="222"/>
      <c r="R378" s="222"/>
      <c r="S378" s="222"/>
      <c r="T378" s="222"/>
      <c r="U378" s="222"/>
      <c r="V378" s="222"/>
      <c r="W378" s="222"/>
      <c r="X378" s="222"/>
      <c r="Y378" s="222"/>
      <c r="Z378" s="222"/>
    </row>
    <row r="379" spans="1:26" ht="15.75" customHeight="1" x14ac:dyDescent="0.2">
      <c r="A379" s="220"/>
      <c r="B379" s="220"/>
      <c r="C379" s="105"/>
      <c r="D379" s="105"/>
      <c r="E379" s="115"/>
      <c r="F379" s="115"/>
      <c r="G379" s="115"/>
      <c r="H379" s="105"/>
      <c r="I379" s="105"/>
      <c r="J379" s="105"/>
      <c r="K379" s="105"/>
      <c r="L379" s="222"/>
      <c r="M379" s="222"/>
      <c r="N379" s="222"/>
      <c r="O379" s="222"/>
      <c r="P379" s="222"/>
      <c r="Q379" s="222"/>
      <c r="R379" s="222"/>
      <c r="S379" s="222"/>
      <c r="T379" s="222"/>
      <c r="U379" s="222"/>
      <c r="V379" s="222"/>
      <c r="W379" s="222"/>
      <c r="X379" s="222"/>
      <c r="Y379" s="222"/>
      <c r="Z379" s="222"/>
    </row>
    <row r="380" spans="1:26" ht="15.75" customHeight="1" x14ac:dyDescent="0.2">
      <c r="A380" s="220"/>
      <c r="B380" s="220"/>
      <c r="C380" s="105"/>
      <c r="D380" s="105"/>
      <c r="E380" s="115"/>
      <c r="F380" s="115"/>
      <c r="G380" s="115"/>
      <c r="H380" s="105"/>
      <c r="I380" s="105"/>
      <c r="J380" s="105"/>
      <c r="K380" s="105"/>
      <c r="L380" s="222"/>
      <c r="M380" s="222"/>
      <c r="N380" s="222"/>
      <c r="O380" s="222"/>
      <c r="P380" s="222"/>
      <c r="Q380" s="222"/>
      <c r="R380" s="222"/>
      <c r="S380" s="222"/>
      <c r="T380" s="222"/>
      <c r="U380" s="222"/>
      <c r="V380" s="222"/>
      <c r="W380" s="222"/>
      <c r="X380" s="222"/>
      <c r="Y380" s="222"/>
      <c r="Z380" s="222"/>
    </row>
    <row r="381" spans="1:26" ht="15.75" customHeight="1" x14ac:dyDescent="0.2">
      <c r="A381" s="220"/>
      <c r="B381" s="220"/>
      <c r="C381" s="105"/>
      <c r="D381" s="105"/>
      <c r="E381" s="115"/>
      <c r="F381" s="115"/>
      <c r="G381" s="115"/>
      <c r="H381" s="105"/>
      <c r="I381" s="105"/>
      <c r="J381" s="105"/>
      <c r="K381" s="105"/>
      <c r="L381" s="222"/>
      <c r="M381" s="222"/>
      <c r="N381" s="222"/>
      <c r="O381" s="222"/>
      <c r="P381" s="222"/>
      <c r="Q381" s="222"/>
      <c r="R381" s="222"/>
      <c r="S381" s="222"/>
      <c r="T381" s="222"/>
      <c r="U381" s="222"/>
      <c r="V381" s="222"/>
      <c r="W381" s="222"/>
      <c r="X381" s="222"/>
      <c r="Y381" s="222"/>
      <c r="Z381" s="222"/>
    </row>
    <row r="382" spans="1:26" ht="15.75" customHeight="1" x14ac:dyDescent="0.2">
      <c r="A382" s="220"/>
      <c r="B382" s="220"/>
      <c r="C382" s="105"/>
      <c r="D382" s="105"/>
      <c r="E382" s="115"/>
      <c r="F382" s="115"/>
      <c r="G382" s="115"/>
      <c r="H382" s="105"/>
      <c r="I382" s="105"/>
      <c r="J382" s="105"/>
      <c r="K382" s="105"/>
      <c r="L382" s="222"/>
      <c r="M382" s="222"/>
      <c r="N382" s="222"/>
      <c r="O382" s="222"/>
      <c r="P382" s="222"/>
      <c r="Q382" s="222"/>
      <c r="R382" s="222"/>
      <c r="S382" s="222"/>
      <c r="T382" s="222"/>
      <c r="U382" s="222"/>
      <c r="V382" s="222"/>
      <c r="W382" s="222"/>
      <c r="X382" s="222"/>
      <c r="Y382" s="222"/>
      <c r="Z382" s="222"/>
    </row>
    <row r="383" spans="1:26" ht="15.75" customHeight="1" x14ac:dyDescent="0.2">
      <c r="A383" s="220"/>
      <c r="B383" s="220"/>
      <c r="C383" s="105"/>
      <c r="D383" s="105"/>
      <c r="E383" s="115"/>
      <c r="F383" s="115"/>
      <c r="G383" s="115"/>
      <c r="H383" s="105"/>
      <c r="I383" s="105"/>
      <c r="J383" s="105"/>
      <c r="K383" s="105"/>
      <c r="L383" s="222"/>
      <c r="M383" s="222"/>
      <c r="N383" s="222"/>
      <c r="O383" s="222"/>
      <c r="P383" s="222"/>
      <c r="Q383" s="222"/>
      <c r="R383" s="222"/>
      <c r="S383" s="222"/>
      <c r="T383" s="222"/>
      <c r="U383" s="222"/>
      <c r="V383" s="222"/>
      <c r="W383" s="222"/>
      <c r="X383" s="222"/>
      <c r="Y383" s="222"/>
      <c r="Z383" s="222"/>
    </row>
    <row r="384" spans="1:26" ht="15.75" customHeight="1" x14ac:dyDescent="0.2">
      <c r="A384" s="220"/>
      <c r="B384" s="220"/>
      <c r="C384" s="105"/>
      <c r="D384" s="105"/>
      <c r="E384" s="115"/>
      <c r="F384" s="115"/>
      <c r="G384" s="115"/>
      <c r="H384" s="105"/>
      <c r="I384" s="105"/>
      <c r="J384" s="105"/>
      <c r="K384" s="105"/>
      <c r="L384" s="222"/>
      <c r="M384" s="222"/>
      <c r="N384" s="222"/>
      <c r="O384" s="222"/>
      <c r="P384" s="222"/>
      <c r="Q384" s="222"/>
      <c r="R384" s="222"/>
      <c r="S384" s="222"/>
      <c r="T384" s="222"/>
      <c r="U384" s="222"/>
      <c r="V384" s="222"/>
      <c r="W384" s="222"/>
      <c r="X384" s="222"/>
      <c r="Y384" s="222"/>
      <c r="Z384" s="222"/>
    </row>
    <row r="385" spans="1:26" ht="15.75" customHeight="1" x14ac:dyDescent="0.2">
      <c r="A385" s="220"/>
      <c r="B385" s="220"/>
      <c r="C385" s="105"/>
      <c r="D385" s="105"/>
      <c r="E385" s="115"/>
      <c r="F385" s="115"/>
      <c r="G385" s="115"/>
      <c r="H385" s="105"/>
      <c r="I385" s="105"/>
      <c r="J385" s="105"/>
      <c r="K385" s="105"/>
      <c r="L385" s="222"/>
      <c r="M385" s="222"/>
      <c r="N385" s="222"/>
      <c r="O385" s="222"/>
      <c r="P385" s="222"/>
      <c r="Q385" s="222"/>
      <c r="R385" s="222"/>
      <c r="S385" s="222"/>
      <c r="T385" s="222"/>
      <c r="U385" s="222"/>
      <c r="V385" s="222"/>
      <c r="W385" s="222"/>
      <c r="X385" s="222"/>
      <c r="Y385" s="222"/>
      <c r="Z385" s="222"/>
    </row>
    <row r="386" spans="1:26" ht="15.75" customHeight="1" x14ac:dyDescent="0.2">
      <c r="A386" s="220"/>
      <c r="B386" s="220"/>
      <c r="C386" s="105"/>
      <c r="D386" s="105"/>
      <c r="E386" s="115"/>
      <c r="F386" s="115"/>
      <c r="G386" s="115"/>
      <c r="H386" s="105"/>
      <c r="I386" s="105"/>
      <c r="J386" s="105"/>
      <c r="K386" s="105"/>
      <c r="L386" s="222"/>
      <c r="M386" s="222"/>
      <c r="N386" s="222"/>
      <c r="O386" s="222"/>
      <c r="P386" s="222"/>
      <c r="Q386" s="222"/>
      <c r="R386" s="222"/>
      <c r="S386" s="222"/>
      <c r="T386" s="222"/>
      <c r="U386" s="222"/>
      <c r="V386" s="222"/>
      <c r="W386" s="222"/>
      <c r="X386" s="222"/>
      <c r="Y386" s="222"/>
      <c r="Z386" s="222"/>
    </row>
    <row r="387" spans="1:26" ht="15.75" customHeight="1" x14ac:dyDescent="0.2">
      <c r="A387" s="220"/>
      <c r="B387" s="220"/>
      <c r="C387" s="105"/>
      <c r="D387" s="105"/>
      <c r="E387" s="115"/>
      <c r="F387" s="115"/>
      <c r="G387" s="115"/>
      <c r="H387" s="105"/>
      <c r="I387" s="105"/>
      <c r="J387" s="105"/>
      <c r="K387" s="105"/>
      <c r="L387" s="222"/>
      <c r="M387" s="222"/>
      <c r="N387" s="222"/>
      <c r="O387" s="222"/>
      <c r="P387" s="222"/>
      <c r="Q387" s="222"/>
      <c r="R387" s="222"/>
      <c r="S387" s="222"/>
      <c r="T387" s="222"/>
      <c r="U387" s="222"/>
      <c r="V387" s="222"/>
      <c r="W387" s="222"/>
      <c r="X387" s="222"/>
      <c r="Y387" s="222"/>
      <c r="Z387" s="222"/>
    </row>
    <row r="388" spans="1:26" ht="15.75" customHeight="1" x14ac:dyDescent="0.2">
      <c r="A388" s="220"/>
      <c r="B388" s="220"/>
      <c r="C388" s="105"/>
      <c r="D388" s="105"/>
      <c r="E388" s="115"/>
      <c r="F388" s="115"/>
      <c r="G388" s="115"/>
      <c r="H388" s="105"/>
      <c r="I388" s="105"/>
      <c r="J388" s="105"/>
      <c r="K388" s="105"/>
      <c r="L388" s="222"/>
      <c r="M388" s="222"/>
      <c r="N388" s="222"/>
      <c r="O388" s="222"/>
      <c r="P388" s="222"/>
      <c r="Q388" s="222"/>
      <c r="R388" s="222"/>
      <c r="S388" s="222"/>
      <c r="T388" s="222"/>
      <c r="U388" s="222"/>
      <c r="V388" s="222"/>
      <c r="W388" s="222"/>
      <c r="X388" s="222"/>
      <c r="Y388" s="222"/>
      <c r="Z388" s="222"/>
    </row>
    <row r="389" spans="1:26" ht="15.75" customHeight="1" x14ac:dyDescent="0.2">
      <c r="A389" s="220"/>
      <c r="B389" s="220"/>
      <c r="C389" s="105"/>
      <c r="D389" s="105"/>
      <c r="E389" s="115"/>
      <c r="F389" s="115"/>
      <c r="G389" s="115"/>
      <c r="H389" s="105"/>
      <c r="I389" s="105"/>
      <c r="J389" s="105"/>
      <c r="K389" s="105"/>
      <c r="L389" s="222"/>
      <c r="M389" s="222"/>
      <c r="N389" s="222"/>
      <c r="O389" s="222"/>
      <c r="P389" s="222"/>
      <c r="Q389" s="222"/>
      <c r="R389" s="222"/>
      <c r="S389" s="222"/>
      <c r="T389" s="222"/>
      <c r="U389" s="222"/>
      <c r="V389" s="222"/>
      <c r="W389" s="222"/>
      <c r="X389" s="222"/>
      <c r="Y389" s="222"/>
      <c r="Z389" s="222"/>
    </row>
    <row r="390" spans="1:26" ht="15.75" customHeight="1" x14ac:dyDescent="0.2">
      <c r="A390" s="220"/>
      <c r="B390" s="220"/>
      <c r="C390" s="105"/>
      <c r="D390" s="105"/>
      <c r="E390" s="115"/>
      <c r="F390" s="115"/>
      <c r="G390" s="115"/>
      <c r="H390" s="105"/>
      <c r="I390" s="105"/>
      <c r="J390" s="105"/>
      <c r="K390" s="105"/>
      <c r="L390" s="222"/>
      <c r="M390" s="222"/>
      <c r="N390" s="222"/>
      <c r="O390" s="222"/>
      <c r="P390" s="222"/>
      <c r="Q390" s="222"/>
      <c r="R390" s="222"/>
      <c r="S390" s="222"/>
      <c r="T390" s="222"/>
      <c r="U390" s="222"/>
      <c r="V390" s="222"/>
      <c r="W390" s="222"/>
      <c r="X390" s="222"/>
      <c r="Y390" s="222"/>
      <c r="Z390" s="222"/>
    </row>
    <row r="391" spans="1:26" ht="15.75" customHeight="1" x14ac:dyDescent="0.2">
      <c r="A391" s="220"/>
      <c r="B391" s="220"/>
      <c r="C391" s="105"/>
      <c r="D391" s="105"/>
      <c r="E391" s="115"/>
      <c r="F391" s="115"/>
      <c r="G391" s="115"/>
      <c r="H391" s="105"/>
      <c r="I391" s="105"/>
      <c r="J391" s="105"/>
      <c r="K391" s="105"/>
      <c r="L391" s="222"/>
      <c r="M391" s="222"/>
      <c r="N391" s="222"/>
      <c r="O391" s="222"/>
      <c r="P391" s="222"/>
      <c r="Q391" s="222"/>
      <c r="R391" s="222"/>
      <c r="S391" s="222"/>
      <c r="T391" s="222"/>
      <c r="U391" s="222"/>
      <c r="V391" s="222"/>
      <c r="W391" s="222"/>
      <c r="X391" s="222"/>
      <c r="Y391" s="222"/>
      <c r="Z391" s="222"/>
    </row>
    <row r="392" spans="1:26" ht="15.75" customHeight="1" x14ac:dyDescent="0.2">
      <c r="A392" s="220"/>
      <c r="B392" s="220"/>
      <c r="C392" s="105"/>
      <c r="D392" s="105"/>
      <c r="E392" s="115"/>
      <c r="F392" s="115"/>
      <c r="G392" s="115"/>
      <c r="H392" s="105"/>
      <c r="I392" s="105"/>
      <c r="J392" s="105"/>
      <c r="K392" s="105"/>
      <c r="L392" s="222"/>
      <c r="M392" s="222"/>
      <c r="N392" s="222"/>
      <c r="O392" s="222"/>
      <c r="P392" s="222"/>
      <c r="Q392" s="222"/>
      <c r="R392" s="222"/>
      <c r="S392" s="222"/>
      <c r="T392" s="222"/>
      <c r="U392" s="222"/>
      <c r="V392" s="222"/>
      <c r="W392" s="222"/>
      <c r="X392" s="222"/>
      <c r="Y392" s="222"/>
      <c r="Z392" s="222"/>
    </row>
    <row r="393" spans="1:26" ht="15.75" customHeight="1" x14ac:dyDescent="0.2">
      <c r="A393" s="220"/>
      <c r="B393" s="220"/>
      <c r="C393" s="105"/>
      <c r="D393" s="105"/>
      <c r="E393" s="115"/>
      <c r="F393" s="115"/>
      <c r="G393" s="115"/>
      <c r="H393" s="105"/>
      <c r="I393" s="105"/>
      <c r="J393" s="105"/>
      <c r="K393" s="105"/>
      <c r="L393" s="222"/>
      <c r="M393" s="222"/>
      <c r="N393" s="222"/>
      <c r="O393" s="222"/>
      <c r="P393" s="222"/>
      <c r="Q393" s="222"/>
      <c r="R393" s="222"/>
      <c r="S393" s="222"/>
      <c r="T393" s="222"/>
      <c r="U393" s="222"/>
      <c r="V393" s="222"/>
      <c r="W393" s="222"/>
      <c r="X393" s="222"/>
      <c r="Y393" s="222"/>
      <c r="Z393" s="222"/>
    </row>
    <row r="394" spans="1:26" ht="15.75" customHeight="1" x14ac:dyDescent="0.2">
      <c r="A394" s="220"/>
      <c r="B394" s="220"/>
      <c r="C394" s="105"/>
      <c r="D394" s="105"/>
      <c r="E394" s="115"/>
      <c r="F394" s="115"/>
      <c r="G394" s="115"/>
      <c r="H394" s="105"/>
      <c r="I394" s="105"/>
      <c r="J394" s="105"/>
      <c r="K394" s="105"/>
      <c r="L394" s="222"/>
      <c r="M394" s="222"/>
      <c r="N394" s="222"/>
      <c r="O394" s="222"/>
      <c r="P394" s="222"/>
      <c r="Q394" s="222"/>
      <c r="R394" s="222"/>
      <c r="S394" s="222"/>
      <c r="T394" s="222"/>
      <c r="U394" s="222"/>
      <c r="V394" s="222"/>
      <c r="W394" s="222"/>
      <c r="X394" s="222"/>
      <c r="Y394" s="222"/>
      <c r="Z394" s="222"/>
    </row>
    <row r="395" spans="1:26" ht="15.75" customHeight="1" x14ac:dyDescent="0.2">
      <c r="A395" s="220"/>
      <c r="B395" s="220"/>
      <c r="C395" s="105"/>
      <c r="D395" s="105"/>
      <c r="E395" s="115"/>
      <c r="F395" s="115"/>
      <c r="G395" s="115"/>
      <c r="H395" s="105"/>
      <c r="I395" s="105"/>
      <c r="J395" s="105"/>
      <c r="K395" s="105"/>
      <c r="L395" s="222"/>
      <c r="M395" s="222"/>
      <c r="N395" s="222"/>
      <c r="O395" s="222"/>
      <c r="P395" s="222"/>
      <c r="Q395" s="222"/>
      <c r="R395" s="222"/>
      <c r="S395" s="222"/>
      <c r="T395" s="222"/>
      <c r="U395" s="222"/>
      <c r="V395" s="222"/>
      <c r="W395" s="222"/>
      <c r="X395" s="222"/>
      <c r="Y395" s="222"/>
      <c r="Z395" s="222"/>
    </row>
    <row r="396" spans="1:26" ht="15.75" customHeight="1" x14ac:dyDescent="0.2">
      <c r="A396" s="220"/>
      <c r="B396" s="220"/>
      <c r="C396" s="105"/>
      <c r="D396" s="105"/>
      <c r="E396" s="115"/>
      <c r="F396" s="115"/>
      <c r="G396" s="115"/>
      <c r="H396" s="105"/>
      <c r="I396" s="105"/>
      <c r="J396" s="105"/>
      <c r="K396" s="105"/>
      <c r="L396" s="222"/>
      <c r="M396" s="222"/>
      <c r="N396" s="222"/>
      <c r="O396" s="222"/>
      <c r="P396" s="222"/>
      <c r="Q396" s="222"/>
      <c r="R396" s="222"/>
      <c r="S396" s="222"/>
      <c r="T396" s="222"/>
      <c r="U396" s="222"/>
      <c r="V396" s="222"/>
      <c r="W396" s="222"/>
      <c r="X396" s="222"/>
      <c r="Y396" s="222"/>
      <c r="Z396" s="222"/>
    </row>
    <row r="397" spans="1:26" ht="15.75" customHeight="1" x14ac:dyDescent="0.2">
      <c r="A397" s="220"/>
      <c r="B397" s="220"/>
      <c r="C397" s="105"/>
      <c r="D397" s="105"/>
      <c r="E397" s="115"/>
      <c r="F397" s="115"/>
      <c r="G397" s="115"/>
      <c r="H397" s="105"/>
      <c r="I397" s="105"/>
      <c r="J397" s="105"/>
      <c r="K397" s="105"/>
      <c r="L397" s="222"/>
      <c r="M397" s="222"/>
      <c r="N397" s="222"/>
      <c r="O397" s="222"/>
      <c r="P397" s="222"/>
      <c r="Q397" s="222"/>
      <c r="R397" s="222"/>
      <c r="S397" s="222"/>
      <c r="T397" s="222"/>
      <c r="U397" s="222"/>
      <c r="V397" s="222"/>
      <c r="W397" s="222"/>
      <c r="X397" s="222"/>
      <c r="Y397" s="222"/>
      <c r="Z397" s="222"/>
    </row>
    <row r="398" spans="1:26" ht="15.75" customHeight="1" x14ac:dyDescent="0.2">
      <c r="A398" s="220"/>
      <c r="B398" s="220"/>
      <c r="C398" s="105"/>
      <c r="D398" s="105"/>
      <c r="E398" s="115"/>
      <c r="F398" s="115"/>
      <c r="G398" s="115"/>
      <c r="H398" s="105"/>
      <c r="I398" s="105"/>
      <c r="J398" s="105"/>
      <c r="K398" s="105"/>
      <c r="L398" s="222"/>
      <c r="M398" s="222"/>
      <c r="N398" s="222"/>
      <c r="O398" s="222"/>
      <c r="P398" s="222"/>
      <c r="Q398" s="222"/>
      <c r="R398" s="222"/>
      <c r="S398" s="222"/>
      <c r="T398" s="222"/>
      <c r="U398" s="222"/>
      <c r="V398" s="222"/>
      <c r="W398" s="222"/>
      <c r="X398" s="222"/>
      <c r="Y398" s="222"/>
      <c r="Z398" s="222"/>
    </row>
    <row r="399" spans="1:26" ht="15.75" customHeight="1" x14ac:dyDescent="0.2">
      <c r="A399" s="220"/>
      <c r="B399" s="220"/>
      <c r="C399" s="105"/>
      <c r="D399" s="105"/>
      <c r="E399" s="115"/>
      <c r="F399" s="115"/>
      <c r="G399" s="115"/>
      <c r="H399" s="105"/>
      <c r="I399" s="105"/>
      <c r="J399" s="105"/>
      <c r="K399" s="105"/>
      <c r="L399" s="222"/>
      <c r="M399" s="222"/>
      <c r="N399" s="222"/>
      <c r="O399" s="222"/>
      <c r="P399" s="222"/>
      <c r="Q399" s="222"/>
      <c r="R399" s="222"/>
      <c r="S399" s="222"/>
      <c r="T399" s="222"/>
      <c r="U399" s="222"/>
      <c r="V399" s="222"/>
      <c r="W399" s="222"/>
      <c r="X399" s="222"/>
      <c r="Y399" s="222"/>
      <c r="Z399" s="222"/>
    </row>
    <row r="400" spans="1:26" ht="15.75" customHeight="1" x14ac:dyDescent="0.2">
      <c r="A400" s="220"/>
      <c r="B400" s="220"/>
      <c r="C400" s="105"/>
      <c r="D400" s="105"/>
      <c r="E400" s="115"/>
      <c r="F400" s="115"/>
      <c r="G400" s="115"/>
      <c r="H400" s="105"/>
      <c r="I400" s="105"/>
      <c r="J400" s="105"/>
      <c r="K400" s="105"/>
      <c r="L400" s="222"/>
      <c r="M400" s="222"/>
      <c r="N400" s="222"/>
      <c r="O400" s="222"/>
      <c r="P400" s="222"/>
      <c r="Q400" s="222"/>
      <c r="R400" s="222"/>
      <c r="S400" s="222"/>
      <c r="T400" s="222"/>
      <c r="U400" s="222"/>
      <c r="V400" s="222"/>
      <c r="W400" s="222"/>
      <c r="X400" s="222"/>
      <c r="Y400" s="222"/>
      <c r="Z400" s="222"/>
    </row>
    <row r="401" spans="1:26" ht="15.75" customHeight="1" x14ac:dyDescent="0.2">
      <c r="A401" s="220"/>
      <c r="B401" s="220"/>
      <c r="C401" s="105"/>
      <c r="D401" s="105"/>
      <c r="E401" s="115"/>
      <c r="F401" s="115"/>
      <c r="G401" s="115"/>
      <c r="H401" s="105"/>
      <c r="I401" s="105"/>
      <c r="J401" s="105"/>
      <c r="K401" s="105"/>
      <c r="L401" s="222"/>
      <c r="M401" s="222"/>
      <c r="N401" s="222"/>
      <c r="O401" s="222"/>
      <c r="P401" s="222"/>
      <c r="Q401" s="222"/>
      <c r="R401" s="222"/>
      <c r="S401" s="222"/>
      <c r="T401" s="222"/>
      <c r="U401" s="222"/>
      <c r="V401" s="222"/>
      <c r="W401" s="222"/>
      <c r="X401" s="222"/>
      <c r="Y401" s="222"/>
      <c r="Z401" s="222"/>
    </row>
    <row r="402" spans="1:26" ht="15.75" customHeight="1" x14ac:dyDescent="0.2">
      <c r="A402" s="220"/>
      <c r="B402" s="220"/>
      <c r="C402" s="105"/>
      <c r="D402" s="105"/>
      <c r="E402" s="115"/>
      <c r="F402" s="115"/>
      <c r="G402" s="115"/>
      <c r="H402" s="105"/>
      <c r="I402" s="105"/>
      <c r="J402" s="105"/>
      <c r="K402" s="105"/>
      <c r="L402" s="222"/>
      <c r="M402" s="222"/>
      <c r="N402" s="222"/>
      <c r="O402" s="222"/>
      <c r="P402" s="222"/>
      <c r="Q402" s="222"/>
      <c r="R402" s="222"/>
      <c r="S402" s="222"/>
      <c r="T402" s="222"/>
      <c r="U402" s="222"/>
      <c r="V402" s="222"/>
      <c r="W402" s="222"/>
      <c r="X402" s="222"/>
      <c r="Y402" s="222"/>
      <c r="Z402" s="222"/>
    </row>
    <row r="403" spans="1:26" ht="15.75" customHeight="1" x14ac:dyDescent="0.2">
      <c r="A403" s="220"/>
      <c r="B403" s="220"/>
      <c r="C403" s="105"/>
      <c r="D403" s="105"/>
      <c r="E403" s="115"/>
      <c r="F403" s="115"/>
      <c r="G403" s="115"/>
      <c r="H403" s="105"/>
      <c r="I403" s="105"/>
      <c r="J403" s="105"/>
      <c r="K403" s="105"/>
      <c r="L403" s="222"/>
      <c r="M403" s="222"/>
      <c r="N403" s="222"/>
      <c r="O403" s="222"/>
      <c r="P403" s="222"/>
      <c r="Q403" s="222"/>
      <c r="R403" s="222"/>
      <c r="S403" s="222"/>
      <c r="T403" s="222"/>
      <c r="U403" s="222"/>
      <c r="V403" s="222"/>
      <c r="W403" s="222"/>
      <c r="X403" s="222"/>
      <c r="Y403" s="222"/>
      <c r="Z403" s="222"/>
    </row>
    <row r="404" spans="1:26" ht="15.75" customHeight="1" x14ac:dyDescent="0.2">
      <c r="A404" s="220"/>
      <c r="B404" s="220"/>
      <c r="C404" s="105"/>
      <c r="D404" s="105"/>
      <c r="E404" s="115"/>
      <c r="F404" s="115"/>
      <c r="G404" s="115"/>
      <c r="H404" s="105"/>
      <c r="I404" s="105"/>
      <c r="J404" s="105"/>
      <c r="K404" s="105"/>
      <c r="L404" s="222"/>
      <c r="M404" s="222"/>
      <c r="N404" s="222"/>
      <c r="O404" s="222"/>
      <c r="P404" s="222"/>
      <c r="Q404" s="222"/>
      <c r="R404" s="222"/>
      <c r="S404" s="222"/>
      <c r="T404" s="222"/>
      <c r="U404" s="222"/>
      <c r="V404" s="222"/>
      <c r="W404" s="222"/>
      <c r="X404" s="222"/>
      <c r="Y404" s="222"/>
      <c r="Z404" s="222"/>
    </row>
    <row r="405" spans="1:26" ht="15.75" customHeight="1" x14ac:dyDescent="0.2">
      <c r="A405" s="220"/>
      <c r="B405" s="220"/>
      <c r="C405" s="105"/>
      <c r="D405" s="105"/>
      <c r="E405" s="115"/>
      <c r="F405" s="115"/>
      <c r="G405" s="115"/>
      <c r="H405" s="105"/>
      <c r="I405" s="105"/>
      <c r="J405" s="105"/>
      <c r="K405" s="105"/>
      <c r="L405" s="222"/>
      <c r="M405" s="222"/>
      <c r="N405" s="222"/>
      <c r="O405" s="222"/>
      <c r="P405" s="222"/>
      <c r="Q405" s="222"/>
      <c r="R405" s="222"/>
      <c r="S405" s="222"/>
      <c r="T405" s="222"/>
      <c r="U405" s="222"/>
      <c r="V405" s="222"/>
      <c r="W405" s="222"/>
      <c r="X405" s="222"/>
      <c r="Y405" s="222"/>
      <c r="Z405" s="222"/>
    </row>
    <row r="406" spans="1:26" ht="15.75" customHeight="1" x14ac:dyDescent="0.2">
      <c r="A406" s="220"/>
      <c r="B406" s="220"/>
      <c r="C406" s="105"/>
      <c r="D406" s="105"/>
      <c r="E406" s="115"/>
      <c r="F406" s="115"/>
      <c r="G406" s="115"/>
      <c r="H406" s="105"/>
      <c r="I406" s="105"/>
      <c r="J406" s="105"/>
      <c r="K406" s="105"/>
      <c r="L406" s="222"/>
      <c r="M406" s="222"/>
      <c r="N406" s="222"/>
      <c r="O406" s="222"/>
      <c r="P406" s="222"/>
      <c r="Q406" s="222"/>
      <c r="R406" s="222"/>
      <c r="S406" s="222"/>
      <c r="T406" s="222"/>
      <c r="U406" s="222"/>
      <c r="V406" s="222"/>
      <c r="W406" s="222"/>
      <c r="X406" s="222"/>
      <c r="Y406" s="222"/>
      <c r="Z406" s="222"/>
    </row>
    <row r="407" spans="1:26" ht="15.75" customHeight="1" x14ac:dyDescent="0.2">
      <c r="A407" s="220"/>
      <c r="B407" s="220"/>
      <c r="C407" s="105"/>
      <c r="D407" s="105"/>
      <c r="E407" s="115"/>
      <c r="F407" s="115"/>
      <c r="G407" s="115"/>
      <c r="H407" s="105"/>
      <c r="I407" s="105"/>
      <c r="J407" s="105"/>
      <c r="K407" s="105"/>
      <c r="L407" s="222"/>
      <c r="M407" s="222"/>
      <c r="N407" s="222"/>
      <c r="O407" s="222"/>
      <c r="P407" s="222"/>
      <c r="Q407" s="222"/>
      <c r="R407" s="222"/>
      <c r="S407" s="222"/>
      <c r="T407" s="222"/>
      <c r="U407" s="222"/>
      <c r="V407" s="222"/>
      <c r="W407" s="222"/>
      <c r="X407" s="222"/>
      <c r="Y407" s="222"/>
      <c r="Z407" s="222"/>
    </row>
    <row r="408" spans="1:26" ht="15.75" customHeight="1" x14ac:dyDescent="0.2">
      <c r="A408" s="220"/>
      <c r="B408" s="220"/>
      <c r="C408" s="105"/>
      <c r="D408" s="105"/>
      <c r="E408" s="115"/>
      <c r="F408" s="115"/>
      <c r="G408" s="115"/>
      <c r="H408" s="105"/>
      <c r="I408" s="105"/>
      <c r="J408" s="105"/>
      <c r="K408" s="105"/>
      <c r="L408" s="222"/>
      <c r="M408" s="222"/>
      <c r="N408" s="222"/>
      <c r="O408" s="222"/>
      <c r="P408" s="222"/>
      <c r="Q408" s="222"/>
      <c r="R408" s="222"/>
      <c r="S408" s="222"/>
      <c r="T408" s="222"/>
      <c r="U408" s="222"/>
      <c r="V408" s="222"/>
      <c r="W408" s="222"/>
      <c r="X408" s="222"/>
      <c r="Y408" s="222"/>
      <c r="Z408" s="222"/>
    </row>
    <row r="409" spans="1:26" ht="15.75" customHeight="1" x14ac:dyDescent="0.2">
      <c r="A409" s="220"/>
      <c r="B409" s="220"/>
      <c r="C409" s="105"/>
      <c r="D409" s="105"/>
      <c r="E409" s="115"/>
      <c r="F409" s="115"/>
      <c r="G409" s="115"/>
      <c r="H409" s="105"/>
      <c r="I409" s="105"/>
      <c r="J409" s="105"/>
      <c r="K409" s="105"/>
      <c r="L409" s="222"/>
      <c r="M409" s="222"/>
      <c r="N409" s="222"/>
      <c r="O409" s="222"/>
      <c r="P409" s="222"/>
      <c r="Q409" s="222"/>
      <c r="R409" s="222"/>
      <c r="S409" s="222"/>
      <c r="T409" s="222"/>
      <c r="U409" s="222"/>
      <c r="V409" s="222"/>
      <c r="W409" s="222"/>
      <c r="X409" s="222"/>
      <c r="Y409" s="222"/>
      <c r="Z409" s="222"/>
    </row>
    <row r="410" spans="1:26" ht="15.75" customHeight="1" x14ac:dyDescent="0.2">
      <c r="A410" s="220"/>
      <c r="B410" s="220"/>
      <c r="C410" s="105"/>
      <c r="D410" s="105"/>
      <c r="E410" s="115"/>
      <c r="F410" s="115"/>
      <c r="G410" s="115"/>
      <c r="H410" s="105"/>
      <c r="I410" s="105"/>
      <c r="J410" s="105"/>
      <c r="K410" s="105"/>
      <c r="L410" s="222"/>
      <c r="M410" s="222"/>
      <c r="N410" s="222"/>
      <c r="O410" s="222"/>
      <c r="P410" s="222"/>
      <c r="Q410" s="222"/>
      <c r="R410" s="222"/>
      <c r="S410" s="222"/>
      <c r="T410" s="222"/>
      <c r="U410" s="222"/>
      <c r="V410" s="222"/>
      <c r="W410" s="222"/>
      <c r="X410" s="222"/>
      <c r="Y410" s="222"/>
      <c r="Z410" s="222"/>
    </row>
    <row r="411" spans="1:26" ht="15.75" customHeight="1" x14ac:dyDescent="0.2">
      <c r="A411" s="220"/>
      <c r="B411" s="220"/>
      <c r="C411" s="105"/>
      <c r="D411" s="105"/>
      <c r="E411" s="115"/>
      <c r="F411" s="115"/>
      <c r="G411" s="115"/>
      <c r="H411" s="105"/>
      <c r="I411" s="105"/>
      <c r="J411" s="105"/>
      <c r="K411" s="105"/>
      <c r="L411" s="222"/>
      <c r="M411" s="222"/>
      <c r="N411" s="222"/>
      <c r="O411" s="222"/>
      <c r="P411" s="222"/>
      <c r="Q411" s="222"/>
      <c r="R411" s="222"/>
      <c r="S411" s="222"/>
      <c r="T411" s="222"/>
      <c r="U411" s="222"/>
      <c r="V411" s="222"/>
      <c r="W411" s="222"/>
      <c r="X411" s="222"/>
      <c r="Y411" s="222"/>
      <c r="Z411" s="222"/>
    </row>
    <row r="412" spans="1:26" ht="15.75" customHeight="1" x14ac:dyDescent="0.2">
      <c r="A412" s="220"/>
      <c r="B412" s="220"/>
      <c r="C412" s="105"/>
      <c r="D412" s="105"/>
      <c r="E412" s="115"/>
      <c r="F412" s="115"/>
      <c r="G412" s="115"/>
      <c r="H412" s="105"/>
      <c r="I412" s="105"/>
      <c r="J412" s="105"/>
      <c r="K412" s="105"/>
      <c r="L412" s="222"/>
      <c r="M412" s="222"/>
      <c r="N412" s="222"/>
      <c r="O412" s="222"/>
      <c r="P412" s="222"/>
      <c r="Q412" s="222"/>
      <c r="R412" s="222"/>
      <c r="S412" s="222"/>
      <c r="T412" s="222"/>
      <c r="U412" s="222"/>
      <c r="V412" s="222"/>
      <c r="W412" s="222"/>
      <c r="X412" s="222"/>
      <c r="Y412" s="222"/>
      <c r="Z412" s="222"/>
    </row>
    <row r="413" spans="1:26" ht="15.75" customHeight="1" x14ac:dyDescent="0.2">
      <c r="A413" s="220"/>
      <c r="B413" s="220"/>
      <c r="C413" s="105"/>
      <c r="D413" s="105"/>
      <c r="E413" s="115"/>
      <c r="F413" s="115"/>
      <c r="G413" s="115"/>
      <c r="H413" s="105"/>
      <c r="I413" s="105"/>
      <c r="J413" s="105"/>
      <c r="K413" s="105"/>
      <c r="L413" s="222"/>
      <c r="M413" s="222"/>
      <c r="N413" s="222"/>
      <c r="O413" s="222"/>
      <c r="P413" s="222"/>
      <c r="Q413" s="222"/>
      <c r="R413" s="222"/>
      <c r="S413" s="222"/>
      <c r="T413" s="222"/>
      <c r="U413" s="222"/>
      <c r="V413" s="222"/>
      <c r="W413" s="222"/>
      <c r="X413" s="222"/>
      <c r="Y413" s="222"/>
      <c r="Z413" s="222"/>
    </row>
    <row r="414" spans="1:26" ht="15.75" customHeight="1" x14ac:dyDescent="0.2">
      <c r="A414" s="220"/>
      <c r="B414" s="220"/>
      <c r="C414" s="105"/>
      <c r="D414" s="105"/>
      <c r="E414" s="115"/>
      <c r="F414" s="115"/>
      <c r="G414" s="115"/>
      <c r="H414" s="105"/>
      <c r="I414" s="105"/>
      <c r="J414" s="105"/>
      <c r="K414" s="105"/>
      <c r="L414" s="222"/>
      <c r="M414" s="222"/>
      <c r="N414" s="222"/>
      <c r="O414" s="222"/>
      <c r="P414" s="222"/>
      <c r="Q414" s="222"/>
      <c r="R414" s="222"/>
      <c r="S414" s="222"/>
      <c r="T414" s="222"/>
      <c r="U414" s="222"/>
      <c r="V414" s="222"/>
      <c r="W414" s="222"/>
      <c r="X414" s="222"/>
      <c r="Y414" s="222"/>
      <c r="Z414" s="222"/>
    </row>
    <row r="415" spans="1:26" ht="15.75" customHeight="1" x14ac:dyDescent="0.15">
      <c r="A415" s="241"/>
      <c r="C415" s="241"/>
      <c r="D415" s="241"/>
    </row>
    <row r="416" spans="1:26" ht="15.75" customHeight="1" x14ac:dyDescent="0.15">
      <c r="A416" s="241"/>
      <c r="C416" s="241"/>
      <c r="D416" s="241"/>
    </row>
    <row r="417" spans="1:4" ht="15.75" customHeight="1" x14ac:dyDescent="0.15">
      <c r="A417" s="241"/>
      <c r="C417" s="241"/>
      <c r="D417" s="241"/>
    </row>
    <row r="418" spans="1:4" ht="15.75" customHeight="1" x14ac:dyDescent="0.15">
      <c r="A418" s="241"/>
      <c r="C418" s="241"/>
      <c r="D418" s="241"/>
    </row>
    <row r="419" spans="1:4" ht="15.75" customHeight="1" x14ac:dyDescent="0.15">
      <c r="A419" s="241"/>
      <c r="C419" s="241"/>
      <c r="D419" s="241"/>
    </row>
    <row r="420" spans="1:4" ht="15.75" customHeight="1" x14ac:dyDescent="0.15">
      <c r="A420" s="241"/>
      <c r="C420" s="241"/>
      <c r="D420" s="241"/>
    </row>
    <row r="421" spans="1:4" ht="15.75" customHeight="1" x14ac:dyDescent="0.15">
      <c r="A421" s="241"/>
      <c r="C421" s="241"/>
      <c r="D421" s="241"/>
    </row>
    <row r="422" spans="1:4" ht="15.75" customHeight="1" x14ac:dyDescent="0.15">
      <c r="A422" s="241"/>
      <c r="C422" s="241"/>
      <c r="D422" s="241"/>
    </row>
    <row r="423" spans="1:4" ht="15.75" customHeight="1" x14ac:dyDescent="0.15">
      <c r="A423" s="241"/>
      <c r="C423" s="241"/>
      <c r="D423" s="241"/>
    </row>
    <row r="424" spans="1:4" ht="15.75" customHeight="1" x14ac:dyDescent="0.15">
      <c r="A424" s="241"/>
      <c r="C424" s="241"/>
      <c r="D424" s="241"/>
    </row>
    <row r="425" spans="1:4" ht="15.75" customHeight="1" x14ac:dyDescent="0.15">
      <c r="A425" s="241"/>
      <c r="C425" s="241"/>
      <c r="D425" s="241"/>
    </row>
    <row r="426" spans="1:4" ht="15.75" customHeight="1" x14ac:dyDescent="0.15">
      <c r="A426" s="241"/>
      <c r="C426" s="241"/>
      <c r="D426" s="241"/>
    </row>
    <row r="427" spans="1:4" ht="15.75" customHeight="1" x14ac:dyDescent="0.15">
      <c r="A427" s="241"/>
      <c r="C427" s="241"/>
      <c r="D427" s="241"/>
    </row>
    <row r="428" spans="1:4" ht="15.75" customHeight="1" x14ac:dyDescent="0.15">
      <c r="A428" s="241"/>
      <c r="C428" s="241"/>
      <c r="D428" s="241"/>
    </row>
    <row r="429" spans="1:4" ht="15.75" customHeight="1" x14ac:dyDescent="0.15">
      <c r="A429" s="241"/>
      <c r="C429" s="241"/>
      <c r="D429" s="241"/>
    </row>
    <row r="430" spans="1:4" ht="15.75" customHeight="1" x14ac:dyDescent="0.15">
      <c r="A430" s="241"/>
      <c r="C430" s="241"/>
      <c r="D430" s="241"/>
    </row>
    <row r="431" spans="1:4" ht="15.75" customHeight="1" x14ac:dyDescent="0.15">
      <c r="A431" s="241"/>
      <c r="C431" s="241"/>
      <c r="D431" s="241"/>
    </row>
    <row r="432" spans="1:4" ht="15.75" customHeight="1" x14ac:dyDescent="0.15">
      <c r="A432" s="241"/>
      <c r="C432" s="241"/>
      <c r="D432" s="241"/>
    </row>
    <row r="433" spans="1:4" ht="15.75" customHeight="1" x14ac:dyDescent="0.15">
      <c r="A433" s="241"/>
      <c r="C433" s="241"/>
      <c r="D433" s="241"/>
    </row>
    <row r="434" spans="1:4" ht="15.75" customHeight="1" x14ac:dyDescent="0.15">
      <c r="A434" s="241"/>
      <c r="C434" s="241"/>
      <c r="D434" s="241"/>
    </row>
    <row r="435" spans="1:4" ht="15.75" customHeight="1" x14ac:dyDescent="0.15">
      <c r="A435" s="241"/>
      <c r="C435" s="241"/>
      <c r="D435" s="241"/>
    </row>
    <row r="436" spans="1:4" ht="15.75" customHeight="1" x14ac:dyDescent="0.15">
      <c r="A436" s="241"/>
      <c r="C436" s="241"/>
      <c r="D436" s="241"/>
    </row>
    <row r="437" spans="1:4" ht="15.75" customHeight="1" x14ac:dyDescent="0.15">
      <c r="A437" s="241"/>
      <c r="C437" s="241"/>
      <c r="D437" s="241"/>
    </row>
    <row r="438" spans="1:4" ht="15.75" customHeight="1" x14ac:dyDescent="0.15">
      <c r="A438" s="241"/>
      <c r="C438" s="241"/>
      <c r="D438" s="241"/>
    </row>
    <row r="439" spans="1:4" ht="15.75" customHeight="1" x14ac:dyDescent="0.15">
      <c r="A439" s="241"/>
      <c r="C439" s="241"/>
      <c r="D439" s="241"/>
    </row>
    <row r="440" spans="1:4" ht="15.75" customHeight="1" x14ac:dyDescent="0.15">
      <c r="A440" s="241"/>
      <c r="C440" s="241"/>
      <c r="D440" s="241"/>
    </row>
    <row r="441" spans="1:4" ht="15.75" customHeight="1" x14ac:dyDescent="0.15">
      <c r="A441" s="241"/>
      <c r="C441" s="241"/>
      <c r="D441" s="241"/>
    </row>
    <row r="442" spans="1:4" ht="15.75" customHeight="1" x14ac:dyDescent="0.15">
      <c r="A442" s="241"/>
      <c r="C442" s="241"/>
      <c r="D442" s="241"/>
    </row>
    <row r="443" spans="1:4" ht="15.75" customHeight="1" x14ac:dyDescent="0.15">
      <c r="A443" s="241"/>
      <c r="C443" s="241"/>
      <c r="D443" s="241"/>
    </row>
    <row r="444" spans="1:4" ht="15.75" customHeight="1" x14ac:dyDescent="0.15">
      <c r="A444" s="241"/>
      <c r="C444" s="241"/>
      <c r="D444" s="241"/>
    </row>
    <row r="445" spans="1:4" ht="15.75" customHeight="1" x14ac:dyDescent="0.15">
      <c r="A445" s="241"/>
      <c r="C445" s="241"/>
      <c r="D445" s="241"/>
    </row>
    <row r="446" spans="1:4" ht="15.75" customHeight="1" x14ac:dyDescent="0.15">
      <c r="A446" s="241"/>
      <c r="C446" s="241"/>
      <c r="D446" s="241"/>
    </row>
    <row r="447" spans="1:4" ht="15.75" customHeight="1" x14ac:dyDescent="0.15">
      <c r="A447" s="241"/>
      <c r="C447" s="241"/>
      <c r="D447" s="241"/>
    </row>
    <row r="448" spans="1:4" ht="15.75" customHeight="1" x14ac:dyDescent="0.15">
      <c r="A448" s="241"/>
      <c r="C448" s="241"/>
      <c r="D448" s="241"/>
    </row>
    <row r="449" spans="1:4" ht="15.75" customHeight="1" x14ac:dyDescent="0.15">
      <c r="A449" s="241"/>
      <c r="C449" s="241"/>
      <c r="D449" s="241"/>
    </row>
    <row r="450" spans="1:4" ht="15.75" customHeight="1" x14ac:dyDescent="0.15">
      <c r="A450" s="241"/>
      <c r="C450" s="241"/>
      <c r="D450" s="241"/>
    </row>
    <row r="451" spans="1:4" ht="15.75" customHeight="1" x14ac:dyDescent="0.15">
      <c r="A451" s="241"/>
      <c r="C451" s="241"/>
      <c r="D451" s="241"/>
    </row>
    <row r="452" spans="1:4" ht="15.75" customHeight="1" x14ac:dyDescent="0.15">
      <c r="A452" s="241"/>
      <c r="C452" s="241"/>
      <c r="D452" s="241"/>
    </row>
    <row r="453" spans="1:4" ht="15.75" customHeight="1" x14ac:dyDescent="0.15">
      <c r="A453" s="241"/>
      <c r="C453" s="241"/>
      <c r="D453" s="241"/>
    </row>
    <row r="454" spans="1:4" ht="15.75" customHeight="1" x14ac:dyDescent="0.15">
      <c r="A454" s="241"/>
      <c r="C454" s="241"/>
      <c r="D454" s="241"/>
    </row>
    <row r="455" spans="1:4" ht="15.75" customHeight="1" x14ac:dyDescent="0.15">
      <c r="A455" s="241"/>
      <c r="C455" s="241"/>
      <c r="D455" s="241"/>
    </row>
    <row r="456" spans="1:4" ht="15.75" customHeight="1" x14ac:dyDescent="0.15">
      <c r="A456" s="241"/>
      <c r="C456" s="241"/>
      <c r="D456" s="241"/>
    </row>
    <row r="457" spans="1:4" ht="15.75" customHeight="1" x14ac:dyDescent="0.15">
      <c r="A457" s="241"/>
      <c r="C457" s="241"/>
      <c r="D457" s="241"/>
    </row>
    <row r="458" spans="1:4" ht="15.75" customHeight="1" x14ac:dyDescent="0.15">
      <c r="A458" s="241"/>
      <c r="C458" s="241"/>
      <c r="D458" s="241"/>
    </row>
    <row r="459" spans="1:4" ht="15.75" customHeight="1" x14ac:dyDescent="0.15">
      <c r="A459" s="241"/>
      <c r="C459" s="241"/>
      <c r="D459" s="241"/>
    </row>
    <row r="460" spans="1:4" ht="15.75" customHeight="1" x14ac:dyDescent="0.15">
      <c r="A460" s="241"/>
      <c r="C460" s="241"/>
      <c r="D460" s="241"/>
    </row>
    <row r="461" spans="1:4" ht="15.75" customHeight="1" x14ac:dyDescent="0.15">
      <c r="A461" s="241"/>
      <c r="C461" s="241"/>
      <c r="D461" s="241"/>
    </row>
    <row r="462" spans="1:4" ht="15.75" customHeight="1" x14ac:dyDescent="0.15">
      <c r="A462" s="241"/>
      <c r="C462" s="241"/>
      <c r="D462" s="241"/>
    </row>
    <row r="463" spans="1:4" ht="15.75" customHeight="1" x14ac:dyDescent="0.15">
      <c r="A463" s="241"/>
      <c r="C463" s="241"/>
      <c r="D463" s="241"/>
    </row>
    <row r="464" spans="1:4" ht="15.75" customHeight="1" x14ac:dyDescent="0.15">
      <c r="A464" s="241"/>
      <c r="C464" s="241"/>
      <c r="D464" s="241"/>
    </row>
    <row r="465" spans="1:4" ht="15.75" customHeight="1" x14ac:dyDescent="0.15">
      <c r="A465" s="241"/>
      <c r="C465" s="241"/>
      <c r="D465" s="241"/>
    </row>
    <row r="466" spans="1:4" ht="15.75" customHeight="1" x14ac:dyDescent="0.15">
      <c r="A466" s="241"/>
      <c r="C466" s="241"/>
      <c r="D466" s="241"/>
    </row>
    <row r="467" spans="1:4" ht="15.75" customHeight="1" x14ac:dyDescent="0.15">
      <c r="A467" s="241"/>
      <c r="C467" s="241"/>
      <c r="D467" s="241"/>
    </row>
    <row r="468" spans="1:4" ht="15.75" customHeight="1" x14ac:dyDescent="0.15">
      <c r="A468" s="241"/>
      <c r="C468" s="241"/>
      <c r="D468" s="241"/>
    </row>
    <row r="469" spans="1:4" ht="15.75" customHeight="1" x14ac:dyDescent="0.15">
      <c r="A469" s="241"/>
      <c r="C469" s="241"/>
      <c r="D469" s="241"/>
    </row>
    <row r="470" spans="1:4" ht="15.75" customHeight="1" x14ac:dyDescent="0.15">
      <c r="A470" s="241"/>
      <c r="C470" s="241"/>
      <c r="D470" s="241"/>
    </row>
    <row r="471" spans="1:4" ht="15.75" customHeight="1" x14ac:dyDescent="0.15">
      <c r="A471" s="241"/>
      <c r="C471" s="241"/>
      <c r="D471" s="241"/>
    </row>
    <row r="472" spans="1:4" ht="15.75" customHeight="1" x14ac:dyDescent="0.15">
      <c r="A472" s="241"/>
      <c r="C472" s="241"/>
      <c r="D472" s="241"/>
    </row>
    <row r="473" spans="1:4" ht="15.75" customHeight="1" x14ac:dyDescent="0.15">
      <c r="A473" s="241"/>
      <c r="C473" s="241"/>
      <c r="D473" s="241"/>
    </row>
    <row r="474" spans="1:4" ht="15.75" customHeight="1" x14ac:dyDescent="0.15">
      <c r="A474" s="241"/>
      <c r="C474" s="241"/>
      <c r="D474" s="241"/>
    </row>
    <row r="475" spans="1:4" ht="15.75" customHeight="1" x14ac:dyDescent="0.15">
      <c r="A475" s="241"/>
      <c r="C475" s="241"/>
      <c r="D475" s="241"/>
    </row>
    <row r="476" spans="1:4" ht="15.75" customHeight="1" x14ac:dyDescent="0.15">
      <c r="A476" s="241"/>
      <c r="C476" s="241"/>
      <c r="D476" s="241"/>
    </row>
    <row r="477" spans="1:4" ht="15.75" customHeight="1" x14ac:dyDescent="0.15">
      <c r="A477" s="241"/>
      <c r="C477" s="241"/>
      <c r="D477" s="241"/>
    </row>
    <row r="478" spans="1:4" ht="15.75" customHeight="1" x14ac:dyDescent="0.15">
      <c r="A478" s="241"/>
      <c r="C478" s="241"/>
      <c r="D478" s="241"/>
    </row>
    <row r="479" spans="1:4" ht="15.75" customHeight="1" x14ac:dyDescent="0.15">
      <c r="A479" s="241"/>
      <c r="C479" s="241"/>
      <c r="D479" s="241"/>
    </row>
    <row r="480" spans="1:4" ht="15.75" customHeight="1" x14ac:dyDescent="0.15">
      <c r="A480" s="241"/>
      <c r="C480" s="241"/>
      <c r="D480" s="241"/>
    </row>
    <row r="481" spans="1:4" ht="15.75" customHeight="1" x14ac:dyDescent="0.15">
      <c r="A481" s="241"/>
      <c r="C481" s="241"/>
      <c r="D481" s="241"/>
    </row>
    <row r="482" spans="1:4" ht="15.75" customHeight="1" x14ac:dyDescent="0.15">
      <c r="A482" s="241"/>
      <c r="C482" s="241"/>
      <c r="D482" s="241"/>
    </row>
    <row r="483" spans="1:4" ht="15.75" customHeight="1" x14ac:dyDescent="0.15">
      <c r="A483" s="241"/>
      <c r="C483" s="241"/>
      <c r="D483" s="241"/>
    </row>
    <row r="484" spans="1:4" ht="15.75" customHeight="1" x14ac:dyDescent="0.15">
      <c r="A484" s="241"/>
      <c r="C484" s="241"/>
      <c r="D484" s="241"/>
    </row>
    <row r="485" spans="1:4" ht="15.75" customHeight="1" x14ac:dyDescent="0.15">
      <c r="A485" s="241"/>
      <c r="C485" s="241"/>
      <c r="D485" s="241"/>
    </row>
    <row r="486" spans="1:4" ht="15.75" customHeight="1" x14ac:dyDescent="0.15">
      <c r="A486" s="241"/>
      <c r="C486" s="241"/>
      <c r="D486" s="241"/>
    </row>
    <row r="487" spans="1:4" ht="15.75" customHeight="1" x14ac:dyDescent="0.15">
      <c r="A487" s="241"/>
      <c r="C487" s="241"/>
      <c r="D487" s="241"/>
    </row>
    <row r="488" spans="1:4" ht="15.75" customHeight="1" x14ac:dyDescent="0.15">
      <c r="A488" s="241"/>
      <c r="C488" s="241"/>
      <c r="D488" s="241"/>
    </row>
    <row r="489" spans="1:4" ht="15.75" customHeight="1" x14ac:dyDescent="0.15">
      <c r="A489" s="241"/>
      <c r="C489" s="241"/>
      <c r="D489" s="241"/>
    </row>
    <row r="490" spans="1:4" ht="15.75" customHeight="1" x14ac:dyDescent="0.15">
      <c r="A490" s="241"/>
      <c r="C490" s="241"/>
      <c r="D490" s="241"/>
    </row>
    <row r="491" spans="1:4" ht="15.75" customHeight="1" x14ac:dyDescent="0.15">
      <c r="A491" s="241"/>
      <c r="C491" s="241"/>
      <c r="D491" s="241"/>
    </row>
    <row r="492" spans="1:4" ht="15.75" customHeight="1" x14ac:dyDescent="0.15">
      <c r="A492" s="241"/>
      <c r="C492" s="241"/>
      <c r="D492" s="241"/>
    </row>
    <row r="493" spans="1:4" ht="15.75" customHeight="1" x14ac:dyDescent="0.15"/>
    <row r="494" spans="1:4" ht="15.75" customHeight="1" x14ac:dyDescent="0.15"/>
    <row r="495" spans="1:4" ht="15.75" customHeight="1" x14ac:dyDescent="0.15"/>
    <row r="496" spans="1:4"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4:Z214" xr:uid="{00000000-0009-0000-0000-000020000000}">
    <filterColumn colId="0">
      <filters>
        <filter val="PM"/>
      </filters>
    </filterColumn>
    <sortState xmlns:xlrd2="http://schemas.microsoft.com/office/spreadsheetml/2017/richdata2" ref="A4:Z214">
      <sortCondition ref="B4:B214"/>
    </sortState>
  </autoFilter>
  <conditionalFormatting sqref="C5">
    <cfRule type="notContainsBlanks" dxfId="1" priority="1">
      <formula>LEN(TRIM(C5))&gt;0</formula>
    </cfRule>
  </conditionalFormatting>
  <dataValidations count="3">
    <dataValidation type="list" allowBlank="1" sqref="D5:D492" xr:uid="{00000000-0002-0000-2000-000000000000}">
      <formula1>"Contact FIGmd Staff,Elixir Vendor"</formula1>
    </dataValidation>
    <dataValidation type="list" allowBlank="1" sqref="C5:C492" xr:uid="{00000000-0002-0000-2000-000001000000}">
      <formula1>"Pull,Push - Client Submitted,Push - Vendor Submitted"</formula1>
    </dataValidation>
    <dataValidation type="list" allowBlank="1" sqref="G15 G35:G36 G79 G109 G118 G135 G155 G166 G184 A5:A492" xr:uid="{00000000-0002-0000-2000-000002000000}">
      <formula1>"EMR,PM,RCM"</formula1>
    </dataValidation>
  </dataValidations>
  <pageMargins left="0.7" right="0.7" top="0.75" bottom="0.75"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sheetPr>
  <dimension ref="A1:I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1.1640625" customWidth="1"/>
    <col min="2" max="2" width="37.6640625" customWidth="1"/>
    <col min="3" max="3" width="18.33203125" customWidth="1"/>
    <col min="4" max="4" width="23.1640625" customWidth="1"/>
    <col min="5" max="5" width="17.1640625" customWidth="1"/>
    <col min="6" max="6" width="26.1640625" customWidth="1"/>
    <col min="7" max="7" width="18" customWidth="1"/>
    <col min="8" max="8" width="47" customWidth="1"/>
    <col min="9" max="9" width="62.5" customWidth="1"/>
  </cols>
  <sheetData>
    <row r="1" spans="1:9" ht="15.75" customHeight="1" x14ac:dyDescent="0.15">
      <c r="A1" s="242" t="s">
        <v>483</v>
      </c>
      <c r="B1" s="243" t="s">
        <v>1</v>
      </c>
      <c r="C1" s="243" t="s">
        <v>485</v>
      </c>
      <c r="D1" s="243" t="s">
        <v>604</v>
      </c>
      <c r="E1" s="243" t="s">
        <v>605</v>
      </c>
      <c r="F1" s="243" t="s">
        <v>520</v>
      </c>
      <c r="G1" s="243" t="s">
        <v>1180</v>
      </c>
      <c r="H1" s="243" t="s">
        <v>606</v>
      </c>
      <c r="I1" s="243" t="s">
        <v>607</v>
      </c>
    </row>
    <row r="2" spans="1:9" ht="15.75" customHeight="1" x14ac:dyDescent="0.15">
      <c r="A2" s="244" t="s">
        <v>454</v>
      </c>
      <c r="B2" s="245" t="s">
        <v>7</v>
      </c>
      <c r="C2" s="245" t="s">
        <v>11</v>
      </c>
      <c r="D2" s="245" t="s">
        <v>609</v>
      </c>
      <c r="E2" s="245" t="s">
        <v>610</v>
      </c>
      <c r="F2" s="245"/>
      <c r="G2" s="245"/>
      <c r="H2" s="245"/>
      <c r="I2" s="245"/>
    </row>
    <row r="3" spans="1:9" ht="15.75" customHeight="1" x14ac:dyDescent="0.15">
      <c r="A3" s="244" t="s">
        <v>454</v>
      </c>
      <c r="B3" s="245" t="s">
        <v>10</v>
      </c>
      <c r="C3" s="245" t="s">
        <v>11</v>
      </c>
      <c r="D3" s="245" t="s">
        <v>609</v>
      </c>
      <c r="E3" s="245" t="s">
        <v>612</v>
      </c>
      <c r="F3" s="245"/>
      <c r="G3" s="245"/>
      <c r="H3" s="245"/>
      <c r="I3" s="245"/>
    </row>
    <row r="4" spans="1:9" ht="15.75" customHeight="1" x14ac:dyDescent="0.15">
      <c r="A4" s="246" t="s">
        <v>26</v>
      </c>
      <c r="B4" s="247" t="s">
        <v>404</v>
      </c>
      <c r="C4" s="247" t="s">
        <v>84</v>
      </c>
      <c r="D4" s="247"/>
      <c r="E4" s="247" t="s">
        <v>620</v>
      </c>
      <c r="F4" s="247" t="s">
        <v>859</v>
      </c>
      <c r="G4" s="247"/>
      <c r="H4" s="247"/>
      <c r="I4" s="247" t="s">
        <v>824</v>
      </c>
    </row>
    <row r="5" spans="1:9" ht="15.75" customHeight="1" x14ac:dyDescent="0.15">
      <c r="A5" s="244" t="s">
        <v>454</v>
      </c>
      <c r="B5" s="245" t="s">
        <v>380</v>
      </c>
      <c r="C5" s="245" t="s">
        <v>11</v>
      </c>
      <c r="D5" s="245" t="s">
        <v>609</v>
      </c>
      <c r="E5" s="245" t="s">
        <v>1299</v>
      </c>
      <c r="F5" s="245"/>
      <c r="G5" s="245"/>
      <c r="H5" s="245" t="s">
        <v>1300</v>
      </c>
      <c r="I5" s="245"/>
    </row>
    <row r="6" spans="1:9" ht="15.75" customHeight="1" x14ac:dyDescent="0.15">
      <c r="A6" s="244" t="s">
        <v>454</v>
      </c>
      <c r="B6" s="245" t="s">
        <v>13</v>
      </c>
      <c r="C6" s="245" t="s">
        <v>11</v>
      </c>
      <c r="D6" s="245"/>
      <c r="E6" s="245" t="s">
        <v>1224</v>
      </c>
      <c r="F6" s="245"/>
      <c r="G6" s="245"/>
      <c r="H6" s="245" t="s">
        <v>615</v>
      </c>
      <c r="I6" s="245"/>
    </row>
    <row r="7" spans="1:9" ht="15.75" customHeight="1" x14ac:dyDescent="0.15">
      <c r="A7" s="244" t="s">
        <v>454</v>
      </c>
      <c r="B7" s="245" t="s">
        <v>13</v>
      </c>
      <c r="C7" s="245" t="s">
        <v>5</v>
      </c>
      <c r="D7" s="245" t="s">
        <v>609</v>
      </c>
      <c r="E7" s="245" t="s">
        <v>610</v>
      </c>
      <c r="F7" s="245" t="s">
        <v>617</v>
      </c>
      <c r="G7" s="245"/>
      <c r="H7" s="245" t="s">
        <v>615</v>
      </c>
      <c r="I7" s="245" t="s">
        <v>1181</v>
      </c>
    </row>
    <row r="8" spans="1:9" ht="15.75" customHeight="1" x14ac:dyDescent="0.15">
      <c r="A8" s="244" t="s">
        <v>454</v>
      </c>
      <c r="B8" s="245" t="s">
        <v>16</v>
      </c>
      <c r="C8" s="245" t="s">
        <v>11</v>
      </c>
      <c r="D8" s="245"/>
      <c r="E8" s="245" t="s">
        <v>1305</v>
      </c>
      <c r="F8" s="245"/>
      <c r="G8" s="245"/>
      <c r="H8" s="245" t="s">
        <v>624</v>
      </c>
      <c r="I8" s="245"/>
    </row>
    <row r="9" spans="1:9" ht="15.75" customHeight="1" x14ac:dyDescent="0.15">
      <c r="A9" s="244" t="s">
        <v>454</v>
      </c>
      <c r="B9" s="245" t="s">
        <v>16</v>
      </c>
      <c r="C9" s="245" t="s">
        <v>5</v>
      </c>
      <c r="D9" s="245" t="s">
        <v>609</v>
      </c>
      <c r="E9" s="245" t="s">
        <v>625</v>
      </c>
      <c r="F9" s="245" t="s">
        <v>1343</v>
      </c>
      <c r="G9" s="245"/>
      <c r="H9" s="245" t="s">
        <v>624</v>
      </c>
      <c r="I9" s="245" t="s">
        <v>1395</v>
      </c>
    </row>
    <row r="10" spans="1:9" ht="15.75" customHeight="1" x14ac:dyDescent="0.15">
      <c r="A10" s="244" t="s">
        <v>454</v>
      </c>
      <c r="B10" s="245" t="s">
        <v>222</v>
      </c>
      <c r="C10" s="245" t="s">
        <v>11</v>
      </c>
      <c r="D10" s="245"/>
      <c r="E10" s="245" t="s">
        <v>628</v>
      </c>
      <c r="F10" s="245"/>
      <c r="G10" s="245"/>
      <c r="H10" s="245" t="s">
        <v>629</v>
      </c>
      <c r="I10" s="245"/>
    </row>
    <row r="11" spans="1:9" ht="15.75" customHeight="1" x14ac:dyDescent="0.15">
      <c r="A11" s="244" t="s">
        <v>454</v>
      </c>
      <c r="B11" s="245" t="s">
        <v>18</v>
      </c>
      <c r="C11" s="245" t="s">
        <v>11</v>
      </c>
      <c r="D11" s="245" t="s">
        <v>194</v>
      </c>
      <c r="E11" s="245" t="s">
        <v>1307</v>
      </c>
      <c r="F11" s="245"/>
      <c r="G11" s="245"/>
      <c r="H11" s="245" t="s">
        <v>632</v>
      </c>
      <c r="I11" s="245"/>
    </row>
    <row r="12" spans="1:9" ht="15.75" customHeight="1" x14ac:dyDescent="0.15">
      <c r="A12" s="244" t="s">
        <v>454</v>
      </c>
      <c r="B12" s="245" t="s">
        <v>19</v>
      </c>
      <c r="C12" s="245" t="s">
        <v>11</v>
      </c>
      <c r="D12" s="245"/>
      <c r="E12" s="245" t="s">
        <v>1308</v>
      </c>
      <c r="F12" s="245"/>
      <c r="G12" s="245"/>
      <c r="H12" s="245"/>
      <c r="I12" s="245"/>
    </row>
    <row r="13" spans="1:9" ht="15.75" customHeight="1" x14ac:dyDescent="0.15">
      <c r="A13" s="244" t="s">
        <v>454</v>
      </c>
      <c r="B13" s="245" t="s">
        <v>227</v>
      </c>
      <c r="C13" s="245" t="s">
        <v>11</v>
      </c>
      <c r="D13" s="245"/>
      <c r="E13" s="245" t="s">
        <v>636</v>
      </c>
      <c r="F13" s="245"/>
      <c r="G13" s="245"/>
      <c r="H13" s="245" t="s">
        <v>1345</v>
      </c>
      <c r="I13" s="245"/>
    </row>
    <row r="14" spans="1:9" ht="15.75" customHeight="1" x14ac:dyDescent="0.15">
      <c r="A14" s="244" t="s">
        <v>454</v>
      </c>
      <c r="B14" s="245" t="s">
        <v>639</v>
      </c>
      <c r="C14" s="245" t="s">
        <v>24</v>
      </c>
      <c r="D14" s="245"/>
      <c r="E14" s="245" t="s">
        <v>640</v>
      </c>
      <c r="F14" s="248" t="s">
        <v>641</v>
      </c>
      <c r="G14" s="397"/>
      <c r="H14" s="245" t="s">
        <v>642</v>
      </c>
      <c r="I14" s="245" t="s">
        <v>705</v>
      </c>
    </row>
    <row r="15" spans="1:9" ht="15.75" customHeight="1" x14ac:dyDescent="0.2">
      <c r="A15" s="244" t="s">
        <v>454</v>
      </c>
      <c r="B15" s="245" t="s">
        <v>238</v>
      </c>
      <c r="C15" s="245" t="s">
        <v>24</v>
      </c>
      <c r="D15" s="245"/>
      <c r="E15" s="245" t="s">
        <v>1310</v>
      </c>
      <c r="F15" s="398" t="s">
        <v>646</v>
      </c>
      <c r="G15" s="245"/>
      <c r="H15" s="90" t="s">
        <v>647</v>
      </c>
      <c r="I15" s="248" t="s">
        <v>1396</v>
      </c>
    </row>
    <row r="16" spans="1:9" ht="15.75" customHeight="1" x14ac:dyDescent="0.15">
      <c r="A16" s="244" t="s">
        <v>454</v>
      </c>
      <c r="B16" s="245" t="s">
        <v>386</v>
      </c>
      <c r="C16" s="245" t="s">
        <v>11</v>
      </c>
      <c r="D16" s="245"/>
      <c r="E16" s="245" t="s">
        <v>649</v>
      </c>
      <c r="F16" s="245"/>
      <c r="G16" s="245"/>
      <c r="H16" s="398"/>
      <c r="I16" s="398"/>
    </row>
    <row r="17" spans="1:9" ht="15.75" customHeight="1" x14ac:dyDescent="0.15">
      <c r="A17" s="244" t="s">
        <v>454</v>
      </c>
      <c r="B17" s="245" t="s">
        <v>380</v>
      </c>
      <c r="C17" s="245" t="s">
        <v>5</v>
      </c>
      <c r="D17" s="245" t="s">
        <v>609</v>
      </c>
      <c r="E17" s="245" t="s">
        <v>1301</v>
      </c>
      <c r="F17" s="245" t="s">
        <v>1302</v>
      </c>
      <c r="G17" s="245"/>
      <c r="H17" s="245"/>
      <c r="I17" s="245" t="s">
        <v>1303</v>
      </c>
    </row>
    <row r="18" spans="1:9" ht="15.75" customHeight="1" x14ac:dyDescent="0.15">
      <c r="A18" s="246" t="s">
        <v>26</v>
      </c>
      <c r="B18" s="247" t="s">
        <v>406</v>
      </c>
      <c r="C18" s="247" t="s">
        <v>84</v>
      </c>
      <c r="D18" s="247"/>
      <c r="E18" s="247" t="s">
        <v>620</v>
      </c>
      <c r="F18" s="247" t="s">
        <v>855</v>
      </c>
      <c r="G18" s="247"/>
      <c r="H18" s="247"/>
      <c r="I18" s="247" t="s">
        <v>856</v>
      </c>
    </row>
    <row r="19" spans="1:9" ht="15.75" customHeight="1" x14ac:dyDescent="0.15">
      <c r="A19" s="244" t="s">
        <v>454</v>
      </c>
      <c r="B19" s="245" t="s">
        <v>32</v>
      </c>
      <c r="C19" s="245" t="s">
        <v>24</v>
      </c>
      <c r="D19" s="245"/>
      <c r="E19" s="245" t="s">
        <v>1397</v>
      </c>
      <c r="F19" s="245" t="s">
        <v>660</v>
      </c>
      <c r="G19" s="245"/>
      <c r="H19" s="245"/>
      <c r="I19" s="245" t="s">
        <v>1398</v>
      </c>
    </row>
    <row r="20" spans="1:9" ht="15.75" customHeight="1" x14ac:dyDescent="0.15">
      <c r="A20" s="244" t="s">
        <v>454</v>
      </c>
      <c r="B20" s="245" t="s">
        <v>37</v>
      </c>
      <c r="C20" s="245" t="s">
        <v>11</v>
      </c>
      <c r="D20" s="245"/>
      <c r="E20" s="245" t="s">
        <v>662</v>
      </c>
      <c r="F20" s="245"/>
      <c r="G20" s="245"/>
      <c r="H20" s="245" t="s">
        <v>253</v>
      </c>
      <c r="I20" s="245"/>
    </row>
    <row r="21" spans="1:9" ht="15.75" customHeight="1" x14ac:dyDescent="0.15">
      <c r="A21" s="244" t="s">
        <v>454</v>
      </c>
      <c r="B21" s="245" t="s">
        <v>254</v>
      </c>
      <c r="C21" s="245" t="s">
        <v>11</v>
      </c>
      <c r="D21" s="245"/>
      <c r="E21" s="245" t="s">
        <v>610</v>
      </c>
      <c r="F21" s="245"/>
      <c r="G21" s="245"/>
      <c r="H21" s="245" t="s">
        <v>663</v>
      </c>
      <c r="I21" s="245"/>
    </row>
    <row r="22" spans="1:9" ht="15.75" customHeight="1" x14ac:dyDescent="0.15">
      <c r="A22" s="244" t="s">
        <v>454</v>
      </c>
      <c r="B22" s="245" t="s">
        <v>38</v>
      </c>
      <c r="C22" s="245" t="s">
        <v>11</v>
      </c>
      <c r="D22" s="245"/>
      <c r="E22" s="245" t="s">
        <v>664</v>
      </c>
      <c r="F22" s="245"/>
      <c r="G22" s="245"/>
      <c r="H22" s="245"/>
      <c r="I22" s="245" t="s">
        <v>1347</v>
      </c>
    </row>
    <row r="23" spans="1:9" ht="15.75" customHeight="1" x14ac:dyDescent="0.15">
      <c r="A23" s="246" t="s">
        <v>454</v>
      </c>
      <c r="B23" s="247" t="s">
        <v>38</v>
      </c>
      <c r="C23" s="247" t="s">
        <v>24</v>
      </c>
      <c r="D23" s="247"/>
      <c r="E23" s="247" t="s">
        <v>388</v>
      </c>
      <c r="F23" s="247" t="s">
        <v>666</v>
      </c>
      <c r="G23" s="247"/>
      <c r="H23" s="247" t="s">
        <v>1348</v>
      </c>
      <c r="I23" s="247" t="s">
        <v>1399</v>
      </c>
    </row>
    <row r="24" spans="1:9" ht="15.75" customHeight="1" x14ac:dyDescent="0.15">
      <c r="A24" s="244" t="s">
        <v>454</v>
      </c>
      <c r="B24" s="245" t="s">
        <v>39</v>
      </c>
      <c r="C24" s="245" t="s">
        <v>11</v>
      </c>
      <c r="D24" s="245"/>
      <c r="E24" s="245" t="s">
        <v>669</v>
      </c>
      <c r="F24" s="245"/>
      <c r="G24" s="245"/>
      <c r="H24" s="245"/>
      <c r="I24" s="245"/>
    </row>
    <row r="25" spans="1:9" ht="15.75" customHeight="1" x14ac:dyDescent="0.15">
      <c r="A25" s="244" t="s">
        <v>454</v>
      </c>
      <c r="B25" s="245" t="s">
        <v>257</v>
      </c>
      <c r="C25" s="245" t="s">
        <v>24</v>
      </c>
      <c r="D25" s="245"/>
      <c r="E25" s="245" t="s">
        <v>664</v>
      </c>
      <c r="F25" s="245" t="s">
        <v>1184</v>
      </c>
      <c r="G25" s="245"/>
      <c r="H25" s="245"/>
      <c r="I25" s="245" t="s">
        <v>1185</v>
      </c>
    </row>
    <row r="26" spans="1:9" ht="15.75" customHeight="1" x14ac:dyDescent="0.15">
      <c r="A26" s="244" t="s">
        <v>26</v>
      </c>
      <c r="B26" s="245" t="s">
        <v>27</v>
      </c>
      <c r="C26" s="245" t="s">
        <v>24</v>
      </c>
      <c r="D26" s="245"/>
      <c r="E26" s="245" t="s">
        <v>620</v>
      </c>
      <c r="F26" s="249" t="s">
        <v>857</v>
      </c>
      <c r="G26" s="245"/>
      <c r="H26" s="245"/>
      <c r="I26" s="250" t="s">
        <v>858</v>
      </c>
    </row>
    <row r="27" spans="1:9" ht="15.75" customHeight="1" x14ac:dyDescent="0.15">
      <c r="A27" s="244" t="s">
        <v>454</v>
      </c>
      <c r="B27" s="245" t="s">
        <v>389</v>
      </c>
      <c r="C27" s="245" t="s">
        <v>11</v>
      </c>
      <c r="D27" s="245"/>
      <c r="E27" s="245" t="s">
        <v>664</v>
      </c>
      <c r="F27" s="245"/>
      <c r="G27" s="245"/>
      <c r="H27" s="245" t="s">
        <v>674</v>
      </c>
      <c r="I27" s="245"/>
    </row>
    <row r="28" spans="1:9" ht="15.75" customHeight="1" x14ac:dyDescent="0.15">
      <c r="A28" s="244" t="s">
        <v>454</v>
      </c>
      <c r="B28" s="245" t="s">
        <v>43</v>
      </c>
      <c r="C28" s="245" t="s">
        <v>11</v>
      </c>
      <c r="D28" s="245"/>
      <c r="E28" s="245" t="s">
        <v>664</v>
      </c>
      <c r="F28" s="245"/>
      <c r="G28" s="245"/>
      <c r="H28" s="245"/>
      <c r="I28" s="245"/>
    </row>
    <row r="29" spans="1:9" ht="15.75" customHeight="1" x14ac:dyDescent="0.15">
      <c r="A29" s="244" t="s">
        <v>454</v>
      </c>
      <c r="B29" s="245" t="s">
        <v>45</v>
      </c>
      <c r="C29" s="245" t="s">
        <v>24</v>
      </c>
      <c r="D29" s="245"/>
      <c r="E29" s="245" t="s">
        <v>664</v>
      </c>
      <c r="F29" s="245" t="s">
        <v>677</v>
      </c>
      <c r="G29" s="245"/>
      <c r="H29" s="245"/>
      <c r="I29" s="245" t="s">
        <v>678</v>
      </c>
    </row>
    <row r="30" spans="1:9" ht="15.75" customHeight="1" x14ac:dyDescent="0.15">
      <c r="A30" s="244" t="s">
        <v>454</v>
      </c>
      <c r="B30" s="245" t="s">
        <v>46</v>
      </c>
      <c r="C30" s="245" t="s">
        <v>24</v>
      </c>
      <c r="D30" s="245"/>
      <c r="E30" s="245" t="s">
        <v>664</v>
      </c>
      <c r="F30" s="245" t="s">
        <v>680</v>
      </c>
      <c r="G30" s="245"/>
      <c r="H30" s="245"/>
      <c r="I30" s="245" t="s">
        <v>678</v>
      </c>
    </row>
    <row r="31" spans="1:9" ht="15.75" customHeight="1" x14ac:dyDescent="0.15">
      <c r="A31" s="244" t="s">
        <v>454</v>
      </c>
      <c r="B31" s="245" t="s">
        <v>264</v>
      </c>
      <c r="C31" s="245" t="s">
        <v>11</v>
      </c>
      <c r="D31" s="245"/>
      <c r="E31" s="245" t="s">
        <v>664</v>
      </c>
      <c r="F31" s="245"/>
      <c r="G31" s="245"/>
      <c r="H31" s="245"/>
      <c r="I31" s="245"/>
    </row>
    <row r="32" spans="1:9" ht="15.75" customHeight="1" x14ac:dyDescent="0.15">
      <c r="A32" s="244" t="s">
        <v>454</v>
      </c>
      <c r="B32" s="245" t="s">
        <v>265</v>
      </c>
      <c r="C32" s="245" t="s">
        <v>11</v>
      </c>
      <c r="D32" s="245"/>
      <c r="E32" s="245" t="s">
        <v>778</v>
      </c>
      <c r="F32" s="245"/>
      <c r="G32" s="245"/>
      <c r="H32" s="245"/>
      <c r="I32" s="245"/>
    </row>
    <row r="33" spans="1:9" ht="15.75" customHeight="1" x14ac:dyDescent="0.15">
      <c r="A33" s="244" t="s">
        <v>454</v>
      </c>
      <c r="B33" s="245" t="s">
        <v>50</v>
      </c>
      <c r="C33" s="245" t="s">
        <v>11</v>
      </c>
      <c r="D33" s="245"/>
      <c r="E33" s="245" t="s">
        <v>1316</v>
      </c>
      <c r="F33" s="245"/>
      <c r="G33" s="245"/>
      <c r="H33" s="245" t="s">
        <v>682</v>
      </c>
      <c r="I33" s="245"/>
    </row>
    <row r="34" spans="1:9" ht="15.75" customHeight="1" x14ac:dyDescent="0.15">
      <c r="A34" s="244" t="s">
        <v>454</v>
      </c>
      <c r="B34" s="245" t="s">
        <v>541</v>
      </c>
      <c r="C34" s="245" t="s">
        <v>5</v>
      </c>
      <c r="D34" s="245" t="s">
        <v>609</v>
      </c>
      <c r="E34" s="245" t="s">
        <v>634</v>
      </c>
      <c r="F34" s="245" t="s">
        <v>684</v>
      </c>
      <c r="G34" s="245"/>
      <c r="H34" s="245" t="s">
        <v>685</v>
      </c>
      <c r="I34" s="245" t="s">
        <v>686</v>
      </c>
    </row>
    <row r="35" spans="1:9" ht="15.75" customHeight="1" x14ac:dyDescent="0.15">
      <c r="A35" s="244" t="s">
        <v>454</v>
      </c>
      <c r="B35" s="245" t="s">
        <v>53</v>
      </c>
      <c r="C35" s="245" t="s">
        <v>11</v>
      </c>
      <c r="D35" s="245"/>
      <c r="E35" s="245" t="s">
        <v>628</v>
      </c>
      <c r="F35" s="245"/>
      <c r="G35" s="245"/>
      <c r="H35" s="245"/>
      <c r="I35" s="245"/>
    </row>
    <row r="36" spans="1:9" ht="15.75" customHeight="1" x14ac:dyDescent="0.15">
      <c r="A36" s="244" t="s">
        <v>454</v>
      </c>
      <c r="B36" s="245" t="s">
        <v>54</v>
      </c>
      <c r="C36" s="245" t="s">
        <v>5</v>
      </c>
      <c r="D36" s="245" t="s">
        <v>609</v>
      </c>
      <c r="E36" s="245" t="s">
        <v>634</v>
      </c>
      <c r="F36" s="245" t="s">
        <v>684</v>
      </c>
      <c r="G36" s="245"/>
      <c r="H36" s="245" t="s">
        <v>1349</v>
      </c>
      <c r="I36" s="245" t="s">
        <v>717</v>
      </c>
    </row>
    <row r="37" spans="1:9" ht="15.75" customHeight="1" x14ac:dyDescent="0.15">
      <c r="A37" s="244" t="s">
        <v>454</v>
      </c>
      <c r="B37" s="245" t="s">
        <v>1294</v>
      </c>
      <c r="C37" s="245" t="s">
        <v>11</v>
      </c>
      <c r="D37" s="245" t="s">
        <v>194</v>
      </c>
      <c r="E37" s="245" t="s">
        <v>1318</v>
      </c>
      <c r="F37" s="245"/>
      <c r="G37" s="245"/>
      <c r="H37" s="245"/>
      <c r="I37" s="245" t="s">
        <v>1296</v>
      </c>
    </row>
    <row r="38" spans="1:9" ht="15.75" customHeight="1" x14ac:dyDescent="0.15">
      <c r="A38" s="244" t="s">
        <v>454</v>
      </c>
      <c r="B38" s="245" t="s">
        <v>55</v>
      </c>
      <c r="C38" s="245" t="s">
        <v>11</v>
      </c>
      <c r="D38" s="245" t="s">
        <v>194</v>
      </c>
      <c r="E38" s="245" t="s">
        <v>1319</v>
      </c>
      <c r="F38" s="245"/>
      <c r="G38" s="245"/>
      <c r="H38" s="245"/>
      <c r="I38" s="245"/>
    </row>
    <row r="39" spans="1:9" ht="15.75" customHeight="1" x14ac:dyDescent="0.15">
      <c r="A39" s="244" t="s">
        <v>454</v>
      </c>
      <c r="B39" s="245" t="s">
        <v>56</v>
      </c>
      <c r="C39" s="245" t="s">
        <v>11</v>
      </c>
      <c r="D39" s="245" t="s">
        <v>194</v>
      </c>
      <c r="E39" s="245" t="s">
        <v>754</v>
      </c>
      <c r="F39" s="245"/>
      <c r="G39" s="245"/>
      <c r="H39" s="245" t="s">
        <v>690</v>
      </c>
      <c r="I39" s="245"/>
    </row>
    <row r="40" spans="1:9" ht="15.75" customHeight="1" x14ac:dyDescent="0.15">
      <c r="A40" s="244" t="s">
        <v>454</v>
      </c>
      <c r="B40" s="245" t="s">
        <v>58</v>
      </c>
      <c r="C40" s="245" t="s">
        <v>11</v>
      </c>
      <c r="D40" s="245" t="s">
        <v>194</v>
      </c>
      <c r="E40" s="245" t="s">
        <v>754</v>
      </c>
      <c r="F40" s="245"/>
      <c r="G40" s="245"/>
      <c r="H40" s="245"/>
      <c r="I40" s="245"/>
    </row>
    <row r="41" spans="1:9" ht="15.75" customHeight="1" x14ac:dyDescent="0.15">
      <c r="A41" s="244" t="s">
        <v>454</v>
      </c>
      <c r="B41" s="245" t="s">
        <v>59</v>
      </c>
      <c r="C41" s="245" t="s">
        <v>11</v>
      </c>
      <c r="D41" s="245" t="s">
        <v>194</v>
      </c>
      <c r="E41" s="245" t="s">
        <v>799</v>
      </c>
      <c r="F41" s="245"/>
      <c r="G41" s="245"/>
      <c r="H41" s="245" t="s">
        <v>694</v>
      </c>
      <c r="I41" s="245"/>
    </row>
    <row r="42" spans="1:9" ht="15.75" customHeight="1" x14ac:dyDescent="0.15">
      <c r="A42" s="244" t="s">
        <v>454</v>
      </c>
      <c r="B42" s="245" t="s">
        <v>60</v>
      </c>
      <c r="C42" s="245" t="s">
        <v>11</v>
      </c>
      <c r="D42" s="245" t="s">
        <v>194</v>
      </c>
      <c r="E42" s="245" t="s">
        <v>1321</v>
      </c>
      <c r="F42" s="245"/>
      <c r="G42" s="245"/>
      <c r="H42" s="245" t="s">
        <v>692</v>
      </c>
      <c r="I42" s="245"/>
    </row>
    <row r="43" spans="1:9" ht="15.75" customHeight="1" x14ac:dyDescent="0.15">
      <c r="A43" s="244" t="s">
        <v>454</v>
      </c>
      <c r="B43" s="245" t="s">
        <v>61</v>
      </c>
      <c r="C43" s="245" t="s">
        <v>11</v>
      </c>
      <c r="D43" s="245"/>
      <c r="E43" s="245" t="s">
        <v>610</v>
      </c>
      <c r="F43" s="245"/>
      <c r="G43" s="245"/>
      <c r="H43" s="245"/>
      <c r="I43" s="245"/>
    </row>
    <row r="44" spans="1:9" ht="15.75" customHeight="1" x14ac:dyDescent="0.15">
      <c r="A44" s="244" t="s">
        <v>454</v>
      </c>
      <c r="B44" s="245" t="s">
        <v>31</v>
      </c>
      <c r="C44" s="245" t="s">
        <v>11</v>
      </c>
      <c r="D44" s="245"/>
      <c r="E44" s="245" t="s">
        <v>1367</v>
      </c>
      <c r="F44" s="245"/>
      <c r="G44" s="245"/>
      <c r="H44" s="245" t="s">
        <v>653</v>
      </c>
      <c r="I44" s="245"/>
    </row>
    <row r="45" spans="1:9" ht="15.75" customHeight="1" x14ac:dyDescent="0.15">
      <c r="A45" s="244" t="s">
        <v>454</v>
      </c>
      <c r="B45" s="245" t="s">
        <v>62</v>
      </c>
      <c r="C45" s="245" t="s">
        <v>11</v>
      </c>
      <c r="D45" s="245"/>
      <c r="E45" s="245" t="s">
        <v>664</v>
      </c>
      <c r="F45" s="245"/>
      <c r="G45" s="245"/>
      <c r="H45" s="245" t="s">
        <v>698</v>
      </c>
      <c r="I45" s="245"/>
    </row>
    <row r="46" spans="1:9" ht="15.75" customHeight="1" x14ac:dyDescent="0.15">
      <c r="A46" s="244" t="s">
        <v>454</v>
      </c>
      <c r="B46" s="245" t="s">
        <v>63</v>
      </c>
      <c r="C46" s="245" t="s">
        <v>11</v>
      </c>
      <c r="D46" s="245" t="s">
        <v>194</v>
      </c>
      <c r="E46" s="245" t="s">
        <v>1231</v>
      </c>
      <c r="F46" s="245"/>
      <c r="G46" s="245"/>
      <c r="H46" s="245"/>
      <c r="I46" s="245"/>
    </row>
    <row r="47" spans="1:9" ht="15.75" customHeight="1" x14ac:dyDescent="0.15">
      <c r="A47" s="244" t="s">
        <v>454</v>
      </c>
      <c r="B47" s="245" t="s">
        <v>63</v>
      </c>
      <c r="C47" s="245" t="s">
        <v>24</v>
      </c>
      <c r="D47" s="245"/>
      <c r="E47" s="245" t="s">
        <v>610</v>
      </c>
      <c r="F47" s="245" t="s">
        <v>789</v>
      </c>
      <c r="G47" s="245"/>
      <c r="H47" s="245"/>
      <c r="I47" s="245"/>
    </row>
    <row r="48" spans="1:9" ht="15.75" customHeight="1" x14ac:dyDescent="0.15">
      <c r="A48" s="244" t="s">
        <v>454</v>
      </c>
      <c r="B48" s="245" t="s">
        <v>31</v>
      </c>
      <c r="C48" s="245" t="s">
        <v>24</v>
      </c>
      <c r="D48" s="245"/>
      <c r="E48" s="245" t="s">
        <v>1313</v>
      </c>
      <c r="F48" s="245" t="s">
        <v>656</v>
      </c>
      <c r="G48" s="245"/>
      <c r="H48" s="245" t="s">
        <v>653</v>
      </c>
      <c r="I48" s="245" t="s">
        <v>1280</v>
      </c>
    </row>
    <row r="49" spans="1:9" ht="15.75" customHeight="1" x14ac:dyDescent="0.15">
      <c r="A49" s="244" t="s">
        <v>26</v>
      </c>
      <c r="B49" s="245" t="s">
        <v>40</v>
      </c>
      <c r="C49" s="245" t="s">
        <v>84</v>
      </c>
      <c r="D49" s="245"/>
      <c r="E49" s="245" t="s">
        <v>620</v>
      </c>
      <c r="F49" s="248" t="s">
        <v>757</v>
      </c>
      <c r="G49" s="248"/>
      <c r="H49" s="248"/>
      <c r="I49" s="397" t="s">
        <v>862</v>
      </c>
    </row>
    <row r="50" spans="1:9" ht="15.75" customHeight="1" x14ac:dyDescent="0.15">
      <c r="A50" s="244" t="s">
        <v>454</v>
      </c>
      <c r="B50" s="245" t="s">
        <v>282</v>
      </c>
      <c r="C50" s="245" t="s">
        <v>11</v>
      </c>
      <c r="D50" s="245"/>
      <c r="E50" s="245" t="s">
        <v>706</v>
      </c>
      <c r="F50" s="248"/>
      <c r="G50" s="248"/>
      <c r="H50" s="248" t="s">
        <v>707</v>
      </c>
      <c r="I50" s="397"/>
    </row>
    <row r="51" spans="1:9" ht="15.75" customHeight="1" x14ac:dyDescent="0.15">
      <c r="A51" s="244" t="s">
        <v>454</v>
      </c>
      <c r="B51" s="245" t="s">
        <v>69</v>
      </c>
      <c r="C51" s="245" t="s">
        <v>11</v>
      </c>
      <c r="D51" s="245"/>
      <c r="E51" s="245" t="s">
        <v>664</v>
      </c>
      <c r="F51" s="248"/>
      <c r="G51" s="248"/>
      <c r="H51" s="248"/>
      <c r="I51" s="397"/>
    </row>
    <row r="52" spans="1:9" ht="15.75" customHeight="1" x14ac:dyDescent="0.15">
      <c r="A52" s="244" t="s">
        <v>454</v>
      </c>
      <c r="B52" s="245" t="s">
        <v>284</v>
      </c>
      <c r="C52" s="245" t="s">
        <v>11</v>
      </c>
      <c r="D52" s="245"/>
      <c r="E52" s="245" t="s">
        <v>1072</v>
      </c>
      <c r="F52" s="248"/>
      <c r="G52" s="248"/>
      <c r="H52" s="248"/>
      <c r="I52" s="397"/>
    </row>
    <row r="53" spans="1:9" ht="15.75" customHeight="1" x14ac:dyDescent="0.15">
      <c r="A53" s="244" t="s">
        <v>454</v>
      </c>
      <c r="B53" s="245" t="s">
        <v>495</v>
      </c>
      <c r="C53" s="245" t="s">
        <v>11</v>
      </c>
      <c r="D53" s="245"/>
      <c r="E53" s="245" t="s">
        <v>664</v>
      </c>
      <c r="F53" s="248"/>
      <c r="G53" s="248"/>
      <c r="H53" s="248"/>
      <c r="I53" s="397"/>
    </row>
    <row r="54" spans="1:9" ht="15.75" customHeight="1" x14ac:dyDescent="0.15">
      <c r="A54" s="244" t="s">
        <v>454</v>
      </c>
      <c r="B54" s="245" t="s">
        <v>1324</v>
      </c>
      <c r="C54" s="245" t="s">
        <v>11</v>
      </c>
      <c r="D54" s="245"/>
      <c r="E54" s="245" t="s">
        <v>710</v>
      </c>
      <c r="F54" s="248"/>
      <c r="G54" s="248"/>
      <c r="H54" s="248"/>
      <c r="I54" s="397"/>
    </row>
    <row r="55" spans="1:9" ht="15.75" customHeight="1" x14ac:dyDescent="0.15">
      <c r="A55" s="244" t="s">
        <v>454</v>
      </c>
      <c r="B55" s="245" t="s">
        <v>73</v>
      </c>
      <c r="C55" s="245" t="s">
        <v>11</v>
      </c>
      <c r="D55" s="245"/>
      <c r="E55" s="245" t="s">
        <v>711</v>
      </c>
      <c r="F55" s="248"/>
      <c r="G55" s="248"/>
      <c r="H55" s="248" t="s">
        <v>712</v>
      </c>
      <c r="I55" s="397"/>
    </row>
    <row r="56" spans="1:9" ht="15.75" customHeight="1" x14ac:dyDescent="0.15">
      <c r="A56" s="244" t="s">
        <v>454</v>
      </c>
      <c r="B56" s="245" t="s">
        <v>74</v>
      </c>
      <c r="C56" s="245" t="s">
        <v>11</v>
      </c>
      <c r="D56" s="245"/>
      <c r="E56" s="245" t="s">
        <v>664</v>
      </c>
      <c r="F56" s="248"/>
      <c r="G56" s="248"/>
      <c r="H56" s="248" t="s">
        <v>713</v>
      </c>
      <c r="I56" s="397"/>
    </row>
    <row r="57" spans="1:9" ht="15.75" customHeight="1" x14ac:dyDescent="0.15">
      <c r="A57" s="244" t="s">
        <v>454</v>
      </c>
      <c r="B57" s="245" t="s">
        <v>76</v>
      </c>
      <c r="C57" s="245" t="s">
        <v>11</v>
      </c>
      <c r="D57" s="245"/>
      <c r="E57" s="245" t="s">
        <v>1229</v>
      </c>
      <c r="F57" s="248"/>
      <c r="G57" s="248"/>
      <c r="H57" s="248"/>
      <c r="I57" s="397"/>
    </row>
    <row r="58" spans="1:9" ht="15.75" customHeight="1" x14ac:dyDescent="0.15">
      <c r="A58" s="244" t="s">
        <v>454</v>
      </c>
      <c r="B58" s="245" t="s">
        <v>76</v>
      </c>
      <c r="C58" s="245" t="s">
        <v>5</v>
      </c>
      <c r="D58" s="245" t="s">
        <v>609</v>
      </c>
      <c r="E58" s="245" t="s">
        <v>625</v>
      </c>
      <c r="F58" s="248" t="s">
        <v>716</v>
      </c>
      <c r="G58" s="248" t="s">
        <v>1187</v>
      </c>
      <c r="H58" s="248"/>
      <c r="I58" s="397" t="s">
        <v>294</v>
      </c>
    </row>
    <row r="59" spans="1:9" ht="15.75" customHeight="1" x14ac:dyDescent="0.15">
      <c r="A59" s="244" t="s">
        <v>454</v>
      </c>
      <c r="B59" s="245" t="s">
        <v>77</v>
      </c>
      <c r="C59" s="245" t="s">
        <v>11</v>
      </c>
      <c r="D59" s="245"/>
      <c r="E59" s="245" t="s">
        <v>610</v>
      </c>
      <c r="F59" s="398"/>
      <c r="G59" s="398"/>
      <c r="H59" s="398"/>
      <c r="I59" s="245"/>
    </row>
    <row r="60" spans="1:9" ht="15.75" customHeight="1" x14ac:dyDescent="0.15">
      <c r="A60" s="244" t="s">
        <v>454</v>
      </c>
      <c r="B60" s="245" t="s">
        <v>998</v>
      </c>
      <c r="C60" s="245" t="s">
        <v>5</v>
      </c>
      <c r="D60" s="245" t="s">
        <v>609</v>
      </c>
      <c r="E60" s="245" t="s">
        <v>634</v>
      </c>
      <c r="F60" s="245" t="s">
        <v>684</v>
      </c>
      <c r="G60" s="245"/>
      <c r="H60" s="245" t="s">
        <v>1268</v>
      </c>
      <c r="I60" s="245" t="s">
        <v>717</v>
      </c>
    </row>
    <row r="61" spans="1:9" ht="15.75" customHeight="1" x14ac:dyDescent="0.15">
      <c r="A61" s="244" t="s">
        <v>454</v>
      </c>
      <c r="B61" s="245" t="s">
        <v>297</v>
      </c>
      <c r="C61" s="245" t="s">
        <v>11</v>
      </c>
      <c r="D61" s="245"/>
      <c r="E61" s="245" t="s">
        <v>1325</v>
      </c>
      <c r="F61" s="245"/>
      <c r="G61" s="245"/>
      <c r="H61" s="245"/>
      <c r="I61" s="245"/>
    </row>
    <row r="62" spans="1:9" ht="15.75" customHeight="1" x14ac:dyDescent="0.15">
      <c r="A62" s="244" t="s">
        <v>454</v>
      </c>
      <c r="B62" s="245" t="s">
        <v>81</v>
      </c>
      <c r="C62" s="245" t="s">
        <v>11</v>
      </c>
      <c r="D62" s="245"/>
      <c r="E62" s="245" t="s">
        <v>1229</v>
      </c>
      <c r="F62" s="245"/>
      <c r="G62" s="245"/>
      <c r="H62" s="245" t="s">
        <v>724</v>
      </c>
      <c r="I62" s="245"/>
    </row>
    <row r="63" spans="1:9" ht="15.75" customHeight="1" x14ac:dyDescent="0.15">
      <c r="A63" s="244" t="s">
        <v>454</v>
      </c>
      <c r="B63" s="245" t="s">
        <v>394</v>
      </c>
      <c r="C63" s="245" t="s">
        <v>11</v>
      </c>
      <c r="D63" s="245"/>
      <c r="E63" s="245" t="s">
        <v>1229</v>
      </c>
      <c r="F63" s="245"/>
      <c r="G63" s="245"/>
      <c r="H63" s="245" t="s">
        <v>1234</v>
      </c>
      <c r="I63" s="245"/>
    </row>
    <row r="64" spans="1:9" ht="15.75" customHeight="1" x14ac:dyDescent="0.15">
      <c r="A64" s="244" t="s">
        <v>454</v>
      </c>
      <c r="B64" s="245" t="s">
        <v>85</v>
      </c>
      <c r="C64" s="245" t="s">
        <v>11</v>
      </c>
      <c r="D64" s="245"/>
      <c r="E64" s="245" t="s">
        <v>664</v>
      </c>
      <c r="F64" s="245"/>
      <c r="G64" s="245"/>
      <c r="H64" s="245"/>
      <c r="I64" s="245"/>
    </row>
    <row r="65" spans="1:9" ht="15.75" customHeight="1" x14ac:dyDescent="0.15">
      <c r="A65" s="244" t="s">
        <v>454</v>
      </c>
      <c r="B65" s="245" t="s">
        <v>497</v>
      </c>
      <c r="C65" s="245" t="s">
        <v>11</v>
      </c>
      <c r="D65" s="245"/>
      <c r="E65" s="245" t="s">
        <v>664</v>
      </c>
      <c r="F65" s="245"/>
      <c r="G65" s="245"/>
      <c r="H65" s="245" t="s">
        <v>728</v>
      </c>
      <c r="I65" s="245"/>
    </row>
    <row r="66" spans="1:9" ht="15.75" customHeight="1" x14ac:dyDescent="0.15">
      <c r="A66" s="244" t="s">
        <v>454</v>
      </c>
      <c r="B66" s="245" t="s">
        <v>91</v>
      </c>
      <c r="C66" s="245" t="s">
        <v>11</v>
      </c>
      <c r="D66" s="245"/>
      <c r="E66" s="245" t="s">
        <v>710</v>
      </c>
      <c r="F66" s="245"/>
      <c r="G66" s="245"/>
      <c r="H66" s="245" t="s">
        <v>729</v>
      </c>
      <c r="I66" s="245"/>
    </row>
    <row r="67" spans="1:9" ht="15.75" customHeight="1" x14ac:dyDescent="0.15">
      <c r="A67" s="244" t="s">
        <v>454</v>
      </c>
      <c r="B67" s="245" t="s">
        <v>92</v>
      </c>
      <c r="C67" s="245" t="s">
        <v>11</v>
      </c>
      <c r="D67" s="245"/>
      <c r="E67" s="245" t="s">
        <v>742</v>
      </c>
      <c r="F67" s="245"/>
      <c r="G67" s="245"/>
      <c r="H67" s="245"/>
      <c r="I67" s="245"/>
    </row>
    <row r="68" spans="1:9" ht="15.75" customHeight="1" x14ac:dyDescent="0.15">
      <c r="A68" s="244" t="s">
        <v>454</v>
      </c>
      <c r="B68" s="245" t="s">
        <v>95</v>
      </c>
      <c r="C68" s="245" t="s">
        <v>11</v>
      </c>
      <c r="D68" s="245"/>
      <c r="E68" s="245" t="s">
        <v>735</v>
      </c>
      <c r="F68" s="245"/>
      <c r="G68" s="245"/>
      <c r="H68" s="245"/>
      <c r="I68" s="245"/>
    </row>
    <row r="69" spans="1:9" ht="15.75" customHeight="1" x14ac:dyDescent="0.15">
      <c r="A69" s="244" t="s">
        <v>454</v>
      </c>
      <c r="B69" s="245" t="s">
        <v>95</v>
      </c>
      <c r="C69" s="245" t="s">
        <v>24</v>
      </c>
      <c r="D69" s="245"/>
      <c r="E69" s="245" t="s">
        <v>664</v>
      </c>
      <c r="F69" s="245" t="s">
        <v>677</v>
      </c>
      <c r="G69" s="245"/>
      <c r="H69" s="245"/>
      <c r="I69" s="245" t="s">
        <v>678</v>
      </c>
    </row>
    <row r="70" spans="1:9" ht="15.75" customHeight="1" x14ac:dyDescent="0.15">
      <c r="A70" s="244" t="s">
        <v>454</v>
      </c>
      <c r="B70" s="245" t="s">
        <v>732</v>
      </c>
      <c r="C70" s="245" t="s">
        <v>11</v>
      </c>
      <c r="D70" s="245"/>
      <c r="E70" s="245" t="s">
        <v>733</v>
      </c>
      <c r="F70" s="245"/>
      <c r="G70" s="245"/>
      <c r="H70" s="245" t="s">
        <v>734</v>
      </c>
      <c r="I70" s="245"/>
    </row>
    <row r="71" spans="1:9" ht="15.75" customHeight="1" x14ac:dyDescent="0.15">
      <c r="A71" s="244" t="s">
        <v>454</v>
      </c>
      <c r="B71" s="245" t="s">
        <v>98</v>
      </c>
      <c r="C71" s="245" t="s">
        <v>11</v>
      </c>
      <c r="D71" s="245"/>
      <c r="E71" s="245" t="s">
        <v>664</v>
      </c>
      <c r="F71" s="245"/>
      <c r="G71" s="245"/>
      <c r="H71" s="245"/>
      <c r="I71" s="245"/>
    </row>
    <row r="72" spans="1:9" ht="15.75" customHeight="1" x14ac:dyDescent="0.15">
      <c r="A72" s="244" t="s">
        <v>454</v>
      </c>
      <c r="B72" s="245" t="s">
        <v>99</v>
      </c>
      <c r="C72" s="245" t="s">
        <v>11</v>
      </c>
      <c r="D72" s="245"/>
      <c r="E72" s="245" t="s">
        <v>742</v>
      </c>
      <c r="F72" s="245"/>
      <c r="G72" s="245"/>
      <c r="H72" s="245" t="s">
        <v>1326</v>
      </c>
      <c r="I72" s="245"/>
    </row>
    <row r="73" spans="1:9" ht="15.75" customHeight="1" x14ac:dyDescent="0.15">
      <c r="A73" s="244" t="s">
        <v>454</v>
      </c>
      <c r="B73" s="245" t="s">
        <v>99</v>
      </c>
      <c r="C73" s="245" t="s">
        <v>24</v>
      </c>
      <c r="D73" s="245"/>
      <c r="E73" s="245" t="s">
        <v>1072</v>
      </c>
      <c r="F73" s="245" t="s">
        <v>1285</v>
      </c>
      <c r="G73" s="245"/>
      <c r="H73" s="245" t="s">
        <v>1286</v>
      </c>
      <c r="I73" s="245" t="s">
        <v>737</v>
      </c>
    </row>
    <row r="74" spans="1:9" ht="15.75" customHeight="1" x14ac:dyDescent="0.15">
      <c r="A74" s="244" t="s">
        <v>454</v>
      </c>
      <c r="B74" s="245" t="s">
        <v>102</v>
      </c>
      <c r="C74" s="245" t="s">
        <v>11</v>
      </c>
      <c r="D74" s="245"/>
      <c r="E74" s="245" t="s">
        <v>664</v>
      </c>
      <c r="F74" s="245"/>
      <c r="G74" s="245"/>
      <c r="H74" s="245" t="s">
        <v>738</v>
      </c>
      <c r="I74" s="245"/>
    </row>
    <row r="75" spans="1:9" ht="15.75" customHeight="1" x14ac:dyDescent="0.15">
      <c r="A75" s="244" t="s">
        <v>454</v>
      </c>
      <c r="B75" s="245" t="s">
        <v>103</v>
      </c>
      <c r="C75" s="245" t="s">
        <v>11</v>
      </c>
      <c r="D75" s="245"/>
      <c r="E75" s="245" t="s">
        <v>664</v>
      </c>
      <c r="F75" s="245"/>
      <c r="G75" s="245"/>
      <c r="H75" s="245"/>
      <c r="I75" s="245"/>
    </row>
    <row r="76" spans="1:9" ht="15.75" customHeight="1" x14ac:dyDescent="0.15">
      <c r="A76" s="244" t="s">
        <v>454</v>
      </c>
      <c r="B76" s="245" t="s">
        <v>1213</v>
      </c>
      <c r="C76" s="245" t="s">
        <v>11</v>
      </c>
      <c r="D76" s="245"/>
      <c r="E76" s="245" t="s">
        <v>1327</v>
      </c>
      <c r="F76" s="245"/>
      <c r="G76" s="245"/>
      <c r="H76" s="245" t="s">
        <v>1215</v>
      </c>
      <c r="I76" s="245"/>
    </row>
    <row r="77" spans="1:9" ht="15.75" customHeight="1" x14ac:dyDescent="0.15">
      <c r="A77" s="244" t="s">
        <v>454</v>
      </c>
      <c r="B77" s="245" t="s">
        <v>104</v>
      </c>
      <c r="C77" s="245" t="s">
        <v>11</v>
      </c>
      <c r="D77" s="245"/>
      <c r="E77" s="245" t="s">
        <v>1328</v>
      </c>
      <c r="F77" s="245"/>
      <c r="G77" s="245"/>
      <c r="H77" s="245"/>
      <c r="I77" s="245"/>
    </row>
    <row r="78" spans="1:9" ht="15.75" customHeight="1" x14ac:dyDescent="0.15">
      <c r="A78" s="244" t="s">
        <v>454</v>
      </c>
      <c r="B78" s="245" t="s">
        <v>105</v>
      </c>
      <c r="C78" s="245" t="s">
        <v>11</v>
      </c>
      <c r="D78" s="245"/>
      <c r="E78" s="245" t="s">
        <v>710</v>
      </c>
      <c r="F78" s="245"/>
      <c r="G78" s="245"/>
      <c r="H78" s="245"/>
      <c r="I78" s="245"/>
    </row>
    <row r="79" spans="1:9" ht="15.75" customHeight="1" x14ac:dyDescent="0.15">
      <c r="A79" s="244" t="s">
        <v>454</v>
      </c>
      <c r="B79" s="245" t="s">
        <v>498</v>
      </c>
      <c r="C79" s="245" t="s">
        <v>11</v>
      </c>
      <c r="D79" s="245"/>
      <c r="E79" s="245" t="s">
        <v>832</v>
      </c>
      <c r="F79" s="245"/>
      <c r="G79" s="245"/>
      <c r="H79" s="245"/>
      <c r="I79" s="245"/>
    </row>
    <row r="80" spans="1:9" ht="15.75" customHeight="1" x14ac:dyDescent="0.15">
      <c r="A80" s="244" t="s">
        <v>454</v>
      </c>
      <c r="B80" s="245" t="s">
        <v>107</v>
      </c>
      <c r="C80" s="245" t="s">
        <v>11</v>
      </c>
      <c r="D80" s="245"/>
      <c r="E80" s="245" t="s">
        <v>664</v>
      </c>
      <c r="F80" s="245"/>
      <c r="G80" s="245"/>
      <c r="H80" s="245"/>
      <c r="I80" s="245"/>
    </row>
    <row r="81" spans="1:9" ht="15.75" customHeight="1" x14ac:dyDescent="0.15">
      <c r="A81" s="244" t="s">
        <v>454</v>
      </c>
      <c r="B81" s="245" t="s">
        <v>492</v>
      </c>
      <c r="C81" s="245" t="s">
        <v>24</v>
      </c>
      <c r="D81" s="245"/>
      <c r="E81" s="245" t="s">
        <v>620</v>
      </c>
      <c r="F81" s="245" t="s">
        <v>670</v>
      </c>
      <c r="G81" s="245"/>
      <c r="H81" s="245" t="s">
        <v>671</v>
      </c>
      <c r="I81" s="245" t="s">
        <v>672</v>
      </c>
    </row>
    <row r="82" spans="1:9" ht="15.75" customHeight="1" x14ac:dyDescent="0.15">
      <c r="A82" s="244" t="s">
        <v>454</v>
      </c>
      <c r="B82" s="245" t="s">
        <v>109</v>
      </c>
      <c r="C82" s="245" t="s">
        <v>11</v>
      </c>
      <c r="D82" s="245"/>
      <c r="E82" s="245" t="s">
        <v>742</v>
      </c>
      <c r="F82" s="245"/>
      <c r="G82" s="245"/>
      <c r="H82" s="245"/>
      <c r="I82" s="245"/>
    </row>
    <row r="83" spans="1:9" ht="15.75" customHeight="1" x14ac:dyDescent="0.15">
      <c r="A83" s="244" t="s">
        <v>454</v>
      </c>
      <c r="B83" s="245" t="s">
        <v>743</v>
      </c>
      <c r="C83" s="245" t="s">
        <v>11</v>
      </c>
      <c r="D83" s="245"/>
      <c r="E83" s="245" t="s">
        <v>709</v>
      </c>
      <c r="F83" s="245"/>
      <c r="G83" s="245"/>
      <c r="H83" s="245" t="s">
        <v>744</v>
      </c>
      <c r="I83" s="245"/>
    </row>
    <row r="84" spans="1:9" ht="15.75" customHeight="1" x14ac:dyDescent="0.15">
      <c r="A84" s="244" t="s">
        <v>454</v>
      </c>
      <c r="B84" s="245" t="s">
        <v>110</v>
      </c>
      <c r="C84" s="245" t="s">
        <v>11</v>
      </c>
      <c r="D84" s="245"/>
      <c r="E84" s="245" t="s">
        <v>711</v>
      </c>
      <c r="F84" s="245"/>
      <c r="G84" s="245"/>
      <c r="H84" s="245"/>
      <c r="I84" s="245"/>
    </row>
    <row r="85" spans="1:9" ht="15.75" customHeight="1" x14ac:dyDescent="0.15">
      <c r="A85" s="244" t="s">
        <v>454</v>
      </c>
      <c r="B85" s="245" t="s">
        <v>111</v>
      </c>
      <c r="C85" s="245" t="s">
        <v>11</v>
      </c>
      <c r="D85" s="245"/>
      <c r="E85" s="245" t="s">
        <v>710</v>
      </c>
      <c r="F85" s="245"/>
      <c r="G85" s="245"/>
      <c r="H85" s="245"/>
      <c r="I85" s="245"/>
    </row>
    <row r="86" spans="1:9" ht="15.75" customHeight="1" x14ac:dyDescent="0.15">
      <c r="A86" s="244" t="s">
        <v>454</v>
      </c>
      <c r="B86" s="245" t="s">
        <v>114</v>
      </c>
      <c r="D86" s="245" t="s">
        <v>609</v>
      </c>
      <c r="E86" s="245" t="s">
        <v>634</v>
      </c>
      <c r="F86" s="248" t="s">
        <v>684</v>
      </c>
      <c r="G86" s="248"/>
      <c r="H86" s="248" t="s">
        <v>1351</v>
      </c>
      <c r="I86" s="397" t="s">
        <v>717</v>
      </c>
    </row>
    <row r="87" spans="1:9" ht="15.75" customHeight="1" x14ac:dyDescent="0.15">
      <c r="A87" s="244" t="s">
        <v>454</v>
      </c>
      <c r="B87" s="245" t="s">
        <v>115</v>
      </c>
      <c r="C87" s="245" t="s">
        <v>24</v>
      </c>
      <c r="D87" s="245"/>
      <c r="E87" s="245" t="s">
        <v>1298</v>
      </c>
      <c r="F87" s="248" t="s">
        <v>748</v>
      </c>
      <c r="G87" s="248"/>
      <c r="H87" s="248" t="s">
        <v>1269</v>
      </c>
      <c r="I87" s="397" t="s">
        <v>705</v>
      </c>
    </row>
    <row r="88" spans="1:9" ht="15.75" customHeight="1" x14ac:dyDescent="0.15">
      <c r="A88" s="244" t="s">
        <v>454</v>
      </c>
      <c r="B88" s="245" t="s">
        <v>116</v>
      </c>
      <c r="C88" s="245" t="s">
        <v>11</v>
      </c>
      <c r="D88" s="245"/>
      <c r="E88" s="245" t="s">
        <v>664</v>
      </c>
      <c r="F88" s="248"/>
      <c r="G88" s="248"/>
      <c r="H88" s="248"/>
      <c r="I88" s="397"/>
    </row>
    <row r="89" spans="1:9" ht="15.75" customHeight="1" x14ac:dyDescent="0.15">
      <c r="A89" s="244" t="s">
        <v>454</v>
      </c>
      <c r="B89" s="245" t="s">
        <v>117</v>
      </c>
      <c r="C89" s="245" t="s">
        <v>11</v>
      </c>
      <c r="D89" s="245"/>
      <c r="E89" s="245" t="s">
        <v>710</v>
      </c>
      <c r="F89" s="248"/>
      <c r="G89" s="248"/>
      <c r="H89" s="248" t="s">
        <v>749</v>
      </c>
      <c r="I89" s="397"/>
    </row>
    <row r="90" spans="1:9" ht="15.75" customHeight="1" x14ac:dyDescent="0.15">
      <c r="A90" s="244" t="s">
        <v>26</v>
      </c>
      <c r="B90" s="245" t="s">
        <v>411</v>
      </c>
      <c r="C90" s="245" t="s">
        <v>84</v>
      </c>
      <c r="D90" s="245"/>
      <c r="E90" s="245" t="s">
        <v>620</v>
      </c>
      <c r="F90" s="248" t="s">
        <v>757</v>
      </c>
      <c r="G90" s="248"/>
      <c r="H90" s="248"/>
      <c r="I90" s="397" t="s">
        <v>678</v>
      </c>
    </row>
    <row r="91" spans="1:9" ht="15.75" customHeight="1" x14ac:dyDescent="0.15">
      <c r="A91" s="244" t="s">
        <v>454</v>
      </c>
      <c r="B91" s="245" t="s">
        <v>126</v>
      </c>
      <c r="C91" s="245" t="s">
        <v>11</v>
      </c>
      <c r="D91" s="245"/>
      <c r="E91" s="245" t="s">
        <v>750</v>
      </c>
      <c r="F91" s="398"/>
      <c r="G91" s="398"/>
      <c r="H91" s="398"/>
      <c r="I91" s="245"/>
    </row>
    <row r="92" spans="1:9" ht="15.75" customHeight="1" x14ac:dyDescent="0.15">
      <c r="A92" s="244" t="s">
        <v>454</v>
      </c>
      <c r="B92" s="245" t="s">
        <v>127</v>
      </c>
      <c r="C92" s="245" t="s">
        <v>11</v>
      </c>
      <c r="D92" s="245"/>
      <c r="E92" s="245" t="s">
        <v>1329</v>
      </c>
      <c r="F92" s="245"/>
      <c r="G92" s="245"/>
      <c r="H92" s="245"/>
      <c r="I92" s="245"/>
    </row>
    <row r="93" spans="1:9" ht="15.75" customHeight="1" x14ac:dyDescent="0.15">
      <c r="A93" s="244" t="s">
        <v>454</v>
      </c>
      <c r="B93" s="245" t="s">
        <v>324</v>
      </c>
      <c r="C93" s="245" t="s">
        <v>11</v>
      </c>
      <c r="D93" s="245" t="s">
        <v>194</v>
      </c>
      <c r="E93" s="245" t="s">
        <v>1330</v>
      </c>
      <c r="F93" s="245"/>
      <c r="G93" s="245"/>
      <c r="H93" s="245" t="s">
        <v>753</v>
      </c>
      <c r="I93" s="245"/>
    </row>
    <row r="94" spans="1:9" ht="15.75" customHeight="1" x14ac:dyDescent="0.15">
      <c r="A94" s="244" t="s">
        <v>454</v>
      </c>
      <c r="B94" s="245" t="s">
        <v>128</v>
      </c>
      <c r="C94" s="245" t="s">
        <v>11</v>
      </c>
      <c r="D94" s="245" t="s">
        <v>194</v>
      </c>
      <c r="E94" s="245" t="s">
        <v>754</v>
      </c>
      <c r="F94" s="245"/>
      <c r="G94" s="245"/>
      <c r="H94" s="245"/>
      <c r="I94" s="245"/>
    </row>
    <row r="95" spans="1:9" ht="15.75" customHeight="1" x14ac:dyDescent="0.15">
      <c r="A95" s="246" t="s">
        <v>26</v>
      </c>
      <c r="B95" s="247" t="s">
        <v>413</v>
      </c>
      <c r="C95" s="247" t="s">
        <v>84</v>
      </c>
      <c r="D95" s="247"/>
      <c r="E95" s="247" t="s">
        <v>620</v>
      </c>
      <c r="F95" s="247" t="s">
        <v>859</v>
      </c>
      <c r="G95" s="247"/>
      <c r="H95" s="247"/>
      <c r="I95" s="247" t="s">
        <v>866</v>
      </c>
    </row>
    <row r="96" spans="1:9" ht="15.75" customHeight="1" x14ac:dyDescent="0.15">
      <c r="A96" s="244" t="s">
        <v>26</v>
      </c>
      <c r="B96" s="245" t="s">
        <v>414</v>
      </c>
      <c r="C96" s="245" t="s">
        <v>84</v>
      </c>
      <c r="D96" s="245"/>
      <c r="E96" s="245" t="s">
        <v>620</v>
      </c>
      <c r="F96" s="251" t="s">
        <v>867</v>
      </c>
      <c r="G96" s="245"/>
      <c r="H96" s="245"/>
      <c r="I96" s="245" t="s">
        <v>868</v>
      </c>
    </row>
    <row r="97" spans="1:9" ht="15.75" customHeight="1" x14ac:dyDescent="0.15">
      <c r="A97" s="244" t="s">
        <v>454</v>
      </c>
      <c r="B97" s="245" t="s">
        <v>130</v>
      </c>
      <c r="C97" s="245" t="s">
        <v>11</v>
      </c>
      <c r="D97" s="245"/>
      <c r="E97" s="245" t="s">
        <v>610</v>
      </c>
      <c r="F97" s="245"/>
      <c r="G97" s="245"/>
      <c r="H97" s="245"/>
      <c r="I97" s="245"/>
    </row>
    <row r="98" spans="1:9" ht="15.75" customHeight="1" x14ac:dyDescent="0.15">
      <c r="A98" s="244" t="s">
        <v>454</v>
      </c>
      <c r="B98" s="245" t="s">
        <v>132</v>
      </c>
      <c r="C98" s="245" t="s">
        <v>11</v>
      </c>
      <c r="D98" s="245"/>
      <c r="E98" s="245" t="s">
        <v>388</v>
      </c>
      <c r="F98" s="245"/>
      <c r="G98" s="245"/>
      <c r="H98" s="245"/>
      <c r="I98" s="245"/>
    </row>
    <row r="99" spans="1:9" ht="15.75" customHeight="1" x14ac:dyDescent="0.15">
      <c r="A99" s="244" t="s">
        <v>454</v>
      </c>
      <c r="B99" s="245" t="s">
        <v>133</v>
      </c>
      <c r="C99" s="245" t="s">
        <v>11</v>
      </c>
      <c r="D99" s="245"/>
      <c r="E99" s="245" t="s">
        <v>628</v>
      </c>
      <c r="F99" s="245"/>
      <c r="G99" s="245"/>
      <c r="H99" s="245" t="s">
        <v>329</v>
      </c>
      <c r="I99" s="245"/>
    </row>
    <row r="100" spans="1:9" ht="15.75" customHeight="1" x14ac:dyDescent="0.15">
      <c r="A100" s="244" t="s">
        <v>454</v>
      </c>
      <c r="B100" s="245" t="s">
        <v>134</v>
      </c>
      <c r="C100" s="245" t="s">
        <v>11</v>
      </c>
      <c r="D100" s="245"/>
      <c r="E100" s="245" t="s">
        <v>1331</v>
      </c>
      <c r="F100" s="245"/>
      <c r="G100" s="245"/>
      <c r="H100" s="245"/>
      <c r="I100" s="245"/>
    </row>
    <row r="101" spans="1:9" ht="15.75" customHeight="1" x14ac:dyDescent="0.15">
      <c r="A101" s="244" t="s">
        <v>454</v>
      </c>
      <c r="B101" s="245" t="s">
        <v>501</v>
      </c>
      <c r="C101" s="245" t="s">
        <v>24</v>
      </c>
      <c r="D101" s="245"/>
      <c r="E101" s="245" t="s">
        <v>664</v>
      </c>
      <c r="F101" s="245" t="s">
        <v>763</v>
      </c>
      <c r="G101" s="245"/>
      <c r="H101" s="245" t="s">
        <v>764</v>
      </c>
      <c r="I101" s="245"/>
    </row>
    <row r="102" spans="1:9" ht="15.75" customHeight="1" x14ac:dyDescent="0.15">
      <c r="A102" s="244" t="s">
        <v>454</v>
      </c>
      <c r="B102" s="245" t="s">
        <v>137</v>
      </c>
      <c r="C102" s="245" t="s">
        <v>11</v>
      </c>
      <c r="D102" s="245"/>
      <c r="E102" s="245" t="s">
        <v>765</v>
      </c>
      <c r="F102" s="245"/>
      <c r="G102" s="245"/>
      <c r="H102" s="245"/>
      <c r="I102" s="245"/>
    </row>
    <row r="103" spans="1:9" ht="15.75" customHeight="1" x14ac:dyDescent="0.15">
      <c r="A103" s="244" t="s">
        <v>454</v>
      </c>
      <c r="B103" s="245" t="s">
        <v>137</v>
      </c>
      <c r="C103" s="245" t="s">
        <v>5</v>
      </c>
      <c r="D103" s="245" t="s">
        <v>609</v>
      </c>
      <c r="E103" s="245" t="s">
        <v>727</v>
      </c>
      <c r="F103" s="245" t="s">
        <v>766</v>
      </c>
      <c r="G103" s="245"/>
      <c r="H103" s="245" t="s">
        <v>767</v>
      </c>
      <c r="I103" s="245" t="s">
        <v>294</v>
      </c>
    </row>
    <row r="104" spans="1:9" ht="15.75" customHeight="1" x14ac:dyDescent="0.15">
      <c r="A104" s="244" t="s">
        <v>454</v>
      </c>
      <c r="B104" s="245" t="s">
        <v>138</v>
      </c>
      <c r="C104" s="245" t="s">
        <v>11</v>
      </c>
      <c r="D104" s="245"/>
      <c r="E104" s="245" t="s">
        <v>664</v>
      </c>
      <c r="F104" s="245"/>
      <c r="G104" s="245"/>
      <c r="H104" s="245"/>
      <c r="I104" s="245"/>
    </row>
    <row r="105" spans="1:9" ht="15.75" customHeight="1" x14ac:dyDescent="0.15">
      <c r="A105" s="244" t="s">
        <v>454</v>
      </c>
      <c r="B105" s="245" t="s">
        <v>140</v>
      </c>
      <c r="C105" s="245" t="s">
        <v>11</v>
      </c>
      <c r="D105" s="245"/>
      <c r="E105" s="245" t="s">
        <v>710</v>
      </c>
      <c r="F105" s="245"/>
      <c r="G105" s="245"/>
      <c r="H105" s="245"/>
      <c r="I105" s="245"/>
    </row>
    <row r="106" spans="1:9" ht="15.75" customHeight="1" x14ac:dyDescent="0.15">
      <c r="A106" s="244" t="s">
        <v>454</v>
      </c>
      <c r="B106" s="245" t="s">
        <v>333</v>
      </c>
      <c r="C106" s="245" t="s">
        <v>11</v>
      </c>
      <c r="D106" s="245"/>
      <c r="E106" s="245" t="s">
        <v>1332</v>
      </c>
      <c r="F106" s="245"/>
      <c r="G106" s="245"/>
      <c r="H106" s="245"/>
      <c r="I106" s="245"/>
    </row>
    <row r="107" spans="1:9" ht="15.75" customHeight="1" x14ac:dyDescent="0.15">
      <c r="A107" s="244" t="s">
        <v>454</v>
      </c>
      <c r="B107" s="245" t="s">
        <v>141</v>
      </c>
      <c r="C107" s="245" t="s">
        <v>11</v>
      </c>
      <c r="D107" s="245"/>
      <c r="E107" s="245" t="s">
        <v>1241</v>
      </c>
      <c r="F107" s="245"/>
      <c r="G107" s="245"/>
      <c r="H107" s="245" t="s">
        <v>770</v>
      </c>
      <c r="I107" s="245"/>
    </row>
    <row r="108" spans="1:9" ht="15.75" customHeight="1" x14ac:dyDescent="0.15">
      <c r="A108" s="244" t="s">
        <v>454</v>
      </c>
      <c r="B108" s="245" t="s">
        <v>142</v>
      </c>
      <c r="C108" s="245" t="s">
        <v>11</v>
      </c>
      <c r="D108" s="245"/>
      <c r="E108" s="245" t="s">
        <v>1229</v>
      </c>
      <c r="F108" s="245"/>
      <c r="G108" s="245"/>
      <c r="H108" s="245" t="s">
        <v>771</v>
      </c>
      <c r="I108" s="245"/>
    </row>
    <row r="109" spans="1:9" ht="15.75" customHeight="1" x14ac:dyDescent="0.15">
      <c r="A109" s="244" t="s">
        <v>454</v>
      </c>
      <c r="B109" s="245" t="s">
        <v>142</v>
      </c>
      <c r="C109" s="245" t="s">
        <v>24</v>
      </c>
      <c r="D109" s="245"/>
      <c r="E109" s="245" t="s">
        <v>1333</v>
      </c>
      <c r="F109" s="245" t="s">
        <v>772</v>
      </c>
      <c r="G109" s="245"/>
      <c r="H109" s="245"/>
      <c r="I109" s="245"/>
    </row>
    <row r="110" spans="1:9" ht="15.75" customHeight="1" x14ac:dyDescent="0.15">
      <c r="A110" s="244" t="s">
        <v>454</v>
      </c>
      <c r="B110" s="245" t="s">
        <v>340</v>
      </c>
      <c r="C110" s="245" t="s">
        <v>11</v>
      </c>
      <c r="D110" s="245"/>
      <c r="E110" s="245" t="s">
        <v>778</v>
      </c>
      <c r="F110" s="245"/>
      <c r="G110" s="245"/>
      <c r="H110" s="245"/>
      <c r="I110" s="245"/>
    </row>
    <row r="111" spans="1:9" ht="15.75" customHeight="1" x14ac:dyDescent="0.15">
      <c r="A111" s="244" t="s">
        <v>454</v>
      </c>
      <c r="B111" s="245" t="s">
        <v>341</v>
      </c>
      <c r="C111" s="245" t="s">
        <v>11</v>
      </c>
      <c r="D111" s="245"/>
      <c r="E111" s="245" t="s">
        <v>610</v>
      </c>
      <c r="F111" s="245"/>
      <c r="G111" s="245"/>
      <c r="H111" s="245"/>
      <c r="I111" s="245"/>
    </row>
    <row r="112" spans="1:9" ht="15.75" customHeight="1" x14ac:dyDescent="0.15">
      <c r="A112" s="244" t="s">
        <v>454</v>
      </c>
      <c r="B112" s="245" t="s">
        <v>151</v>
      </c>
      <c r="C112" s="245" t="s">
        <v>11</v>
      </c>
      <c r="D112" s="245"/>
      <c r="E112" s="245" t="s">
        <v>664</v>
      </c>
      <c r="F112" s="245"/>
      <c r="G112" s="245"/>
      <c r="H112" s="245" t="s">
        <v>343</v>
      </c>
      <c r="I112" s="245"/>
    </row>
    <row r="113" spans="1:9" ht="15.75" customHeight="1" x14ac:dyDescent="0.15">
      <c r="A113" s="244" t="s">
        <v>454</v>
      </c>
      <c r="B113" s="245" t="s">
        <v>273</v>
      </c>
      <c r="C113" s="245" t="s">
        <v>11</v>
      </c>
      <c r="D113" s="245"/>
      <c r="E113" s="245" t="s">
        <v>620</v>
      </c>
      <c r="F113" s="245"/>
      <c r="G113" s="245"/>
      <c r="H113" s="245" t="s">
        <v>696</v>
      </c>
      <c r="I113" s="245"/>
    </row>
    <row r="114" spans="1:9" ht="15.75" customHeight="1" x14ac:dyDescent="0.15">
      <c r="A114" s="244" t="s">
        <v>454</v>
      </c>
      <c r="B114" s="245" t="s">
        <v>345</v>
      </c>
      <c r="C114" s="245" t="s">
        <v>11</v>
      </c>
      <c r="D114" s="245"/>
      <c r="E114" s="245" t="s">
        <v>664</v>
      </c>
      <c r="F114" s="245"/>
      <c r="G114" s="245"/>
      <c r="H114" s="245" t="s">
        <v>346</v>
      </c>
      <c r="I114" s="245"/>
    </row>
    <row r="115" spans="1:9" ht="15.75" customHeight="1" x14ac:dyDescent="0.15">
      <c r="A115" s="244" t="s">
        <v>454</v>
      </c>
      <c r="B115" s="245" t="s">
        <v>347</v>
      </c>
      <c r="C115" s="245" t="s">
        <v>11</v>
      </c>
      <c r="D115" s="245"/>
      <c r="E115" s="245" t="s">
        <v>718</v>
      </c>
      <c r="F115" s="245"/>
      <c r="G115" s="245"/>
      <c r="H115" s="245"/>
      <c r="I115" s="245"/>
    </row>
    <row r="116" spans="1:9" ht="15.75" customHeight="1" x14ac:dyDescent="0.15">
      <c r="A116" s="244" t="s">
        <v>454</v>
      </c>
      <c r="B116" s="245" t="s">
        <v>550</v>
      </c>
      <c r="C116" s="245" t="s">
        <v>11</v>
      </c>
      <c r="D116" s="245"/>
      <c r="E116" s="245" t="s">
        <v>1322</v>
      </c>
      <c r="F116" s="245"/>
      <c r="G116" s="245"/>
      <c r="H116" s="245" t="s">
        <v>702</v>
      </c>
      <c r="I116" s="245"/>
    </row>
    <row r="117" spans="1:9" ht="15.75" customHeight="1" x14ac:dyDescent="0.15">
      <c r="A117" s="244" t="s">
        <v>454</v>
      </c>
      <c r="B117" s="245" t="s">
        <v>1218</v>
      </c>
      <c r="C117" s="245" t="s">
        <v>11</v>
      </c>
      <c r="D117" s="245"/>
      <c r="E117" s="245" t="s">
        <v>1214</v>
      </c>
      <c r="F117" s="245"/>
      <c r="G117" s="245"/>
      <c r="H117" s="245" t="s">
        <v>1219</v>
      </c>
      <c r="I117" s="245"/>
    </row>
    <row r="118" spans="1:9" ht="15.75" customHeight="1" x14ac:dyDescent="0.15">
      <c r="A118" s="246" t="s">
        <v>454</v>
      </c>
      <c r="B118" s="247" t="s">
        <v>159</v>
      </c>
      <c r="C118" s="247" t="s">
        <v>11</v>
      </c>
      <c r="D118" s="247"/>
      <c r="E118" s="247" t="s">
        <v>388</v>
      </c>
      <c r="F118" s="247"/>
      <c r="G118" s="247"/>
      <c r="H118" s="247"/>
      <c r="I118" s="247" t="s">
        <v>1288</v>
      </c>
    </row>
    <row r="119" spans="1:9" ht="15.75" customHeight="1" x14ac:dyDescent="0.15">
      <c r="A119" s="244" t="s">
        <v>454</v>
      </c>
      <c r="B119" s="245" t="s">
        <v>159</v>
      </c>
      <c r="C119" s="245" t="s">
        <v>5</v>
      </c>
      <c r="D119" s="245" t="s">
        <v>609</v>
      </c>
      <c r="E119" s="245" t="s">
        <v>1335</v>
      </c>
      <c r="F119" s="245" t="s">
        <v>785</v>
      </c>
      <c r="G119" s="245"/>
      <c r="H119" s="245" t="s">
        <v>1400</v>
      </c>
      <c r="I119" s="245" t="s">
        <v>672</v>
      </c>
    </row>
    <row r="120" spans="1:9" ht="15.75" customHeight="1" x14ac:dyDescent="0.15">
      <c r="A120" s="244" t="s">
        <v>454</v>
      </c>
      <c r="B120" s="245" t="s">
        <v>849</v>
      </c>
      <c r="C120" s="245" t="s">
        <v>11</v>
      </c>
      <c r="D120" s="245" t="s">
        <v>194</v>
      </c>
      <c r="E120" s="245" t="s">
        <v>1242</v>
      </c>
      <c r="F120" s="245"/>
      <c r="G120" s="245"/>
      <c r="H120" s="245" t="s">
        <v>1243</v>
      </c>
      <c r="I120" s="245"/>
    </row>
    <row r="121" spans="1:9" ht="15.75" customHeight="1" x14ac:dyDescent="0.15">
      <c r="A121" s="244" t="s">
        <v>454</v>
      </c>
      <c r="B121" s="245" t="s">
        <v>160</v>
      </c>
      <c r="C121" s="245" t="s">
        <v>11</v>
      </c>
      <c r="D121" s="245"/>
      <c r="E121" s="245" t="s">
        <v>1231</v>
      </c>
      <c r="F121" s="245"/>
      <c r="G121" s="245"/>
      <c r="H121" s="245"/>
      <c r="I121" s="245"/>
    </row>
    <row r="122" spans="1:9" ht="15.75" customHeight="1" x14ac:dyDescent="0.15">
      <c r="A122" s="244" t="s">
        <v>454</v>
      </c>
      <c r="B122" s="245" t="s">
        <v>505</v>
      </c>
      <c r="C122" s="245" t="s">
        <v>11</v>
      </c>
      <c r="D122" s="245"/>
      <c r="E122" s="245" t="s">
        <v>787</v>
      </c>
      <c r="F122" s="245"/>
      <c r="G122" s="245"/>
      <c r="H122" s="245" t="s">
        <v>788</v>
      </c>
      <c r="I122" s="245"/>
    </row>
    <row r="123" spans="1:9" ht="15.75" customHeight="1" x14ac:dyDescent="0.15">
      <c r="A123" s="244" t="s">
        <v>454</v>
      </c>
      <c r="B123" s="245" t="s">
        <v>162</v>
      </c>
      <c r="C123" s="245" t="s">
        <v>24</v>
      </c>
      <c r="D123" s="245"/>
      <c r="E123" s="245" t="s">
        <v>610</v>
      </c>
      <c r="F123" s="245" t="s">
        <v>789</v>
      </c>
      <c r="G123" s="245"/>
      <c r="H123" s="245"/>
      <c r="I123" s="245"/>
    </row>
    <row r="124" spans="1:9" ht="15.75" customHeight="1" x14ac:dyDescent="0.15">
      <c r="A124" s="244" t="s">
        <v>454</v>
      </c>
      <c r="B124" s="245" t="s">
        <v>163</v>
      </c>
      <c r="C124" s="245" t="s">
        <v>11</v>
      </c>
      <c r="D124" s="245"/>
      <c r="E124" s="245" t="s">
        <v>795</v>
      </c>
      <c r="F124" s="245"/>
      <c r="G124" s="245"/>
      <c r="H124" s="245"/>
      <c r="I124" s="245"/>
    </row>
    <row r="125" spans="1:9" ht="15.75" customHeight="1" x14ac:dyDescent="0.15">
      <c r="A125" s="244" t="s">
        <v>454</v>
      </c>
      <c r="B125" s="245" t="s">
        <v>166</v>
      </c>
      <c r="C125" s="245" t="s">
        <v>11</v>
      </c>
      <c r="D125" s="245"/>
      <c r="E125" s="245" t="s">
        <v>612</v>
      </c>
      <c r="F125" s="245"/>
      <c r="G125" s="245"/>
      <c r="H125" s="245" t="s">
        <v>791</v>
      </c>
      <c r="I125" s="245"/>
    </row>
    <row r="126" spans="1:9" ht="15.75" customHeight="1" x14ac:dyDescent="0.2">
      <c r="A126" s="244" t="s">
        <v>454</v>
      </c>
      <c r="B126" s="245" t="s">
        <v>166</v>
      </c>
      <c r="C126" s="97" t="s">
        <v>24</v>
      </c>
      <c r="D126" s="245"/>
      <c r="E126" s="245" t="s">
        <v>634</v>
      </c>
      <c r="F126" s="245" t="s">
        <v>816</v>
      </c>
      <c r="G126" s="245"/>
      <c r="H126" s="245" t="s">
        <v>792</v>
      </c>
      <c r="I126" s="245" t="s">
        <v>672</v>
      </c>
    </row>
    <row r="127" spans="1:9" ht="15.75" customHeight="1" x14ac:dyDescent="0.15">
      <c r="A127" s="244" t="s">
        <v>454</v>
      </c>
      <c r="B127" s="245" t="s">
        <v>506</v>
      </c>
      <c r="C127" s="245" t="s">
        <v>11</v>
      </c>
      <c r="D127" s="245"/>
      <c r="E127" s="245" t="s">
        <v>727</v>
      </c>
      <c r="F127" s="245"/>
      <c r="G127" s="245"/>
      <c r="H127" s="245" t="s">
        <v>793</v>
      </c>
      <c r="I127" s="245"/>
    </row>
    <row r="128" spans="1:9" ht="15.75" customHeight="1" x14ac:dyDescent="0.15">
      <c r="A128" s="244" t="s">
        <v>454</v>
      </c>
      <c r="B128" s="245" t="s">
        <v>580</v>
      </c>
      <c r="C128" s="245" t="s">
        <v>11</v>
      </c>
      <c r="D128" s="245"/>
      <c r="E128" s="245" t="s">
        <v>388</v>
      </c>
      <c r="F128" s="245"/>
      <c r="G128" s="245"/>
      <c r="H128" s="245" t="s">
        <v>794</v>
      </c>
      <c r="I128" s="245"/>
    </row>
    <row r="129" spans="1:9" ht="15.75" customHeight="1" x14ac:dyDescent="0.15">
      <c r="A129" s="244" t="s">
        <v>454</v>
      </c>
      <c r="B129" s="245" t="s">
        <v>1112</v>
      </c>
      <c r="C129" s="245" t="s">
        <v>11</v>
      </c>
      <c r="D129" s="245"/>
      <c r="E129" s="245" t="s">
        <v>388</v>
      </c>
      <c r="F129" s="245"/>
      <c r="G129" s="245"/>
      <c r="H129" s="245" t="s">
        <v>1197</v>
      </c>
      <c r="I129" s="245"/>
    </row>
    <row r="130" spans="1:9" ht="15.75" customHeight="1" x14ac:dyDescent="0.15">
      <c r="A130" s="244" t="s">
        <v>454</v>
      </c>
      <c r="B130" s="245" t="s">
        <v>1198</v>
      </c>
      <c r="C130" s="245" t="s">
        <v>11</v>
      </c>
      <c r="D130" s="245"/>
      <c r="E130" s="245" t="s">
        <v>1337</v>
      </c>
      <c r="F130" s="245"/>
      <c r="G130" s="245"/>
      <c r="H130" s="245"/>
      <c r="I130" s="245"/>
    </row>
    <row r="131" spans="1:9" ht="15.75" customHeight="1" x14ac:dyDescent="0.15">
      <c r="A131" s="244" t="s">
        <v>454</v>
      </c>
      <c r="B131" s="245" t="s">
        <v>1221</v>
      </c>
      <c r="C131" s="245" t="s">
        <v>11</v>
      </c>
      <c r="D131" s="245"/>
      <c r="E131" s="245" t="s">
        <v>1338</v>
      </c>
      <c r="F131" s="245"/>
      <c r="G131" s="245"/>
      <c r="H131" s="245" t="s">
        <v>1339</v>
      </c>
      <c r="I131" s="245"/>
    </row>
    <row r="132" spans="1:9" ht="15.75" customHeight="1" x14ac:dyDescent="0.15">
      <c r="A132" s="244" t="s">
        <v>454</v>
      </c>
      <c r="B132" s="245" t="s">
        <v>172</v>
      </c>
      <c r="C132" s="245" t="s">
        <v>11</v>
      </c>
      <c r="D132" s="245"/>
      <c r="E132" s="245" t="s">
        <v>388</v>
      </c>
      <c r="F132" s="245"/>
      <c r="G132" s="245"/>
      <c r="H132" s="245"/>
      <c r="I132" s="245"/>
    </row>
    <row r="133" spans="1:9" ht="15.75" customHeight="1" x14ac:dyDescent="0.15">
      <c r="A133" s="244" t="s">
        <v>454</v>
      </c>
      <c r="B133" s="245" t="s">
        <v>1115</v>
      </c>
      <c r="C133" s="245" t="s">
        <v>11</v>
      </c>
      <c r="D133" s="245"/>
      <c r="E133" s="245" t="s">
        <v>664</v>
      </c>
      <c r="F133" s="245"/>
      <c r="G133" s="245"/>
      <c r="H133" s="245"/>
      <c r="I133" s="245"/>
    </row>
    <row r="134" spans="1:9" ht="15.75" customHeight="1" x14ac:dyDescent="0.15">
      <c r="A134" s="244" t="s">
        <v>454</v>
      </c>
      <c r="B134" s="245" t="s">
        <v>175</v>
      </c>
      <c r="C134" s="245" t="s">
        <v>11</v>
      </c>
      <c r="D134" s="245"/>
      <c r="E134" s="245" t="s">
        <v>733</v>
      </c>
      <c r="F134" s="245"/>
      <c r="G134" s="245"/>
      <c r="H134" s="245"/>
      <c r="I134" s="245"/>
    </row>
    <row r="135" spans="1:9" ht="15.75" customHeight="1" x14ac:dyDescent="0.15">
      <c r="A135" s="244" t="s">
        <v>454</v>
      </c>
      <c r="B135" s="245" t="s">
        <v>361</v>
      </c>
      <c r="C135" s="245" t="s">
        <v>11</v>
      </c>
      <c r="D135" s="245"/>
      <c r="E135" s="245" t="s">
        <v>799</v>
      </c>
      <c r="F135" s="245"/>
      <c r="G135" s="245"/>
      <c r="H135" s="245" t="s">
        <v>800</v>
      </c>
      <c r="I135" s="245"/>
    </row>
    <row r="136" spans="1:9" ht="15.75" customHeight="1" x14ac:dyDescent="0.15">
      <c r="A136" s="244" t="s">
        <v>454</v>
      </c>
      <c r="B136" s="245" t="s">
        <v>1200</v>
      </c>
      <c r="C136" s="245" t="s">
        <v>11</v>
      </c>
      <c r="D136" s="245"/>
      <c r="E136" s="245" t="s">
        <v>745</v>
      </c>
      <c r="F136" s="245"/>
      <c r="G136" s="245"/>
      <c r="H136" s="245"/>
      <c r="I136" s="245"/>
    </row>
    <row r="137" spans="1:9" ht="15.75" customHeight="1" x14ac:dyDescent="0.15">
      <c r="A137" s="244" t="s">
        <v>454</v>
      </c>
      <c r="B137" s="245" t="s">
        <v>550</v>
      </c>
      <c r="C137" s="245" t="s">
        <v>5</v>
      </c>
      <c r="D137" s="245" t="s">
        <v>609</v>
      </c>
      <c r="E137" s="245" t="s">
        <v>1323</v>
      </c>
      <c r="F137" s="245" t="s">
        <v>704</v>
      </c>
      <c r="G137" s="245"/>
      <c r="H137" s="245"/>
      <c r="I137" s="245" t="s">
        <v>705</v>
      </c>
    </row>
    <row r="138" spans="1:9" ht="15.75" customHeight="1" x14ac:dyDescent="0.15">
      <c r="A138" s="244" t="s">
        <v>454</v>
      </c>
      <c r="B138" s="245" t="s">
        <v>181</v>
      </c>
      <c r="C138" s="245" t="s">
        <v>11</v>
      </c>
      <c r="D138" s="245"/>
      <c r="E138" s="245" t="s">
        <v>388</v>
      </c>
      <c r="F138" s="245"/>
      <c r="G138" s="245"/>
      <c r="H138" s="245" t="s">
        <v>809</v>
      </c>
      <c r="I138" s="245"/>
    </row>
    <row r="139" spans="1:9" ht="15.75" customHeight="1" x14ac:dyDescent="0.15">
      <c r="A139" s="244" t="s">
        <v>454</v>
      </c>
      <c r="B139" s="245" t="s">
        <v>183</v>
      </c>
      <c r="C139" s="245" t="s">
        <v>11</v>
      </c>
      <c r="D139" s="245"/>
      <c r="E139" s="245" t="s">
        <v>727</v>
      </c>
      <c r="F139" s="245"/>
      <c r="G139" s="245"/>
      <c r="H139" s="245" t="s">
        <v>813</v>
      </c>
      <c r="I139" s="245"/>
    </row>
    <row r="140" spans="1:9" ht="15.75" customHeight="1" x14ac:dyDescent="0.15">
      <c r="A140" s="244" t="s">
        <v>454</v>
      </c>
      <c r="B140" s="245" t="s">
        <v>184</v>
      </c>
      <c r="C140" s="245" t="s">
        <v>11</v>
      </c>
      <c r="D140" s="245"/>
      <c r="E140" s="245" t="s">
        <v>706</v>
      </c>
      <c r="F140" s="245"/>
      <c r="G140" s="245"/>
      <c r="H140" s="245"/>
      <c r="I140" s="245"/>
    </row>
    <row r="141" spans="1:9" ht="15.75" customHeight="1" x14ac:dyDescent="0.15">
      <c r="A141" s="244" t="s">
        <v>454</v>
      </c>
      <c r="B141" s="245" t="s">
        <v>185</v>
      </c>
      <c r="C141" s="245" t="s">
        <v>11</v>
      </c>
      <c r="D141" s="245"/>
      <c r="E141" s="245" t="s">
        <v>765</v>
      </c>
      <c r="F141" s="245"/>
      <c r="G141" s="245"/>
      <c r="H141" s="245"/>
      <c r="I141" s="245"/>
    </row>
    <row r="142" spans="1:9" ht="15.75" customHeight="1" x14ac:dyDescent="0.15">
      <c r="A142" s="244" t="s">
        <v>454</v>
      </c>
      <c r="B142" s="245" t="s">
        <v>186</v>
      </c>
      <c r="C142" s="245" t="s">
        <v>11</v>
      </c>
      <c r="D142" s="245"/>
      <c r="E142" s="245" t="s">
        <v>664</v>
      </c>
      <c r="F142" s="245"/>
      <c r="G142" s="245"/>
      <c r="H142" s="245"/>
      <c r="I142" s="245"/>
    </row>
    <row r="143" spans="1:9" ht="15.75" customHeight="1" x14ac:dyDescent="0.15">
      <c r="A143" s="244" t="s">
        <v>454</v>
      </c>
      <c r="B143" s="245" t="s">
        <v>187</v>
      </c>
      <c r="C143" s="245" t="s">
        <v>11</v>
      </c>
      <c r="D143" s="245"/>
      <c r="E143" s="245" t="s">
        <v>710</v>
      </c>
      <c r="F143" s="245"/>
      <c r="G143" s="245"/>
      <c r="H143" s="245"/>
      <c r="I143" s="245"/>
    </row>
    <row r="144" spans="1:9" ht="15.75" customHeight="1" x14ac:dyDescent="0.15">
      <c r="A144" s="244" t="s">
        <v>454</v>
      </c>
      <c r="B144" s="245" t="s">
        <v>188</v>
      </c>
      <c r="C144" s="245" t="s">
        <v>24</v>
      </c>
      <c r="D144" s="245"/>
      <c r="E144" s="245" t="s">
        <v>628</v>
      </c>
      <c r="F144" s="245" t="s">
        <v>814</v>
      </c>
      <c r="G144" s="245"/>
      <c r="H144" s="245"/>
      <c r="I144" s="245" t="s">
        <v>815</v>
      </c>
    </row>
    <row r="145" spans="1:9" ht="15.75" customHeight="1" x14ac:dyDescent="0.15">
      <c r="A145" s="244" t="s">
        <v>454</v>
      </c>
      <c r="B145" s="245" t="s">
        <v>189</v>
      </c>
      <c r="C145" s="92" t="s">
        <v>5</v>
      </c>
      <c r="D145" s="245"/>
      <c r="E145" s="245" t="s">
        <v>634</v>
      </c>
      <c r="F145" s="245" t="s">
        <v>816</v>
      </c>
      <c r="G145" s="245"/>
      <c r="H145" s="245"/>
      <c r="I145" s="245" t="s">
        <v>817</v>
      </c>
    </row>
    <row r="146" spans="1:9" ht="15.75" customHeight="1" x14ac:dyDescent="0.15">
      <c r="A146" s="244" t="s">
        <v>26</v>
      </c>
      <c r="B146" s="245" t="s">
        <v>417</v>
      </c>
      <c r="C146" s="245" t="s">
        <v>84</v>
      </c>
      <c r="D146" s="245"/>
      <c r="E146" s="245" t="s">
        <v>620</v>
      </c>
      <c r="F146" s="245" t="s">
        <v>869</v>
      </c>
      <c r="G146" s="245"/>
      <c r="H146" s="245"/>
      <c r="I146" s="245" t="s">
        <v>870</v>
      </c>
    </row>
    <row r="147" spans="1:9" ht="15.75" customHeight="1" x14ac:dyDescent="0.15">
      <c r="A147" s="244" t="s">
        <v>454</v>
      </c>
      <c r="B147" s="245" t="s">
        <v>371</v>
      </c>
      <c r="C147" s="245" t="s">
        <v>11</v>
      </c>
      <c r="D147" s="245"/>
      <c r="E147" s="245" t="s">
        <v>778</v>
      </c>
      <c r="F147" s="245"/>
      <c r="G147" s="245"/>
      <c r="H147" s="245"/>
      <c r="I147" s="245"/>
    </row>
    <row r="148" spans="1:9" ht="15.75" customHeight="1" x14ac:dyDescent="0.15">
      <c r="A148" s="244" t="s">
        <v>3</v>
      </c>
      <c r="B148" s="245" t="s">
        <v>488</v>
      </c>
      <c r="C148" s="245" t="s">
        <v>11</v>
      </c>
      <c r="D148" s="245" t="s">
        <v>609</v>
      </c>
      <c r="E148" s="245" t="s">
        <v>664</v>
      </c>
      <c r="F148" s="245"/>
      <c r="G148" s="245"/>
      <c r="H148" s="245" t="s">
        <v>379</v>
      </c>
      <c r="I148" s="245"/>
    </row>
    <row r="149" spans="1:9" ht="15.75" customHeight="1" x14ac:dyDescent="0.15">
      <c r="A149" s="244" t="s">
        <v>3</v>
      </c>
      <c r="B149" s="245" t="s">
        <v>9</v>
      </c>
      <c r="C149" s="245" t="s">
        <v>11</v>
      </c>
      <c r="D149" s="245" t="s">
        <v>609</v>
      </c>
      <c r="E149" s="245" t="s">
        <v>1242</v>
      </c>
      <c r="F149" s="245"/>
      <c r="G149" s="245"/>
      <c r="H149" s="245"/>
      <c r="I149" s="245"/>
    </row>
    <row r="150" spans="1:9" ht="15.75" customHeight="1" x14ac:dyDescent="0.15">
      <c r="A150" s="244" t="s">
        <v>3</v>
      </c>
      <c r="B150" s="245" t="s">
        <v>380</v>
      </c>
      <c r="C150" s="245" t="s">
        <v>11</v>
      </c>
      <c r="D150" s="245"/>
      <c r="E150" s="245" t="s">
        <v>1361</v>
      </c>
      <c r="F150" s="245"/>
      <c r="G150" s="245"/>
      <c r="H150" s="245"/>
      <c r="I150" s="245"/>
    </row>
    <row r="151" spans="1:9" ht="15.75" customHeight="1" x14ac:dyDescent="0.15">
      <c r="A151" s="244" t="s">
        <v>3</v>
      </c>
      <c r="B151" s="245" t="s">
        <v>18</v>
      </c>
      <c r="C151" s="245" t="s">
        <v>11</v>
      </c>
      <c r="D151" s="245" t="s">
        <v>194</v>
      </c>
      <c r="E151" s="245" t="s">
        <v>754</v>
      </c>
      <c r="F151" s="245"/>
      <c r="G151" s="245"/>
      <c r="H151" s="245" t="s">
        <v>1344</v>
      </c>
      <c r="I151" s="245" t="s">
        <v>1401</v>
      </c>
    </row>
    <row r="152" spans="1:9" ht="15.75" customHeight="1" x14ac:dyDescent="0.15">
      <c r="A152" s="244" t="s">
        <v>3</v>
      </c>
      <c r="B152" s="245" t="s">
        <v>227</v>
      </c>
      <c r="C152" s="245" t="s">
        <v>11</v>
      </c>
      <c r="D152" s="245"/>
      <c r="E152" s="245" t="s">
        <v>610</v>
      </c>
      <c r="F152" s="245"/>
      <c r="G152" s="245"/>
      <c r="H152" s="245"/>
      <c r="I152" s="245"/>
    </row>
    <row r="153" spans="1:9" ht="15.75" customHeight="1" x14ac:dyDescent="0.15">
      <c r="A153" s="244" t="s">
        <v>3</v>
      </c>
      <c r="B153" s="245" t="s">
        <v>383</v>
      </c>
      <c r="C153" s="245" t="s">
        <v>11</v>
      </c>
      <c r="D153" s="245"/>
      <c r="E153" s="245" t="s">
        <v>664</v>
      </c>
      <c r="F153" s="245"/>
      <c r="G153" s="245"/>
      <c r="H153" s="245"/>
      <c r="I153" s="245"/>
    </row>
    <row r="154" spans="1:9" ht="15.75" customHeight="1" x14ac:dyDescent="0.15">
      <c r="A154" s="244" t="s">
        <v>3</v>
      </c>
      <c r="B154" s="245" t="s">
        <v>386</v>
      </c>
      <c r="C154" s="245" t="s">
        <v>11</v>
      </c>
      <c r="D154" s="245"/>
      <c r="E154" s="245" t="s">
        <v>832</v>
      </c>
      <c r="F154" s="245"/>
      <c r="G154" s="245"/>
      <c r="H154" s="245" t="s">
        <v>833</v>
      </c>
      <c r="I154" s="245"/>
    </row>
    <row r="155" spans="1:9" ht="15.75" customHeight="1" x14ac:dyDescent="0.15">
      <c r="A155" s="244" t="s">
        <v>3</v>
      </c>
      <c r="B155" s="245" t="s">
        <v>834</v>
      </c>
      <c r="C155" s="245" t="s">
        <v>11</v>
      </c>
      <c r="D155" s="245"/>
      <c r="E155" s="245" t="s">
        <v>664</v>
      </c>
      <c r="F155" s="245"/>
      <c r="G155" s="245"/>
      <c r="H155" s="245"/>
      <c r="I155" s="245"/>
    </row>
    <row r="156" spans="1:9" ht="15.75" customHeight="1" x14ac:dyDescent="0.15">
      <c r="A156" s="244" t="s">
        <v>3</v>
      </c>
      <c r="B156" s="245" t="s">
        <v>389</v>
      </c>
      <c r="C156" s="245" t="s">
        <v>224</v>
      </c>
      <c r="D156" s="245"/>
      <c r="E156" s="245" t="s">
        <v>664</v>
      </c>
      <c r="F156" s="245"/>
      <c r="G156" s="245"/>
      <c r="H156" s="245"/>
      <c r="I156" s="245"/>
    </row>
    <row r="157" spans="1:9" ht="15.75" customHeight="1" x14ac:dyDescent="0.15">
      <c r="A157" s="244" t="s">
        <v>3</v>
      </c>
      <c r="B157" s="245" t="s">
        <v>1160</v>
      </c>
      <c r="C157" s="245" t="s">
        <v>224</v>
      </c>
      <c r="D157" s="245"/>
      <c r="E157" s="245" t="s">
        <v>664</v>
      </c>
      <c r="F157" s="245"/>
      <c r="G157" s="245"/>
      <c r="H157" s="245"/>
      <c r="I157" s="245"/>
    </row>
    <row r="158" spans="1:9" ht="15.75" customHeight="1" x14ac:dyDescent="0.15">
      <c r="A158" s="244" t="s">
        <v>3</v>
      </c>
      <c r="B158" s="245" t="s">
        <v>1123</v>
      </c>
      <c r="C158" s="245" t="s">
        <v>11</v>
      </c>
      <c r="D158" s="245"/>
      <c r="E158" s="245" t="s">
        <v>664</v>
      </c>
      <c r="F158" s="245"/>
      <c r="G158" s="245"/>
      <c r="H158" s="245"/>
      <c r="I158" s="245"/>
    </row>
    <row r="159" spans="1:9" ht="15.75" customHeight="1" x14ac:dyDescent="0.15">
      <c r="A159" s="244" t="s">
        <v>3</v>
      </c>
      <c r="B159" s="245" t="s">
        <v>392</v>
      </c>
      <c r="C159" s="245" t="s">
        <v>11</v>
      </c>
      <c r="D159" s="245"/>
      <c r="E159" s="245" t="s">
        <v>664</v>
      </c>
      <c r="F159" s="245"/>
      <c r="G159" s="245"/>
      <c r="H159" s="245" t="s">
        <v>835</v>
      </c>
      <c r="I159" s="245"/>
    </row>
    <row r="160" spans="1:9" ht="15.75" customHeight="1" x14ac:dyDescent="0.15">
      <c r="A160" s="244" t="s">
        <v>3</v>
      </c>
      <c r="B160" s="245" t="s">
        <v>76</v>
      </c>
      <c r="C160" s="245" t="s">
        <v>11</v>
      </c>
      <c r="D160" s="245"/>
      <c r="E160" s="245" t="s">
        <v>836</v>
      </c>
      <c r="F160" s="245"/>
      <c r="G160" s="245"/>
      <c r="H160" s="245"/>
      <c r="I160" s="245"/>
    </row>
    <row r="161" spans="1:9" ht="15.75" customHeight="1" x14ac:dyDescent="0.15">
      <c r="A161" s="244" t="s">
        <v>3</v>
      </c>
      <c r="B161" s="245" t="s">
        <v>393</v>
      </c>
      <c r="C161" s="245" t="s">
        <v>11</v>
      </c>
      <c r="D161" s="245"/>
      <c r="E161" s="245" t="s">
        <v>837</v>
      </c>
      <c r="F161" s="245"/>
      <c r="G161" s="245"/>
      <c r="H161" s="245"/>
      <c r="I161" s="245"/>
    </row>
    <row r="162" spans="1:9" ht="15.75" customHeight="1" x14ac:dyDescent="0.15">
      <c r="A162" s="244" t="s">
        <v>3</v>
      </c>
      <c r="B162" s="245" t="s">
        <v>87</v>
      </c>
      <c r="C162" s="245" t="s">
        <v>11</v>
      </c>
      <c r="D162" s="245"/>
      <c r="E162" s="245" t="s">
        <v>388</v>
      </c>
      <c r="F162" s="245"/>
      <c r="G162" s="245"/>
      <c r="H162" s="245"/>
      <c r="I162" s="245"/>
    </row>
    <row r="163" spans="1:9" ht="15.75" customHeight="1" x14ac:dyDescent="0.15">
      <c r="A163" s="244" t="s">
        <v>3</v>
      </c>
      <c r="B163" s="245" t="s">
        <v>516</v>
      </c>
      <c r="C163" s="245" t="s">
        <v>11</v>
      </c>
      <c r="D163" s="245"/>
      <c r="E163" s="245" t="s">
        <v>664</v>
      </c>
      <c r="F163" s="245"/>
      <c r="G163" s="245"/>
      <c r="H163" s="245"/>
      <c r="I163" s="245"/>
    </row>
    <row r="164" spans="1:9" ht="15.75" customHeight="1" x14ac:dyDescent="0.15">
      <c r="A164" s="244" t="s">
        <v>3</v>
      </c>
      <c r="B164" s="245" t="s">
        <v>517</v>
      </c>
      <c r="C164" s="245" t="s">
        <v>11</v>
      </c>
      <c r="D164" s="245"/>
      <c r="E164" s="245" t="s">
        <v>841</v>
      </c>
      <c r="F164" s="245"/>
      <c r="G164" s="245"/>
      <c r="H164" s="245"/>
      <c r="I164" s="245"/>
    </row>
    <row r="165" spans="1:9" ht="15.75" customHeight="1" x14ac:dyDescent="0.15">
      <c r="A165" s="244" t="s">
        <v>3</v>
      </c>
      <c r="B165" s="245" t="s">
        <v>105</v>
      </c>
      <c r="C165" s="245" t="s">
        <v>11</v>
      </c>
      <c r="D165" s="245"/>
      <c r="E165" s="245" t="s">
        <v>664</v>
      </c>
      <c r="F165" s="245"/>
      <c r="G165" s="245"/>
      <c r="H165" s="245"/>
      <c r="I165" s="245"/>
    </row>
    <row r="166" spans="1:9" ht="15.75" customHeight="1" x14ac:dyDescent="0.15">
      <c r="A166" s="244" t="s">
        <v>3</v>
      </c>
      <c r="B166" s="245" t="s">
        <v>109</v>
      </c>
      <c r="C166" s="245" t="s">
        <v>11</v>
      </c>
      <c r="D166" s="245"/>
      <c r="E166" s="245" t="s">
        <v>735</v>
      </c>
      <c r="F166" s="245"/>
      <c r="G166" s="245"/>
      <c r="H166" s="245"/>
      <c r="I166" s="245"/>
    </row>
    <row r="167" spans="1:9" ht="15.75" customHeight="1" x14ac:dyDescent="0.15">
      <c r="A167" s="244" t="s">
        <v>3</v>
      </c>
      <c r="B167" s="245" t="s">
        <v>111</v>
      </c>
      <c r="C167" s="245" t="s">
        <v>11</v>
      </c>
      <c r="D167" s="245"/>
      <c r="E167" s="245" t="s">
        <v>664</v>
      </c>
      <c r="F167" s="245"/>
      <c r="G167" s="245"/>
      <c r="H167" s="245"/>
      <c r="I167" s="245"/>
    </row>
    <row r="168" spans="1:9" ht="15.75" customHeight="1" x14ac:dyDescent="0.15">
      <c r="A168" s="244" t="s">
        <v>3</v>
      </c>
      <c r="B168" s="245" t="s">
        <v>116</v>
      </c>
      <c r="C168" s="245" t="s">
        <v>11</v>
      </c>
      <c r="D168" s="245"/>
      <c r="E168" s="245" t="s">
        <v>612</v>
      </c>
      <c r="F168" s="245"/>
      <c r="G168" s="245"/>
      <c r="H168" s="245"/>
      <c r="I168" s="245"/>
    </row>
    <row r="169" spans="1:9" ht="15.75" customHeight="1" x14ac:dyDescent="0.15">
      <c r="A169" s="244" t="s">
        <v>3</v>
      </c>
      <c r="B169" s="245" t="s">
        <v>117</v>
      </c>
      <c r="C169" s="245" t="s">
        <v>11</v>
      </c>
      <c r="D169" s="245"/>
      <c r="E169" s="245" t="s">
        <v>664</v>
      </c>
      <c r="F169" s="245"/>
      <c r="G169" s="245"/>
      <c r="H169" s="245" t="s">
        <v>842</v>
      </c>
      <c r="I169" s="245"/>
    </row>
    <row r="170" spans="1:9" ht="15.75" customHeight="1" x14ac:dyDescent="0.15">
      <c r="A170" s="244" t="s">
        <v>3</v>
      </c>
      <c r="B170" s="245" t="s">
        <v>125</v>
      </c>
      <c r="C170" s="245" t="s">
        <v>11</v>
      </c>
      <c r="D170" s="245"/>
      <c r="E170" s="245" t="s">
        <v>664</v>
      </c>
      <c r="F170" s="245"/>
      <c r="G170" s="245"/>
      <c r="H170" s="245" t="s">
        <v>845</v>
      </c>
      <c r="I170" s="245" t="s">
        <v>843</v>
      </c>
    </row>
    <row r="171" spans="1:9" ht="15.75" customHeight="1" x14ac:dyDescent="0.15">
      <c r="A171" s="244" t="s">
        <v>3</v>
      </c>
      <c r="B171" s="245" t="s">
        <v>1159</v>
      </c>
      <c r="C171" s="245" t="s">
        <v>11</v>
      </c>
      <c r="D171" s="245"/>
      <c r="E171" s="245" t="s">
        <v>664</v>
      </c>
      <c r="F171" s="245"/>
      <c r="G171" s="245"/>
      <c r="H171" s="245"/>
      <c r="I171" s="245"/>
    </row>
    <row r="172" spans="1:9" ht="15.75" customHeight="1" x14ac:dyDescent="0.15">
      <c r="A172" s="244" t="s">
        <v>3</v>
      </c>
      <c r="B172" s="245" t="s">
        <v>127</v>
      </c>
      <c r="C172" s="245" t="s">
        <v>11</v>
      </c>
      <c r="D172" s="245"/>
      <c r="E172" s="245" t="s">
        <v>664</v>
      </c>
      <c r="F172" s="245"/>
      <c r="G172" s="245"/>
      <c r="H172" s="245" t="s">
        <v>396</v>
      </c>
      <c r="I172" s="245"/>
    </row>
    <row r="173" spans="1:9" ht="15.75" customHeight="1" x14ac:dyDescent="0.15">
      <c r="A173" s="244" t="s">
        <v>3</v>
      </c>
      <c r="B173" s="245" t="s">
        <v>324</v>
      </c>
      <c r="C173" s="245" t="s">
        <v>11</v>
      </c>
      <c r="D173" s="245"/>
      <c r="E173" s="245" t="s">
        <v>662</v>
      </c>
      <c r="F173" s="245"/>
      <c r="G173" s="245"/>
      <c r="H173" s="245" t="s">
        <v>846</v>
      </c>
      <c r="I173" s="245"/>
    </row>
    <row r="174" spans="1:9" ht="15.75" customHeight="1" x14ac:dyDescent="0.15">
      <c r="A174" s="244" t="s">
        <v>3</v>
      </c>
      <c r="B174" s="245" t="s">
        <v>397</v>
      </c>
      <c r="C174" s="245" t="s">
        <v>11</v>
      </c>
      <c r="D174" s="245"/>
      <c r="E174" s="245" t="s">
        <v>664</v>
      </c>
      <c r="F174" s="245"/>
      <c r="G174" s="245"/>
      <c r="H174" s="245"/>
      <c r="I174" s="245"/>
    </row>
    <row r="175" spans="1:9" ht="15.75" customHeight="1" x14ac:dyDescent="0.15">
      <c r="A175" s="244" t="s">
        <v>3</v>
      </c>
      <c r="B175" s="245" t="s">
        <v>134</v>
      </c>
      <c r="C175" s="245" t="s">
        <v>11</v>
      </c>
      <c r="D175" s="245"/>
      <c r="E175" s="245" t="s">
        <v>847</v>
      </c>
      <c r="F175" s="245"/>
      <c r="G175" s="245"/>
      <c r="H175" s="245"/>
      <c r="I175" s="245"/>
    </row>
    <row r="176" spans="1:9" ht="15.75" customHeight="1" x14ac:dyDescent="0.15">
      <c r="A176" s="244" t="s">
        <v>3</v>
      </c>
      <c r="B176" s="245" t="s">
        <v>135</v>
      </c>
      <c r="C176" s="245" t="s">
        <v>11</v>
      </c>
      <c r="D176" s="245"/>
      <c r="E176" s="245" t="s">
        <v>664</v>
      </c>
      <c r="F176" s="245"/>
      <c r="G176" s="245"/>
      <c r="H176" s="245" t="s">
        <v>848</v>
      </c>
      <c r="I176" s="245"/>
    </row>
    <row r="177" spans="1:9" ht="15.75" customHeight="1" x14ac:dyDescent="0.15">
      <c r="A177" s="244" t="s">
        <v>3</v>
      </c>
      <c r="B177" s="245" t="s">
        <v>141</v>
      </c>
      <c r="C177" s="245" t="s">
        <v>11</v>
      </c>
      <c r="D177" s="245"/>
      <c r="E177" s="245" t="s">
        <v>664</v>
      </c>
      <c r="F177" s="245"/>
      <c r="G177" s="245"/>
      <c r="H177" s="245"/>
      <c r="I177" s="245"/>
    </row>
    <row r="178" spans="1:9" ht="15.75" customHeight="1" x14ac:dyDescent="0.15">
      <c r="A178" s="244" t="s">
        <v>3</v>
      </c>
      <c r="B178" s="245" t="s">
        <v>142</v>
      </c>
      <c r="C178" s="245" t="s">
        <v>11</v>
      </c>
      <c r="D178" s="245"/>
      <c r="E178" s="245" t="s">
        <v>1242</v>
      </c>
      <c r="F178" s="245"/>
      <c r="G178" s="245"/>
      <c r="H178" s="245"/>
      <c r="I178" s="245"/>
    </row>
    <row r="179" spans="1:9" ht="15.75" customHeight="1" x14ac:dyDescent="0.15">
      <c r="A179" s="244" t="s">
        <v>3</v>
      </c>
      <c r="B179" s="245" t="s">
        <v>165</v>
      </c>
      <c r="C179" s="245" t="s">
        <v>11</v>
      </c>
      <c r="D179" s="245"/>
      <c r="E179" s="245" t="s">
        <v>664</v>
      </c>
      <c r="F179" s="245"/>
      <c r="G179" s="245"/>
      <c r="H179" s="245"/>
      <c r="I179" s="245"/>
    </row>
    <row r="180" spans="1:9" ht="15.75" customHeight="1" x14ac:dyDescent="0.15">
      <c r="A180" s="244" t="s">
        <v>3</v>
      </c>
      <c r="B180" s="245" t="s">
        <v>361</v>
      </c>
      <c r="C180" s="245" t="s">
        <v>11</v>
      </c>
      <c r="D180" s="245"/>
      <c r="E180" s="245" t="s">
        <v>388</v>
      </c>
      <c r="F180" s="245"/>
      <c r="G180" s="245"/>
      <c r="H180" s="245"/>
      <c r="I180" s="245"/>
    </row>
    <row r="181" spans="1:9" ht="15.75" customHeight="1" x14ac:dyDescent="0.15">
      <c r="A181" s="246" t="s">
        <v>26</v>
      </c>
      <c r="B181" s="247" t="s">
        <v>418</v>
      </c>
      <c r="C181" s="247" t="s">
        <v>84</v>
      </c>
      <c r="D181" s="247"/>
      <c r="E181" s="247" t="s">
        <v>620</v>
      </c>
      <c r="F181" s="252" t="s">
        <v>857</v>
      </c>
      <c r="G181" s="252"/>
      <c r="H181" s="253"/>
      <c r="I181" s="252" t="s">
        <v>871</v>
      </c>
    </row>
    <row r="182" spans="1:9" ht="15.75" customHeight="1" x14ac:dyDescent="0.15">
      <c r="A182" s="244" t="s">
        <v>26</v>
      </c>
      <c r="B182" s="245" t="s">
        <v>419</v>
      </c>
      <c r="C182" s="245" t="s">
        <v>84</v>
      </c>
      <c r="D182" s="245"/>
      <c r="E182" s="245" t="s">
        <v>620</v>
      </c>
      <c r="F182" s="248" t="s">
        <v>872</v>
      </c>
      <c r="G182" s="248"/>
      <c r="H182" s="397"/>
      <c r="I182" s="245" t="s">
        <v>873</v>
      </c>
    </row>
    <row r="183" spans="1:9" ht="15.75" customHeight="1" x14ac:dyDescent="0.15">
      <c r="A183" s="244" t="s">
        <v>26</v>
      </c>
      <c r="B183" s="245" t="s">
        <v>420</v>
      </c>
      <c r="C183" s="245" t="s">
        <v>84</v>
      </c>
      <c r="D183" s="245"/>
      <c r="E183" s="245" t="s">
        <v>620</v>
      </c>
      <c r="F183" s="248" t="s">
        <v>852</v>
      </c>
      <c r="G183" s="248"/>
      <c r="H183" s="397"/>
      <c r="I183" s="245" t="s">
        <v>874</v>
      </c>
    </row>
    <row r="184" spans="1:9" ht="15.75" customHeight="1" x14ac:dyDescent="0.15">
      <c r="A184" s="246" t="s">
        <v>26</v>
      </c>
      <c r="B184" s="247" t="s">
        <v>422</v>
      </c>
      <c r="C184" s="247" t="s">
        <v>84</v>
      </c>
      <c r="D184" s="247"/>
      <c r="E184" s="247" t="s">
        <v>620</v>
      </c>
      <c r="F184" s="252" t="s">
        <v>757</v>
      </c>
      <c r="G184" s="254"/>
      <c r="H184" s="247"/>
      <c r="I184" s="247" t="s">
        <v>876</v>
      </c>
    </row>
    <row r="185" spans="1:9" ht="15.75" customHeight="1" x14ac:dyDescent="0.15">
      <c r="A185" s="244" t="s">
        <v>26</v>
      </c>
      <c r="B185" s="245" t="s">
        <v>423</v>
      </c>
      <c r="C185" s="245" t="s">
        <v>84</v>
      </c>
      <c r="D185" s="245"/>
      <c r="E185" s="245" t="s">
        <v>620</v>
      </c>
      <c r="F185" s="248" t="s">
        <v>877</v>
      </c>
      <c r="G185" s="248"/>
      <c r="H185" s="245"/>
      <c r="I185" s="248" t="s">
        <v>878</v>
      </c>
    </row>
    <row r="186" spans="1:9" ht="15.75" customHeight="1" x14ac:dyDescent="0.15">
      <c r="A186" s="246" t="s">
        <v>26</v>
      </c>
      <c r="B186" s="247" t="s">
        <v>424</v>
      </c>
      <c r="C186" s="247" t="s">
        <v>84</v>
      </c>
      <c r="D186" s="247"/>
      <c r="E186" s="247" t="s">
        <v>620</v>
      </c>
      <c r="F186" s="247" t="s">
        <v>879</v>
      </c>
      <c r="G186" s="247"/>
      <c r="H186" s="247"/>
      <c r="I186" s="247" t="s">
        <v>880</v>
      </c>
    </row>
    <row r="187" spans="1:9" ht="15.75" customHeight="1" x14ac:dyDescent="0.15">
      <c r="A187" s="244" t="s">
        <v>26</v>
      </c>
      <c r="B187" s="245" t="s">
        <v>883</v>
      </c>
      <c r="C187" s="245" t="s">
        <v>84</v>
      </c>
      <c r="D187" s="245"/>
      <c r="E187" s="245" t="s">
        <v>620</v>
      </c>
      <c r="F187" s="399" t="s">
        <v>884</v>
      </c>
      <c r="G187" s="399"/>
      <c r="H187" s="245"/>
      <c r="I187" s="399" t="s">
        <v>885</v>
      </c>
    </row>
    <row r="188" spans="1:9" ht="15.75" customHeight="1" x14ac:dyDescent="0.15">
      <c r="A188" s="244" t="s">
        <v>26</v>
      </c>
      <c r="B188" s="245" t="s">
        <v>426</v>
      </c>
      <c r="C188" s="245" t="s">
        <v>84</v>
      </c>
      <c r="D188" s="245"/>
      <c r="E188" s="245" t="s">
        <v>620</v>
      </c>
      <c r="F188" s="245" t="s">
        <v>852</v>
      </c>
      <c r="G188" s="255"/>
      <c r="H188" s="245"/>
      <c r="I188" s="245" t="s">
        <v>886</v>
      </c>
    </row>
    <row r="189" spans="1:9" ht="15.75" customHeight="1" x14ac:dyDescent="0.15">
      <c r="A189" s="244" t="s">
        <v>454</v>
      </c>
      <c r="B189" s="245" t="s">
        <v>314</v>
      </c>
      <c r="C189" s="245" t="s">
        <v>11</v>
      </c>
      <c r="D189" s="245"/>
      <c r="E189" s="245" t="s">
        <v>620</v>
      </c>
      <c r="F189" s="245"/>
      <c r="G189" s="245"/>
      <c r="H189" s="245"/>
      <c r="I189" s="245" t="s">
        <v>741</v>
      </c>
    </row>
    <row r="190" spans="1:9" ht="15.75" customHeight="1" x14ac:dyDescent="0.15">
      <c r="A190" s="244" t="s">
        <v>26</v>
      </c>
      <c r="B190" s="245" t="s">
        <v>314</v>
      </c>
      <c r="C190" s="245" t="s">
        <v>84</v>
      </c>
      <c r="D190" s="245"/>
      <c r="E190" s="245" t="s">
        <v>620</v>
      </c>
      <c r="F190" s="399" t="s">
        <v>757</v>
      </c>
      <c r="G190" s="248"/>
      <c r="H190" s="397"/>
      <c r="I190" s="399" t="s">
        <v>887</v>
      </c>
    </row>
    <row r="191" spans="1:9" ht="15.75" customHeight="1" x14ac:dyDescent="0.15">
      <c r="A191" s="244" t="s">
        <v>26</v>
      </c>
      <c r="B191" s="245" t="s">
        <v>427</v>
      </c>
      <c r="C191" s="245" t="s">
        <v>84</v>
      </c>
      <c r="D191" s="245"/>
      <c r="E191" s="245" t="s">
        <v>620</v>
      </c>
      <c r="F191" s="245" t="s">
        <v>888</v>
      </c>
      <c r="G191" s="248"/>
      <c r="H191" s="397"/>
      <c r="I191" s="245" t="s">
        <v>889</v>
      </c>
    </row>
    <row r="192" spans="1:9" ht="15.75" customHeight="1" x14ac:dyDescent="0.15">
      <c r="A192" s="244" t="s">
        <v>454</v>
      </c>
      <c r="B192" s="245" t="s">
        <v>122</v>
      </c>
      <c r="C192" s="245" t="s">
        <v>11</v>
      </c>
      <c r="D192" s="245"/>
      <c r="E192" s="245" t="s">
        <v>620</v>
      </c>
      <c r="F192" s="245"/>
      <c r="G192" s="248"/>
      <c r="H192" s="397"/>
      <c r="I192" s="245"/>
    </row>
    <row r="193" spans="1:9" ht="15.75" customHeight="1" x14ac:dyDescent="0.15">
      <c r="A193" s="244" t="s">
        <v>26</v>
      </c>
      <c r="B193" s="245" t="s">
        <v>428</v>
      </c>
      <c r="C193" s="245" t="s">
        <v>84</v>
      </c>
      <c r="D193" s="245"/>
      <c r="E193" s="245" t="s">
        <v>620</v>
      </c>
      <c r="F193" s="399" t="s">
        <v>869</v>
      </c>
      <c r="G193" s="256"/>
      <c r="H193" s="397"/>
      <c r="I193" s="399" t="s">
        <v>890</v>
      </c>
    </row>
    <row r="194" spans="1:9" ht="15.75" customHeight="1" x14ac:dyDescent="0.15">
      <c r="A194" s="244" t="s">
        <v>454</v>
      </c>
      <c r="B194" s="245" t="s">
        <v>129</v>
      </c>
      <c r="C194" s="245" t="s">
        <v>11</v>
      </c>
      <c r="D194" s="245"/>
      <c r="E194" s="245" t="s">
        <v>755</v>
      </c>
      <c r="F194" s="400"/>
      <c r="G194" s="248"/>
      <c r="H194" s="397"/>
      <c r="I194" s="399"/>
    </row>
    <row r="195" spans="1:9" ht="15.75" customHeight="1" x14ac:dyDescent="0.15">
      <c r="A195" s="244" t="s">
        <v>454</v>
      </c>
      <c r="B195" s="245" t="s">
        <v>129</v>
      </c>
      <c r="C195" s="245" t="s">
        <v>5</v>
      </c>
      <c r="D195" s="245"/>
      <c r="E195" s="245" t="s">
        <v>620</v>
      </c>
      <c r="F195" s="245" t="s">
        <v>757</v>
      </c>
      <c r="G195" s="248"/>
      <c r="H195" s="397" t="s">
        <v>758</v>
      </c>
      <c r="I195" s="245" t="s">
        <v>759</v>
      </c>
    </row>
    <row r="196" spans="1:9" ht="15.75" customHeight="1" x14ac:dyDescent="0.15">
      <c r="A196" s="244" t="s">
        <v>26</v>
      </c>
      <c r="B196" s="245" t="s">
        <v>429</v>
      </c>
      <c r="C196" s="245" t="s">
        <v>84</v>
      </c>
      <c r="D196" s="245"/>
      <c r="E196" s="245" t="s">
        <v>620</v>
      </c>
      <c r="F196" s="245" t="s">
        <v>892</v>
      </c>
      <c r="G196" s="256"/>
      <c r="H196" s="397"/>
      <c r="I196" s="245" t="s">
        <v>893</v>
      </c>
    </row>
    <row r="197" spans="1:9" ht="15.75" customHeight="1" x14ac:dyDescent="0.15">
      <c r="A197" s="246" t="s">
        <v>26</v>
      </c>
      <c r="B197" s="247" t="s">
        <v>430</v>
      </c>
      <c r="C197" s="247" t="s">
        <v>84</v>
      </c>
      <c r="D197" s="247"/>
      <c r="E197" s="247" t="s">
        <v>620</v>
      </c>
      <c r="F197" s="257" t="s">
        <v>867</v>
      </c>
      <c r="G197" s="252"/>
      <c r="H197" s="253"/>
      <c r="I197" s="257" t="s">
        <v>894</v>
      </c>
    </row>
    <row r="198" spans="1:9" ht="15.75" customHeight="1" x14ac:dyDescent="0.15">
      <c r="A198" s="244" t="s">
        <v>454</v>
      </c>
      <c r="B198" s="245" t="s">
        <v>504</v>
      </c>
      <c r="C198" s="245" t="s">
        <v>11</v>
      </c>
      <c r="D198" s="245"/>
      <c r="E198" s="245" t="s">
        <v>620</v>
      </c>
      <c r="F198" s="245"/>
      <c r="G198" s="248"/>
      <c r="H198" s="397" t="s">
        <v>781</v>
      </c>
      <c r="I198" s="245"/>
    </row>
    <row r="199" spans="1:9" ht="15.75" customHeight="1" x14ac:dyDescent="0.15">
      <c r="A199" s="246" t="s">
        <v>26</v>
      </c>
      <c r="B199" s="247" t="s">
        <v>431</v>
      </c>
      <c r="C199" s="247" t="s">
        <v>84</v>
      </c>
      <c r="D199" s="247"/>
      <c r="E199" s="247" t="s">
        <v>620</v>
      </c>
      <c r="F199" s="247" t="s">
        <v>859</v>
      </c>
      <c r="G199" s="254"/>
      <c r="H199" s="247"/>
      <c r="I199" s="247" t="s">
        <v>895</v>
      </c>
    </row>
    <row r="200" spans="1:9" ht="15.75" customHeight="1" x14ac:dyDescent="0.15">
      <c r="A200" s="244" t="s">
        <v>26</v>
      </c>
      <c r="B200" s="245" t="s">
        <v>896</v>
      </c>
      <c r="C200" s="245" t="s">
        <v>84</v>
      </c>
      <c r="D200" s="245"/>
      <c r="E200" s="245" t="s">
        <v>620</v>
      </c>
      <c r="F200" s="245" t="s">
        <v>897</v>
      </c>
      <c r="G200" s="245"/>
      <c r="H200" s="245" t="s">
        <v>898</v>
      </c>
      <c r="I200" s="245" t="s">
        <v>873</v>
      </c>
    </row>
    <row r="201" spans="1:9" ht="15.75" customHeight="1" x14ac:dyDescent="0.15">
      <c r="A201" s="246" t="s">
        <v>26</v>
      </c>
      <c r="B201" s="247" t="s">
        <v>432</v>
      </c>
      <c r="C201" s="247" t="s">
        <v>84</v>
      </c>
      <c r="D201" s="247"/>
      <c r="E201" s="247" t="s">
        <v>620</v>
      </c>
      <c r="F201" s="247" t="s">
        <v>899</v>
      </c>
      <c r="G201" s="247"/>
      <c r="H201" s="247"/>
      <c r="I201" s="247" t="s">
        <v>900</v>
      </c>
    </row>
    <row r="202" spans="1:9" ht="15.75" customHeight="1" x14ac:dyDescent="0.15">
      <c r="A202" s="244" t="s">
        <v>26</v>
      </c>
      <c r="B202" s="245" t="s">
        <v>433</v>
      </c>
      <c r="C202" s="245" t="s">
        <v>84</v>
      </c>
      <c r="D202" s="245"/>
      <c r="E202" s="245" t="s">
        <v>620</v>
      </c>
      <c r="F202" s="245" t="s">
        <v>888</v>
      </c>
      <c r="G202" s="245"/>
      <c r="H202" s="245"/>
      <c r="I202" s="258" t="s">
        <v>901</v>
      </c>
    </row>
    <row r="203" spans="1:9" ht="15.75" customHeight="1" x14ac:dyDescent="0.15">
      <c r="A203" s="244" t="s">
        <v>454</v>
      </c>
      <c r="B203" s="245" t="s">
        <v>158</v>
      </c>
      <c r="C203" s="245" t="s">
        <v>11</v>
      </c>
      <c r="D203" s="245"/>
      <c r="E203" s="245" t="s">
        <v>620</v>
      </c>
      <c r="F203" s="245"/>
      <c r="G203" s="245"/>
      <c r="H203" s="245"/>
      <c r="I203" s="245"/>
    </row>
    <row r="204" spans="1:9" ht="15.75" customHeight="1" x14ac:dyDescent="0.15">
      <c r="A204" s="246" t="s">
        <v>26</v>
      </c>
      <c r="B204" s="247" t="s">
        <v>434</v>
      </c>
      <c r="C204" s="247" t="s">
        <v>84</v>
      </c>
      <c r="D204" s="247"/>
      <c r="E204" s="247" t="s">
        <v>620</v>
      </c>
      <c r="F204" s="247" t="s">
        <v>859</v>
      </c>
      <c r="G204" s="247"/>
      <c r="H204" s="247"/>
      <c r="I204" s="247" t="s">
        <v>902</v>
      </c>
    </row>
    <row r="205" spans="1:9" ht="15.75" customHeight="1" x14ac:dyDescent="0.15">
      <c r="A205" s="246" t="s">
        <v>26</v>
      </c>
      <c r="B205" s="247" t="s">
        <v>435</v>
      </c>
      <c r="C205" s="247" t="s">
        <v>84</v>
      </c>
      <c r="D205" s="247"/>
      <c r="E205" s="247" t="s">
        <v>620</v>
      </c>
      <c r="F205" s="247" t="s">
        <v>903</v>
      </c>
      <c r="G205" s="247"/>
      <c r="H205" s="247"/>
      <c r="I205" s="247" t="s">
        <v>904</v>
      </c>
    </row>
    <row r="206" spans="1:9" ht="15.75" customHeight="1" x14ac:dyDescent="0.15">
      <c r="A206" s="246" t="s">
        <v>26</v>
      </c>
      <c r="B206" s="247" t="s">
        <v>438</v>
      </c>
      <c r="C206" s="247" t="s">
        <v>84</v>
      </c>
      <c r="D206" s="247"/>
      <c r="E206" s="247" t="s">
        <v>620</v>
      </c>
      <c r="F206" s="247" t="s">
        <v>859</v>
      </c>
      <c r="G206" s="247"/>
      <c r="H206" s="247"/>
      <c r="I206" s="247" t="s">
        <v>908</v>
      </c>
    </row>
    <row r="207" spans="1:9" ht="15.75" customHeight="1" x14ac:dyDescent="0.15">
      <c r="A207" s="246" t="s">
        <v>26</v>
      </c>
      <c r="B207" s="247" t="s">
        <v>440</v>
      </c>
      <c r="C207" s="247" t="s">
        <v>84</v>
      </c>
      <c r="D207" s="247"/>
      <c r="E207" s="247" t="s">
        <v>620</v>
      </c>
      <c r="F207" s="247" t="s">
        <v>757</v>
      </c>
      <c r="G207" s="247"/>
      <c r="H207" s="247"/>
      <c r="I207" s="247" t="s">
        <v>910</v>
      </c>
    </row>
    <row r="208" spans="1:9" ht="15.75" customHeight="1" x14ac:dyDescent="0.15">
      <c r="A208" s="244" t="s">
        <v>26</v>
      </c>
      <c r="B208" s="245" t="s">
        <v>442</v>
      </c>
      <c r="C208" s="245" t="s">
        <v>84</v>
      </c>
      <c r="D208" s="245"/>
      <c r="E208" s="245" t="s">
        <v>620</v>
      </c>
      <c r="F208" s="245" t="s">
        <v>852</v>
      </c>
      <c r="G208" s="255"/>
      <c r="H208" s="245"/>
      <c r="I208" s="245" t="s">
        <v>912</v>
      </c>
    </row>
    <row r="209" spans="1:9" ht="15.75" customHeight="1" x14ac:dyDescent="0.15">
      <c r="A209" s="246" t="s">
        <v>26</v>
      </c>
      <c r="B209" s="247" t="s">
        <v>445</v>
      </c>
      <c r="C209" s="247" t="s">
        <v>84</v>
      </c>
      <c r="D209" s="247"/>
      <c r="E209" s="247" t="s">
        <v>620</v>
      </c>
      <c r="F209" s="247" t="s">
        <v>888</v>
      </c>
      <c r="G209" s="247"/>
      <c r="H209" s="247"/>
      <c r="I209" s="247" t="s">
        <v>915</v>
      </c>
    </row>
    <row r="210" spans="1:9" ht="15.75" customHeight="1" x14ac:dyDescent="0.15">
      <c r="A210" s="244" t="s">
        <v>454</v>
      </c>
      <c r="B210" s="245" t="s">
        <v>178</v>
      </c>
      <c r="C210" s="245" t="s">
        <v>11</v>
      </c>
      <c r="D210" s="245"/>
      <c r="E210" s="245" t="s">
        <v>620</v>
      </c>
      <c r="F210" s="245"/>
      <c r="G210" s="245"/>
      <c r="H210" s="245"/>
      <c r="I210" s="245"/>
    </row>
    <row r="211" spans="1:9" ht="15.75" customHeight="1" x14ac:dyDescent="0.15">
      <c r="A211" s="246" t="s">
        <v>26</v>
      </c>
      <c r="B211" s="247" t="s">
        <v>446</v>
      </c>
      <c r="C211" s="247" t="s">
        <v>84</v>
      </c>
      <c r="D211" s="247"/>
      <c r="E211" s="247" t="s">
        <v>620</v>
      </c>
      <c r="F211" s="247" t="s">
        <v>888</v>
      </c>
      <c r="G211" s="247"/>
      <c r="H211" s="247"/>
      <c r="I211" s="247" t="s">
        <v>916</v>
      </c>
    </row>
    <row r="212" spans="1:9" ht="15.75" customHeight="1" x14ac:dyDescent="0.15">
      <c r="A212" s="244" t="s">
        <v>454</v>
      </c>
      <c r="B212" s="245" t="s">
        <v>190</v>
      </c>
      <c r="C212" s="245" t="s">
        <v>5</v>
      </c>
      <c r="D212" s="245"/>
      <c r="E212" s="245" t="s">
        <v>620</v>
      </c>
      <c r="F212" s="245" t="s">
        <v>818</v>
      </c>
      <c r="G212" s="245"/>
      <c r="H212" s="245"/>
      <c r="I212" s="245" t="s">
        <v>759</v>
      </c>
    </row>
    <row r="213" spans="1:9" ht="15.75" customHeight="1" x14ac:dyDescent="0.15">
      <c r="A213" s="244" t="s">
        <v>26</v>
      </c>
      <c r="B213" s="245" t="s">
        <v>918</v>
      </c>
      <c r="C213" s="245" t="s">
        <v>84</v>
      </c>
      <c r="D213" s="245"/>
      <c r="E213" s="245" t="s">
        <v>620</v>
      </c>
      <c r="F213" s="245" t="s">
        <v>888</v>
      </c>
      <c r="G213" s="245"/>
      <c r="H213" s="245"/>
      <c r="I213" s="245" t="s">
        <v>919</v>
      </c>
    </row>
    <row r="214" spans="1:9" ht="15.75" customHeight="1" x14ac:dyDescent="0.15">
      <c r="A214" s="259"/>
      <c r="B214" s="259"/>
      <c r="C214" s="259"/>
      <c r="D214" s="259"/>
      <c r="E214" s="259"/>
      <c r="F214" s="259"/>
      <c r="G214" s="259"/>
      <c r="H214" s="259"/>
      <c r="I214" s="259"/>
    </row>
    <row r="215" spans="1:9" ht="15.75" customHeight="1" x14ac:dyDescent="0.15">
      <c r="A215" s="259"/>
      <c r="B215" s="259"/>
      <c r="C215" s="259"/>
      <c r="D215" s="259"/>
      <c r="E215" s="259"/>
      <c r="F215" s="259"/>
      <c r="G215" s="259"/>
      <c r="H215" s="259"/>
      <c r="I215" s="259"/>
    </row>
    <row r="216" spans="1:9" ht="15.75" customHeight="1" x14ac:dyDescent="0.15">
      <c r="A216" s="259"/>
      <c r="B216" s="259"/>
      <c r="C216" s="259"/>
      <c r="D216" s="259"/>
      <c r="E216" s="259"/>
      <c r="F216" s="259"/>
      <c r="G216" s="259"/>
      <c r="H216" s="259"/>
      <c r="I216" s="259"/>
    </row>
    <row r="217" spans="1:9" ht="15.75" customHeight="1" x14ac:dyDescent="0.15">
      <c r="A217" s="259"/>
      <c r="B217" s="259"/>
      <c r="C217" s="259"/>
      <c r="D217" s="259"/>
      <c r="E217" s="259"/>
      <c r="F217" s="259"/>
      <c r="G217" s="259"/>
      <c r="H217" s="259"/>
      <c r="I217" s="259"/>
    </row>
    <row r="218" spans="1:9" ht="15.75" customHeight="1" x14ac:dyDescent="0.15">
      <c r="A218" s="259"/>
      <c r="B218" s="259"/>
      <c r="C218" s="259"/>
      <c r="D218" s="259"/>
      <c r="E218" s="259"/>
      <c r="F218" s="259"/>
      <c r="G218" s="259"/>
      <c r="H218" s="259"/>
      <c r="I218" s="259"/>
    </row>
    <row r="219" spans="1:9" ht="15.75" customHeight="1" x14ac:dyDescent="0.15">
      <c r="A219" s="59"/>
      <c r="B219" s="59"/>
      <c r="C219" s="59"/>
      <c r="D219" s="59"/>
      <c r="E219" s="59"/>
      <c r="F219" s="59"/>
      <c r="G219" s="59"/>
      <c r="H219" s="59"/>
      <c r="I219" s="59"/>
    </row>
    <row r="220" spans="1:9" ht="15.75" customHeight="1" x14ac:dyDescent="0.15">
      <c r="A220" s="59"/>
      <c r="B220" s="59"/>
      <c r="C220" s="59"/>
      <c r="D220" s="59"/>
      <c r="E220" s="59"/>
      <c r="F220" s="59"/>
      <c r="G220" s="59"/>
      <c r="H220" s="59"/>
      <c r="I220" s="59"/>
    </row>
    <row r="221" spans="1:9" ht="15.75" customHeight="1" x14ac:dyDescent="0.15">
      <c r="A221" s="59"/>
      <c r="B221" s="59"/>
      <c r="C221" s="59"/>
      <c r="D221" s="59"/>
      <c r="E221" s="59"/>
      <c r="F221" s="59"/>
      <c r="G221" s="59"/>
      <c r="H221" s="59"/>
      <c r="I221" s="59"/>
    </row>
    <row r="222" spans="1:9" ht="15.75" customHeight="1" x14ac:dyDescent="0.15">
      <c r="A222" s="59"/>
      <c r="B222" s="59"/>
      <c r="C222" s="59"/>
      <c r="D222" s="59"/>
      <c r="E222" s="59"/>
      <c r="F222" s="59"/>
      <c r="G222" s="59"/>
      <c r="H222" s="59"/>
      <c r="I222" s="59"/>
    </row>
    <row r="223" spans="1:9" ht="15.75" customHeight="1" x14ac:dyDescent="0.15">
      <c r="A223" s="59"/>
      <c r="B223" s="59"/>
      <c r="C223" s="59"/>
      <c r="D223" s="59"/>
      <c r="E223" s="59"/>
      <c r="F223" s="59"/>
      <c r="G223" s="59"/>
      <c r="H223" s="59"/>
      <c r="I223" s="59"/>
    </row>
    <row r="224" spans="1:9" ht="15.75" customHeight="1" x14ac:dyDescent="0.15">
      <c r="A224" s="59"/>
      <c r="B224" s="59"/>
      <c r="C224" s="59"/>
      <c r="D224" s="59"/>
      <c r="E224" s="59"/>
      <c r="F224" s="59"/>
      <c r="G224" s="59"/>
      <c r="H224" s="59"/>
      <c r="I224" s="59"/>
    </row>
    <row r="225" spans="1:9" ht="15.75" customHeight="1" x14ac:dyDescent="0.15">
      <c r="A225" s="59"/>
      <c r="B225" s="59"/>
      <c r="C225" s="59"/>
      <c r="D225" s="59"/>
      <c r="E225" s="59"/>
      <c r="F225" s="59"/>
      <c r="G225" s="59"/>
      <c r="H225" s="59"/>
      <c r="I225" s="59"/>
    </row>
    <row r="226" spans="1:9" ht="15.75" customHeight="1" x14ac:dyDescent="0.15">
      <c r="A226" s="59"/>
      <c r="B226" s="59"/>
      <c r="C226" s="59"/>
      <c r="D226" s="59"/>
      <c r="E226" s="59"/>
      <c r="F226" s="59"/>
      <c r="G226" s="59"/>
      <c r="H226" s="59"/>
      <c r="I226" s="59"/>
    </row>
    <row r="227" spans="1:9" ht="15.75" customHeight="1" x14ac:dyDescent="0.15">
      <c r="A227" s="59"/>
      <c r="B227" s="59"/>
      <c r="C227" s="59"/>
      <c r="D227" s="59"/>
      <c r="E227" s="59"/>
      <c r="F227" s="59"/>
      <c r="G227" s="59"/>
      <c r="H227" s="59"/>
      <c r="I227" s="59"/>
    </row>
    <row r="228" spans="1:9" ht="15.75" customHeight="1" x14ac:dyDescent="0.15">
      <c r="A228" s="59"/>
      <c r="B228" s="59"/>
      <c r="C228" s="59"/>
      <c r="D228" s="59"/>
      <c r="E228" s="59"/>
      <c r="F228" s="59"/>
      <c r="G228" s="59"/>
      <c r="H228" s="59"/>
      <c r="I228" s="59"/>
    </row>
    <row r="229" spans="1:9" ht="15.75" customHeight="1" x14ac:dyDescent="0.15"/>
    <row r="230" spans="1:9" ht="15.75" customHeight="1" x14ac:dyDescent="0.15"/>
    <row r="231" spans="1:9" ht="15.75" customHeight="1" x14ac:dyDescent="0.15"/>
    <row r="232" spans="1:9" ht="15.75" customHeight="1" x14ac:dyDescent="0.15"/>
    <row r="233" spans="1:9" ht="15.75" customHeight="1" x14ac:dyDescent="0.15"/>
    <row r="234" spans="1:9" ht="15.75" customHeight="1" x14ac:dyDescent="0.15"/>
    <row r="235" spans="1:9" ht="15.75" customHeight="1" x14ac:dyDescent="0.15"/>
    <row r="236" spans="1:9" ht="15.75" customHeight="1" x14ac:dyDescent="0.15"/>
    <row r="237" spans="1:9" ht="15.75" customHeight="1" x14ac:dyDescent="0.15"/>
    <row r="238" spans="1:9" ht="15.75" customHeight="1" x14ac:dyDescent="0.15"/>
    <row r="239" spans="1:9" ht="15.75" customHeight="1" x14ac:dyDescent="0.15"/>
    <row r="240" spans="1:9"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dataValidations count="1">
    <dataValidation type="list" allowBlank="1" sqref="C126 C145" xr:uid="{00000000-0002-0000-2100-000000000000}">
      <formula1>"Pull,Push - Client Submitted,Push - Vendor Submitted"</formula1>
    </dataValidation>
  </dataValidations>
  <pageMargins left="0.7" right="0.7" top="0.75" bottom="0.75"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sheetPr>
  <dimension ref="A1:AB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2.6640625" customWidth="1"/>
    <col min="2" max="2" width="22" customWidth="1"/>
    <col min="3" max="3" width="20.5" customWidth="1"/>
    <col min="4" max="4" width="17.5" customWidth="1"/>
    <col min="5" max="6" width="15.1640625" customWidth="1"/>
    <col min="7" max="7" width="13.5" customWidth="1"/>
    <col min="8" max="8" width="30.1640625" customWidth="1"/>
    <col min="9" max="9" width="35" customWidth="1"/>
    <col min="10" max="10" width="23.6640625" customWidth="1"/>
  </cols>
  <sheetData>
    <row r="1" spans="1:28" ht="15.75" customHeight="1" x14ac:dyDescent="0.15">
      <c r="A1" s="225" t="s">
        <v>483</v>
      </c>
      <c r="B1" s="225" t="s">
        <v>1</v>
      </c>
      <c r="C1" s="225" t="s">
        <v>485</v>
      </c>
      <c r="D1" s="260" t="s">
        <v>604</v>
      </c>
      <c r="E1" s="261" t="s">
        <v>605</v>
      </c>
      <c r="F1" s="227" t="s">
        <v>520</v>
      </c>
      <c r="G1" s="227" t="s">
        <v>1180</v>
      </c>
      <c r="H1" s="227" t="s">
        <v>1356</v>
      </c>
      <c r="I1" s="227" t="s">
        <v>1357</v>
      </c>
      <c r="J1" s="262"/>
      <c r="K1" s="262"/>
      <c r="L1" s="262"/>
      <c r="M1" s="262"/>
      <c r="N1" s="263"/>
      <c r="O1" s="263"/>
      <c r="P1" s="263"/>
      <c r="Q1" s="263"/>
      <c r="R1" s="263"/>
      <c r="S1" s="263"/>
      <c r="T1" s="263"/>
      <c r="U1" s="263"/>
      <c r="V1" s="263"/>
      <c r="W1" s="263"/>
      <c r="X1" s="263"/>
      <c r="Y1" s="263"/>
      <c r="Z1" s="263"/>
      <c r="AA1" s="263"/>
      <c r="AB1" s="263"/>
    </row>
    <row r="2" spans="1:28" ht="15.75" customHeight="1" x14ac:dyDescent="0.2">
      <c r="A2" s="177" t="s">
        <v>454</v>
      </c>
      <c r="B2" s="177" t="s">
        <v>7</v>
      </c>
      <c r="C2" s="177" t="s">
        <v>11</v>
      </c>
      <c r="D2" s="229" t="s">
        <v>609</v>
      </c>
      <c r="E2" s="264" t="s">
        <v>610</v>
      </c>
      <c r="F2" s="231"/>
      <c r="G2" s="230"/>
      <c r="H2" s="230"/>
      <c r="I2" s="230"/>
      <c r="J2" s="389"/>
      <c r="K2" s="389"/>
      <c r="L2" s="389"/>
      <c r="M2" s="389"/>
      <c r="N2" s="390"/>
      <c r="O2" s="390"/>
      <c r="P2" s="390"/>
      <c r="Q2" s="390"/>
      <c r="R2" s="390"/>
      <c r="S2" s="390"/>
      <c r="T2" s="390"/>
      <c r="U2" s="390"/>
      <c r="V2" s="390"/>
      <c r="W2" s="390"/>
      <c r="X2" s="390"/>
      <c r="Y2" s="390"/>
      <c r="Z2" s="390"/>
      <c r="AA2" s="390"/>
      <c r="AB2" s="390"/>
    </row>
    <row r="3" spans="1:28" ht="15.75" customHeight="1" x14ac:dyDescent="0.2">
      <c r="A3" s="97" t="s">
        <v>3</v>
      </c>
      <c r="B3" s="97" t="s">
        <v>488</v>
      </c>
      <c r="C3" s="97" t="s">
        <v>11</v>
      </c>
      <c r="D3" s="92" t="s">
        <v>609</v>
      </c>
      <c r="E3" s="371" t="s">
        <v>664</v>
      </c>
      <c r="F3" s="99"/>
      <c r="G3" s="102"/>
      <c r="H3" s="102" t="s">
        <v>379</v>
      </c>
      <c r="I3" s="102"/>
      <c r="J3" s="105"/>
      <c r="K3" s="105"/>
      <c r="L3" s="105"/>
      <c r="M3" s="105"/>
      <c r="N3" s="222"/>
      <c r="O3" s="222"/>
      <c r="P3" s="222"/>
      <c r="Q3" s="222"/>
      <c r="R3" s="222"/>
      <c r="S3" s="222"/>
      <c r="T3" s="222"/>
      <c r="U3" s="222"/>
      <c r="V3" s="222"/>
      <c r="W3" s="222"/>
      <c r="X3" s="222"/>
      <c r="Y3" s="222"/>
      <c r="Z3" s="222"/>
      <c r="AA3" s="222"/>
      <c r="AB3" s="222"/>
    </row>
    <row r="4" spans="1:28" ht="15.75" customHeight="1" x14ac:dyDescent="0.2">
      <c r="A4" s="97" t="s">
        <v>3</v>
      </c>
      <c r="B4" s="97" t="s">
        <v>9</v>
      </c>
      <c r="C4" s="97" t="s">
        <v>11</v>
      </c>
      <c r="D4" s="92" t="s">
        <v>609</v>
      </c>
      <c r="E4" s="371" t="s">
        <v>1242</v>
      </c>
      <c r="F4" s="99"/>
      <c r="G4" s="102"/>
      <c r="H4" s="102"/>
      <c r="I4" s="102"/>
      <c r="J4" s="105"/>
      <c r="K4" s="105"/>
      <c r="L4" s="105"/>
      <c r="M4" s="105"/>
      <c r="N4" s="222"/>
      <c r="O4" s="222"/>
      <c r="P4" s="222"/>
      <c r="Q4" s="222"/>
      <c r="R4" s="222"/>
      <c r="S4" s="222"/>
      <c r="T4" s="222"/>
      <c r="U4" s="222"/>
      <c r="V4" s="222"/>
      <c r="W4" s="222"/>
      <c r="X4" s="222"/>
      <c r="Y4" s="222"/>
      <c r="Z4" s="222"/>
      <c r="AA4" s="222"/>
      <c r="AB4" s="222"/>
    </row>
    <row r="5" spans="1:28" ht="15.75" customHeight="1" x14ac:dyDescent="0.2">
      <c r="A5" s="97" t="s">
        <v>454</v>
      </c>
      <c r="B5" s="97" t="s">
        <v>10</v>
      </c>
      <c r="C5" s="97" t="s">
        <v>11</v>
      </c>
      <c r="D5" s="92" t="s">
        <v>609</v>
      </c>
      <c r="E5" s="371" t="s">
        <v>612</v>
      </c>
      <c r="F5" s="99"/>
      <c r="G5" s="102"/>
      <c r="H5" s="102"/>
      <c r="I5" s="102"/>
      <c r="J5" s="105"/>
      <c r="K5" s="105"/>
      <c r="L5" s="105"/>
      <c r="M5" s="105"/>
      <c r="N5" s="222"/>
      <c r="O5" s="222"/>
      <c r="P5" s="222"/>
      <c r="Q5" s="222"/>
      <c r="R5" s="222"/>
      <c r="S5" s="222"/>
      <c r="T5" s="222"/>
      <c r="U5" s="222"/>
      <c r="V5" s="222"/>
      <c r="W5" s="222"/>
      <c r="X5" s="222"/>
      <c r="Y5" s="222"/>
      <c r="Z5" s="222"/>
      <c r="AA5" s="222"/>
      <c r="AB5" s="222"/>
    </row>
    <row r="6" spans="1:28" ht="15.75" customHeight="1" x14ac:dyDescent="0.15">
      <c r="A6" s="228" t="s">
        <v>454</v>
      </c>
      <c r="B6" s="228" t="s">
        <v>380</v>
      </c>
      <c r="C6" s="228" t="s">
        <v>11</v>
      </c>
      <c r="D6" s="228" t="s">
        <v>609</v>
      </c>
      <c r="E6" s="265" t="s">
        <v>1299</v>
      </c>
      <c r="F6" s="230"/>
      <c r="G6" s="230"/>
      <c r="H6" s="230" t="s">
        <v>1300</v>
      </c>
      <c r="I6" s="230"/>
      <c r="J6" s="401"/>
      <c r="K6" s="401"/>
      <c r="L6" s="401"/>
      <c r="M6" s="401"/>
      <c r="N6" s="402"/>
      <c r="O6" s="402"/>
      <c r="P6" s="402"/>
      <c r="Q6" s="402"/>
      <c r="R6" s="402"/>
      <c r="S6" s="402"/>
      <c r="T6" s="402"/>
      <c r="U6" s="402"/>
      <c r="V6" s="402"/>
      <c r="W6" s="402"/>
      <c r="X6" s="402"/>
      <c r="Y6" s="402"/>
      <c r="Z6" s="402"/>
      <c r="AA6" s="402"/>
      <c r="AB6" s="402"/>
    </row>
    <row r="7" spans="1:28" ht="15.75" customHeight="1" x14ac:dyDescent="0.15">
      <c r="A7" s="228" t="s">
        <v>454</v>
      </c>
      <c r="B7" s="228" t="s">
        <v>380</v>
      </c>
      <c r="C7" s="228" t="s">
        <v>5</v>
      </c>
      <c r="D7" s="228" t="s">
        <v>609</v>
      </c>
      <c r="E7" s="265" t="s">
        <v>1301</v>
      </c>
      <c r="F7" s="230" t="s">
        <v>1402</v>
      </c>
      <c r="G7" s="230"/>
      <c r="H7" s="230"/>
      <c r="I7" s="230" t="s">
        <v>1403</v>
      </c>
      <c r="J7" s="401"/>
      <c r="K7" s="401"/>
      <c r="L7" s="401"/>
      <c r="M7" s="401"/>
      <c r="N7" s="402"/>
      <c r="O7" s="402"/>
      <c r="P7" s="402"/>
      <c r="Q7" s="402"/>
      <c r="R7" s="402"/>
      <c r="S7" s="402"/>
      <c r="T7" s="402"/>
      <c r="U7" s="402"/>
      <c r="V7" s="402"/>
      <c r="W7" s="402"/>
      <c r="X7" s="402"/>
      <c r="Y7" s="402"/>
      <c r="Z7" s="402"/>
      <c r="AA7" s="402"/>
      <c r="AB7" s="402"/>
    </row>
    <row r="8" spans="1:28" ht="15.75" customHeight="1" x14ac:dyDescent="0.2">
      <c r="A8" s="177" t="s">
        <v>3</v>
      </c>
      <c r="B8" s="177" t="s">
        <v>380</v>
      </c>
      <c r="C8" s="177" t="s">
        <v>11</v>
      </c>
      <c r="D8" s="228"/>
      <c r="E8" s="264" t="s">
        <v>1361</v>
      </c>
      <c r="F8" s="231"/>
      <c r="G8" s="266"/>
      <c r="H8" s="266"/>
      <c r="I8" s="230"/>
      <c r="J8" s="389"/>
      <c r="K8" s="389"/>
      <c r="L8" s="389"/>
      <c r="M8" s="389"/>
      <c r="N8" s="390"/>
      <c r="O8" s="390"/>
      <c r="P8" s="390"/>
      <c r="Q8" s="390"/>
      <c r="R8" s="390"/>
      <c r="S8" s="390"/>
      <c r="T8" s="390"/>
      <c r="U8" s="390"/>
      <c r="V8" s="390"/>
      <c r="W8" s="390"/>
      <c r="X8" s="390"/>
      <c r="Y8" s="390"/>
      <c r="Z8" s="390"/>
      <c r="AA8" s="390"/>
      <c r="AB8" s="390"/>
    </row>
    <row r="9" spans="1:28" ht="15.75" customHeight="1" x14ac:dyDescent="0.15">
      <c r="A9" s="228" t="s">
        <v>26</v>
      </c>
      <c r="B9" s="228" t="s">
        <v>380</v>
      </c>
      <c r="C9" s="228" t="s">
        <v>84</v>
      </c>
      <c r="D9" s="228"/>
      <c r="E9" s="265" t="s">
        <v>620</v>
      </c>
      <c r="F9" s="230"/>
      <c r="G9" s="230"/>
      <c r="H9" s="230"/>
      <c r="I9" s="230" t="s">
        <v>1404</v>
      </c>
      <c r="J9" s="403"/>
      <c r="K9" s="401"/>
      <c r="L9" s="401"/>
      <c r="M9" s="401"/>
      <c r="N9" s="402"/>
      <c r="O9" s="402"/>
      <c r="P9" s="402"/>
      <c r="Q9" s="402"/>
      <c r="R9" s="402"/>
      <c r="S9" s="402"/>
      <c r="T9" s="402"/>
      <c r="U9" s="402"/>
      <c r="V9" s="402"/>
      <c r="W9" s="402"/>
      <c r="X9" s="402"/>
      <c r="Y9" s="402"/>
      <c r="Z9" s="402"/>
      <c r="AA9" s="402"/>
      <c r="AB9" s="402"/>
    </row>
    <row r="10" spans="1:28" ht="15.75" customHeight="1" x14ac:dyDescent="0.2">
      <c r="A10" s="177" t="s">
        <v>454</v>
      </c>
      <c r="B10" s="177" t="s">
        <v>13</v>
      </c>
      <c r="C10" s="177" t="s">
        <v>11</v>
      </c>
      <c r="D10" s="228"/>
      <c r="E10" s="264" t="s">
        <v>1224</v>
      </c>
      <c r="F10" s="231"/>
      <c r="G10" s="230"/>
      <c r="H10" s="230" t="s">
        <v>615</v>
      </c>
      <c r="I10" s="230"/>
      <c r="J10" s="389"/>
      <c r="K10" s="389"/>
      <c r="L10" s="389"/>
      <c r="M10" s="389"/>
      <c r="N10" s="390"/>
      <c r="O10" s="390"/>
      <c r="P10" s="390"/>
      <c r="Q10" s="390"/>
      <c r="R10" s="390"/>
      <c r="S10" s="390"/>
      <c r="T10" s="390"/>
      <c r="U10" s="390"/>
      <c r="V10" s="390"/>
      <c r="W10" s="390"/>
      <c r="X10" s="390"/>
      <c r="Y10" s="390"/>
      <c r="Z10" s="390"/>
      <c r="AA10" s="390"/>
      <c r="AB10" s="390"/>
    </row>
    <row r="11" spans="1:28" ht="15.75" customHeight="1" x14ac:dyDescent="0.2">
      <c r="A11" s="177" t="s">
        <v>454</v>
      </c>
      <c r="B11" s="177" t="s">
        <v>13</v>
      </c>
      <c r="C11" s="177" t="s">
        <v>5</v>
      </c>
      <c r="D11" s="228" t="s">
        <v>609</v>
      </c>
      <c r="E11" s="264" t="s">
        <v>1405</v>
      </c>
      <c r="F11" s="231" t="s">
        <v>617</v>
      </c>
      <c r="G11" s="230"/>
      <c r="H11" s="230" t="s">
        <v>615</v>
      </c>
      <c r="I11" s="230" t="s">
        <v>1406</v>
      </c>
      <c r="J11" s="389"/>
      <c r="K11" s="389"/>
      <c r="L11" s="389"/>
      <c r="M11" s="389"/>
      <c r="N11" s="390"/>
      <c r="O11" s="390"/>
      <c r="P11" s="390"/>
      <c r="Q11" s="390"/>
      <c r="R11" s="390"/>
      <c r="S11" s="390"/>
      <c r="T11" s="390"/>
      <c r="U11" s="390"/>
      <c r="V11" s="390"/>
      <c r="W11" s="390"/>
      <c r="X11" s="390"/>
      <c r="Y11" s="390"/>
      <c r="Z11" s="390"/>
      <c r="AA11" s="390"/>
      <c r="AB11" s="390"/>
    </row>
    <row r="12" spans="1:28" ht="15.75" customHeight="1" x14ac:dyDescent="0.2">
      <c r="A12" s="177" t="s">
        <v>454</v>
      </c>
      <c r="B12" s="177" t="s">
        <v>16</v>
      </c>
      <c r="C12" s="177" t="s">
        <v>11</v>
      </c>
      <c r="D12" s="228"/>
      <c r="E12" s="264" t="s">
        <v>1305</v>
      </c>
      <c r="F12" s="231"/>
      <c r="G12" s="230"/>
      <c r="H12" s="230" t="s">
        <v>624</v>
      </c>
      <c r="I12" s="230"/>
      <c r="J12" s="389"/>
      <c r="K12" s="389"/>
      <c r="L12" s="389"/>
      <c r="M12" s="389"/>
      <c r="N12" s="390"/>
      <c r="O12" s="390"/>
      <c r="P12" s="390"/>
      <c r="Q12" s="390"/>
      <c r="R12" s="390"/>
      <c r="S12" s="390"/>
      <c r="T12" s="390"/>
      <c r="U12" s="390"/>
      <c r="V12" s="390"/>
      <c r="W12" s="390"/>
      <c r="X12" s="390"/>
      <c r="Y12" s="390"/>
      <c r="Z12" s="390"/>
      <c r="AA12" s="390"/>
      <c r="AB12" s="390"/>
    </row>
    <row r="13" spans="1:28" ht="15.75" customHeight="1" x14ac:dyDescent="0.2">
      <c r="A13" s="177" t="s">
        <v>454</v>
      </c>
      <c r="B13" s="177" t="s">
        <v>16</v>
      </c>
      <c r="C13" s="177" t="s">
        <v>5</v>
      </c>
      <c r="D13" s="228"/>
      <c r="E13" s="264" t="s">
        <v>625</v>
      </c>
      <c r="F13" s="231"/>
      <c r="G13" s="230"/>
      <c r="H13" s="230" t="s">
        <v>624</v>
      </c>
      <c r="I13" s="230"/>
      <c r="J13" s="389"/>
      <c r="K13" s="389"/>
      <c r="L13" s="389"/>
      <c r="M13" s="389"/>
      <c r="N13" s="390"/>
      <c r="O13" s="390"/>
      <c r="P13" s="390"/>
      <c r="Q13" s="390"/>
      <c r="R13" s="390"/>
      <c r="S13" s="390"/>
      <c r="T13" s="390"/>
      <c r="U13" s="390"/>
      <c r="V13" s="390"/>
      <c r="W13" s="390"/>
      <c r="X13" s="390"/>
      <c r="Y13" s="390"/>
      <c r="Z13" s="390"/>
      <c r="AA13" s="390"/>
      <c r="AB13" s="390"/>
    </row>
    <row r="14" spans="1:28" ht="15.75" customHeight="1" x14ac:dyDescent="0.2">
      <c r="A14" s="97" t="s">
        <v>454</v>
      </c>
      <c r="B14" s="97" t="s">
        <v>222</v>
      </c>
      <c r="C14" s="97" t="s">
        <v>11</v>
      </c>
      <c r="D14" s="228"/>
      <c r="E14" s="371" t="s">
        <v>628</v>
      </c>
      <c r="F14" s="99"/>
      <c r="G14" s="102"/>
      <c r="H14" s="102" t="s">
        <v>629</v>
      </c>
      <c r="I14" s="102"/>
      <c r="J14" s="105"/>
      <c r="K14" s="105"/>
      <c r="L14" s="105"/>
      <c r="M14" s="105"/>
      <c r="N14" s="222"/>
      <c r="O14" s="222"/>
      <c r="P14" s="222"/>
      <c r="Q14" s="222"/>
      <c r="R14" s="222"/>
      <c r="S14" s="222"/>
      <c r="T14" s="222"/>
      <c r="U14" s="222"/>
      <c r="V14" s="222"/>
      <c r="W14" s="222"/>
      <c r="X14" s="222"/>
      <c r="Y14" s="222"/>
      <c r="Z14" s="222"/>
      <c r="AA14" s="222"/>
      <c r="AB14" s="222"/>
    </row>
    <row r="15" spans="1:28" ht="15.75" customHeight="1" x14ac:dyDescent="0.2">
      <c r="A15" s="177" t="s">
        <v>454</v>
      </c>
      <c r="B15" s="177" t="s">
        <v>18</v>
      </c>
      <c r="C15" s="177" t="s">
        <v>11</v>
      </c>
      <c r="D15" s="228" t="s">
        <v>194</v>
      </c>
      <c r="E15" s="264" t="s">
        <v>1307</v>
      </c>
      <c r="F15" s="231"/>
      <c r="G15" s="230"/>
      <c r="H15" s="230" t="s">
        <v>632</v>
      </c>
      <c r="I15" s="230"/>
      <c r="J15" s="389"/>
      <c r="K15" s="389"/>
      <c r="L15" s="389"/>
      <c r="M15" s="389"/>
      <c r="N15" s="390"/>
      <c r="O15" s="390"/>
      <c r="P15" s="390"/>
      <c r="Q15" s="390"/>
      <c r="R15" s="390"/>
      <c r="S15" s="390"/>
      <c r="T15" s="390"/>
      <c r="U15" s="390"/>
      <c r="V15" s="390"/>
      <c r="W15" s="390"/>
      <c r="X15" s="390"/>
      <c r="Y15" s="390"/>
      <c r="Z15" s="390"/>
      <c r="AA15" s="390"/>
      <c r="AB15" s="390"/>
    </row>
    <row r="16" spans="1:28" ht="15.75" customHeight="1" x14ac:dyDescent="0.2">
      <c r="A16" s="177" t="s">
        <v>3</v>
      </c>
      <c r="B16" s="228" t="s">
        <v>18</v>
      </c>
      <c r="C16" s="228" t="s">
        <v>11</v>
      </c>
      <c r="D16" s="228" t="s">
        <v>194</v>
      </c>
      <c r="E16" s="265" t="s">
        <v>754</v>
      </c>
      <c r="F16" s="230"/>
      <c r="G16" s="230"/>
      <c r="H16" s="230"/>
      <c r="I16" s="230" t="s">
        <v>1344</v>
      </c>
      <c r="J16" s="389"/>
      <c r="K16" s="389"/>
      <c r="L16" s="389"/>
      <c r="M16" s="389"/>
      <c r="N16" s="390"/>
      <c r="O16" s="390"/>
      <c r="P16" s="390"/>
      <c r="Q16" s="390"/>
      <c r="R16" s="390"/>
      <c r="S16" s="390"/>
      <c r="T16" s="390"/>
      <c r="U16" s="390"/>
      <c r="V16" s="390"/>
      <c r="W16" s="390"/>
      <c r="X16" s="390"/>
      <c r="Y16" s="390"/>
      <c r="Z16" s="390"/>
      <c r="AA16" s="390"/>
      <c r="AB16" s="390"/>
    </row>
    <row r="17" spans="1:28" ht="15.75" customHeight="1" x14ac:dyDescent="0.2">
      <c r="A17" s="177" t="s">
        <v>454</v>
      </c>
      <c r="B17" s="177" t="s">
        <v>19</v>
      </c>
      <c r="C17" s="177" t="s">
        <v>11</v>
      </c>
      <c r="D17" s="228"/>
      <c r="E17" s="264" t="s">
        <v>1308</v>
      </c>
      <c r="F17" s="231"/>
      <c r="G17" s="230"/>
      <c r="H17" s="230"/>
      <c r="I17" s="95"/>
      <c r="J17" s="389"/>
      <c r="K17" s="389"/>
      <c r="L17" s="389"/>
      <c r="M17" s="389"/>
      <c r="N17" s="390"/>
      <c r="O17" s="390"/>
      <c r="P17" s="390"/>
      <c r="Q17" s="390"/>
      <c r="R17" s="390"/>
      <c r="S17" s="390"/>
      <c r="T17" s="390"/>
      <c r="U17" s="390"/>
      <c r="V17" s="390"/>
      <c r="W17" s="390"/>
      <c r="X17" s="390"/>
      <c r="Y17" s="390"/>
      <c r="Z17" s="390"/>
      <c r="AA17" s="390"/>
      <c r="AB17" s="390"/>
    </row>
    <row r="18" spans="1:28" ht="15.75" customHeight="1" x14ac:dyDescent="0.2">
      <c r="A18" s="177" t="s">
        <v>454</v>
      </c>
      <c r="B18" s="177" t="s">
        <v>227</v>
      </c>
      <c r="C18" s="177" t="s">
        <v>11</v>
      </c>
      <c r="D18" s="228"/>
      <c r="E18" s="264" t="s">
        <v>636</v>
      </c>
      <c r="F18" s="231"/>
      <c r="G18" s="230"/>
      <c r="H18" s="230" t="s">
        <v>1345</v>
      </c>
      <c r="I18" s="230"/>
      <c r="J18" s="389"/>
      <c r="K18" s="389"/>
      <c r="L18" s="389"/>
      <c r="M18" s="389"/>
      <c r="N18" s="390"/>
      <c r="O18" s="390"/>
      <c r="P18" s="390"/>
      <c r="Q18" s="390"/>
      <c r="R18" s="390"/>
      <c r="S18" s="390"/>
      <c r="T18" s="390"/>
      <c r="U18" s="390"/>
      <c r="V18" s="390"/>
      <c r="W18" s="390"/>
      <c r="X18" s="390"/>
      <c r="Y18" s="390"/>
      <c r="Z18" s="390"/>
      <c r="AA18" s="390"/>
      <c r="AB18" s="390"/>
    </row>
    <row r="19" spans="1:28" ht="15.75" customHeight="1" x14ac:dyDescent="0.2">
      <c r="A19" s="177" t="s">
        <v>3</v>
      </c>
      <c r="B19" s="177" t="s">
        <v>227</v>
      </c>
      <c r="C19" s="177" t="s">
        <v>11</v>
      </c>
      <c r="D19" s="228"/>
      <c r="E19" s="264" t="s">
        <v>610</v>
      </c>
      <c r="F19" s="231"/>
      <c r="G19" s="230"/>
      <c r="H19" s="230"/>
      <c r="I19" s="230"/>
      <c r="J19" s="389"/>
      <c r="K19" s="389"/>
      <c r="L19" s="389"/>
      <c r="M19" s="389"/>
      <c r="N19" s="390"/>
      <c r="O19" s="390"/>
      <c r="P19" s="390"/>
      <c r="Q19" s="390"/>
      <c r="R19" s="390"/>
      <c r="S19" s="390"/>
      <c r="T19" s="390"/>
      <c r="U19" s="390"/>
      <c r="V19" s="390"/>
      <c r="W19" s="390"/>
      <c r="X19" s="390"/>
      <c r="Y19" s="390"/>
      <c r="Z19" s="390"/>
      <c r="AA19" s="390"/>
      <c r="AB19" s="390"/>
    </row>
    <row r="20" spans="1:28" ht="15.75" customHeight="1" x14ac:dyDescent="0.2">
      <c r="A20" s="177" t="s">
        <v>3</v>
      </c>
      <c r="B20" s="177" t="s">
        <v>383</v>
      </c>
      <c r="C20" s="177" t="s">
        <v>11</v>
      </c>
      <c r="D20" s="228"/>
      <c r="E20" s="264" t="s">
        <v>664</v>
      </c>
      <c r="F20" s="231"/>
      <c r="G20" s="230"/>
      <c r="H20" s="230"/>
      <c r="I20" s="230"/>
      <c r="J20" s="389"/>
      <c r="K20" s="389"/>
      <c r="L20" s="389"/>
      <c r="M20" s="389"/>
      <c r="N20" s="390"/>
      <c r="O20" s="390"/>
      <c r="P20" s="390"/>
      <c r="Q20" s="390"/>
      <c r="R20" s="390"/>
      <c r="S20" s="390"/>
      <c r="T20" s="390"/>
      <c r="U20" s="390"/>
      <c r="V20" s="390"/>
      <c r="W20" s="390"/>
      <c r="X20" s="390"/>
      <c r="Y20" s="390"/>
      <c r="Z20" s="390"/>
      <c r="AA20" s="390"/>
      <c r="AB20" s="390"/>
    </row>
    <row r="21" spans="1:28" ht="15.75" customHeight="1" x14ac:dyDescent="0.2">
      <c r="A21" s="177" t="s">
        <v>454</v>
      </c>
      <c r="B21" s="177" t="s">
        <v>639</v>
      </c>
      <c r="C21" s="177" t="s">
        <v>24</v>
      </c>
      <c r="D21" s="228"/>
      <c r="E21" s="264" t="s">
        <v>1407</v>
      </c>
      <c r="F21" s="231" t="s">
        <v>1408</v>
      </c>
      <c r="G21" s="230"/>
      <c r="H21" s="230" t="s">
        <v>642</v>
      </c>
      <c r="I21" s="230" t="s">
        <v>705</v>
      </c>
      <c r="J21" s="389"/>
      <c r="K21" s="389"/>
      <c r="L21" s="389"/>
      <c r="M21" s="389"/>
      <c r="N21" s="390"/>
      <c r="O21" s="390"/>
      <c r="P21" s="390"/>
      <c r="Q21" s="390"/>
      <c r="R21" s="390"/>
      <c r="S21" s="390"/>
      <c r="T21" s="390"/>
      <c r="U21" s="390"/>
      <c r="V21" s="390"/>
      <c r="W21" s="390"/>
      <c r="X21" s="390"/>
      <c r="Y21" s="390"/>
      <c r="Z21" s="390"/>
      <c r="AA21" s="390"/>
      <c r="AB21" s="390"/>
    </row>
    <row r="22" spans="1:28" ht="15.75" customHeight="1" x14ac:dyDescent="0.15">
      <c r="A22" s="228" t="s">
        <v>26</v>
      </c>
      <c r="B22" s="228" t="s">
        <v>27</v>
      </c>
      <c r="C22" s="228" t="s">
        <v>24</v>
      </c>
      <c r="D22" s="228"/>
      <c r="E22" s="265" t="s">
        <v>620</v>
      </c>
      <c r="F22" s="230" t="s">
        <v>620</v>
      </c>
      <c r="G22" s="230"/>
      <c r="H22" s="230"/>
      <c r="I22" s="168" t="s">
        <v>1409</v>
      </c>
      <c r="J22" s="401"/>
      <c r="K22" s="401"/>
      <c r="L22" s="401"/>
      <c r="M22" s="401"/>
      <c r="N22" s="402"/>
      <c r="O22" s="402"/>
      <c r="P22" s="402"/>
      <c r="Q22" s="402"/>
      <c r="R22" s="402"/>
      <c r="S22" s="402"/>
      <c r="T22" s="402"/>
      <c r="U22" s="402"/>
      <c r="V22" s="402"/>
      <c r="W22" s="402"/>
      <c r="X22" s="402"/>
      <c r="Y22" s="402"/>
      <c r="Z22" s="402"/>
      <c r="AA22" s="402"/>
      <c r="AB22" s="402"/>
    </row>
    <row r="23" spans="1:28" ht="15.75" customHeight="1" x14ac:dyDescent="0.2">
      <c r="A23" s="97" t="s">
        <v>454</v>
      </c>
      <c r="B23" s="97" t="s">
        <v>238</v>
      </c>
      <c r="C23" s="97" t="s">
        <v>24</v>
      </c>
      <c r="D23" s="228"/>
      <c r="E23" s="371" t="s">
        <v>1410</v>
      </c>
      <c r="F23" s="99" t="s">
        <v>646</v>
      </c>
      <c r="G23" s="102"/>
      <c r="H23" s="102"/>
      <c r="I23" s="102" t="s">
        <v>1411</v>
      </c>
      <c r="J23" s="105"/>
      <c r="K23" s="105"/>
      <c r="L23" s="105"/>
      <c r="M23" s="105"/>
      <c r="N23" s="222"/>
      <c r="O23" s="222"/>
      <c r="P23" s="222"/>
      <c r="Q23" s="222"/>
      <c r="R23" s="222"/>
      <c r="S23" s="222"/>
      <c r="T23" s="222"/>
      <c r="U23" s="222"/>
      <c r="V23" s="222"/>
      <c r="W23" s="222"/>
      <c r="X23" s="222"/>
      <c r="Y23" s="222"/>
      <c r="Z23" s="222"/>
      <c r="AA23" s="222"/>
      <c r="AB23" s="222"/>
    </row>
    <row r="24" spans="1:28" ht="15.75" customHeight="1" x14ac:dyDescent="0.2">
      <c r="A24" s="97" t="s">
        <v>454</v>
      </c>
      <c r="B24" s="97" t="s">
        <v>386</v>
      </c>
      <c r="C24" s="97" t="s">
        <v>11</v>
      </c>
      <c r="D24" s="228"/>
      <c r="E24" s="371" t="s">
        <v>649</v>
      </c>
      <c r="F24" s="99"/>
      <c r="G24" s="102"/>
      <c r="H24" s="102"/>
      <c r="I24" s="102"/>
      <c r="J24" s="105"/>
      <c r="K24" s="105"/>
      <c r="L24" s="105"/>
      <c r="M24" s="105"/>
      <c r="N24" s="222"/>
      <c r="O24" s="222"/>
      <c r="P24" s="222"/>
      <c r="Q24" s="222"/>
      <c r="R24" s="222"/>
      <c r="S24" s="222"/>
      <c r="T24" s="222"/>
      <c r="U24" s="222"/>
      <c r="V24" s="222"/>
      <c r="W24" s="222"/>
      <c r="X24" s="222"/>
      <c r="Y24" s="222"/>
      <c r="Z24" s="222"/>
      <c r="AA24" s="222"/>
      <c r="AB24" s="222"/>
    </row>
    <row r="25" spans="1:28" ht="15.75" customHeight="1" x14ac:dyDescent="0.2">
      <c r="A25" s="97" t="s">
        <v>3</v>
      </c>
      <c r="B25" s="97" t="s">
        <v>386</v>
      </c>
      <c r="C25" s="97" t="s">
        <v>11</v>
      </c>
      <c r="D25" s="228"/>
      <c r="E25" s="371" t="s">
        <v>832</v>
      </c>
      <c r="F25" s="99"/>
      <c r="G25" s="102"/>
      <c r="H25" s="102" t="s">
        <v>833</v>
      </c>
      <c r="I25" s="102"/>
      <c r="J25" s="105"/>
      <c r="K25" s="105"/>
      <c r="L25" s="105"/>
      <c r="M25" s="105"/>
      <c r="N25" s="222"/>
      <c r="O25" s="222"/>
      <c r="P25" s="222"/>
      <c r="Q25" s="222"/>
      <c r="R25" s="222"/>
      <c r="S25" s="222"/>
      <c r="T25" s="222"/>
      <c r="U25" s="222"/>
      <c r="V25" s="222"/>
      <c r="W25" s="222"/>
      <c r="X25" s="222"/>
      <c r="Y25" s="222"/>
      <c r="Z25" s="222"/>
      <c r="AA25" s="222"/>
      <c r="AB25" s="222"/>
    </row>
    <row r="26" spans="1:28" ht="15.75" customHeight="1" x14ac:dyDescent="0.15">
      <c r="A26" s="92" t="s">
        <v>454</v>
      </c>
      <c r="B26" s="92" t="s">
        <v>31</v>
      </c>
      <c r="C26" s="92" t="s">
        <v>11</v>
      </c>
      <c r="D26" s="228"/>
      <c r="E26" s="380" t="s">
        <v>1367</v>
      </c>
      <c r="F26" s="102"/>
      <c r="G26" s="102"/>
      <c r="H26" s="102" t="s">
        <v>653</v>
      </c>
      <c r="I26" s="102"/>
      <c r="J26" s="267"/>
      <c r="K26" s="267"/>
      <c r="L26" s="267"/>
      <c r="M26" s="267"/>
      <c r="N26" s="268"/>
      <c r="O26" s="268"/>
      <c r="P26" s="268"/>
      <c r="Q26" s="268"/>
      <c r="R26" s="268"/>
      <c r="S26" s="268"/>
      <c r="T26" s="268"/>
      <c r="U26" s="268"/>
      <c r="V26" s="268"/>
      <c r="W26" s="268"/>
      <c r="X26" s="268"/>
      <c r="Y26" s="268"/>
      <c r="Z26" s="268"/>
      <c r="AA26" s="268"/>
      <c r="AB26" s="268"/>
    </row>
    <row r="27" spans="1:28" ht="15.75" customHeight="1" x14ac:dyDescent="0.15">
      <c r="A27" s="92" t="s">
        <v>454</v>
      </c>
      <c r="B27" s="92" t="s">
        <v>31</v>
      </c>
      <c r="C27" s="92" t="s">
        <v>24</v>
      </c>
      <c r="D27" s="92"/>
      <c r="E27" s="380" t="s">
        <v>1412</v>
      </c>
      <c r="F27" s="102" t="s">
        <v>1413</v>
      </c>
      <c r="G27" s="102"/>
      <c r="H27" s="102" t="s">
        <v>653</v>
      </c>
      <c r="I27" s="102" t="s">
        <v>1414</v>
      </c>
      <c r="J27" s="267"/>
      <c r="K27" s="267"/>
      <c r="L27" s="267"/>
      <c r="M27" s="267"/>
      <c r="N27" s="268"/>
      <c r="O27" s="268"/>
      <c r="P27" s="268"/>
      <c r="Q27" s="268"/>
      <c r="R27" s="268"/>
      <c r="S27" s="268"/>
      <c r="T27" s="268"/>
      <c r="U27" s="268"/>
      <c r="V27" s="268"/>
      <c r="W27" s="268"/>
      <c r="X27" s="268"/>
      <c r="Y27" s="268"/>
      <c r="Z27" s="268"/>
      <c r="AA27" s="268"/>
      <c r="AB27" s="268"/>
    </row>
    <row r="28" spans="1:28" ht="15.75" customHeight="1" x14ac:dyDescent="0.2">
      <c r="A28" s="97" t="s">
        <v>454</v>
      </c>
      <c r="B28" s="97" t="s">
        <v>32</v>
      </c>
      <c r="C28" s="97" t="s">
        <v>24</v>
      </c>
      <c r="D28" s="228"/>
      <c r="E28" s="371" t="s">
        <v>1228</v>
      </c>
      <c r="F28" s="99" t="s">
        <v>1415</v>
      </c>
      <c r="G28" s="102"/>
      <c r="H28" s="102"/>
      <c r="I28" s="102"/>
      <c r="J28" s="105"/>
      <c r="K28" s="105"/>
      <c r="L28" s="105"/>
      <c r="M28" s="105"/>
      <c r="N28" s="222"/>
      <c r="O28" s="222"/>
      <c r="P28" s="222"/>
      <c r="Q28" s="222"/>
      <c r="R28" s="222"/>
      <c r="S28" s="222"/>
      <c r="T28" s="222"/>
      <c r="U28" s="222"/>
      <c r="V28" s="222"/>
      <c r="W28" s="222"/>
      <c r="X28" s="222"/>
      <c r="Y28" s="222"/>
      <c r="Z28" s="222"/>
      <c r="AA28" s="222"/>
      <c r="AB28" s="222"/>
    </row>
    <row r="29" spans="1:28" ht="15.75" customHeight="1" x14ac:dyDescent="0.15">
      <c r="A29" s="235" t="s">
        <v>26</v>
      </c>
      <c r="B29" s="235" t="s">
        <v>1169</v>
      </c>
      <c r="C29" s="235" t="s">
        <v>84</v>
      </c>
      <c r="D29" s="235"/>
      <c r="E29" s="269" t="s">
        <v>620</v>
      </c>
      <c r="F29" s="233" t="s">
        <v>620</v>
      </c>
      <c r="G29" s="233"/>
      <c r="H29" s="233"/>
      <c r="I29" s="233" t="s">
        <v>1416</v>
      </c>
      <c r="J29" s="404"/>
      <c r="K29" s="405"/>
      <c r="L29" s="405"/>
      <c r="M29" s="405"/>
      <c r="N29" s="406"/>
      <c r="O29" s="406"/>
      <c r="P29" s="406"/>
      <c r="Q29" s="406"/>
      <c r="R29" s="406"/>
      <c r="S29" s="406"/>
      <c r="T29" s="406"/>
      <c r="U29" s="406"/>
      <c r="V29" s="406"/>
      <c r="W29" s="406"/>
      <c r="X29" s="406"/>
      <c r="Y29" s="406"/>
      <c r="Z29" s="406"/>
      <c r="AA29" s="406"/>
      <c r="AB29" s="406"/>
    </row>
    <row r="30" spans="1:28" ht="15.75" customHeight="1" x14ac:dyDescent="0.15">
      <c r="A30" s="235" t="s">
        <v>26</v>
      </c>
      <c r="B30" s="235" t="s">
        <v>1170</v>
      </c>
      <c r="C30" s="235" t="s">
        <v>84</v>
      </c>
      <c r="D30" s="235"/>
      <c r="E30" s="269" t="s">
        <v>620</v>
      </c>
      <c r="F30" s="233" t="s">
        <v>620</v>
      </c>
      <c r="G30" s="233"/>
      <c r="H30" s="233"/>
      <c r="I30" s="233" t="s">
        <v>1417</v>
      </c>
      <c r="J30" s="404"/>
      <c r="K30" s="405"/>
      <c r="L30" s="405"/>
      <c r="M30" s="405"/>
      <c r="N30" s="406"/>
      <c r="O30" s="406"/>
      <c r="P30" s="406"/>
      <c r="Q30" s="406"/>
      <c r="R30" s="406"/>
      <c r="S30" s="406"/>
      <c r="T30" s="406"/>
      <c r="U30" s="406"/>
      <c r="V30" s="406"/>
      <c r="W30" s="406"/>
      <c r="X30" s="406"/>
      <c r="Y30" s="406"/>
      <c r="Z30" s="406"/>
      <c r="AA30" s="406"/>
      <c r="AB30" s="406"/>
    </row>
    <row r="31" spans="1:28" ht="15.75" customHeight="1" x14ac:dyDescent="0.2">
      <c r="A31" s="97" t="s">
        <v>454</v>
      </c>
      <c r="B31" s="97" t="s">
        <v>37</v>
      </c>
      <c r="C31" s="97" t="s">
        <v>11</v>
      </c>
      <c r="D31" s="228"/>
      <c r="E31" s="371" t="s">
        <v>662</v>
      </c>
      <c r="F31" s="99"/>
      <c r="G31" s="102"/>
      <c r="H31" s="102" t="s">
        <v>253</v>
      </c>
      <c r="I31" s="102"/>
      <c r="J31" s="105"/>
      <c r="K31" s="105"/>
      <c r="L31" s="105"/>
      <c r="M31" s="105"/>
      <c r="N31" s="222"/>
      <c r="O31" s="222"/>
      <c r="P31" s="222"/>
      <c r="Q31" s="222"/>
      <c r="R31" s="222"/>
      <c r="S31" s="222"/>
      <c r="T31" s="222"/>
      <c r="U31" s="222"/>
      <c r="V31" s="222"/>
      <c r="W31" s="222"/>
      <c r="X31" s="222"/>
      <c r="Y31" s="222"/>
      <c r="Z31" s="222"/>
      <c r="AA31" s="222"/>
      <c r="AB31" s="222"/>
    </row>
    <row r="32" spans="1:28" ht="15.75" customHeight="1" x14ac:dyDescent="0.2">
      <c r="A32" s="97" t="s">
        <v>454</v>
      </c>
      <c r="B32" s="97" t="s">
        <v>254</v>
      </c>
      <c r="C32" s="97" t="s">
        <v>11</v>
      </c>
      <c r="D32" s="228"/>
      <c r="E32" s="371" t="s">
        <v>610</v>
      </c>
      <c r="F32" s="99"/>
      <c r="G32" s="102"/>
      <c r="H32" s="102" t="s">
        <v>663</v>
      </c>
      <c r="I32" s="102"/>
      <c r="J32" s="105"/>
      <c r="K32" s="105"/>
      <c r="L32" s="105"/>
      <c r="M32" s="105"/>
      <c r="N32" s="222"/>
      <c r="O32" s="222"/>
      <c r="P32" s="222"/>
      <c r="Q32" s="222"/>
      <c r="R32" s="222"/>
      <c r="S32" s="222"/>
      <c r="T32" s="222"/>
      <c r="U32" s="222"/>
      <c r="V32" s="222"/>
      <c r="W32" s="222"/>
      <c r="X32" s="222"/>
      <c r="Y32" s="222"/>
      <c r="Z32" s="222"/>
      <c r="AA32" s="222"/>
      <c r="AB32" s="222"/>
    </row>
    <row r="33" spans="1:28" ht="15.75" customHeight="1" x14ac:dyDescent="0.2">
      <c r="A33" s="97" t="s">
        <v>3</v>
      </c>
      <c r="B33" s="97" t="s">
        <v>834</v>
      </c>
      <c r="C33" s="97" t="s">
        <v>11</v>
      </c>
      <c r="D33" s="228"/>
      <c r="E33" s="371" t="s">
        <v>664</v>
      </c>
      <c r="F33" s="99"/>
      <c r="G33" s="102"/>
      <c r="H33" s="102"/>
      <c r="I33" s="102"/>
      <c r="J33" s="105"/>
      <c r="K33" s="105"/>
      <c r="L33" s="105"/>
      <c r="M33" s="105"/>
      <c r="N33" s="222"/>
      <c r="O33" s="222"/>
      <c r="P33" s="222"/>
      <c r="Q33" s="222"/>
      <c r="R33" s="222"/>
      <c r="S33" s="222"/>
      <c r="T33" s="222"/>
      <c r="U33" s="222"/>
      <c r="V33" s="222"/>
      <c r="W33" s="222"/>
      <c r="X33" s="222"/>
      <c r="Y33" s="222"/>
      <c r="Z33" s="222"/>
      <c r="AA33" s="222"/>
      <c r="AB33" s="222"/>
    </row>
    <row r="34" spans="1:28" ht="15.75" customHeight="1" x14ac:dyDescent="0.2">
      <c r="A34" s="97" t="s">
        <v>454</v>
      </c>
      <c r="B34" s="97" t="s">
        <v>39</v>
      </c>
      <c r="C34" s="97" t="s">
        <v>11</v>
      </c>
      <c r="D34" s="228"/>
      <c r="E34" s="371" t="s">
        <v>669</v>
      </c>
      <c r="F34" s="99"/>
      <c r="G34" s="102"/>
      <c r="H34" s="102"/>
      <c r="I34" s="102"/>
      <c r="J34" s="105"/>
      <c r="K34" s="105"/>
      <c r="L34" s="105"/>
      <c r="M34" s="105"/>
      <c r="N34" s="222"/>
      <c r="O34" s="222"/>
      <c r="P34" s="222"/>
      <c r="Q34" s="222"/>
      <c r="R34" s="222"/>
      <c r="S34" s="222"/>
      <c r="T34" s="222"/>
      <c r="U34" s="222"/>
      <c r="V34" s="222"/>
      <c r="W34" s="222"/>
      <c r="X34" s="222"/>
      <c r="Y34" s="222"/>
      <c r="Z34" s="222"/>
      <c r="AA34" s="222"/>
      <c r="AB34" s="222"/>
    </row>
    <row r="35" spans="1:28" ht="15.75" customHeight="1" x14ac:dyDescent="0.15">
      <c r="A35" s="92" t="s">
        <v>26</v>
      </c>
      <c r="B35" s="228" t="s">
        <v>40</v>
      </c>
      <c r="C35" s="228" t="s">
        <v>84</v>
      </c>
      <c r="D35" s="228"/>
      <c r="E35" s="265" t="s">
        <v>620</v>
      </c>
      <c r="F35" s="230" t="s">
        <v>757</v>
      </c>
      <c r="G35" s="230"/>
      <c r="H35" s="230"/>
      <c r="I35" s="88" t="s">
        <v>1418</v>
      </c>
      <c r="J35" s="267"/>
      <c r="K35" s="267"/>
      <c r="L35" s="267"/>
      <c r="M35" s="267"/>
      <c r="N35" s="268"/>
      <c r="O35" s="268"/>
      <c r="P35" s="268"/>
      <c r="Q35" s="268"/>
      <c r="R35" s="268"/>
      <c r="S35" s="268"/>
      <c r="T35" s="268"/>
      <c r="U35" s="268"/>
      <c r="V35" s="268"/>
      <c r="W35" s="268"/>
      <c r="X35" s="268"/>
      <c r="Y35" s="268"/>
      <c r="Z35" s="268"/>
      <c r="AA35" s="268"/>
      <c r="AB35" s="268"/>
    </row>
    <row r="36" spans="1:28" ht="15.75" customHeight="1" x14ac:dyDescent="0.2">
      <c r="A36" s="97" t="s">
        <v>454</v>
      </c>
      <c r="B36" s="97" t="s">
        <v>257</v>
      </c>
      <c r="C36" s="97" t="s">
        <v>24</v>
      </c>
      <c r="D36" s="228"/>
      <c r="E36" s="371" t="s">
        <v>1419</v>
      </c>
      <c r="F36" s="99" t="s">
        <v>1184</v>
      </c>
      <c r="G36" s="102"/>
      <c r="H36" s="102"/>
      <c r="I36" s="102" t="s">
        <v>1185</v>
      </c>
      <c r="J36" s="105"/>
      <c r="K36" s="105"/>
      <c r="L36" s="105"/>
      <c r="M36" s="105"/>
      <c r="N36" s="222"/>
      <c r="O36" s="222"/>
      <c r="P36" s="222"/>
      <c r="Q36" s="222"/>
      <c r="R36" s="222"/>
      <c r="S36" s="222"/>
      <c r="T36" s="222"/>
      <c r="U36" s="222"/>
      <c r="V36" s="222"/>
      <c r="W36" s="222"/>
      <c r="X36" s="222"/>
      <c r="Y36" s="222"/>
      <c r="Z36" s="222"/>
      <c r="AA36" s="222"/>
      <c r="AB36" s="222"/>
    </row>
    <row r="37" spans="1:28" ht="15.75" customHeight="1" x14ac:dyDescent="0.15">
      <c r="A37" s="92" t="s">
        <v>454</v>
      </c>
      <c r="B37" s="92" t="s">
        <v>492</v>
      </c>
      <c r="C37" s="92" t="s">
        <v>24</v>
      </c>
      <c r="D37" s="228"/>
      <c r="E37" s="380" t="s">
        <v>620</v>
      </c>
      <c r="F37" s="102" t="s">
        <v>620</v>
      </c>
      <c r="G37" s="102"/>
      <c r="H37" s="102" t="s">
        <v>671</v>
      </c>
      <c r="I37" s="102" t="s">
        <v>672</v>
      </c>
      <c r="J37" s="267"/>
      <c r="K37" s="267"/>
      <c r="L37" s="267"/>
      <c r="M37" s="267"/>
      <c r="N37" s="268"/>
      <c r="O37" s="268"/>
      <c r="P37" s="268"/>
      <c r="Q37" s="268"/>
      <c r="R37" s="268"/>
      <c r="S37" s="268"/>
      <c r="T37" s="268"/>
      <c r="U37" s="268"/>
      <c r="V37" s="268"/>
      <c r="W37" s="268"/>
      <c r="X37" s="268"/>
      <c r="Y37" s="268"/>
      <c r="Z37" s="268"/>
      <c r="AA37" s="268"/>
      <c r="AB37" s="268"/>
    </row>
    <row r="38" spans="1:28" ht="15.75" customHeight="1" x14ac:dyDescent="0.2">
      <c r="A38" s="97" t="s">
        <v>454</v>
      </c>
      <c r="B38" s="97" t="s">
        <v>389</v>
      </c>
      <c r="C38" s="97" t="s">
        <v>11</v>
      </c>
      <c r="D38" s="228"/>
      <c r="E38" s="371" t="s">
        <v>664</v>
      </c>
      <c r="F38" s="99"/>
      <c r="G38" s="102"/>
      <c r="H38" s="102" t="s">
        <v>674</v>
      </c>
      <c r="I38" s="102"/>
      <c r="J38" s="105"/>
      <c r="K38" s="105"/>
      <c r="L38" s="105"/>
      <c r="M38" s="105"/>
      <c r="N38" s="222"/>
      <c r="O38" s="222"/>
      <c r="P38" s="222"/>
      <c r="Q38" s="222"/>
      <c r="R38" s="222"/>
      <c r="S38" s="222"/>
      <c r="T38" s="222"/>
      <c r="U38" s="222"/>
      <c r="V38" s="222"/>
      <c r="W38" s="222"/>
      <c r="X38" s="222"/>
      <c r="Y38" s="222"/>
      <c r="Z38" s="222"/>
      <c r="AA38" s="222"/>
      <c r="AB38" s="222"/>
    </row>
    <row r="39" spans="1:28" ht="15.75" customHeight="1" x14ac:dyDescent="0.2">
      <c r="A39" s="97" t="s">
        <v>3</v>
      </c>
      <c r="B39" s="97" t="s">
        <v>389</v>
      </c>
      <c r="C39" s="97" t="s">
        <v>224</v>
      </c>
      <c r="D39" s="228"/>
      <c r="E39" s="371" t="s">
        <v>664</v>
      </c>
      <c r="F39" s="99"/>
      <c r="G39" s="102"/>
      <c r="H39" s="102"/>
      <c r="I39" s="102"/>
      <c r="J39" s="105"/>
      <c r="K39" s="105"/>
      <c r="L39" s="105"/>
      <c r="M39" s="105"/>
      <c r="N39" s="222"/>
      <c r="O39" s="222"/>
      <c r="P39" s="222"/>
      <c r="Q39" s="222"/>
      <c r="R39" s="222"/>
      <c r="S39" s="222"/>
      <c r="T39" s="222"/>
      <c r="U39" s="222"/>
      <c r="V39" s="222"/>
      <c r="W39" s="222"/>
      <c r="X39" s="222"/>
      <c r="Y39" s="222"/>
      <c r="Z39" s="222"/>
      <c r="AA39" s="222"/>
      <c r="AB39" s="222"/>
    </row>
    <row r="40" spans="1:28" ht="15.75" customHeight="1" x14ac:dyDescent="0.15">
      <c r="A40" s="92" t="s">
        <v>26</v>
      </c>
      <c r="B40" s="228" t="s">
        <v>411</v>
      </c>
      <c r="C40" s="228" t="s">
        <v>84</v>
      </c>
      <c r="D40" s="228"/>
      <c r="E40" s="265" t="s">
        <v>620</v>
      </c>
      <c r="F40" s="230" t="s">
        <v>757</v>
      </c>
      <c r="G40" s="230"/>
      <c r="H40" s="230"/>
      <c r="I40" s="102" t="s">
        <v>678</v>
      </c>
      <c r="J40" s="267"/>
      <c r="K40" s="267"/>
      <c r="L40" s="267"/>
      <c r="M40" s="267"/>
      <c r="N40" s="268"/>
      <c r="O40" s="268"/>
      <c r="P40" s="268"/>
      <c r="Q40" s="268"/>
      <c r="R40" s="268"/>
      <c r="S40" s="268"/>
      <c r="T40" s="268"/>
      <c r="U40" s="268"/>
      <c r="V40" s="268"/>
      <c r="W40" s="268"/>
      <c r="X40" s="268"/>
      <c r="Y40" s="268"/>
      <c r="Z40" s="268"/>
      <c r="AA40" s="268"/>
      <c r="AB40" s="268"/>
    </row>
    <row r="41" spans="1:28" ht="15.75" customHeight="1" x14ac:dyDescent="0.2">
      <c r="A41" s="97" t="s">
        <v>3</v>
      </c>
      <c r="B41" s="97" t="s">
        <v>1160</v>
      </c>
      <c r="C41" s="97" t="s">
        <v>224</v>
      </c>
      <c r="D41" s="228"/>
      <c r="E41" s="371" t="s">
        <v>664</v>
      </c>
      <c r="F41" s="99"/>
      <c r="G41" s="102"/>
      <c r="H41" s="102"/>
      <c r="I41" s="102"/>
      <c r="J41" s="105"/>
      <c r="K41" s="105"/>
      <c r="L41" s="105"/>
      <c r="M41" s="105"/>
      <c r="N41" s="222"/>
      <c r="O41" s="222"/>
      <c r="P41" s="222"/>
      <c r="Q41" s="222"/>
      <c r="R41" s="222"/>
      <c r="S41" s="222"/>
      <c r="T41" s="222"/>
      <c r="U41" s="222"/>
      <c r="V41" s="222"/>
      <c r="W41" s="222"/>
      <c r="X41" s="222"/>
      <c r="Y41" s="222"/>
      <c r="Z41" s="222"/>
      <c r="AA41" s="222"/>
      <c r="AB41" s="222"/>
    </row>
    <row r="42" spans="1:28" ht="15.75" customHeight="1" x14ac:dyDescent="0.2">
      <c r="A42" s="97" t="s">
        <v>454</v>
      </c>
      <c r="B42" s="97" t="s">
        <v>43</v>
      </c>
      <c r="C42" s="97" t="s">
        <v>11</v>
      </c>
      <c r="D42" s="228"/>
      <c r="E42" s="371" t="s">
        <v>664</v>
      </c>
      <c r="F42" s="99"/>
      <c r="G42" s="102"/>
      <c r="H42" s="102"/>
      <c r="I42" s="102"/>
      <c r="J42" s="105"/>
      <c r="K42" s="105"/>
      <c r="L42" s="105"/>
      <c r="M42" s="105"/>
      <c r="N42" s="222"/>
      <c r="O42" s="222"/>
      <c r="P42" s="222"/>
      <c r="Q42" s="222"/>
      <c r="R42" s="222"/>
      <c r="S42" s="222"/>
      <c r="T42" s="222"/>
      <c r="U42" s="222"/>
      <c r="V42" s="222"/>
      <c r="W42" s="222"/>
      <c r="X42" s="222"/>
      <c r="Y42" s="222"/>
      <c r="Z42" s="222"/>
      <c r="AA42" s="222"/>
      <c r="AB42" s="222"/>
    </row>
    <row r="43" spans="1:28" ht="15.75" customHeight="1" x14ac:dyDescent="0.2">
      <c r="A43" s="97" t="s">
        <v>454</v>
      </c>
      <c r="B43" s="97" t="s">
        <v>45</v>
      </c>
      <c r="C43" s="97" t="s">
        <v>24</v>
      </c>
      <c r="D43" s="228"/>
      <c r="E43" s="371" t="s">
        <v>1419</v>
      </c>
      <c r="F43" s="99" t="s">
        <v>677</v>
      </c>
      <c r="G43" s="102"/>
      <c r="H43" s="102"/>
      <c r="I43" s="102" t="s">
        <v>678</v>
      </c>
      <c r="J43" s="105"/>
      <c r="K43" s="105"/>
      <c r="L43" s="105"/>
      <c r="M43" s="105"/>
      <c r="N43" s="222"/>
      <c r="O43" s="222"/>
      <c r="P43" s="222"/>
      <c r="Q43" s="222"/>
      <c r="R43" s="222"/>
      <c r="S43" s="222"/>
      <c r="T43" s="222"/>
      <c r="U43" s="222"/>
      <c r="V43" s="222"/>
      <c r="W43" s="222"/>
      <c r="X43" s="222"/>
      <c r="Y43" s="222"/>
      <c r="Z43" s="222"/>
      <c r="AA43" s="222"/>
      <c r="AB43" s="222"/>
    </row>
    <row r="44" spans="1:28" ht="15.75" customHeight="1" x14ac:dyDescent="0.2">
      <c r="A44" s="97" t="s">
        <v>454</v>
      </c>
      <c r="B44" s="97" t="s">
        <v>46</v>
      </c>
      <c r="C44" s="97" t="s">
        <v>24</v>
      </c>
      <c r="D44" s="228"/>
      <c r="E44" s="371" t="s">
        <v>1419</v>
      </c>
      <c r="F44" s="99" t="s">
        <v>1420</v>
      </c>
      <c r="G44" s="102"/>
      <c r="H44" s="102"/>
      <c r="I44" s="102" t="s">
        <v>678</v>
      </c>
      <c r="J44" s="105"/>
      <c r="K44" s="105"/>
      <c r="L44" s="105"/>
      <c r="M44" s="105"/>
      <c r="N44" s="222"/>
      <c r="O44" s="222"/>
      <c r="P44" s="222"/>
      <c r="Q44" s="222"/>
      <c r="R44" s="222"/>
      <c r="S44" s="222"/>
      <c r="T44" s="222"/>
      <c r="U44" s="222"/>
      <c r="V44" s="222"/>
      <c r="W44" s="222"/>
      <c r="X44" s="222"/>
      <c r="Y44" s="222"/>
      <c r="Z44" s="222"/>
      <c r="AA44" s="222"/>
      <c r="AB44" s="222"/>
    </row>
    <row r="45" spans="1:28" ht="15.75" customHeight="1" x14ac:dyDescent="0.2">
      <c r="A45" s="97" t="s">
        <v>454</v>
      </c>
      <c r="B45" s="97" t="s">
        <v>264</v>
      </c>
      <c r="C45" s="97" t="s">
        <v>11</v>
      </c>
      <c r="D45" s="228"/>
      <c r="E45" s="371" t="s">
        <v>664</v>
      </c>
      <c r="F45" s="99"/>
      <c r="G45" s="102"/>
      <c r="H45" s="102"/>
      <c r="I45" s="102"/>
      <c r="J45" s="105"/>
      <c r="K45" s="105"/>
      <c r="L45" s="105"/>
      <c r="M45" s="105"/>
      <c r="N45" s="222"/>
      <c r="O45" s="222"/>
      <c r="P45" s="222"/>
      <c r="Q45" s="222"/>
      <c r="R45" s="222"/>
      <c r="S45" s="222"/>
      <c r="T45" s="222"/>
      <c r="U45" s="222"/>
      <c r="V45" s="222"/>
      <c r="W45" s="222"/>
      <c r="X45" s="222"/>
      <c r="Y45" s="222"/>
      <c r="Z45" s="222"/>
      <c r="AA45" s="222"/>
      <c r="AB45" s="222"/>
    </row>
    <row r="46" spans="1:28" ht="15.75" customHeight="1" x14ac:dyDescent="0.2">
      <c r="A46" s="97" t="s">
        <v>454</v>
      </c>
      <c r="B46" s="97" t="s">
        <v>265</v>
      </c>
      <c r="C46" s="97" t="s">
        <v>11</v>
      </c>
      <c r="D46" s="228"/>
      <c r="E46" s="371" t="s">
        <v>778</v>
      </c>
      <c r="F46" s="99"/>
      <c r="G46" s="102"/>
      <c r="H46" s="102"/>
      <c r="I46" s="102"/>
      <c r="J46" s="105"/>
      <c r="K46" s="105"/>
      <c r="L46" s="105"/>
      <c r="M46" s="105"/>
      <c r="N46" s="222"/>
      <c r="O46" s="222"/>
      <c r="P46" s="222"/>
      <c r="Q46" s="222"/>
      <c r="R46" s="222"/>
      <c r="S46" s="222"/>
      <c r="T46" s="222"/>
      <c r="U46" s="222"/>
      <c r="V46" s="222"/>
      <c r="W46" s="222"/>
      <c r="X46" s="222"/>
      <c r="Y46" s="222"/>
      <c r="Z46" s="222"/>
      <c r="AA46" s="222"/>
      <c r="AB46" s="222"/>
    </row>
    <row r="47" spans="1:28" ht="15.75" customHeight="1" x14ac:dyDescent="0.2">
      <c r="A47" s="97" t="s">
        <v>454</v>
      </c>
      <c r="B47" s="97" t="s">
        <v>50</v>
      </c>
      <c r="C47" s="97" t="s">
        <v>11</v>
      </c>
      <c r="D47" s="228"/>
      <c r="E47" s="371" t="s">
        <v>1316</v>
      </c>
      <c r="F47" s="99"/>
      <c r="G47" s="102"/>
      <c r="H47" s="102" t="s">
        <v>682</v>
      </c>
      <c r="I47" s="102"/>
      <c r="J47" s="105"/>
      <c r="K47" s="105"/>
      <c r="L47" s="105"/>
      <c r="M47" s="105"/>
      <c r="N47" s="222"/>
      <c r="O47" s="222"/>
      <c r="P47" s="222"/>
      <c r="Q47" s="222"/>
      <c r="R47" s="222"/>
      <c r="S47" s="222"/>
      <c r="T47" s="222"/>
      <c r="U47" s="222"/>
      <c r="V47" s="222"/>
      <c r="W47" s="222"/>
      <c r="X47" s="222"/>
      <c r="Y47" s="222"/>
      <c r="Z47" s="222"/>
      <c r="AA47" s="222"/>
      <c r="AB47" s="222"/>
    </row>
    <row r="48" spans="1:28" ht="15.75" customHeight="1" x14ac:dyDescent="0.2">
      <c r="A48" s="236" t="s">
        <v>454</v>
      </c>
      <c r="B48" s="237" t="s">
        <v>541</v>
      </c>
      <c r="C48" s="237" t="s">
        <v>5</v>
      </c>
      <c r="D48" s="237"/>
      <c r="E48" s="270" t="s">
        <v>634</v>
      </c>
      <c r="F48" s="238" t="s">
        <v>816</v>
      </c>
      <c r="G48" s="238"/>
      <c r="H48" s="238" t="s">
        <v>1372</v>
      </c>
      <c r="I48" s="238"/>
      <c r="J48" s="105"/>
      <c r="K48" s="105"/>
      <c r="L48" s="105"/>
      <c r="M48" s="105"/>
      <c r="N48" s="222"/>
      <c r="O48" s="222"/>
      <c r="P48" s="222"/>
      <c r="Q48" s="222"/>
      <c r="R48" s="222"/>
      <c r="S48" s="222"/>
      <c r="T48" s="222"/>
      <c r="U48" s="222"/>
      <c r="V48" s="222"/>
      <c r="W48" s="222"/>
      <c r="X48" s="222"/>
      <c r="Y48" s="222"/>
      <c r="Z48" s="222"/>
      <c r="AA48" s="222"/>
      <c r="AB48" s="222"/>
    </row>
    <row r="49" spans="1:28" ht="15.75" customHeight="1" x14ac:dyDescent="0.2">
      <c r="A49" s="97" t="s">
        <v>454</v>
      </c>
      <c r="B49" s="97" t="s">
        <v>53</v>
      </c>
      <c r="C49" s="97" t="s">
        <v>11</v>
      </c>
      <c r="D49" s="228"/>
      <c r="E49" s="371" t="s">
        <v>628</v>
      </c>
      <c r="F49" s="99"/>
      <c r="G49" s="102"/>
      <c r="H49" s="102"/>
      <c r="I49" s="239"/>
      <c r="J49" s="105"/>
      <c r="K49" s="105"/>
      <c r="L49" s="105"/>
      <c r="M49" s="105"/>
      <c r="N49" s="222"/>
      <c r="O49" s="222"/>
      <c r="P49" s="222"/>
      <c r="Q49" s="222"/>
      <c r="R49" s="222"/>
      <c r="S49" s="222"/>
      <c r="T49" s="222"/>
      <c r="U49" s="222"/>
      <c r="V49" s="222"/>
      <c r="W49" s="222"/>
      <c r="X49" s="222"/>
      <c r="Y49" s="222"/>
      <c r="Z49" s="222"/>
      <c r="AA49" s="222"/>
      <c r="AB49" s="222"/>
    </row>
    <row r="50" spans="1:28" ht="15.75" customHeight="1" x14ac:dyDescent="0.2">
      <c r="A50" s="236" t="s">
        <v>454</v>
      </c>
      <c r="B50" s="237" t="s">
        <v>54</v>
      </c>
      <c r="C50" s="237" t="s">
        <v>5</v>
      </c>
      <c r="D50" s="237" t="s">
        <v>609</v>
      </c>
      <c r="E50" s="270" t="s">
        <v>634</v>
      </c>
      <c r="F50" s="238" t="s">
        <v>634</v>
      </c>
      <c r="G50" s="238"/>
      <c r="H50" s="238" t="s">
        <v>1421</v>
      </c>
      <c r="I50" s="238"/>
      <c r="J50" s="105"/>
      <c r="K50" s="105"/>
      <c r="L50" s="105"/>
      <c r="M50" s="105"/>
      <c r="N50" s="222"/>
      <c r="O50" s="222"/>
      <c r="P50" s="222"/>
      <c r="Q50" s="222"/>
      <c r="R50" s="222"/>
      <c r="S50" s="222"/>
      <c r="T50" s="222"/>
      <c r="U50" s="222"/>
      <c r="V50" s="222"/>
      <c r="W50" s="222"/>
      <c r="X50" s="222"/>
      <c r="Y50" s="222"/>
      <c r="Z50" s="222"/>
      <c r="AA50" s="222"/>
      <c r="AB50" s="222"/>
    </row>
    <row r="51" spans="1:28" ht="15.75" customHeight="1" x14ac:dyDescent="0.2">
      <c r="A51" s="97" t="s">
        <v>454</v>
      </c>
      <c r="B51" s="97" t="s">
        <v>1294</v>
      </c>
      <c r="C51" s="97" t="s">
        <v>11</v>
      </c>
      <c r="D51" s="92" t="s">
        <v>194</v>
      </c>
      <c r="E51" s="380" t="s">
        <v>1318</v>
      </c>
      <c r="F51" s="102"/>
      <c r="G51" s="102"/>
      <c r="H51" s="102"/>
      <c r="I51" s="102" t="s">
        <v>1375</v>
      </c>
      <c r="J51" s="105"/>
      <c r="K51" s="105"/>
      <c r="L51" s="105"/>
      <c r="M51" s="105"/>
      <c r="N51" s="222"/>
      <c r="O51" s="222"/>
      <c r="P51" s="222"/>
      <c r="Q51" s="222"/>
      <c r="R51" s="222"/>
      <c r="S51" s="222"/>
      <c r="T51" s="222"/>
      <c r="U51" s="222"/>
      <c r="V51" s="222"/>
      <c r="W51" s="222"/>
      <c r="X51" s="222"/>
      <c r="Y51" s="222"/>
      <c r="Z51" s="222"/>
      <c r="AA51" s="222"/>
      <c r="AB51" s="222"/>
    </row>
    <row r="52" spans="1:28" ht="15.75" customHeight="1" x14ac:dyDescent="0.2">
      <c r="A52" s="97" t="s">
        <v>454</v>
      </c>
      <c r="B52" s="92" t="s">
        <v>55</v>
      </c>
      <c r="C52" s="92" t="s">
        <v>11</v>
      </c>
      <c r="D52" s="92" t="s">
        <v>194</v>
      </c>
      <c r="E52" s="380" t="s">
        <v>1319</v>
      </c>
      <c r="F52" s="102"/>
      <c r="G52" s="102"/>
      <c r="H52" s="102"/>
      <c r="I52" s="102"/>
      <c r="J52" s="105"/>
      <c r="K52" s="105"/>
      <c r="L52" s="105"/>
      <c r="M52" s="105"/>
      <c r="N52" s="222"/>
      <c r="O52" s="222"/>
      <c r="P52" s="222"/>
      <c r="Q52" s="222"/>
      <c r="R52" s="222"/>
      <c r="S52" s="222"/>
      <c r="T52" s="222"/>
      <c r="U52" s="222"/>
      <c r="V52" s="222"/>
      <c r="W52" s="222"/>
      <c r="X52" s="222"/>
      <c r="Y52" s="222"/>
      <c r="Z52" s="222"/>
      <c r="AA52" s="222"/>
      <c r="AB52" s="222"/>
    </row>
    <row r="53" spans="1:28" ht="15.75" customHeight="1" x14ac:dyDescent="0.2">
      <c r="A53" s="97" t="s">
        <v>454</v>
      </c>
      <c r="B53" s="97" t="s">
        <v>56</v>
      </c>
      <c r="C53" s="97" t="s">
        <v>11</v>
      </c>
      <c r="D53" s="92" t="s">
        <v>194</v>
      </c>
      <c r="E53" s="371" t="s">
        <v>754</v>
      </c>
      <c r="F53" s="99"/>
      <c r="G53" s="102"/>
      <c r="H53" s="102" t="s">
        <v>1376</v>
      </c>
      <c r="I53" s="102"/>
      <c r="J53" s="105"/>
      <c r="K53" s="105"/>
      <c r="L53" s="105"/>
      <c r="M53" s="105"/>
      <c r="N53" s="222"/>
      <c r="O53" s="222"/>
      <c r="P53" s="222"/>
      <c r="Q53" s="222"/>
      <c r="R53" s="222"/>
      <c r="S53" s="222"/>
      <c r="T53" s="222"/>
      <c r="U53" s="222"/>
      <c r="V53" s="222"/>
      <c r="W53" s="222"/>
      <c r="X53" s="222"/>
      <c r="Y53" s="222"/>
      <c r="Z53" s="222"/>
      <c r="AA53" s="222"/>
      <c r="AB53" s="222"/>
    </row>
    <row r="54" spans="1:28" ht="15.75" customHeight="1" x14ac:dyDescent="0.2">
      <c r="A54" s="97" t="s">
        <v>454</v>
      </c>
      <c r="B54" s="92" t="s">
        <v>58</v>
      </c>
      <c r="C54" s="92" t="s">
        <v>11</v>
      </c>
      <c r="D54" s="92" t="s">
        <v>194</v>
      </c>
      <c r="E54" s="380" t="s">
        <v>754</v>
      </c>
      <c r="F54" s="102"/>
      <c r="G54" s="102"/>
      <c r="H54" s="102"/>
      <c r="I54" s="102"/>
      <c r="J54" s="105"/>
      <c r="K54" s="105"/>
      <c r="L54" s="105"/>
      <c r="M54" s="105"/>
      <c r="N54" s="222"/>
      <c r="O54" s="222"/>
      <c r="P54" s="222"/>
      <c r="Q54" s="222"/>
      <c r="R54" s="222"/>
      <c r="S54" s="222"/>
      <c r="T54" s="222"/>
      <c r="U54" s="222"/>
      <c r="V54" s="222"/>
      <c r="W54" s="222"/>
      <c r="X54" s="222"/>
      <c r="Y54" s="222"/>
      <c r="Z54" s="222"/>
      <c r="AA54" s="222"/>
      <c r="AB54" s="222"/>
    </row>
    <row r="55" spans="1:28" ht="15.75" customHeight="1" x14ac:dyDescent="0.2">
      <c r="A55" s="97" t="s">
        <v>454</v>
      </c>
      <c r="B55" s="92" t="s">
        <v>59</v>
      </c>
      <c r="C55" s="92" t="s">
        <v>11</v>
      </c>
      <c r="D55" s="92" t="s">
        <v>194</v>
      </c>
      <c r="E55" s="380" t="s">
        <v>799</v>
      </c>
      <c r="F55" s="102"/>
      <c r="G55" s="102"/>
      <c r="H55" s="102" t="s">
        <v>694</v>
      </c>
      <c r="I55" s="102"/>
      <c r="J55" s="105"/>
      <c r="K55" s="105"/>
      <c r="L55" s="105"/>
      <c r="M55" s="105"/>
      <c r="N55" s="222"/>
      <c r="O55" s="222"/>
      <c r="P55" s="222"/>
      <c r="Q55" s="222"/>
      <c r="R55" s="222"/>
      <c r="S55" s="222"/>
      <c r="T55" s="222"/>
      <c r="U55" s="222"/>
      <c r="V55" s="222"/>
      <c r="W55" s="222"/>
      <c r="X55" s="222"/>
      <c r="Y55" s="222"/>
      <c r="Z55" s="222"/>
      <c r="AA55" s="222"/>
      <c r="AB55" s="222"/>
    </row>
    <row r="56" spans="1:28" ht="15.75" customHeight="1" x14ac:dyDescent="0.2">
      <c r="A56" s="97" t="s">
        <v>454</v>
      </c>
      <c r="B56" s="97" t="s">
        <v>60</v>
      </c>
      <c r="C56" s="97" t="s">
        <v>11</v>
      </c>
      <c r="D56" s="92" t="s">
        <v>194</v>
      </c>
      <c r="E56" s="371" t="s">
        <v>1321</v>
      </c>
      <c r="F56" s="99"/>
      <c r="G56" s="102"/>
      <c r="H56" s="102" t="s">
        <v>692</v>
      </c>
      <c r="I56" s="102"/>
      <c r="J56" s="105"/>
      <c r="K56" s="105"/>
      <c r="L56" s="105"/>
      <c r="M56" s="105"/>
      <c r="N56" s="222"/>
      <c r="O56" s="222"/>
      <c r="P56" s="222"/>
      <c r="Q56" s="222"/>
      <c r="R56" s="222"/>
      <c r="S56" s="222"/>
      <c r="T56" s="222"/>
      <c r="U56" s="222"/>
      <c r="V56" s="222"/>
      <c r="W56" s="222"/>
      <c r="X56" s="222"/>
      <c r="Y56" s="222"/>
      <c r="Z56" s="222"/>
      <c r="AA56" s="222"/>
      <c r="AB56" s="222"/>
    </row>
    <row r="57" spans="1:28" ht="15.75" customHeight="1" x14ac:dyDescent="0.15">
      <c r="A57" s="92" t="s">
        <v>26</v>
      </c>
      <c r="B57" s="228" t="s">
        <v>414</v>
      </c>
      <c r="C57" s="228" t="s">
        <v>84</v>
      </c>
      <c r="D57" s="228"/>
      <c r="E57" s="265" t="s">
        <v>620</v>
      </c>
      <c r="F57" s="230" t="s">
        <v>620</v>
      </c>
      <c r="G57" s="230"/>
      <c r="H57" s="230"/>
      <c r="I57" s="168" t="s">
        <v>1409</v>
      </c>
      <c r="J57" s="267"/>
      <c r="K57" s="267"/>
      <c r="L57" s="267"/>
      <c r="M57" s="267"/>
      <c r="N57" s="268"/>
      <c r="O57" s="268"/>
      <c r="P57" s="268"/>
      <c r="Q57" s="268"/>
      <c r="R57" s="268"/>
      <c r="S57" s="268"/>
      <c r="T57" s="268"/>
      <c r="U57" s="268"/>
      <c r="V57" s="268"/>
      <c r="W57" s="268"/>
      <c r="X57" s="268"/>
      <c r="Y57" s="268"/>
      <c r="Z57" s="268"/>
      <c r="AA57" s="268"/>
      <c r="AB57" s="268"/>
    </row>
    <row r="58" spans="1:28" ht="15.75" customHeight="1" x14ac:dyDescent="0.2">
      <c r="A58" s="97" t="s">
        <v>454</v>
      </c>
      <c r="B58" s="97" t="s">
        <v>61</v>
      </c>
      <c r="C58" s="97" t="s">
        <v>11</v>
      </c>
      <c r="D58" s="228"/>
      <c r="E58" s="371" t="s">
        <v>610</v>
      </c>
      <c r="F58" s="99"/>
      <c r="G58" s="102"/>
      <c r="H58" s="102"/>
      <c r="I58" s="102"/>
      <c r="J58" s="105"/>
      <c r="K58" s="105"/>
      <c r="L58" s="105"/>
      <c r="M58" s="105"/>
      <c r="N58" s="222"/>
      <c r="O58" s="222"/>
      <c r="P58" s="222"/>
      <c r="Q58" s="222"/>
      <c r="R58" s="222"/>
      <c r="S58" s="222"/>
      <c r="T58" s="222"/>
      <c r="U58" s="222"/>
      <c r="V58" s="222"/>
      <c r="W58" s="222"/>
      <c r="X58" s="222"/>
      <c r="Y58" s="222"/>
      <c r="Z58" s="222"/>
      <c r="AA58" s="222"/>
      <c r="AB58" s="222"/>
    </row>
    <row r="59" spans="1:28" ht="15.75" customHeight="1" x14ac:dyDescent="0.15">
      <c r="A59" s="237" t="s">
        <v>454</v>
      </c>
      <c r="B59" s="237" t="s">
        <v>1083</v>
      </c>
      <c r="C59" s="237" t="s">
        <v>84</v>
      </c>
      <c r="D59" s="237"/>
      <c r="E59" s="270" t="s">
        <v>620</v>
      </c>
      <c r="F59" s="238" t="s">
        <v>620</v>
      </c>
      <c r="G59" s="238"/>
      <c r="H59" s="238"/>
      <c r="I59" s="238" t="s">
        <v>1377</v>
      </c>
      <c r="J59" s="267"/>
      <c r="K59" s="267"/>
      <c r="L59" s="267"/>
      <c r="M59" s="267"/>
      <c r="N59" s="268"/>
      <c r="O59" s="268"/>
      <c r="P59" s="268"/>
      <c r="Q59" s="268"/>
      <c r="R59" s="268"/>
      <c r="S59" s="268"/>
      <c r="T59" s="268"/>
      <c r="U59" s="268"/>
      <c r="V59" s="268"/>
      <c r="W59" s="268"/>
      <c r="X59" s="268"/>
      <c r="Y59" s="268"/>
      <c r="Z59" s="268"/>
      <c r="AA59" s="268"/>
      <c r="AB59" s="268"/>
    </row>
    <row r="60" spans="1:28" ht="15.75" customHeight="1" x14ac:dyDescent="0.15">
      <c r="A60" s="228" t="s">
        <v>454</v>
      </c>
      <c r="B60" s="228" t="s">
        <v>273</v>
      </c>
      <c r="C60" s="92" t="s">
        <v>11</v>
      </c>
      <c r="D60" s="228"/>
      <c r="E60" s="265" t="s">
        <v>620</v>
      </c>
      <c r="F60" s="230"/>
      <c r="G60" s="230"/>
      <c r="H60" s="230" t="s">
        <v>1378</v>
      </c>
      <c r="I60" s="230"/>
      <c r="J60" s="401"/>
      <c r="K60" s="401"/>
      <c r="L60" s="401"/>
      <c r="M60" s="401"/>
      <c r="N60" s="402"/>
      <c r="O60" s="402"/>
      <c r="P60" s="402"/>
      <c r="Q60" s="402"/>
      <c r="R60" s="402"/>
      <c r="S60" s="402"/>
      <c r="T60" s="402"/>
      <c r="U60" s="402"/>
      <c r="V60" s="402"/>
      <c r="W60" s="402"/>
      <c r="X60" s="402"/>
      <c r="Y60" s="402"/>
      <c r="Z60" s="402"/>
      <c r="AA60" s="402"/>
      <c r="AB60" s="402"/>
    </row>
    <row r="61" spans="1:28" ht="15.75" customHeight="1" x14ac:dyDescent="0.2">
      <c r="A61" s="97" t="s">
        <v>454</v>
      </c>
      <c r="B61" s="97" t="s">
        <v>62</v>
      </c>
      <c r="C61" s="97" t="s">
        <v>11</v>
      </c>
      <c r="D61" s="228"/>
      <c r="E61" s="371" t="s">
        <v>664</v>
      </c>
      <c r="F61" s="99"/>
      <c r="G61" s="102"/>
      <c r="H61" s="102" t="s">
        <v>698</v>
      </c>
      <c r="I61" s="102"/>
      <c r="J61" s="105"/>
      <c r="K61" s="105"/>
      <c r="L61" s="105"/>
      <c r="M61" s="105"/>
      <c r="N61" s="222"/>
      <c r="O61" s="222"/>
      <c r="P61" s="222"/>
      <c r="Q61" s="222"/>
      <c r="R61" s="222"/>
      <c r="S61" s="222"/>
      <c r="T61" s="222"/>
      <c r="U61" s="222"/>
      <c r="V61" s="222"/>
      <c r="W61" s="222"/>
      <c r="X61" s="222"/>
      <c r="Y61" s="222"/>
      <c r="Z61" s="222"/>
      <c r="AA61" s="222"/>
      <c r="AB61" s="222"/>
    </row>
    <row r="62" spans="1:28" ht="15.75" customHeight="1" x14ac:dyDescent="0.2">
      <c r="A62" s="97" t="s">
        <v>454</v>
      </c>
      <c r="B62" s="92" t="s">
        <v>63</v>
      </c>
      <c r="C62" s="97" t="s">
        <v>11</v>
      </c>
      <c r="D62" s="228" t="s">
        <v>194</v>
      </c>
      <c r="E62" s="380" t="s">
        <v>1231</v>
      </c>
      <c r="F62" s="102"/>
      <c r="G62" s="230"/>
      <c r="H62" s="230"/>
      <c r="I62" s="102"/>
      <c r="J62" s="105"/>
      <c r="K62" s="105"/>
      <c r="L62" s="105"/>
      <c r="M62" s="105"/>
      <c r="N62" s="222"/>
      <c r="O62" s="222"/>
      <c r="P62" s="222"/>
      <c r="Q62" s="222"/>
      <c r="R62" s="222"/>
      <c r="S62" s="222"/>
      <c r="T62" s="222"/>
      <c r="U62" s="222"/>
      <c r="V62" s="222"/>
      <c r="W62" s="222"/>
      <c r="X62" s="222"/>
      <c r="Y62" s="222"/>
      <c r="Z62" s="222"/>
      <c r="AA62" s="222"/>
      <c r="AB62" s="222"/>
    </row>
    <row r="63" spans="1:28" ht="15.75" customHeight="1" x14ac:dyDescent="0.15">
      <c r="A63" s="92" t="s">
        <v>454</v>
      </c>
      <c r="B63" s="92" t="s">
        <v>550</v>
      </c>
      <c r="C63" s="92" t="s">
        <v>11</v>
      </c>
      <c r="D63" s="228"/>
      <c r="E63" s="380" t="s">
        <v>1322</v>
      </c>
      <c r="F63" s="102"/>
      <c r="G63" s="102"/>
      <c r="H63" s="102" t="s">
        <v>702</v>
      </c>
      <c r="I63" s="102"/>
      <c r="J63" s="267"/>
      <c r="K63" s="267"/>
      <c r="L63" s="267"/>
      <c r="M63" s="267"/>
      <c r="N63" s="268"/>
      <c r="O63" s="268"/>
      <c r="P63" s="268"/>
      <c r="Q63" s="268"/>
      <c r="R63" s="268"/>
      <c r="S63" s="268"/>
      <c r="T63" s="268"/>
      <c r="U63" s="268"/>
      <c r="V63" s="268"/>
      <c r="W63" s="268"/>
      <c r="X63" s="268"/>
      <c r="Y63" s="268"/>
      <c r="Z63" s="268"/>
      <c r="AA63" s="268"/>
      <c r="AB63" s="268"/>
    </row>
    <row r="64" spans="1:28" ht="15.75" customHeight="1" x14ac:dyDescent="0.2">
      <c r="A64" s="92" t="s">
        <v>454</v>
      </c>
      <c r="B64" s="92" t="s">
        <v>550</v>
      </c>
      <c r="C64" s="92" t="s">
        <v>5</v>
      </c>
      <c r="D64" s="228" t="s">
        <v>609</v>
      </c>
      <c r="E64" s="380" t="s">
        <v>1323</v>
      </c>
      <c r="F64" s="102" t="s">
        <v>704</v>
      </c>
      <c r="G64" s="102"/>
      <c r="H64" s="102"/>
      <c r="I64" s="49" t="s">
        <v>705</v>
      </c>
      <c r="J64" s="267"/>
      <c r="K64" s="267"/>
      <c r="L64" s="267"/>
      <c r="M64" s="267"/>
      <c r="N64" s="268"/>
      <c r="O64" s="268"/>
      <c r="P64" s="268"/>
      <c r="Q64" s="268"/>
      <c r="R64" s="268"/>
      <c r="S64" s="268"/>
      <c r="T64" s="268"/>
      <c r="U64" s="268"/>
      <c r="V64" s="268"/>
      <c r="W64" s="268"/>
      <c r="X64" s="268"/>
      <c r="Y64" s="268"/>
      <c r="Z64" s="268"/>
      <c r="AA64" s="268"/>
      <c r="AB64" s="268"/>
    </row>
    <row r="65" spans="1:28" ht="15.75" customHeight="1" x14ac:dyDescent="0.2">
      <c r="A65" s="97" t="s">
        <v>454</v>
      </c>
      <c r="B65" s="92" t="s">
        <v>282</v>
      </c>
      <c r="C65" s="92" t="s">
        <v>11</v>
      </c>
      <c r="D65" s="228"/>
      <c r="E65" s="380" t="s">
        <v>706</v>
      </c>
      <c r="F65" s="102"/>
      <c r="G65" s="102"/>
      <c r="H65" s="102" t="s">
        <v>707</v>
      </c>
      <c r="I65" s="102"/>
      <c r="J65" s="105"/>
      <c r="K65" s="105"/>
      <c r="L65" s="105"/>
      <c r="M65" s="105"/>
      <c r="N65" s="222"/>
      <c r="O65" s="222"/>
      <c r="P65" s="222"/>
      <c r="Q65" s="222"/>
      <c r="R65" s="222"/>
      <c r="S65" s="222"/>
      <c r="T65" s="222"/>
      <c r="U65" s="222"/>
      <c r="V65" s="222"/>
      <c r="W65" s="222"/>
      <c r="X65" s="222"/>
      <c r="Y65" s="222"/>
      <c r="Z65" s="222"/>
      <c r="AA65" s="222"/>
      <c r="AB65" s="222"/>
    </row>
    <row r="66" spans="1:28" ht="15.75" customHeight="1" x14ac:dyDescent="0.2">
      <c r="A66" s="97" t="s">
        <v>454</v>
      </c>
      <c r="B66" s="97" t="s">
        <v>69</v>
      </c>
      <c r="C66" s="97" t="s">
        <v>11</v>
      </c>
      <c r="D66" s="228"/>
      <c r="E66" s="371" t="s">
        <v>664</v>
      </c>
      <c r="F66" s="99"/>
      <c r="G66" s="102"/>
      <c r="H66" s="102"/>
      <c r="I66" s="102"/>
      <c r="J66" s="105"/>
      <c r="K66" s="105"/>
      <c r="L66" s="105"/>
      <c r="M66" s="105"/>
      <c r="N66" s="222"/>
      <c r="O66" s="222"/>
      <c r="P66" s="222"/>
      <c r="Q66" s="222"/>
      <c r="R66" s="222"/>
      <c r="S66" s="222"/>
      <c r="T66" s="222"/>
      <c r="U66" s="222"/>
      <c r="V66" s="222"/>
      <c r="W66" s="222"/>
      <c r="X66" s="222"/>
      <c r="Y66" s="222"/>
      <c r="Z66" s="222"/>
      <c r="AA66" s="222"/>
      <c r="AB66" s="222"/>
    </row>
    <row r="67" spans="1:28" ht="15.75" customHeight="1" x14ac:dyDescent="0.2">
      <c r="A67" s="97" t="s">
        <v>454</v>
      </c>
      <c r="B67" s="228" t="s">
        <v>284</v>
      </c>
      <c r="C67" s="228" t="s">
        <v>11</v>
      </c>
      <c r="D67" s="228"/>
      <c r="E67" s="265" t="s">
        <v>1072</v>
      </c>
      <c r="F67" s="230"/>
      <c r="G67" s="230"/>
      <c r="H67" s="230"/>
      <c r="I67" s="102"/>
      <c r="J67" s="105"/>
      <c r="K67" s="105"/>
      <c r="L67" s="105"/>
      <c r="M67" s="105"/>
      <c r="N67" s="222"/>
      <c r="O67" s="222"/>
      <c r="P67" s="222"/>
      <c r="Q67" s="222"/>
      <c r="R67" s="222"/>
      <c r="S67" s="222"/>
      <c r="T67" s="222"/>
      <c r="U67" s="222"/>
      <c r="V67" s="222"/>
      <c r="W67" s="222"/>
      <c r="X67" s="222"/>
      <c r="Y67" s="222"/>
      <c r="Z67" s="222"/>
      <c r="AA67" s="222"/>
      <c r="AB67" s="222"/>
    </row>
    <row r="68" spans="1:28" ht="15.75" customHeight="1" x14ac:dyDescent="0.2">
      <c r="A68" s="97" t="s">
        <v>454</v>
      </c>
      <c r="B68" s="97" t="s">
        <v>495</v>
      </c>
      <c r="C68" s="97" t="s">
        <v>11</v>
      </c>
      <c r="D68" s="228"/>
      <c r="E68" s="371" t="s">
        <v>664</v>
      </c>
      <c r="F68" s="99"/>
      <c r="G68" s="102"/>
      <c r="H68" s="102"/>
      <c r="I68" s="102"/>
      <c r="J68" s="105"/>
      <c r="K68" s="105"/>
      <c r="L68" s="105"/>
      <c r="M68" s="105"/>
      <c r="N68" s="222"/>
      <c r="O68" s="222"/>
      <c r="P68" s="222"/>
      <c r="Q68" s="222"/>
      <c r="R68" s="222"/>
      <c r="S68" s="222"/>
      <c r="T68" s="222"/>
      <c r="U68" s="222"/>
      <c r="V68" s="222"/>
      <c r="W68" s="222"/>
      <c r="X68" s="222"/>
      <c r="Y68" s="222"/>
      <c r="Z68" s="222"/>
      <c r="AA68" s="222"/>
      <c r="AB68" s="222"/>
    </row>
    <row r="69" spans="1:28" ht="15.75" customHeight="1" x14ac:dyDescent="0.2">
      <c r="A69" s="97" t="s">
        <v>454</v>
      </c>
      <c r="B69" s="97" t="s">
        <v>1324</v>
      </c>
      <c r="C69" s="97" t="s">
        <v>11</v>
      </c>
      <c r="D69" s="228"/>
      <c r="E69" s="371" t="s">
        <v>710</v>
      </c>
      <c r="F69" s="99"/>
      <c r="G69" s="102"/>
      <c r="H69" s="102"/>
      <c r="I69" s="102"/>
      <c r="J69" s="105"/>
      <c r="K69" s="105"/>
      <c r="L69" s="105"/>
      <c r="M69" s="105"/>
      <c r="N69" s="222"/>
      <c r="O69" s="222"/>
      <c r="P69" s="222"/>
      <c r="Q69" s="222"/>
      <c r="R69" s="222"/>
      <c r="S69" s="222"/>
      <c r="T69" s="222"/>
      <c r="U69" s="222"/>
      <c r="V69" s="222"/>
      <c r="W69" s="222"/>
      <c r="X69" s="222"/>
      <c r="Y69" s="222"/>
      <c r="Z69" s="222"/>
      <c r="AA69" s="222"/>
      <c r="AB69" s="222"/>
    </row>
    <row r="70" spans="1:28" ht="15.75" customHeight="1" x14ac:dyDescent="0.2">
      <c r="A70" s="97" t="s">
        <v>3</v>
      </c>
      <c r="B70" s="97" t="s">
        <v>1123</v>
      </c>
      <c r="C70" s="97" t="s">
        <v>11</v>
      </c>
      <c r="D70" s="228"/>
      <c r="E70" s="371" t="s">
        <v>664</v>
      </c>
      <c r="F70" s="99"/>
      <c r="G70" s="102"/>
      <c r="H70" s="102"/>
      <c r="I70" s="102"/>
      <c r="J70" s="105"/>
      <c r="K70" s="105"/>
      <c r="L70" s="105"/>
      <c r="M70" s="105"/>
      <c r="N70" s="222"/>
      <c r="O70" s="222"/>
      <c r="P70" s="222"/>
      <c r="Q70" s="222"/>
      <c r="R70" s="222"/>
      <c r="S70" s="222"/>
      <c r="T70" s="222"/>
      <c r="U70" s="222"/>
      <c r="V70" s="222"/>
      <c r="W70" s="222"/>
      <c r="X70" s="222"/>
      <c r="Y70" s="222"/>
      <c r="Z70" s="222"/>
      <c r="AA70" s="222"/>
      <c r="AB70" s="222"/>
    </row>
    <row r="71" spans="1:28" ht="15.75" customHeight="1" x14ac:dyDescent="0.2">
      <c r="A71" s="97" t="s">
        <v>454</v>
      </c>
      <c r="B71" s="97" t="s">
        <v>73</v>
      </c>
      <c r="C71" s="97" t="s">
        <v>11</v>
      </c>
      <c r="D71" s="228"/>
      <c r="E71" s="371" t="s">
        <v>711</v>
      </c>
      <c r="F71" s="99"/>
      <c r="G71" s="102"/>
      <c r="H71" s="102" t="s">
        <v>712</v>
      </c>
      <c r="I71" s="102"/>
      <c r="J71" s="105"/>
      <c r="K71" s="105"/>
      <c r="L71" s="105"/>
      <c r="M71" s="105"/>
      <c r="N71" s="222"/>
      <c r="O71" s="222"/>
      <c r="P71" s="222"/>
      <c r="Q71" s="222"/>
      <c r="R71" s="222"/>
      <c r="S71" s="222"/>
      <c r="T71" s="222"/>
      <c r="U71" s="222"/>
      <c r="V71" s="222"/>
      <c r="W71" s="222"/>
      <c r="X71" s="222"/>
      <c r="Y71" s="222"/>
      <c r="Z71" s="222"/>
      <c r="AA71" s="222"/>
      <c r="AB71" s="222"/>
    </row>
    <row r="72" spans="1:28" ht="15.75" customHeight="1" x14ac:dyDescent="0.15">
      <c r="A72" s="92" t="s">
        <v>26</v>
      </c>
      <c r="B72" s="228" t="s">
        <v>417</v>
      </c>
      <c r="C72" s="228" t="s">
        <v>84</v>
      </c>
      <c r="D72" s="228"/>
      <c r="E72" s="265" t="s">
        <v>620</v>
      </c>
      <c r="F72" s="230" t="s">
        <v>1422</v>
      </c>
      <c r="G72" s="230"/>
      <c r="H72" s="230"/>
      <c r="I72" s="230" t="s">
        <v>870</v>
      </c>
      <c r="J72" s="403"/>
      <c r="K72" s="401"/>
      <c r="L72" s="401"/>
      <c r="M72" s="401"/>
      <c r="N72" s="402"/>
      <c r="O72" s="402"/>
      <c r="P72" s="402"/>
      <c r="Q72" s="402"/>
      <c r="R72" s="402"/>
      <c r="S72" s="402"/>
      <c r="T72" s="402"/>
      <c r="U72" s="402"/>
      <c r="V72" s="402"/>
      <c r="W72" s="402"/>
      <c r="X72" s="402"/>
      <c r="Y72" s="402"/>
      <c r="Z72" s="402"/>
      <c r="AA72" s="402"/>
      <c r="AB72" s="402"/>
    </row>
    <row r="73" spans="1:28" ht="15.75" customHeight="1" x14ac:dyDescent="0.2">
      <c r="A73" s="97" t="s">
        <v>454</v>
      </c>
      <c r="B73" s="97" t="s">
        <v>74</v>
      </c>
      <c r="C73" s="97" t="s">
        <v>11</v>
      </c>
      <c r="D73" s="228"/>
      <c r="E73" s="371" t="s">
        <v>664</v>
      </c>
      <c r="F73" s="99"/>
      <c r="G73" s="230"/>
      <c r="H73" s="230" t="s">
        <v>713</v>
      </c>
      <c r="I73" s="102"/>
      <c r="J73" s="105"/>
      <c r="K73" s="105"/>
      <c r="L73" s="105"/>
      <c r="M73" s="105"/>
      <c r="N73" s="222"/>
      <c r="O73" s="222"/>
      <c r="P73" s="222"/>
      <c r="Q73" s="222"/>
      <c r="R73" s="222"/>
      <c r="S73" s="222"/>
      <c r="T73" s="222"/>
      <c r="U73" s="222"/>
      <c r="V73" s="222"/>
      <c r="W73" s="222"/>
      <c r="X73" s="222"/>
      <c r="Y73" s="222"/>
      <c r="Z73" s="222"/>
      <c r="AA73" s="222"/>
      <c r="AB73" s="222"/>
    </row>
    <row r="74" spans="1:28" ht="15.75" customHeight="1" x14ac:dyDescent="0.2">
      <c r="A74" s="97" t="s">
        <v>3</v>
      </c>
      <c r="B74" s="97" t="s">
        <v>392</v>
      </c>
      <c r="C74" s="97" t="s">
        <v>11</v>
      </c>
      <c r="D74" s="228"/>
      <c r="E74" s="371" t="s">
        <v>664</v>
      </c>
      <c r="F74" s="99"/>
      <c r="G74" s="102"/>
      <c r="H74" s="102" t="s">
        <v>835</v>
      </c>
      <c r="I74" s="102"/>
      <c r="J74" s="105"/>
      <c r="K74" s="105"/>
      <c r="L74" s="105"/>
      <c r="M74" s="105"/>
      <c r="N74" s="222"/>
      <c r="O74" s="222"/>
      <c r="P74" s="222"/>
      <c r="Q74" s="222"/>
      <c r="R74" s="222"/>
      <c r="S74" s="222"/>
      <c r="T74" s="222"/>
      <c r="U74" s="222"/>
      <c r="V74" s="222"/>
      <c r="W74" s="222"/>
      <c r="X74" s="222"/>
      <c r="Y74" s="222"/>
      <c r="Z74" s="222"/>
      <c r="AA74" s="222"/>
      <c r="AB74" s="222"/>
    </row>
    <row r="75" spans="1:28" ht="15.75" customHeight="1" x14ac:dyDescent="0.2">
      <c r="A75" s="97" t="s">
        <v>454</v>
      </c>
      <c r="B75" s="97" t="s">
        <v>76</v>
      </c>
      <c r="C75" s="97" t="s">
        <v>11</v>
      </c>
      <c r="D75" s="228"/>
      <c r="E75" s="371" t="s">
        <v>1229</v>
      </c>
      <c r="F75" s="99"/>
      <c r="G75" s="102"/>
      <c r="H75" s="102"/>
      <c r="I75" s="102"/>
      <c r="J75" s="105"/>
      <c r="K75" s="105"/>
      <c r="L75" s="105"/>
      <c r="M75" s="105"/>
      <c r="N75" s="222"/>
      <c r="O75" s="222"/>
      <c r="P75" s="222"/>
      <c r="Q75" s="222"/>
      <c r="R75" s="222"/>
      <c r="S75" s="222"/>
      <c r="T75" s="222"/>
      <c r="U75" s="222"/>
      <c r="V75" s="222"/>
      <c r="W75" s="222"/>
      <c r="X75" s="222"/>
      <c r="Y75" s="222"/>
      <c r="Z75" s="222"/>
      <c r="AA75" s="222"/>
      <c r="AB75" s="222"/>
    </row>
    <row r="76" spans="1:28" ht="15.75" customHeight="1" x14ac:dyDescent="0.2">
      <c r="A76" s="97" t="s">
        <v>454</v>
      </c>
      <c r="B76" s="97" t="s">
        <v>76</v>
      </c>
      <c r="C76" s="97" t="s">
        <v>5</v>
      </c>
      <c r="D76" s="228" t="s">
        <v>609</v>
      </c>
      <c r="E76" s="371" t="s">
        <v>1423</v>
      </c>
      <c r="F76" s="99" t="s">
        <v>716</v>
      </c>
      <c r="G76" s="102" t="s">
        <v>1187</v>
      </c>
      <c r="H76" s="102"/>
      <c r="I76" s="102" t="s">
        <v>294</v>
      </c>
      <c r="J76" s="105"/>
      <c r="K76" s="105"/>
      <c r="L76" s="105"/>
      <c r="M76" s="105"/>
      <c r="N76" s="222"/>
      <c r="O76" s="222"/>
      <c r="P76" s="222"/>
      <c r="Q76" s="222"/>
      <c r="R76" s="222"/>
      <c r="S76" s="222"/>
      <c r="T76" s="222"/>
      <c r="U76" s="222"/>
      <c r="V76" s="222"/>
      <c r="W76" s="222"/>
      <c r="X76" s="222"/>
      <c r="Y76" s="222"/>
      <c r="Z76" s="222"/>
      <c r="AA76" s="222"/>
      <c r="AB76" s="222"/>
    </row>
    <row r="77" spans="1:28" ht="15.75" customHeight="1" x14ac:dyDescent="0.2">
      <c r="A77" s="97" t="s">
        <v>3</v>
      </c>
      <c r="B77" s="97" t="s">
        <v>76</v>
      </c>
      <c r="C77" s="97" t="s">
        <v>11</v>
      </c>
      <c r="D77" s="228"/>
      <c r="E77" s="371" t="s">
        <v>836</v>
      </c>
      <c r="F77" s="99"/>
      <c r="G77" s="102"/>
      <c r="H77" s="102"/>
      <c r="I77" s="102"/>
      <c r="J77" s="105"/>
      <c r="K77" s="105"/>
      <c r="L77" s="105"/>
      <c r="M77" s="105"/>
      <c r="N77" s="222"/>
      <c r="O77" s="222"/>
      <c r="P77" s="222"/>
      <c r="Q77" s="222"/>
      <c r="R77" s="222"/>
      <c r="S77" s="222"/>
      <c r="T77" s="222"/>
      <c r="U77" s="222"/>
      <c r="V77" s="222"/>
      <c r="W77" s="222"/>
      <c r="X77" s="222"/>
      <c r="Y77" s="222"/>
      <c r="Z77" s="222"/>
      <c r="AA77" s="222"/>
      <c r="AB77" s="222"/>
    </row>
    <row r="78" spans="1:28" ht="15.75" customHeight="1" x14ac:dyDescent="0.2">
      <c r="A78" s="97" t="s">
        <v>3</v>
      </c>
      <c r="B78" s="97" t="s">
        <v>393</v>
      </c>
      <c r="C78" s="97" t="s">
        <v>11</v>
      </c>
      <c r="D78" s="228"/>
      <c r="E78" s="371" t="s">
        <v>837</v>
      </c>
      <c r="F78" s="99"/>
      <c r="G78" s="102"/>
      <c r="H78" s="102"/>
      <c r="I78" s="102"/>
      <c r="J78" s="105"/>
      <c r="K78" s="105"/>
      <c r="L78" s="105"/>
      <c r="M78" s="105"/>
      <c r="N78" s="222"/>
      <c r="O78" s="222"/>
      <c r="P78" s="222"/>
      <c r="Q78" s="222"/>
      <c r="R78" s="222"/>
      <c r="S78" s="222"/>
      <c r="T78" s="222"/>
      <c r="U78" s="222"/>
      <c r="V78" s="222"/>
      <c r="W78" s="222"/>
      <c r="X78" s="222"/>
      <c r="Y78" s="222"/>
      <c r="Z78" s="222"/>
      <c r="AA78" s="222"/>
      <c r="AB78" s="222"/>
    </row>
    <row r="79" spans="1:28" ht="15.75" customHeight="1" x14ac:dyDescent="0.2">
      <c r="A79" s="97" t="s">
        <v>454</v>
      </c>
      <c r="B79" s="97" t="s">
        <v>77</v>
      </c>
      <c r="C79" s="97" t="s">
        <v>11</v>
      </c>
      <c r="D79" s="228"/>
      <c r="E79" s="371" t="s">
        <v>610</v>
      </c>
      <c r="F79" s="99"/>
      <c r="G79" s="102"/>
      <c r="H79" s="102"/>
      <c r="I79" s="102"/>
      <c r="J79" s="105"/>
      <c r="K79" s="105"/>
      <c r="L79" s="105"/>
      <c r="M79" s="105"/>
      <c r="N79" s="222"/>
      <c r="O79" s="222"/>
      <c r="P79" s="222"/>
      <c r="Q79" s="222"/>
      <c r="R79" s="222"/>
      <c r="S79" s="222"/>
      <c r="T79" s="222"/>
      <c r="U79" s="222"/>
      <c r="V79" s="222"/>
      <c r="W79" s="222"/>
      <c r="X79" s="222"/>
      <c r="Y79" s="222"/>
      <c r="Z79" s="222"/>
      <c r="AA79" s="222"/>
      <c r="AB79" s="222"/>
    </row>
    <row r="80" spans="1:28" ht="15.75" customHeight="1" x14ac:dyDescent="0.2">
      <c r="A80" s="236" t="s">
        <v>454</v>
      </c>
      <c r="B80" s="237" t="s">
        <v>998</v>
      </c>
      <c r="C80" s="237" t="s">
        <v>5</v>
      </c>
      <c r="D80" s="237" t="s">
        <v>609</v>
      </c>
      <c r="E80" s="270" t="s">
        <v>634</v>
      </c>
      <c r="F80" s="238" t="s">
        <v>634</v>
      </c>
      <c r="G80" s="238"/>
      <c r="H80" s="238" t="s">
        <v>1268</v>
      </c>
      <c r="I80" s="238"/>
      <c r="J80" s="105"/>
      <c r="K80" s="105"/>
      <c r="L80" s="105"/>
      <c r="M80" s="105"/>
      <c r="N80" s="222"/>
      <c r="O80" s="222"/>
      <c r="P80" s="222"/>
      <c r="Q80" s="222"/>
      <c r="R80" s="222"/>
      <c r="S80" s="222"/>
      <c r="T80" s="222"/>
      <c r="U80" s="222"/>
      <c r="V80" s="222"/>
      <c r="W80" s="222"/>
      <c r="X80" s="222"/>
      <c r="Y80" s="222"/>
      <c r="Z80" s="222"/>
      <c r="AA80" s="222"/>
      <c r="AB80" s="222"/>
    </row>
    <row r="81" spans="1:28" ht="15.75" customHeight="1" x14ac:dyDescent="0.2">
      <c r="A81" s="97" t="s">
        <v>454</v>
      </c>
      <c r="B81" s="97" t="s">
        <v>297</v>
      </c>
      <c r="C81" s="97" t="s">
        <v>11</v>
      </c>
      <c r="D81" s="228"/>
      <c r="E81" s="371" t="s">
        <v>1325</v>
      </c>
      <c r="F81" s="99"/>
      <c r="G81" s="102"/>
      <c r="H81" s="102"/>
      <c r="I81" s="102"/>
      <c r="J81" s="105"/>
      <c r="K81" s="105"/>
      <c r="L81" s="105"/>
      <c r="M81" s="105"/>
      <c r="N81" s="222"/>
      <c r="O81" s="222"/>
      <c r="P81" s="222"/>
      <c r="Q81" s="222"/>
      <c r="R81" s="222"/>
      <c r="S81" s="222"/>
      <c r="T81" s="222"/>
      <c r="U81" s="222"/>
      <c r="V81" s="222"/>
      <c r="W81" s="222"/>
      <c r="X81" s="222"/>
      <c r="Y81" s="222"/>
      <c r="Z81" s="222"/>
      <c r="AA81" s="222"/>
      <c r="AB81" s="222"/>
    </row>
    <row r="82" spans="1:28" ht="15.75" customHeight="1" x14ac:dyDescent="0.2">
      <c r="A82" s="97" t="s">
        <v>454</v>
      </c>
      <c r="B82" s="97" t="s">
        <v>81</v>
      </c>
      <c r="C82" s="97" t="s">
        <v>11</v>
      </c>
      <c r="D82" s="228"/>
      <c r="E82" s="371" t="s">
        <v>1229</v>
      </c>
      <c r="F82" s="99"/>
      <c r="G82" s="102"/>
      <c r="H82" s="102" t="s">
        <v>724</v>
      </c>
      <c r="I82" s="102"/>
      <c r="J82" s="105"/>
      <c r="K82" s="105"/>
      <c r="L82" s="105"/>
      <c r="M82" s="105"/>
      <c r="N82" s="222"/>
      <c r="O82" s="222"/>
      <c r="P82" s="222"/>
      <c r="Q82" s="222"/>
      <c r="R82" s="222"/>
      <c r="S82" s="222"/>
      <c r="T82" s="222"/>
      <c r="U82" s="222"/>
      <c r="V82" s="222"/>
      <c r="W82" s="222"/>
      <c r="X82" s="222"/>
      <c r="Y82" s="222"/>
      <c r="Z82" s="222"/>
      <c r="AA82" s="222"/>
      <c r="AB82" s="222"/>
    </row>
    <row r="83" spans="1:28" ht="15.75" customHeight="1" x14ac:dyDescent="0.2">
      <c r="A83" s="97" t="s">
        <v>454</v>
      </c>
      <c r="B83" s="97" t="s">
        <v>394</v>
      </c>
      <c r="C83" s="97" t="s">
        <v>11</v>
      </c>
      <c r="D83" s="228"/>
      <c r="E83" s="371" t="s">
        <v>1229</v>
      </c>
      <c r="F83" s="99"/>
      <c r="G83" s="102"/>
      <c r="H83" s="102" t="s">
        <v>1381</v>
      </c>
      <c r="I83" s="102"/>
      <c r="J83" s="105"/>
      <c r="K83" s="105"/>
      <c r="L83" s="105"/>
      <c r="M83" s="105"/>
      <c r="N83" s="222"/>
      <c r="O83" s="222"/>
      <c r="P83" s="222"/>
      <c r="Q83" s="222"/>
      <c r="R83" s="222"/>
      <c r="S83" s="222"/>
      <c r="T83" s="222"/>
      <c r="U83" s="222"/>
      <c r="V83" s="222"/>
      <c r="W83" s="222"/>
      <c r="X83" s="222"/>
      <c r="Y83" s="222"/>
      <c r="Z83" s="222"/>
      <c r="AA83" s="222"/>
      <c r="AB83" s="222"/>
    </row>
    <row r="84" spans="1:28" ht="15.75" customHeight="1" x14ac:dyDescent="0.2">
      <c r="A84" s="97" t="s">
        <v>454</v>
      </c>
      <c r="B84" s="97" t="s">
        <v>85</v>
      </c>
      <c r="C84" s="97" t="s">
        <v>11</v>
      </c>
      <c r="D84" s="228"/>
      <c r="E84" s="371" t="s">
        <v>664</v>
      </c>
      <c r="F84" s="99"/>
      <c r="G84" s="102"/>
      <c r="H84" s="102"/>
      <c r="I84" s="93"/>
      <c r="J84" s="105"/>
      <c r="K84" s="105"/>
      <c r="L84" s="105"/>
      <c r="M84" s="105"/>
      <c r="N84" s="222"/>
      <c r="O84" s="222"/>
      <c r="P84" s="222"/>
      <c r="Q84" s="222"/>
      <c r="R84" s="222"/>
      <c r="S84" s="222"/>
      <c r="T84" s="222"/>
      <c r="U84" s="222"/>
      <c r="V84" s="222"/>
      <c r="W84" s="222"/>
      <c r="X84" s="222"/>
      <c r="Y84" s="222"/>
      <c r="Z84" s="222"/>
      <c r="AA84" s="222"/>
      <c r="AB84" s="222"/>
    </row>
    <row r="85" spans="1:28" ht="15.75" customHeight="1" x14ac:dyDescent="0.15">
      <c r="A85" s="92" t="s">
        <v>26</v>
      </c>
      <c r="B85" s="228" t="s">
        <v>419</v>
      </c>
      <c r="C85" s="228" t="s">
        <v>84</v>
      </c>
      <c r="D85" s="228"/>
      <c r="E85" s="265" t="s">
        <v>620</v>
      </c>
      <c r="F85" s="230" t="s">
        <v>872</v>
      </c>
      <c r="G85" s="230"/>
      <c r="H85" s="230"/>
      <c r="I85" s="88" t="s">
        <v>759</v>
      </c>
      <c r="J85" s="267"/>
      <c r="K85" s="267"/>
      <c r="L85" s="267"/>
      <c r="M85" s="267"/>
      <c r="N85" s="268"/>
      <c r="O85" s="268"/>
      <c r="P85" s="268"/>
      <c r="Q85" s="268"/>
      <c r="R85" s="268"/>
      <c r="S85" s="268"/>
      <c r="T85" s="268"/>
      <c r="U85" s="268"/>
      <c r="V85" s="268"/>
      <c r="W85" s="268"/>
      <c r="X85" s="268"/>
      <c r="Y85" s="268"/>
      <c r="Z85" s="268"/>
      <c r="AA85" s="268"/>
      <c r="AB85" s="268"/>
    </row>
    <row r="86" spans="1:28" ht="15.75" customHeight="1" x14ac:dyDescent="0.15">
      <c r="A86" s="92" t="s">
        <v>26</v>
      </c>
      <c r="B86" s="228" t="s">
        <v>420</v>
      </c>
      <c r="C86" s="228" t="s">
        <v>84</v>
      </c>
      <c r="D86" s="228"/>
      <c r="E86" s="265" t="s">
        <v>620</v>
      </c>
      <c r="F86" s="230" t="s">
        <v>620</v>
      </c>
      <c r="G86" s="230"/>
      <c r="H86" s="230"/>
      <c r="I86" s="168" t="s">
        <v>1424</v>
      </c>
      <c r="J86" s="267"/>
      <c r="K86" s="267"/>
      <c r="L86" s="267"/>
      <c r="M86" s="267"/>
      <c r="N86" s="268"/>
      <c r="O86" s="268"/>
      <c r="P86" s="268"/>
      <c r="Q86" s="268"/>
      <c r="R86" s="268"/>
      <c r="S86" s="268"/>
      <c r="T86" s="268"/>
      <c r="U86" s="268"/>
      <c r="V86" s="268"/>
      <c r="W86" s="268"/>
      <c r="X86" s="268"/>
      <c r="Y86" s="268"/>
      <c r="Z86" s="268"/>
      <c r="AA86" s="268"/>
      <c r="AB86" s="268"/>
    </row>
    <row r="87" spans="1:28" ht="15.75" customHeight="1" x14ac:dyDescent="0.2">
      <c r="A87" s="97" t="s">
        <v>3</v>
      </c>
      <c r="B87" s="97" t="s">
        <v>87</v>
      </c>
      <c r="C87" s="97" t="s">
        <v>11</v>
      </c>
      <c r="D87" s="228"/>
      <c r="E87" s="371" t="s">
        <v>388</v>
      </c>
      <c r="F87" s="99"/>
      <c r="G87" s="102"/>
      <c r="H87" s="102"/>
      <c r="I87" s="102"/>
      <c r="J87" s="105"/>
      <c r="K87" s="105"/>
      <c r="L87" s="105"/>
      <c r="M87" s="105"/>
      <c r="N87" s="222"/>
      <c r="O87" s="222"/>
      <c r="P87" s="222"/>
      <c r="Q87" s="222"/>
      <c r="R87" s="222"/>
      <c r="S87" s="222"/>
      <c r="T87" s="222"/>
      <c r="U87" s="222"/>
      <c r="V87" s="222"/>
      <c r="W87" s="222"/>
      <c r="X87" s="222"/>
      <c r="Y87" s="222"/>
      <c r="Z87" s="222"/>
      <c r="AA87" s="222"/>
      <c r="AB87" s="222"/>
    </row>
    <row r="88" spans="1:28" ht="15.75" customHeight="1" x14ac:dyDescent="0.2">
      <c r="A88" s="97" t="s">
        <v>454</v>
      </c>
      <c r="B88" s="97" t="s">
        <v>497</v>
      </c>
      <c r="C88" s="97" t="s">
        <v>11</v>
      </c>
      <c r="D88" s="228"/>
      <c r="E88" s="371" t="s">
        <v>664</v>
      </c>
      <c r="F88" s="99"/>
      <c r="G88" s="102"/>
      <c r="H88" s="102" t="s">
        <v>728</v>
      </c>
      <c r="I88" s="102"/>
      <c r="J88" s="105"/>
      <c r="K88" s="105"/>
      <c r="L88" s="105"/>
      <c r="M88" s="105"/>
      <c r="N88" s="222"/>
      <c r="O88" s="222"/>
      <c r="P88" s="222"/>
      <c r="Q88" s="222"/>
      <c r="R88" s="222"/>
      <c r="S88" s="222"/>
      <c r="T88" s="222"/>
      <c r="U88" s="222"/>
      <c r="V88" s="222"/>
      <c r="W88" s="222"/>
      <c r="X88" s="222"/>
      <c r="Y88" s="222"/>
      <c r="Z88" s="222"/>
      <c r="AA88" s="222"/>
      <c r="AB88" s="222"/>
    </row>
    <row r="89" spans="1:28" ht="15.75" customHeight="1" x14ac:dyDescent="0.2">
      <c r="A89" s="97" t="s">
        <v>454</v>
      </c>
      <c r="B89" s="97" t="s">
        <v>91</v>
      </c>
      <c r="C89" s="97" t="s">
        <v>11</v>
      </c>
      <c r="D89" s="228"/>
      <c r="E89" s="371" t="s">
        <v>710</v>
      </c>
      <c r="F89" s="99"/>
      <c r="G89" s="102"/>
      <c r="H89" s="102" t="s">
        <v>729</v>
      </c>
      <c r="I89" s="102"/>
      <c r="J89" s="105"/>
      <c r="K89" s="105"/>
      <c r="L89" s="105"/>
      <c r="M89" s="105"/>
      <c r="N89" s="222"/>
      <c r="O89" s="222"/>
      <c r="P89" s="222"/>
      <c r="Q89" s="222"/>
      <c r="R89" s="222"/>
      <c r="S89" s="222"/>
      <c r="T89" s="222"/>
      <c r="U89" s="222"/>
      <c r="V89" s="222"/>
      <c r="W89" s="222"/>
      <c r="X89" s="222"/>
      <c r="Y89" s="222"/>
      <c r="Z89" s="222"/>
      <c r="AA89" s="222"/>
      <c r="AB89" s="222"/>
    </row>
    <row r="90" spans="1:28" ht="15.75" customHeight="1" x14ac:dyDescent="0.2">
      <c r="A90" s="97" t="s">
        <v>454</v>
      </c>
      <c r="B90" s="97" t="s">
        <v>92</v>
      </c>
      <c r="C90" s="97" t="s">
        <v>11</v>
      </c>
      <c r="D90" s="228"/>
      <c r="E90" s="371" t="s">
        <v>742</v>
      </c>
      <c r="F90" s="99"/>
      <c r="G90" s="102"/>
      <c r="H90" s="102"/>
      <c r="I90" s="102"/>
      <c r="J90" s="105"/>
      <c r="K90" s="105"/>
      <c r="L90" s="105"/>
      <c r="M90" s="105"/>
      <c r="N90" s="222"/>
      <c r="O90" s="222"/>
      <c r="P90" s="222"/>
      <c r="Q90" s="222"/>
      <c r="R90" s="222"/>
      <c r="S90" s="222"/>
      <c r="T90" s="222"/>
      <c r="U90" s="222"/>
      <c r="V90" s="222"/>
      <c r="W90" s="222"/>
      <c r="X90" s="222"/>
      <c r="Y90" s="222"/>
      <c r="Z90" s="222"/>
      <c r="AA90" s="222"/>
      <c r="AB90" s="222"/>
    </row>
    <row r="91" spans="1:28" ht="15.75" customHeight="1" x14ac:dyDescent="0.2">
      <c r="A91" s="97" t="s">
        <v>454</v>
      </c>
      <c r="B91" s="97" t="s">
        <v>95</v>
      </c>
      <c r="C91" s="97" t="s">
        <v>11</v>
      </c>
      <c r="D91" s="228"/>
      <c r="E91" s="371" t="s">
        <v>735</v>
      </c>
      <c r="F91" s="99"/>
      <c r="G91" s="102"/>
      <c r="H91" s="102"/>
      <c r="I91" s="102"/>
      <c r="J91" s="105"/>
      <c r="K91" s="105"/>
      <c r="L91" s="105"/>
      <c r="M91" s="105"/>
      <c r="N91" s="222"/>
      <c r="O91" s="222"/>
      <c r="P91" s="222"/>
      <c r="Q91" s="222"/>
      <c r="R91" s="222"/>
      <c r="S91" s="222"/>
      <c r="T91" s="222"/>
      <c r="U91" s="222"/>
      <c r="V91" s="222"/>
      <c r="W91" s="222"/>
      <c r="X91" s="222"/>
      <c r="Y91" s="222"/>
      <c r="Z91" s="222"/>
      <c r="AA91" s="222"/>
      <c r="AB91" s="222"/>
    </row>
    <row r="92" spans="1:28" ht="15.75" customHeight="1" x14ac:dyDescent="0.2">
      <c r="A92" s="97" t="s">
        <v>454</v>
      </c>
      <c r="B92" s="97" t="s">
        <v>95</v>
      </c>
      <c r="C92" s="97" t="s">
        <v>24</v>
      </c>
      <c r="D92" s="228"/>
      <c r="E92" s="371" t="s">
        <v>1419</v>
      </c>
      <c r="F92" s="99" t="s">
        <v>677</v>
      </c>
      <c r="G92" s="102"/>
      <c r="H92" s="102"/>
      <c r="I92" s="102" t="s">
        <v>678</v>
      </c>
      <c r="J92" s="105"/>
      <c r="K92" s="105"/>
      <c r="L92" s="105"/>
      <c r="M92" s="105"/>
      <c r="N92" s="222"/>
      <c r="O92" s="222"/>
      <c r="P92" s="222"/>
      <c r="Q92" s="222"/>
      <c r="R92" s="222"/>
      <c r="S92" s="222"/>
      <c r="T92" s="222"/>
      <c r="U92" s="222"/>
      <c r="V92" s="222"/>
      <c r="W92" s="222"/>
      <c r="X92" s="222"/>
      <c r="Y92" s="222"/>
      <c r="Z92" s="222"/>
      <c r="AA92" s="222"/>
      <c r="AB92" s="222"/>
    </row>
    <row r="93" spans="1:28" ht="15.75" customHeight="1" x14ac:dyDescent="0.2">
      <c r="A93" s="97" t="s">
        <v>454</v>
      </c>
      <c r="B93" s="97" t="s">
        <v>732</v>
      </c>
      <c r="C93" s="97" t="s">
        <v>11</v>
      </c>
      <c r="D93" s="228"/>
      <c r="E93" s="371" t="s">
        <v>733</v>
      </c>
      <c r="F93" s="99"/>
      <c r="G93" s="102"/>
      <c r="H93" s="102" t="s">
        <v>734</v>
      </c>
      <c r="I93" s="102"/>
      <c r="J93" s="105"/>
      <c r="K93" s="105"/>
      <c r="L93" s="105"/>
      <c r="M93" s="105"/>
      <c r="N93" s="222"/>
      <c r="O93" s="222"/>
      <c r="P93" s="222"/>
      <c r="Q93" s="222"/>
      <c r="R93" s="222"/>
      <c r="S93" s="222"/>
      <c r="T93" s="222"/>
      <c r="U93" s="222"/>
      <c r="V93" s="222"/>
      <c r="W93" s="222"/>
      <c r="X93" s="222"/>
      <c r="Y93" s="222"/>
      <c r="Z93" s="222"/>
      <c r="AA93" s="222"/>
      <c r="AB93" s="222"/>
    </row>
    <row r="94" spans="1:28" ht="15.75" customHeight="1" x14ac:dyDescent="0.15">
      <c r="A94" s="92" t="s">
        <v>26</v>
      </c>
      <c r="B94" s="228" t="s">
        <v>423</v>
      </c>
      <c r="C94" s="228" t="s">
        <v>84</v>
      </c>
      <c r="D94" s="228"/>
      <c r="E94" s="265" t="s">
        <v>620</v>
      </c>
      <c r="F94" s="230" t="s">
        <v>1425</v>
      </c>
      <c r="G94" s="230"/>
      <c r="H94" s="230"/>
      <c r="I94" s="88" t="s">
        <v>759</v>
      </c>
      <c r="J94" s="267"/>
      <c r="K94" s="267"/>
      <c r="L94" s="267"/>
      <c r="M94" s="267"/>
      <c r="N94" s="268"/>
      <c r="O94" s="268"/>
      <c r="P94" s="268"/>
      <c r="Q94" s="268"/>
      <c r="R94" s="268"/>
      <c r="S94" s="268"/>
      <c r="T94" s="268"/>
      <c r="U94" s="268"/>
      <c r="V94" s="268"/>
      <c r="W94" s="268"/>
      <c r="X94" s="268"/>
      <c r="Y94" s="268"/>
      <c r="Z94" s="268"/>
      <c r="AA94" s="268"/>
      <c r="AB94" s="268"/>
    </row>
    <row r="95" spans="1:28" ht="15.75" customHeight="1" x14ac:dyDescent="0.15">
      <c r="A95" s="92" t="s">
        <v>26</v>
      </c>
      <c r="B95" s="228" t="s">
        <v>423</v>
      </c>
      <c r="C95" s="228" t="s">
        <v>84</v>
      </c>
      <c r="D95" s="228"/>
      <c r="E95" s="265" t="s">
        <v>620</v>
      </c>
      <c r="F95" s="230" t="s">
        <v>877</v>
      </c>
      <c r="G95" s="230"/>
      <c r="H95" s="230"/>
      <c r="I95" s="88" t="s">
        <v>1426</v>
      </c>
      <c r="J95" s="267"/>
      <c r="K95" s="267"/>
      <c r="L95" s="267"/>
      <c r="M95" s="267"/>
      <c r="N95" s="268"/>
      <c r="O95" s="268"/>
      <c r="P95" s="268"/>
      <c r="Q95" s="268"/>
      <c r="R95" s="268"/>
      <c r="S95" s="268"/>
      <c r="T95" s="268"/>
      <c r="U95" s="268"/>
      <c r="V95" s="268"/>
      <c r="W95" s="268"/>
      <c r="X95" s="268"/>
      <c r="Y95" s="268"/>
      <c r="Z95" s="268"/>
      <c r="AA95" s="268"/>
      <c r="AB95" s="268"/>
    </row>
    <row r="96" spans="1:28" ht="15.75" customHeight="1" x14ac:dyDescent="0.2">
      <c r="A96" s="97" t="s">
        <v>454</v>
      </c>
      <c r="B96" s="97" t="s">
        <v>98</v>
      </c>
      <c r="C96" s="97" t="s">
        <v>11</v>
      </c>
      <c r="D96" s="228"/>
      <c r="E96" s="371" t="s">
        <v>664</v>
      </c>
      <c r="F96" s="99"/>
      <c r="G96" s="102"/>
      <c r="H96" s="102"/>
      <c r="I96" s="102"/>
      <c r="J96" s="105"/>
      <c r="K96" s="105"/>
      <c r="L96" s="105"/>
      <c r="M96" s="105"/>
      <c r="N96" s="222"/>
      <c r="O96" s="222"/>
      <c r="P96" s="222"/>
      <c r="Q96" s="222"/>
      <c r="R96" s="222"/>
      <c r="S96" s="222"/>
      <c r="T96" s="222"/>
      <c r="U96" s="222"/>
      <c r="V96" s="222"/>
      <c r="W96" s="222"/>
      <c r="X96" s="222"/>
      <c r="Y96" s="222"/>
      <c r="Z96" s="222"/>
      <c r="AA96" s="222"/>
      <c r="AB96" s="222"/>
    </row>
    <row r="97" spans="1:28" ht="15.75" customHeight="1" x14ac:dyDescent="0.2">
      <c r="A97" s="97" t="s">
        <v>454</v>
      </c>
      <c r="B97" s="97" t="s">
        <v>99</v>
      </c>
      <c r="C97" s="97" t="s">
        <v>11</v>
      </c>
      <c r="D97" s="228"/>
      <c r="E97" s="371" t="s">
        <v>742</v>
      </c>
      <c r="F97" s="99"/>
      <c r="G97" s="102"/>
      <c r="H97" s="102" t="s">
        <v>1326</v>
      </c>
      <c r="I97" s="102"/>
      <c r="J97" s="105"/>
      <c r="K97" s="105"/>
      <c r="L97" s="105"/>
      <c r="M97" s="105"/>
      <c r="N97" s="222"/>
      <c r="O97" s="222"/>
      <c r="P97" s="222"/>
      <c r="Q97" s="222"/>
      <c r="R97" s="222"/>
      <c r="S97" s="222"/>
      <c r="T97" s="222"/>
      <c r="U97" s="222"/>
      <c r="V97" s="222"/>
      <c r="W97" s="222"/>
      <c r="X97" s="222"/>
      <c r="Y97" s="222"/>
      <c r="Z97" s="222"/>
      <c r="AA97" s="222"/>
      <c r="AB97" s="222"/>
    </row>
    <row r="98" spans="1:28" ht="15.75" customHeight="1" x14ac:dyDescent="0.2">
      <c r="A98" s="97" t="s">
        <v>454</v>
      </c>
      <c r="B98" s="92" t="s">
        <v>99</v>
      </c>
      <c r="C98" s="92" t="s">
        <v>24</v>
      </c>
      <c r="D98" s="228"/>
      <c r="E98" s="380" t="s">
        <v>1072</v>
      </c>
      <c r="F98" s="102" t="s">
        <v>1285</v>
      </c>
      <c r="G98" s="102"/>
      <c r="H98" s="102" t="s">
        <v>1286</v>
      </c>
      <c r="I98" s="102" t="s">
        <v>1427</v>
      </c>
      <c r="J98" s="105"/>
      <c r="K98" s="105"/>
      <c r="L98" s="105"/>
      <c r="M98" s="105"/>
      <c r="N98" s="222"/>
      <c r="O98" s="222"/>
      <c r="P98" s="222"/>
      <c r="Q98" s="222"/>
      <c r="R98" s="222"/>
      <c r="S98" s="222"/>
      <c r="T98" s="222"/>
      <c r="U98" s="222"/>
      <c r="V98" s="222"/>
      <c r="W98" s="222"/>
      <c r="X98" s="222"/>
      <c r="Y98" s="222"/>
      <c r="Z98" s="222"/>
      <c r="AA98" s="222"/>
      <c r="AB98" s="222"/>
    </row>
    <row r="99" spans="1:28" ht="15.75" customHeight="1" x14ac:dyDescent="0.15">
      <c r="A99" s="92" t="s">
        <v>26</v>
      </c>
      <c r="B99" s="228" t="s">
        <v>425</v>
      </c>
      <c r="C99" s="228" t="s">
        <v>84</v>
      </c>
      <c r="D99" s="228"/>
      <c r="E99" s="265" t="s">
        <v>620</v>
      </c>
      <c r="F99" s="230" t="s">
        <v>620</v>
      </c>
      <c r="G99" s="230"/>
      <c r="H99" s="230" t="s">
        <v>1382</v>
      </c>
      <c r="I99" s="168" t="s">
        <v>1424</v>
      </c>
      <c r="J99" s="267"/>
      <c r="K99" s="267"/>
      <c r="L99" s="267"/>
      <c r="M99" s="267"/>
      <c r="N99" s="268"/>
      <c r="O99" s="268"/>
      <c r="P99" s="268"/>
      <c r="Q99" s="268"/>
      <c r="R99" s="268"/>
      <c r="S99" s="268"/>
      <c r="T99" s="268"/>
      <c r="U99" s="268"/>
      <c r="V99" s="268"/>
      <c r="W99" s="268"/>
      <c r="X99" s="268"/>
      <c r="Y99" s="268"/>
      <c r="Z99" s="268"/>
      <c r="AA99" s="268"/>
      <c r="AB99" s="268"/>
    </row>
    <row r="100" spans="1:28" ht="15.75" customHeight="1" x14ac:dyDescent="0.2">
      <c r="A100" s="97" t="s">
        <v>454</v>
      </c>
      <c r="B100" s="97" t="s">
        <v>102</v>
      </c>
      <c r="C100" s="97" t="s">
        <v>11</v>
      </c>
      <c r="D100" s="228"/>
      <c r="E100" s="371" t="s">
        <v>664</v>
      </c>
      <c r="F100" s="99"/>
      <c r="G100" s="102"/>
      <c r="H100" s="102" t="s">
        <v>738</v>
      </c>
      <c r="I100" s="102"/>
      <c r="J100" s="105"/>
      <c r="K100" s="105"/>
      <c r="L100" s="105"/>
      <c r="M100" s="105"/>
      <c r="N100" s="222"/>
      <c r="O100" s="222"/>
      <c r="P100" s="222"/>
      <c r="Q100" s="222"/>
      <c r="R100" s="222"/>
      <c r="S100" s="222"/>
      <c r="T100" s="222"/>
      <c r="U100" s="222"/>
      <c r="V100" s="222"/>
      <c r="W100" s="222"/>
      <c r="X100" s="222"/>
      <c r="Y100" s="222"/>
      <c r="Z100" s="222"/>
      <c r="AA100" s="222"/>
      <c r="AB100" s="222"/>
    </row>
    <row r="101" spans="1:28" ht="15.75" customHeight="1" x14ac:dyDescent="0.2">
      <c r="A101" s="97" t="s">
        <v>3</v>
      </c>
      <c r="B101" s="97" t="s">
        <v>516</v>
      </c>
      <c r="C101" s="97" t="s">
        <v>11</v>
      </c>
      <c r="D101" s="228"/>
      <c r="E101" s="371" t="s">
        <v>664</v>
      </c>
      <c r="F101" s="99"/>
      <c r="G101" s="102"/>
      <c r="H101" s="102"/>
      <c r="I101" s="102"/>
      <c r="J101" s="105"/>
      <c r="K101" s="105"/>
      <c r="L101" s="105"/>
      <c r="M101" s="105"/>
      <c r="N101" s="222"/>
      <c r="O101" s="222"/>
      <c r="P101" s="222"/>
      <c r="Q101" s="222"/>
      <c r="R101" s="222"/>
      <c r="S101" s="222"/>
      <c r="T101" s="222"/>
      <c r="U101" s="222"/>
      <c r="V101" s="222"/>
      <c r="W101" s="222"/>
      <c r="X101" s="222"/>
      <c r="Y101" s="222"/>
      <c r="Z101" s="222"/>
      <c r="AA101" s="222"/>
      <c r="AB101" s="222"/>
    </row>
    <row r="102" spans="1:28" ht="15.75" customHeight="1" x14ac:dyDescent="0.2">
      <c r="A102" s="97" t="s">
        <v>454</v>
      </c>
      <c r="B102" s="97" t="s">
        <v>103</v>
      </c>
      <c r="C102" s="97" t="s">
        <v>11</v>
      </c>
      <c r="D102" s="228"/>
      <c r="E102" s="371" t="s">
        <v>664</v>
      </c>
      <c r="F102" s="99"/>
      <c r="G102" s="102"/>
      <c r="H102" s="102"/>
      <c r="I102" s="102"/>
      <c r="J102" s="105"/>
      <c r="K102" s="105"/>
      <c r="L102" s="105"/>
      <c r="M102" s="105"/>
      <c r="N102" s="222"/>
      <c r="O102" s="222"/>
      <c r="P102" s="222"/>
      <c r="Q102" s="222"/>
      <c r="R102" s="222"/>
      <c r="S102" s="222"/>
      <c r="T102" s="222"/>
      <c r="U102" s="222"/>
      <c r="V102" s="222"/>
      <c r="W102" s="222"/>
      <c r="X102" s="222"/>
      <c r="Y102" s="222"/>
      <c r="Z102" s="222"/>
      <c r="AA102" s="222"/>
      <c r="AB102" s="222"/>
    </row>
    <row r="103" spans="1:28" ht="15.75" customHeight="1" x14ac:dyDescent="0.15">
      <c r="A103" s="92" t="s">
        <v>26</v>
      </c>
      <c r="B103" s="228" t="s">
        <v>883</v>
      </c>
      <c r="C103" s="228" t="s">
        <v>84</v>
      </c>
      <c r="D103" s="228"/>
      <c r="E103" s="265" t="s">
        <v>620</v>
      </c>
      <c r="F103" s="230" t="s">
        <v>620</v>
      </c>
      <c r="G103" s="230"/>
      <c r="H103" s="230"/>
      <c r="I103" s="168" t="s">
        <v>1428</v>
      </c>
      <c r="J103" s="267"/>
      <c r="K103" s="267"/>
      <c r="L103" s="267"/>
      <c r="M103" s="267"/>
      <c r="N103" s="268"/>
      <c r="O103" s="268"/>
      <c r="P103" s="268"/>
      <c r="Q103" s="268"/>
      <c r="R103" s="268"/>
      <c r="S103" s="268"/>
      <c r="T103" s="268"/>
      <c r="U103" s="268"/>
      <c r="V103" s="268"/>
      <c r="W103" s="268"/>
      <c r="X103" s="268"/>
      <c r="Y103" s="268"/>
      <c r="Z103" s="268"/>
      <c r="AA103" s="268"/>
      <c r="AB103" s="268"/>
    </row>
    <row r="104" spans="1:28" ht="15.75" customHeight="1" x14ac:dyDescent="0.15">
      <c r="A104" s="92" t="s">
        <v>26</v>
      </c>
      <c r="B104" s="228" t="s">
        <v>426</v>
      </c>
      <c r="C104" s="228" t="s">
        <v>84</v>
      </c>
      <c r="D104" s="228"/>
      <c r="E104" s="265" t="s">
        <v>620</v>
      </c>
      <c r="F104" s="230" t="s">
        <v>620</v>
      </c>
      <c r="G104" s="230"/>
      <c r="H104" s="230"/>
      <c r="I104" s="230" t="s">
        <v>1383</v>
      </c>
      <c r="J104" s="403"/>
      <c r="K104" s="401"/>
      <c r="L104" s="401"/>
      <c r="M104" s="401"/>
      <c r="N104" s="402"/>
      <c r="O104" s="402"/>
      <c r="P104" s="402"/>
      <c r="Q104" s="402"/>
      <c r="R104" s="402"/>
      <c r="S104" s="402"/>
      <c r="T104" s="402"/>
      <c r="U104" s="402"/>
      <c r="V104" s="402"/>
      <c r="W104" s="402"/>
      <c r="X104" s="402"/>
      <c r="Y104" s="402"/>
      <c r="Z104" s="402"/>
      <c r="AA104" s="402"/>
      <c r="AB104" s="402"/>
    </row>
    <row r="105" spans="1:28" ht="15.75" customHeight="1" x14ac:dyDescent="0.2">
      <c r="A105" s="97" t="s">
        <v>3</v>
      </c>
      <c r="B105" s="97" t="s">
        <v>517</v>
      </c>
      <c r="C105" s="97" t="s">
        <v>11</v>
      </c>
      <c r="D105" s="228"/>
      <c r="E105" s="371" t="s">
        <v>841</v>
      </c>
      <c r="F105" s="99"/>
      <c r="G105" s="102"/>
      <c r="H105" s="102"/>
      <c r="I105" s="102"/>
      <c r="J105" s="105"/>
      <c r="K105" s="105"/>
      <c r="L105" s="105"/>
      <c r="M105" s="105"/>
      <c r="N105" s="222"/>
      <c r="O105" s="222"/>
      <c r="P105" s="222"/>
      <c r="Q105" s="222"/>
      <c r="R105" s="222"/>
      <c r="S105" s="222"/>
      <c r="T105" s="222"/>
      <c r="U105" s="222"/>
      <c r="V105" s="222"/>
      <c r="W105" s="222"/>
      <c r="X105" s="222"/>
      <c r="Y105" s="222"/>
      <c r="Z105" s="222"/>
      <c r="AA105" s="222"/>
      <c r="AB105" s="222"/>
    </row>
    <row r="106" spans="1:28" ht="15.75" customHeight="1" x14ac:dyDescent="0.2">
      <c r="A106" s="97" t="s">
        <v>454</v>
      </c>
      <c r="B106" s="97" t="s">
        <v>1213</v>
      </c>
      <c r="C106" s="97" t="s">
        <v>11</v>
      </c>
      <c r="D106" s="228"/>
      <c r="E106" s="371" t="s">
        <v>1327</v>
      </c>
      <c r="F106" s="99"/>
      <c r="G106" s="102"/>
      <c r="H106" s="102" t="s">
        <v>1215</v>
      </c>
      <c r="I106" s="102"/>
      <c r="J106" s="105"/>
      <c r="K106" s="105"/>
      <c r="L106" s="105"/>
      <c r="M106" s="105"/>
      <c r="N106" s="222"/>
      <c r="O106" s="222"/>
      <c r="P106" s="222"/>
      <c r="Q106" s="222"/>
      <c r="R106" s="222"/>
      <c r="S106" s="222"/>
      <c r="T106" s="222"/>
      <c r="U106" s="222"/>
      <c r="V106" s="222"/>
      <c r="W106" s="222"/>
      <c r="X106" s="222"/>
      <c r="Y106" s="222"/>
      <c r="Z106" s="222"/>
      <c r="AA106" s="222"/>
      <c r="AB106" s="222"/>
    </row>
    <row r="107" spans="1:28" ht="15.75" customHeight="1" x14ac:dyDescent="0.2">
      <c r="A107" s="97" t="s">
        <v>454</v>
      </c>
      <c r="B107" s="97" t="s">
        <v>104</v>
      </c>
      <c r="C107" s="97" t="s">
        <v>11</v>
      </c>
      <c r="D107" s="228"/>
      <c r="E107" s="371" t="s">
        <v>1328</v>
      </c>
      <c r="F107" s="99"/>
      <c r="G107" s="102"/>
      <c r="H107" s="102"/>
      <c r="I107" s="102"/>
      <c r="J107" s="105"/>
      <c r="K107" s="105"/>
      <c r="L107" s="105"/>
      <c r="M107" s="105"/>
      <c r="N107" s="222"/>
      <c r="O107" s="222"/>
      <c r="P107" s="222"/>
      <c r="Q107" s="222"/>
      <c r="R107" s="222"/>
      <c r="S107" s="222"/>
      <c r="T107" s="222"/>
      <c r="U107" s="222"/>
      <c r="V107" s="222"/>
      <c r="W107" s="222"/>
      <c r="X107" s="222"/>
      <c r="Y107" s="222"/>
      <c r="Z107" s="222"/>
      <c r="AA107" s="222"/>
      <c r="AB107" s="222"/>
    </row>
    <row r="108" spans="1:28" ht="15.75" customHeight="1" x14ac:dyDescent="0.2">
      <c r="A108" s="97" t="s">
        <v>454</v>
      </c>
      <c r="B108" s="97" t="s">
        <v>105</v>
      </c>
      <c r="C108" s="97" t="s">
        <v>11</v>
      </c>
      <c r="D108" s="228"/>
      <c r="E108" s="371" t="s">
        <v>710</v>
      </c>
      <c r="F108" s="99"/>
      <c r="G108" s="102"/>
      <c r="H108" s="102"/>
      <c r="I108" s="102"/>
      <c r="J108" s="105"/>
      <c r="K108" s="105"/>
      <c r="L108" s="105"/>
      <c r="M108" s="105"/>
      <c r="N108" s="222"/>
      <c r="O108" s="222"/>
      <c r="P108" s="222"/>
      <c r="Q108" s="222"/>
      <c r="R108" s="222"/>
      <c r="S108" s="222"/>
      <c r="T108" s="222"/>
      <c r="U108" s="222"/>
      <c r="V108" s="222"/>
      <c r="W108" s="222"/>
      <c r="X108" s="222"/>
      <c r="Y108" s="222"/>
      <c r="Z108" s="222"/>
      <c r="AA108" s="222"/>
      <c r="AB108" s="222"/>
    </row>
    <row r="109" spans="1:28" ht="15.75" customHeight="1" x14ac:dyDescent="0.2">
      <c r="A109" s="97" t="s">
        <v>3</v>
      </c>
      <c r="B109" s="97" t="s">
        <v>105</v>
      </c>
      <c r="C109" s="97" t="s">
        <v>11</v>
      </c>
      <c r="D109" s="228"/>
      <c r="E109" s="371" t="s">
        <v>664</v>
      </c>
      <c r="F109" s="99"/>
      <c r="G109" s="102"/>
      <c r="H109" s="102"/>
      <c r="I109" s="93"/>
      <c r="J109" s="105"/>
      <c r="K109" s="105"/>
      <c r="L109" s="105"/>
      <c r="M109" s="105"/>
      <c r="N109" s="222"/>
      <c r="O109" s="222"/>
      <c r="P109" s="222"/>
      <c r="Q109" s="222"/>
      <c r="R109" s="222"/>
      <c r="S109" s="222"/>
      <c r="T109" s="222"/>
      <c r="U109" s="222"/>
      <c r="V109" s="222"/>
      <c r="W109" s="222"/>
      <c r="X109" s="222"/>
      <c r="Y109" s="222"/>
      <c r="Z109" s="222"/>
      <c r="AA109" s="222"/>
      <c r="AB109" s="222"/>
    </row>
    <row r="110" spans="1:28" ht="15.75" customHeight="1" x14ac:dyDescent="0.2">
      <c r="A110" s="97" t="s">
        <v>454</v>
      </c>
      <c r="B110" s="97" t="s">
        <v>498</v>
      </c>
      <c r="C110" s="97" t="s">
        <v>11</v>
      </c>
      <c r="D110" s="228"/>
      <c r="E110" s="371" t="s">
        <v>832</v>
      </c>
      <c r="F110" s="99"/>
      <c r="G110" s="102"/>
      <c r="H110" s="102"/>
      <c r="I110" s="102"/>
      <c r="J110" s="105"/>
      <c r="K110" s="105"/>
      <c r="L110" s="105"/>
      <c r="M110" s="105"/>
      <c r="N110" s="222"/>
      <c r="O110" s="222"/>
      <c r="P110" s="222"/>
      <c r="Q110" s="222"/>
      <c r="R110" s="222"/>
      <c r="S110" s="222"/>
      <c r="T110" s="222"/>
      <c r="U110" s="222"/>
      <c r="V110" s="222"/>
      <c r="W110" s="222"/>
      <c r="X110" s="222"/>
      <c r="Y110" s="222"/>
      <c r="Z110" s="222"/>
      <c r="AA110" s="222"/>
      <c r="AB110" s="222"/>
    </row>
    <row r="111" spans="1:28" ht="15.75" customHeight="1" x14ac:dyDescent="0.2">
      <c r="A111" s="97" t="s">
        <v>454</v>
      </c>
      <c r="B111" s="97" t="s">
        <v>107</v>
      </c>
      <c r="C111" s="97" t="s">
        <v>11</v>
      </c>
      <c r="D111" s="228"/>
      <c r="E111" s="371" t="s">
        <v>664</v>
      </c>
      <c r="F111" s="99"/>
      <c r="G111" s="102"/>
      <c r="H111" s="102"/>
      <c r="I111" s="102"/>
      <c r="J111" s="105"/>
      <c r="K111" s="105"/>
      <c r="L111" s="105"/>
      <c r="M111" s="105"/>
      <c r="N111" s="222"/>
      <c r="O111" s="222"/>
      <c r="P111" s="222"/>
      <c r="Q111" s="222"/>
      <c r="R111" s="222"/>
      <c r="S111" s="222"/>
      <c r="T111" s="222"/>
      <c r="U111" s="222"/>
      <c r="V111" s="222"/>
      <c r="W111" s="222"/>
      <c r="X111" s="222"/>
      <c r="Y111" s="222"/>
      <c r="Z111" s="222"/>
      <c r="AA111" s="222"/>
      <c r="AB111" s="222"/>
    </row>
    <row r="112" spans="1:28" ht="15.75" customHeight="1" x14ac:dyDescent="0.15">
      <c r="A112" s="92" t="s">
        <v>26</v>
      </c>
      <c r="B112" s="228" t="s">
        <v>314</v>
      </c>
      <c r="C112" s="228" t="s">
        <v>84</v>
      </c>
      <c r="D112" s="228"/>
      <c r="E112" s="265" t="s">
        <v>620</v>
      </c>
      <c r="F112" s="230" t="s">
        <v>757</v>
      </c>
      <c r="G112" s="230"/>
      <c r="H112" s="230"/>
      <c r="I112" s="102" t="s">
        <v>678</v>
      </c>
      <c r="J112" s="267"/>
      <c r="K112" s="267"/>
      <c r="L112" s="267"/>
      <c r="M112" s="267"/>
      <c r="N112" s="268"/>
      <c r="O112" s="268"/>
      <c r="P112" s="268"/>
      <c r="Q112" s="268"/>
      <c r="R112" s="268"/>
      <c r="S112" s="268"/>
      <c r="T112" s="268"/>
      <c r="U112" s="268"/>
      <c r="V112" s="268"/>
      <c r="W112" s="268"/>
      <c r="X112" s="268"/>
      <c r="Y112" s="268"/>
      <c r="Z112" s="268"/>
      <c r="AA112" s="268"/>
      <c r="AB112" s="268"/>
    </row>
    <row r="113" spans="1:28" ht="15.75" customHeight="1" x14ac:dyDescent="0.15">
      <c r="A113" s="235" t="s">
        <v>26</v>
      </c>
      <c r="B113" s="235" t="s">
        <v>1171</v>
      </c>
      <c r="C113" s="235" t="s">
        <v>84</v>
      </c>
      <c r="D113" s="235"/>
      <c r="E113" s="269" t="s">
        <v>620</v>
      </c>
      <c r="F113" s="233" t="s">
        <v>620</v>
      </c>
      <c r="G113" s="233"/>
      <c r="H113" s="233"/>
      <c r="I113" s="233" t="s">
        <v>1429</v>
      </c>
      <c r="J113" s="407"/>
      <c r="K113" s="405"/>
      <c r="L113" s="405"/>
      <c r="M113" s="405"/>
      <c r="N113" s="406"/>
      <c r="O113" s="406"/>
      <c r="P113" s="406"/>
      <c r="Q113" s="406"/>
      <c r="R113" s="406"/>
      <c r="S113" s="406"/>
      <c r="T113" s="406"/>
      <c r="U113" s="406"/>
      <c r="V113" s="406"/>
      <c r="W113" s="406"/>
      <c r="X113" s="406"/>
      <c r="Y113" s="406"/>
      <c r="Z113" s="406"/>
      <c r="AA113" s="406"/>
      <c r="AB113" s="406"/>
    </row>
    <row r="114" spans="1:28" ht="15.75" customHeight="1" x14ac:dyDescent="0.15">
      <c r="A114" s="92" t="s">
        <v>26</v>
      </c>
      <c r="B114" s="228" t="s">
        <v>1172</v>
      </c>
      <c r="C114" s="228" t="s">
        <v>84</v>
      </c>
      <c r="D114" s="228"/>
      <c r="E114" s="265" t="s">
        <v>620</v>
      </c>
      <c r="F114" s="230" t="s">
        <v>620</v>
      </c>
      <c r="G114" s="230"/>
      <c r="H114" s="230"/>
      <c r="I114" s="168" t="s">
        <v>1409</v>
      </c>
      <c r="J114" s="267"/>
      <c r="K114" s="267"/>
      <c r="L114" s="267"/>
      <c r="M114" s="267"/>
      <c r="N114" s="268"/>
      <c r="O114" s="268"/>
      <c r="P114" s="268"/>
      <c r="Q114" s="268"/>
      <c r="R114" s="268"/>
      <c r="S114" s="268"/>
      <c r="T114" s="268"/>
      <c r="U114" s="268"/>
      <c r="V114" s="268"/>
      <c r="W114" s="268"/>
      <c r="X114" s="268"/>
      <c r="Y114" s="268"/>
      <c r="Z114" s="268"/>
      <c r="AA114" s="268"/>
      <c r="AB114" s="268"/>
    </row>
    <row r="115" spans="1:28" ht="15.75" customHeight="1" x14ac:dyDescent="0.2">
      <c r="A115" s="97" t="s">
        <v>454</v>
      </c>
      <c r="B115" s="97" t="s">
        <v>109</v>
      </c>
      <c r="C115" s="97" t="s">
        <v>11</v>
      </c>
      <c r="D115" s="228"/>
      <c r="E115" s="371" t="s">
        <v>742</v>
      </c>
      <c r="F115" s="99"/>
      <c r="G115" s="102"/>
      <c r="H115" s="102"/>
      <c r="I115" s="102"/>
      <c r="J115" s="105"/>
      <c r="K115" s="105"/>
      <c r="L115" s="105"/>
      <c r="M115" s="105"/>
      <c r="N115" s="222"/>
      <c r="O115" s="222"/>
      <c r="P115" s="222"/>
      <c r="Q115" s="222"/>
      <c r="R115" s="222"/>
      <c r="S115" s="222"/>
      <c r="T115" s="222"/>
      <c r="U115" s="222"/>
      <c r="V115" s="222"/>
      <c r="W115" s="222"/>
      <c r="X115" s="222"/>
      <c r="Y115" s="222"/>
      <c r="Z115" s="222"/>
      <c r="AA115" s="222"/>
      <c r="AB115" s="222"/>
    </row>
    <row r="116" spans="1:28" ht="15.75" customHeight="1" x14ac:dyDescent="0.2">
      <c r="A116" s="97" t="s">
        <v>3</v>
      </c>
      <c r="B116" s="97" t="s">
        <v>109</v>
      </c>
      <c r="C116" s="97" t="s">
        <v>11</v>
      </c>
      <c r="D116" s="228"/>
      <c r="E116" s="371" t="s">
        <v>735</v>
      </c>
      <c r="F116" s="99"/>
      <c r="G116" s="102"/>
      <c r="H116" s="102"/>
      <c r="I116" s="93"/>
      <c r="J116" s="105"/>
      <c r="K116" s="105"/>
      <c r="L116" s="105"/>
      <c r="M116" s="105"/>
      <c r="N116" s="222"/>
      <c r="O116" s="222"/>
      <c r="P116" s="222"/>
      <c r="Q116" s="222"/>
      <c r="R116" s="222"/>
      <c r="S116" s="222"/>
      <c r="T116" s="222"/>
      <c r="U116" s="222"/>
      <c r="V116" s="222"/>
      <c r="W116" s="222"/>
      <c r="X116" s="222"/>
      <c r="Y116" s="222"/>
      <c r="Z116" s="222"/>
      <c r="AA116" s="222"/>
      <c r="AB116" s="222"/>
    </row>
    <row r="117" spans="1:28" ht="15.75" customHeight="1" x14ac:dyDescent="0.2">
      <c r="A117" s="177" t="s">
        <v>454</v>
      </c>
      <c r="B117" s="228" t="s">
        <v>743</v>
      </c>
      <c r="C117" s="228" t="s">
        <v>11</v>
      </c>
      <c r="D117" s="228"/>
      <c r="E117" s="265" t="s">
        <v>664</v>
      </c>
      <c r="F117" s="230"/>
      <c r="G117" s="230"/>
      <c r="H117" s="230" t="s">
        <v>744</v>
      </c>
      <c r="I117" s="230"/>
      <c r="J117" s="389"/>
      <c r="K117" s="389"/>
      <c r="L117" s="389"/>
      <c r="M117" s="389"/>
      <c r="N117" s="390"/>
      <c r="O117" s="390"/>
      <c r="P117" s="390"/>
      <c r="Q117" s="390"/>
      <c r="R117" s="390"/>
      <c r="S117" s="390"/>
      <c r="T117" s="390"/>
      <c r="U117" s="390"/>
      <c r="V117" s="390"/>
      <c r="W117" s="390"/>
      <c r="X117" s="390"/>
      <c r="Y117" s="390"/>
      <c r="Z117" s="390"/>
      <c r="AA117" s="390"/>
      <c r="AB117" s="390"/>
    </row>
    <row r="118" spans="1:28" ht="15.75" customHeight="1" x14ac:dyDescent="0.2">
      <c r="A118" s="97" t="s">
        <v>454</v>
      </c>
      <c r="B118" s="97" t="s">
        <v>110</v>
      </c>
      <c r="C118" s="97" t="s">
        <v>11</v>
      </c>
      <c r="D118" s="228"/>
      <c r="E118" s="371" t="s">
        <v>711</v>
      </c>
      <c r="F118" s="99"/>
      <c r="G118" s="102"/>
      <c r="H118" s="102"/>
      <c r="I118" s="102"/>
      <c r="J118" s="105"/>
      <c r="K118" s="105"/>
      <c r="L118" s="105"/>
      <c r="M118" s="105"/>
      <c r="N118" s="222"/>
      <c r="O118" s="222"/>
      <c r="P118" s="222"/>
      <c r="Q118" s="222"/>
      <c r="R118" s="222"/>
      <c r="S118" s="222"/>
      <c r="T118" s="222"/>
      <c r="U118" s="222"/>
      <c r="V118" s="222"/>
      <c r="W118" s="222"/>
      <c r="X118" s="222"/>
      <c r="Y118" s="222"/>
      <c r="Z118" s="222"/>
      <c r="AA118" s="222"/>
      <c r="AB118" s="222"/>
    </row>
    <row r="119" spans="1:28" ht="15.75" customHeight="1" x14ac:dyDescent="0.2">
      <c r="A119" s="97" t="s">
        <v>454</v>
      </c>
      <c r="B119" s="97" t="s">
        <v>111</v>
      </c>
      <c r="C119" s="97" t="s">
        <v>11</v>
      </c>
      <c r="D119" s="228"/>
      <c r="E119" s="371" t="s">
        <v>710</v>
      </c>
      <c r="F119" s="99"/>
      <c r="G119" s="102"/>
      <c r="H119" s="102"/>
      <c r="I119" s="102"/>
      <c r="J119" s="105"/>
      <c r="K119" s="105"/>
      <c r="L119" s="105"/>
      <c r="M119" s="105"/>
      <c r="N119" s="222"/>
      <c r="O119" s="222"/>
      <c r="P119" s="222"/>
      <c r="Q119" s="222"/>
      <c r="R119" s="222"/>
      <c r="S119" s="222"/>
      <c r="T119" s="222"/>
      <c r="U119" s="222"/>
      <c r="V119" s="222"/>
      <c r="W119" s="222"/>
      <c r="X119" s="222"/>
      <c r="Y119" s="222"/>
      <c r="Z119" s="222"/>
      <c r="AA119" s="222"/>
      <c r="AB119" s="222"/>
    </row>
    <row r="120" spans="1:28" ht="15.75" customHeight="1" x14ac:dyDescent="0.2">
      <c r="A120" s="97" t="s">
        <v>3</v>
      </c>
      <c r="B120" s="97" t="s">
        <v>111</v>
      </c>
      <c r="C120" s="97" t="s">
        <v>11</v>
      </c>
      <c r="D120" s="228"/>
      <c r="E120" s="371" t="s">
        <v>664</v>
      </c>
      <c r="F120" s="99"/>
      <c r="G120" s="102"/>
      <c r="H120" s="102"/>
      <c r="I120" s="93"/>
      <c r="J120" s="105"/>
      <c r="K120" s="105"/>
      <c r="L120" s="105"/>
      <c r="M120" s="105"/>
      <c r="N120" s="222"/>
      <c r="O120" s="222"/>
      <c r="P120" s="222"/>
      <c r="Q120" s="222"/>
      <c r="R120" s="222"/>
      <c r="S120" s="222"/>
      <c r="T120" s="222"/>
      <c r="U120" s="222"/>
      <c r="V120" s="222"/>
      <c r="W120" s="222"/>
      <c r="X120" s="222"/>
      <c r="Y120" s="222"/>
      <c r="Z120" s="222"/>
      <c r="AA120" s="222"/>
      <c r="AB120" s="222"/>
    </row>
    <row r="121" spans="1:28" ht="15.75" customHeight="1" x14ac:dyDescent="0.2">
      <c r="A121" s="236" t="s">
        <v>454</v>
      </c>
      <c r="B121" s="237" t="s">
        <v>114</v>
      </c>
      <c r="C121" s="237" t="s">
        <v>5</v>
      </c>
      <c r="D121" s="237"/>
      <c r="E121" s="270" t="s">
        <v>634</v>
      </c>
      <c r="F121" s="238" t="s">
        <v>634</v>
      </c>
      <c r="G121" s="238"/>
      <c r="H121" s="238" t="s">
        <v>1385</v>
      </c>
      <c r="I121" s="238"/>
      <c r="J121" s="105"/>
      <c r="K121" s="105"/>
      <c r="L121" s="105"/>
      <c r="M121" s="105"/>
      <c r="N121" s="222"/>
      <c r="O121" s="222"/>
      <c r="P121" s="222"/>
      <c r="Q121" s="222"/>
      <c r="R121" s="222"/>
      <c r="S121" s="222"/>
      <c r="T121" s="222"/>
      <c r="U121" s="222"/>
      <c r="V121" s="222"/>
      <c r="W121" s="222"/>
      <c r="X121" s="222"/>
      <c r="Y121" s="222"/>
      <c r="Z121" s="222"/>
      <c r="AA121" s="222"/>
      <c r="AB121" s="222"/>
    </row>
    <row r="122" spans="1:28" ht="15.75" customHeight="1" x14ac:dyDescent="0.15">
      <c r="A122" s="92" t="s">
        <v>26</v>
      </c>
      <c r="B122" s="228" t="s">
        <v>427</v>
      </c>
      <c r="C122" s="228" t="s">
        <v>84</v>
      </c>
      <c r="D122" s="228"/>
      <c r="E122" s="265" t="s">
        <v>620</v>
      </c>
      <c r="F122" s="230" t="s">
        <v>888</v>
      </c>
      <c r="G122" s="230"/>
      <c r="H122" s="230"/>
      <c r="I122" s="102" t="s">
        <v>678</v>
      </c>
      <c r="J122" s="267"/>
      <c r="K122" s="267"/>
      <c r="L122" s="267"/>
      <c r="M122" s="267"/>
      <c r="N122" s="268"/>
      <c r="O122" s="268"/>
      <c r="P122" s="268"/>
      <c r="Q122" s="268"/>
      <c r="R122" s="268"/>
      <c r="S122" s="268"/>
      <c r="T122" s="268"/>
      <c r="U122" s="268"/>
      <c r="V122" s="268"/>
      <c r="W122" s="268"/>
      <c r="X122" s="268"/>
      <c r="Y122" s="268"/>
      <c r="Z122" s="268"/>
      <c r="AA122" s="268"/>
      <c r="AB122" s="268"/>
    </row>
    <row r="123" spans="1:28" ht="15.75" customHeight="1" x14ac:dyDescent="0.2">
      <c r="A123" s="97" t="s">
        <v>454</v>
      </c>
      <c r="B123" s="97" t="s">
        <v>115</v>
      </c>
      <c r="C123" s="97" t="s">
        <v>24</v>
      </c>
      <c r="D123" s="228"/>
      <c r="E123" s="371" t="s">
        <v>1430</v>
      </c>
      <c r="F123" s="99" t="s">
        <v>748</v>
      </c>
      <c r="G123" s="102"/>
      <c r="H123" s="102" t="s">
        <v>1269</v>
      </c>
      <c r="I123" s="49" t="s">
        <v>705</v>
      </c>
      <c r="J123" s="105"/>
      <c r="K123" s="105"/>
      <c r="L123" s="105"/>
      <c r="M123" s="105"/>
      <c r="N123" s="222"/>
      <c r="O123" s="222"/>
      <c r="P123" s="222"/>
      <c r="Q123" s="222"/>
      <c r="R123" s="222"/>
      <c r="S123" s="222"/>
      <c r="T123" s="222"/>
      <c r="U123" s="222"/>
      <c r="V123" s="222"/>
      <c r="W123" s="222"/>
      <c r="X123" s="222"/>
      <c r="Y123" s="222"/>
      <c r="Z123" s="222"/>
      <c r="AA123" s="222"/>
      <c r="AB123" s="222"/>
    </row>
    <row r="124" spans="1:28" ht="15.75" customHeight="1" x14ac:dyDescent="0.2">
      <c r="A124" s="97" t="s">
        <v>454</v>
      </c>
      <c r="B124" s="97" t="s">
        <v>116</v>
      </c>
      <c r="C124" s="97" t="s">
        <v>11</v>
      </c>
      <c r="D124" s="228"/>
      <c r="E124" s="371" t="s">
        <v>664</v>
      </c>
      <c r="F124" s="99"/>
      <c r="G124" s="102"/>
      <c r="H124" s="102"/>
      <c r="I124" s="102"/>
      <c r="J124" s="105"/>
      <c r="K124" s="105"/>
      <c r="L124" s="105"/>
      <c r="M124" s="105"/>
      <c r="N124" s="222"/>
      <c r="O124" s="222"/>
      <c r="P124" s="222"/>
      <c r="Q124" s="222"/>
      <c r="R124" s="222"/>
      <c r="S124" s="222"/>
      <c r="T124" s="222"/>
      <c r="U124" s="222"/>
      <c r="V124" s="222"/>
      <c r="W124" s="222"/>
      <c r="X124" s="222"/>
      <c r="Y124" s="222"/>
      <c r="Z124" s="222"/>
      <c r="AA124" s="222"/>
      <c r="AB124" s="222"/>
    </row>
    <row r="125" spans="1:28" ht="15.75" customHeight="1" x14ac:dyDescent="0.2">
      <c r="A125" s="97" t="s">
        <v>3</v>
      </c>
      <c r="B125" s="97" t="s">
        <v>116</v>
      </c>
      <c r="C125" s="97" t="s">
        <v>11</v>
      </c>
      <c r="D125" s="228"/>
      <c r="E125" s="371" t="s">
        <v>612</v>
      </c>
      <c r="F125" s="99"/>
      <c r="G125" s="102"/>
      <c r="H125" s="102"/>
      <c r="I125" s="93"/>
      <c r="J125" s="105"/>
      <c r="K125" s="105"/>
      <c r="L125" s="105"/>
      <c r="M125" s="105"/>
      <c r="N125" s="222"/>
      <c r="O125" s="222"/>
      <c r="P125" s="222"/>
      <c r="Q125" s="222"/>
      <c r="R125" s="222"/>
      <c r="S125" s="222"/>
      <c r="T125" s="222"/>
      <c r="U125" s="222"/>
      <c r="V125" s="222"/>
      <c r="W125" s="222"/>
      <c r="X125" s="222"/>
      <c r="Y125" s="222"/>
      <c r="Z125" s="222"/>
      <c r="AA125" s="222"/>
      <c r="AB125" s="222"/>
    </row>
    <row r="126" spans="1:28" ht="15.75" customHeight="1" x14ac:dyDescent="0.2">
      <c r="A126" s="97" t="s">
        <v>454</v>
      </c>
      <c r="B126" s="97" t="s">
        <v>117</v>
      </c>
      <c r="C126" s="97" t="s">
        <v>11</v>
      </c>
      <c r="D126" s="228"/>
      <c r="E126" s="371" t="s">
        <v>710</v>
      </c>
      <c r="F126" s="99"/>
      <c r="G126" s="102"/>
      <c r="H126" s="102" t="s">
        <v>749</v>
      </c>
      <c r="I126" s="102"/>
      <c r="J126" s="105"/>
      <c r="K126" s="105"/>
      <c r="L126" s="105"/>
      <c r="M126" s="105"/>
      <c r="N126" s="222"/>
      <c r="O126" s="222"/>
      <c r="P126" s="222"/>
      <c r="Q126" s="222"/>
      <c r="R126" s="222"/>
      <c r="S126" s="222"/>
      <c r="T126" s="222"/>
      <c r="U126" s="222"/>
      <c r="V126" s="222"/>
      <c r="W126" s="222"/>
      <c r="X126" s="222"/>
      <c r="Y126" s="222"/>
      <c r="Z126" s="222"/>
      <c r="AA126" s="222"/>
      <c r="AB126" s="222"/>
    </row>
    <row r="127" spans="1:28" ht="15.75" customHeight="1" x14ac:dyDescent="0.2">
      <c r="A127" s="97" t="s">
        <v>3</v>
      </c>
      <c r="B127" s="97" t="s">
        <v>117</v>
      </c>
      <c r="C127" s="97" t="s">
        <v>11</v>
      </c>
      <c r="D127" s="228"/>
      <c r="E127" s="371" t="s">
        <v>664</v>
      </c>
      <c r="F127" s="99"/>
      <c r="G127" s="230"/>
      <c r="H127" s="230" t="s">
        <v>842</v>
      </c>
      <c r="I127" s="93"/>
      <c r="J127" s="105"/>
      <c r="K127" s="105"/>
      <c r="L127" s="105"/>
      <c r="M127" s="105"/>
      <c r="N127" s="222"/>
      <c r="O127" s="222"/>
      <c r="P127" s="222"/>
      <c r="Q127" s="222"/>
      <c r="R127" s="222"/>
      <c r="S127" s="222"/>
      <c r="T127" s="222"/>
      <c r="U127" s="222"/>
      <c r="V127" s="222"/>
      <c r="W127" s="222"/>
      <c r="X127" s="222"/>
      <c r="Y127" s="222"/>
      <c r="Z127" s="222"/>
      <c r="AA127" s="222"/>
      <c r="AB127" s="222"/>
    </row>
    <row r="128" spans="1:28" ht="15.75" customHeight="1" x14ac:dyDescent="0.15">
      <c r="A128" s="92" t="s">
        <v>454</v>
      </c>
      <c r="B128" s="92" t="s">
        <v>122</v>
      </c>
      <c r="C128" s="92" t="s">
        <v>11</v>
      </c>
      <c r="D128" s="228"/>
      <c r="E128" s="380" t="s">
        <v>620</v>
      </c>
      <c r="F128" s="102"/>
      <c r="G128" s="102"/>
      <c r="H128" s="102"/>
      <c r="I128" s="102"/>
      <c r="J128" s="267"/>
      <c r="K128" s="267"/>
      <c r="L128" s="267"/>
      <c r="M128" s="267"/>
      <c r="N128" s="268"/>
      <c r="O128" s="268"/>
      <c r="P128" s="268"/>
      <c r="Q128" s="268"/>
      <c r="R128" s="268"/>
      <c r="S128" s="268"/>
      <c r="T128" s="268"/>
      <c r="U128" s="268"/>
      <c r="V128" s="268"/>
      <c r="W128" s="268"/>
      <c r="X128" s="268"/>
      <c r="Y128" s="268"/>
      <c r="Z128" s="268"/>
      <c r="AA128" s="268"/>
      <c r="AB128" s="268"/>
    </row>
    <row r="129" spans="1:28" ht="15.75" customHeight="1" x14ac:dyDescent="0.15">
      <c r="A129" s="92" t="s">
        <v>454</v>
      </c>
      <c r="B129" s="92" t="s">
        <v>122</v>
      </c>
      <c r="C129" s="92" t="s">
        <v>84</v>
      </c>
      <c r="D129" s="228"/>
      <c r="E129" s="380" t="s">
        <v>620</v>
      </c>
      <c r="F129" s="102" t="s">
        <v>620</v>
      </c>
      <c r="G129" s="102"/>
      <c r="H129" s="102" t="s">
        <v>758</v>
      </c>
      <c r="I129" s="102"/>
      <c r="J129" s="267"/>
      <c r="K129" s="267"/>
      <c r="L129" s="267"/>
      <c r="M129" s="267"/>
      <c r="N129" s="268"/>
      <c r="O129" s="268"/>
      <c r="P129" s="268"/>
      <c r="Q129" s="268"/>
      <c r="R129" s="268"/>
      <c r="S129" s="268"/>
      <c r="T129" s="268"/>
      <c r="U129" s="268"/>
      <c r="V129" s="268"/>
      <c r="W129" s="268"/>
      <c r="X129" s="268"/>
      <c r="Y129" s="268"/>
      <c r="Z129" s="268"/>
      <c r="AA129" s="268"/>
      <c r="AB129" s="268"/>
    </row>
    <row r="130" spans="1:28" ht="15.75" customHeight="1" x14ac:dyDescent="0.15">
      <c r="A130" s="92" t="s">
        <v>26</v>
      </c>
      <c r="B130" s="228" t="s">
        <v>428</v>
      </c>
      <c r="C130" s="228" t="s">
        <v>84</v>
      </c>
      <c r="D130" s="228"/>
      <c r="E130" s="265" t="s">
        <v>620</v>
      </c>
      <c r="F130" s="230" t="s">
        <v>620</v>
      </c>
      <c r="G130" s="230"/>
      <c r="H130" s="230"/>
      <c r="I130" s="230" t="s">
        <v>890</v>
      </c>
      <c r="J130" s="403"/>
      <c r="K130" s="401"/>
      <c r="L130" s="401"/>
      <c r="M130" s="401"/>
      <c r="N130" s="402"/>
      <c r="O130" s="402"/>
      <c r="P130" s="402"/>
      <c r="Q130" s="402"/>
      <c r="R130" s="402"/>
      <c r="S130" s="402"/>
      <c r="T130" s="402"/>
      <c r="U130" s="402"/>
      <c r="V130" s="402"/>
      <c r="W130" s="402"/>
      <c r="X130" s="402"/>
      <c r="Y130" s="402"/>
      <c r="Z130" s="402"/>
      <c r="AA130" s="402"/>
      <c r="AB130" s="402"/>
    </row>
    <row r="131" spans="1:28" ht="15.75" customHeight="1" x14ac:dyDescent="0.2">
      <c r="A131" s="236" t="s">
        <v>3</v>
      </c>
      <c r="B131" s="237" t="s">
        <v>125</v>
      </c>
      <c r="C131" s="237" t="s">
        <v>11</v>
      </c>
      <c r="D131" s="237"/>
      <c r="E131" s="270" t="s">
        <v>664</v>
      </c>
      <c r="F131" s="238"/>
      <c r="G131" s="238"/>
      <c r="H131" s="238" t="s">
        <v>1386</v>
      </c>
      <c r="I131" s="93" t="s">
        <v>1387</v>
      </c>
      <c r="J131" s="105"/>
      <c r="K131" s="105"/>
      <c r="L131" s="105"/>
      <c r="M131" s="105"/>
      <c r="N131" s="222"/>
      <c r="O131" s="222"/>
      <c r="P131" s="222"/>
      <c r="Q131" s="222"/>
      <c r="R131" s="222"/>
      <c r="S131" s="222"/>
      <c r="T131" s="222"/>
      <c r="U131" s="222"/>
      <c r="V131" s="222"/>
      <c r="W131" s="222"/>
      <c r="X131" s="222"/>
      <c r="Y131" s="222"/>
      <c r="Z131" s="222"/>
      <c r="AA131" s="222"/>
      <c r="AB131" s="222"/>
    </row>
    <row r="132" spans="1:28" ht="15.75" customHeight="1" x14ac:dyDescent="0.2">
      <c r="A132" s="97" t="s">
        <v>3</v>
      </c>
      <c r="B132" s="97" t="s">
        <v>1159</v>
      </c>
      <c r="C132" s="97" t="s">
        <v>11</v>
      </c>
      <c r="D132" s="228"/>
      <c r="E132" s="371" t="s">
        <v>664</v>
      </c>
      <c r="F132" s="99"/>
      <c r="G132" s="102"/>
      <c r="H132" s="102"/>
      <c r="I132" s="93"/>
      <c r="J132" s="105"/>
      <c r="K132" s="105"/>
      <c r="L132" s="105"/>
      <c r="M132" s="105"/>
      <c r="N132" s="222"/>
      <c r="O132" s="222"/>
      <c r="P132" s="222"/>
      <c r="Q132" s="222"/>
      <c r="R132" s="222"/>
      <c r="S132" s="222"/>
      <c r="T132" s="222"/>
      <c r="U132" s="222"/>
      <c r="V132" s="222"/>
      <c r="W132" s="222"/>
      <c r="X132" s="222"/>
      <c r="Y132" s="222"/>
      <c r="Z132" s="222"/>
      <c r="AA132" s="222"/>
      <c r="AB132" s="222"/>
    </row>
    <row r="133" spans="1:28" ht="15.75" customHeight="1" x14ac:dyDescent="0.2">
      <c r="A133" s="97" t="s">
        <v>454</v>
      </c>
      <c r="B133" s="97" t="s">
        <v>126</v>
      </c>
      <c r="C133" s="97" t="s">
        <v>11</v>
      </c>
      <c r="D133" s="228"/>
      <c r="E133" s="371" t="s">
        <v>750</v>
      </c>
      <c r="F133" s="99"/>
      <c r="G133" s="102"/>
      <c r="H133" s="102"/>
      <c r="I133" s="102"/>
      <c r="J133" s="105"/>
      <c r="K133" s="105"/>
      <c r="L133" s="105"/>
      <c r="M133" s="105"/>
      <c r="N133" s="222"/>
      <c r="O133" s="222"/>
      <c r="P133" s="222"/>
      <c r="Q133" s="222"/>
      <c r="R133" s="222"/>
      <c r="S133" s="222"/>
      <c r="T133" s="222"/>
      <c r="U133" s="222"/>
      <c r="V133" s="222"/>
      <c r="W133" s="222"/>
      <c r="X133" s="222"/>
      <c r="Y133" s="222"/>
      <c r="Z133" s="222"/>
      <c r="AA133" s="222"/>
      <c r="AB133" s="222"/>
    </row>
    <row r="134" spans="1:28" ht="15.75" customHeight="1" x14ac:dyDescent="0.2">
      <c r="A134" s="97" t="s">
        <v>454</v>
      </c>
      <c r="B134" s="97" t="s">
        <v>127</v>
      </c>
      <c r="C134" s="97" t="s">
        <v>11</v>
      </c>
      <c r="D134" s="228"/>
      <c r="E134" s="371" t="s">
        <v>1329</v>
      </c>
      <c r="F134" s="99"/>
      <c r="G134" s="102"/>
      <c r="H134" s="102"/>
      <c r="I134" s="102"/>
      <c r="J134" s="105"/>
      <c r="K134" s="105"/>
      <c r="L134" s="105"/>
      <c r="M134" s="105"/>
      <c r="N134" s="222"/>
      <c r="O134" s="222"/>
      <c r="P134" s="222"/>
      <c r="Q134" s="222"/>
      <c r="R134" s="222"/>
      <c r="S134" s="222"/>
      <c r="T134" s="222"/>
      <c r="U134" s="222"/>
      <c r="V134" s="222"/>
      <c r="W134" s="222"/>
      <c r="X134" s="222"/>
      <c r="Y134" s="222"/>
      <c r="Z134" s="222"/>
      <c r="AA134" s="222"/>
      <c r="AB134" s="222"/>
    </row>
    <row r="135" spans="1:28" ht="15.75" customHeight="1" x14ac:dyDescent="0.2">
      <c r="A135" s="97" t="s">
        <v>3</v>
      </c>
      <c r="B135" s="97" t="s">
        <v>127</v>
      </c>
      <c r="C135" s="97" t="s">
        <v>11</v>
      </c>
      <c r="D135" s="228"/>
      <c r="E135" s="371" t="s">
        <v>664</v>
      </c>
      <c r="F135" s="99"/>
      <c r="G135" s="102"/>
      <c r="H135" s="102" t="s">
        <v>396</v>
      </c>
      <c r="I135" s="93"/>
      <c r="J135" s="105"/>
      <c r="K135" s="105"/>
      <c r="L135" s="105"/>
      <c r="M135" s="105"/>
      <c r="N135" s="222"/>
      <c r="O135" s="222"/>
      <c r="P135" s="222"/>
      <c r="Q135" s="222"/>
      <c r="R135" s="222"/>
      <c r="S135" s="222"/>
      <c r="T135" s="222"/>
      <c r="U135" s="222"/>
      <c r="V135" s="222"/>
      <c r="W135" s="222"/>
      <c r="X135" s="222"/>
      <c r="Y135" s="222"/>
      <c r="Z135" s="222"/>
      <c r="AA135" s="222"/>
      <c r="AB135" s="222"/>
    </row>
    <row r="136" spans="1:28" ht="15.75" customHeight="1" x14ac:dyDescent="0.2">
      <c r="A136" s="236" t="s">
        <v>454</v>
      </c>
      <c r="B136" s="237" t="s">
        <v>324</v>
      </c>
      <c r="C136" s="237" t="s">
        <v>11</v>
      </c>
      <c r="D136" s="237" t="s">
        <v>194</v>
      </c>
      <c r="E136" s="270" t="s">
        <v>1330</v>
      </c>
      <c r="F136" s="238"/>
      <c r="G136" s="238"/>
      <c r="H136" s="238" t="s">
        <v>1388</v>
      </c>
      <c r="I136" s="238"/>
      <c r="J136" s="105"/>
      <c r="K136" s="105"/>
      <c r="L136" s="105"/>
      <c r="M136" s="105"/>
      <c r="N136" s="222"/>
      <c r="O136" s="222"/>
      <c r="P136" s="222"/>
      <c r="Q136" s="222"/>
      <c r="R136" s="222"/>
      <c r="S136" s="222"/>
      <c r="T136" s="222"/>
      <c r="U136" s="222"/>
      <c r="V136" s="222"/>
      <c r="W136" s="222"/>
      <c r="X136" s="222"/>
      <c r="Y136" s="222"/>
      <c r="Z136" s="222"/>
      <c r="AA136" s="222"/>
      <c r="AB136" s="222"/>
    </row>
    <row r="137" spans="1:28" ht="15.75" customHeight="1" x14ac:dyDescent="0.2">
      <c r="A137" s="97" t="s">
        <v>3</v>
      </c>
      <c r="B137" s="97" t="s">
        <v>324</v>
      </c>
      <c r="C137" s="97" t="s">
        <v>11</v>
      </c>
      <c r="D137" s="228"/>
      <c r="E137" s="371" t="s">
        <v>662</v>
      </c>
      <c r="F137" s="99"/>
      <c r="G137" s="102"/>
      <c r="H137" s="102" t="s">
        <v>846</v>
      </c>
      <c r="I137" s="93"/>
      <c r="J137" s="105"/>
      <c r="K137" s="105"/>
      <c r="L137" s="105"/>
      <c r="M137" s="105"/>
      <c r="N137" s="222"/>
      <c r="O137" s="222"/>
      <c r="P137" s="222"/>
      <c r="Q137" s="222"/>
      <c r="R137" s="222"/>
      <c r="S137" s="222"/>
      <c r="T137" s="222"/>
      <c r="U137" s="222"/>
      <c r="V137" s="222"/>
      <c r="W137" s="222"/>
      <c r="X137" s="222"/>
      <c r="Y137" s="222"/>
      <c r="Z137" s="222"/>
      <c r="AA137" s="222"/>
      <c r="AB137" s="222"/>
    </row>
    <row r="138" spans="1:28" ht="15.75" customHeight="1" x14ac:dyDescent="0.2">
      <c r="A138" s="97" t="s">
        <v>454</v>
      </c>
      <c r="B138" s="97" t="s">
        <v>128</v>
      </c>
      <c r="C138" s="97" t="s">
        <v>11</v>
      </c>
      <c r="D138" s="92" t="s">
        <v>194</v>
      </c>
      <c r="E138" s="371" t="s">
        <v>754</v>
      </c>
      <c r="F138" s="99"/>
      <c r="G138" s="102"/>
      <c r="H138" s="102"/>
      <c r="I138" s="102"/>
      <c r="J138" s="105"/>
      <c r="K138" s="105"/>
      <c r="L138" s="105"/>
      <c r="M138" s="105"/>
      <c r="N138" s="222"/>
      <c r="O138" s="222"/>
      <c r="P138" s="222"/>
      <c r="Q138" s="222"/>
      <c r="R138" s="222"/>
      <c r="S138" s="222"/>
      <c r="T138" s="222"/>
      <c r="U138" s="222"/>
      <c r="V138" s="222"/>
      <c r="W138" s="222"/>
      <c r="X138" s="222"/>
      <c r="Y138" s="222"/>
      <c r="Z138" s="222"/>
      <c r="AA138" s="222"/>
      <c r="AB138" s="222"/>
    </row>
    <row r="139" spans="1:28" ht="15.75" customHeight="1" x14ac:dyDescent="0.15">
      <c r="A139" s="92" t="s">
        <v>454</v>
      </c>
      <c r="B139" s="92" t="s">
        <v>129</v>
      </c>
      <c r="C139" s="92" t="s">
        <v>11</v>
      </c>
      <c r="D139" s="228"/>
      <c r="E139" s="380" t="s">
        <v>755</v>
      </c>
      <c r="F139" s="102"/>
      <c r="G139" s="102"/>
      <c r="H139" s="102"/>
      <c r="I139" s="102"/>
      <c r="J139" s="267"/>
      <c r="K139" s="267"/>
      <c r="L139" s="267"/>
      <c r="M139" s="267"/>
      <c r="N139" s="268"/>
      <c r="O139" s="268"/>
      <c r="P139" s="268"/>
      <c r="Q139" s="268"/>
      <c r="R139" s="268"/>
      <c r="S139" s="268"/>
      <c r="T139" s="268"/>
      <c r="U139" s="268"/>
      <c r="V139" s="268"/>
      <c r="W139" s="268"/>
      <c r="X139" s="268"/>
      <c r="Y139" s="268"/>
      <c r="Z139" s="268"/>
      <c r="AA139" s="268"/>
      <c r="AB139" s="268"/>
    </row>
    <row r="140" spans="1:28" ht="15.75" customHeight="1" x14ac:dyDescent="0.15">
      <c r="A140" s="92" t="s">
        <v>454</v>
      </c>
      <c r="B140" s="92" t="s">
        <v>129</v>
      </c>
      <c r="C140" s="92" t="s">
        <v>5</v>
      </c>
      <c r="D140" s="228"/>
      <c r="E140" s="380" t="s">
        <v>620</v>
      </c>
      <c r="F140" s="102" t="s">
        <v>757</v>
      </c>
      <c r="G140" s="102"/>
      <c r="H140" s="102" t="s">
        <v>758</v>
      </c>
      <c r="I140" s="102" t="s">
        <v>1431</v>
      </c>
      <c r="J140" s="267"/>
      <c r="K140" s="267"/>
      <c r="L140" s="267"/>
      <c r="M140" s="267"/>
      <c r="N140" s="268"/>
      <c r="O140" s="268"/>
      <c r="P140" s="268"/>
      <c r="Q140" s="268"/>
      <c r="R140" s="268"/>
      <c r="S140" s="268"/>
      <c r="T140" s="268"/>
      <c r="U140" s="268"/>
      <c r="V140" s="268"/>
      <c r="W140" s="268"/>
      <c r="X140" s="268"/>
      <c r="Y140" s="268"/>
      <c r="Z140" s="268"/>
      <c r="AA140" s="268"/>
      <c r="AB140" s="268"/>
    </row>
    <row r="141" spans="1:28" ht="15.75" customHeight="1" x14ac:dyDescent="0.15">
      <c r="A141" s="92" t="s">
        <v>26</v>
      </c>
      <c r="B141" s="228" t="s">
        <v>129</v>
      </c>
      <c r="C141" s="228" t="s">
        <v>84</v>
      </c>
      <c r="D141" s="228"/>
      <c r="E141" s="265" t="s">
        <v>620</v>
      </c>
      <c r="F141" s="230" t="s">
        <v>620</v>
      </c>
      <c r="G141" s="230"/>
      <c r="H141" s="230"/>
      <c r="I141" s="88"/>
      <c r="J141" s="267"/>
      <c r="K141" s="267"/>
      <c r="L141" s="267"/>
      <c r="M141" s="267"/>
      <c r="N141" s="268"/>
      <c r="O141" s="268"/>
      <c r="P141" s="268"/>
      <c r="Q141" s="268"/>
      <c r="R141" s="268"/>
      <c r="S141" s="268"/>
      <c r="T141" s="268"/>
      <c r="U141" s="268"/>
      <c r="V141" s="268"/>
      <c r="W141" s="268"/>
      <c r="X141" s="268"/>
      <c r="Y141" s="268"/>
      <c r="Z141" s="268"/>
      <c r="AA141" s="268"/>
      <c r="AB141" s="268"/>
    </row>
    <row r="142" spans="1:28" ht="15.75" customHeight="1" x14ac:dyDescent="0.2">
      <c r="A142" s="236" t="s">
        <v>454</v>
      </c>
      <c r="B142" s="237" t="s">
        <v>1076</v>
      </c>
      <c r="C142" s="237" t="s">
        <v>11</v>
      </c>
      <c r="D142" s="237"/>
      <c r="E142" s="270" t="s">
        <v>754</v>
      </c>
      <c r="F142" s="238"/>
      <c r="G142" s="238"/>
      <c r="H142" s="238"/>
      <c r="I142" s="238" t="s">
        <v>1389</v>
      </c>
      <c r="J142" s="105"/>
      <c r="K142" s="105"/>
      <c r="L142" s="105"/>
      <c r="M142" s="105"/>
      <c r="N142" s="222"/>
      <c r="O142" s="222"/>
      <c r="P142" s="222"/>
      <c r="Q142" s="222"/>
      <c r="R142" s="222"/>
      <c r="S142" s="222"/>
      <c r="T142" s="222"/>
      <c r="U142" s="222"/>
      <c r="V142" s="222"/>
      <c r="W142" s="222"/>
      <c r="X142" s="222"/>
      <c r="Y142" s="222"/>
      <c r="Z142" s="222"/>
      <c r="AA142" s="222"/>
      <c r="AB142" s="222"/>
    </row>
    <row r="143" spans="1:28" ht="15.75" customHeight="1" x14ac:dyDescent="0.2">
      <c r="A143" s="97" t="s">
        <v>3</v>
      </c>
      <c r="B143" s="97" t="s">
        <v>397</v>
      </c>
      <c r="C143" s="97" t="s">
        <v>11</v>
      </c>
      <c r="D143" s="228"/>
      <c r="E143" s="371" t="s">
        <v>664</v>
      </c>
      <c r="F143" s="99"/>
      <c r="G143" s="102"/>
      <c r="H143" s="102"/>
      <c r="I143" s="93"/>
      <c r="J143" s="105"/>
      <c r="K143" s="105"/>
      <c r="L143" s="105"/>
      <c r="M143" s="105"/>
      <c r="N143" s="222"/>
      <c r="O143" s="222"/>
      <c r="P143" s="222"/>
      <c r="Q143" s="222"/>
      <c r="R143" s="222"/>
      <c r="S143" s="222"/>
      <c r="T143" s="222"/>
      <c r="U143" s="222"/>
      <c r="V143" s="222"/>
      <c r="W143" s="222"/>
      <c r="X143" s="222"/>
      <c r="Y143" s="222"/>
      <c r="Z143" s="222"/>
      <c r="AA143" s="222"/>
      <c r="AB143" s="222"/>
    </row>
    <row r="144" spans="1:28" ht="15.75" customHeight="1" x14ac:dyDescent="0.2">
      <c r="A144" s="97" t="s">
        <v>454</v>
      </c>
      <c r="B144" s="97" t="s">
        <v>130</v>
      </c>
      <c r="C144" s="97" t="s">
        <v>11</v>
      </c>
      <c r="D144" s="228"/>
      <c r="E144" s="371" t="s">
        <v>610</v>
      </c>
      <c r="F144" s="99"/>
      <c r="G144" s="102"/>
      <c r="H144" s="102"/>
      <c r="I144" s="102"/>
      <c r="J144" s="105"/>
      <c r="K144" s="105"/>
      <c r="L144" s="105"/>
      <c r="M144" s="105"/>
      <c r="N144" s="222"/>
      <c r="O144" s="222"/>
      <c r="P144" s="222"/>
      <c r="Q144" s="222"/>
      <c r="R144" s="222"/>
      <c r="S144" s="222"/>
      <c r="T144" s="222"/>
      <c r="U144" s="222"/>
      <c r="V144" s="222"/>
      <c r="W144" s="222"/>
      <c r="X144" s="222"/>
      <c r="Y144" s="222"/>
      <c r="Z144" s="222"/>
      <c r="AA144" s="222"/>
      <c r="AB144" s="222"/>
    </row>
    <row r="145" spans="1:28" ht="15.75" customHeight="1" x14ac:dyDescent="0.2">
      <c r="A145" s="97" t="s">
        <v>454</v>
      </c>
      <c r="B145" s="97" t="s">
        <v>132</v>
      </c>
      <c r="C145" s="97" t="s">
        <v>11</v>
      </c>
      <c r="D145" s="228"/>
      <c r="E145" s="371" t="s">
        <v>388</v>
      </c>
      <c r="F145" s="99"/>
      <c r="G145" s="102"/>
      <c r="H145" s="102"/>
      <c r="I145" s="102"/>
      <c r="J145" s="105"/>
      <c r="K145" s="105"/>
      <c r="L145" s="105"/>
      <c r="M145" s="105"/>
      <c r="N145" s="222"/>
      <c r="O145" s="222"/>
      <c r="P145" s="222"/>
      <c r="Q145" s="222"/>
      <c r="R145" s="222"/>
      <c r="S145" s="222"/>
      <c r="T145" s="222"/>
      <c r="U145" s="222"/>
      <c r="V145" s="222"/>
      <c r="W145" s="222"/>
      <c r="X145" s="222"/>
      <c r="Y145" s="222"/>
      <c r="Z145" s="222"/>
      <c r="AA145" s="222"/>
      <c r="AB145" s="222"/>
    </row>
    <row r="146" spans="1:28" ht="15.75" customHeight="1" x14ac:dyDescent="0.2">
      <c r="A146" s="97" t="s">
        <v>454</v>
      </c>
      <c r="B146" s="97" t="s">
        <v>133</v>
      </c>
      <c r="C146" s="97" t="s">
        <v>11</v>
      </c>
      <c r="D146" s="228"/>
      <c r="E146" s="371" t="s">
        <v>628</v>
      </c>
      <c r="F146" s="99"/>
      <c r="G146" s="102"/>
      <c r="H146" s="102" t="s">
        <v>329</v>
      </c>
      <c r="I146" s="102"/>
      <c r="J146" s="105"/>
      <c r="K146" s="105"/>
      <c r="L146" s="105"/>
      <c r="M146" s="105"/>
      <c r="N146" s="222"/>
      <c r="O146" s="222"/>
      <c r="P146" s="222"/>
      <c r="Q146" s="222"/>
      <c r="R146" s="222"/>
      <c r="S146" s="222"/>
      <c r="T146" s="222"/>
      <c r="U146" s="222"/>
      <c r="V146" s="222"/>
      <c r="W146" s="222"/>
      <c r="X146" s="222"/>
      <c r="Y146" s="222"/>
      <c r="Z146" s="222"/>
      <c r="AA146" s="222"/>
      <c r="AB146" s="222"/>
    </row>
    <row r="147" spans="1:28" ht="15.75" customHeight="1" x14ac:dyDescent="0.2">
      <c r="A147" s="97" t="s">
        <v>454</v>
      </c>
      <c r="B147" s="97" t="s">
        <v>134</v>
      </c>
      <c r="C147" s="97" t="s">
        <v>11</v>
      </c>
      <c r="D147" s="228"/>
      <c r="E147" s="371" t="s">
        <v>1331</v>
      </c>
      <c r="F147" s="99"/>
      <c r="G147" s="102"/>
      <c r="H147" s="102"/>
      <c r="I147" s="102"/>
      <c r="J147" s="105"/>
      <c r="K147" s="105"/>
      <c r="L147" s="105"/>
      <c r="M147" s="105"/>
      <c r="N147" s="222"/>
      <c r="O147" s="222"/>
      <c r="P147" s="222"/>
      <c r="Q147" s="222"/>
      <c r="R147" s="222"/>
      <c r="S147" s="222"/>
      <c r="T147" s="222"/>
      <c r="U147" s="222"/>
      <c r="V147" s="222"/>
      <c r="W147" s="222"/>
      <c r="X147" s="222"/>
      <c r="Y147" s="222"/>
      <c r="Z147" s="222"/>
      <c r="AA147" s="222"/>
      <c r="AB147" s="222"/>
    </row>
    <row r="148" spans="1:28" ht="15.75" customHeight="1" x14ac:dyDescent="0.2">
      <c r="A148" s="97" t="s">
        <v>3</v>
      </c>
      <c r="B148" s="97" t="s">
        <v>134</v>
      </c>
      <c r="C148" s="97" t="s">
        <v>11</v>
      </c>
      <c r="D148" s="228"/>
      <c r="E148" s="371" t="s">
        <v>847</v>
      </c>
      <c r="F148" s="99"/>
      <c r="G148" s="102"/>
      <c r="H148" s="102"/>
      <c r="I148" s="93"/>
      <c r="J148" s="105"/>
      <c r="K148" s="105"/>
      <c r="L148" s="105"/>
      <c r="M148" s="105"/>
      <c r="N148" s="222"/>
      <c r="O148" s="222"/>
      <c r="P148" s="222"/>
      <c r="Q148" s="222"/>
      <c r="R148" s="222"/>
      <c r="S148" s="222"/>
      <c r="T148" s="222"/>
      <c r="U148" s="222"/>
      <c r="V148" s="222"/>
      <c r="W148" s="222"/>
      <c r="X148" s="222"/>
      <c r="Y148" s="222"/>
      <c r="Z148" s="222"/>
      <c r="AA148" s="222"/>
      <c r="AB148" s="222"/>
    </row>
    <row r="149" spans="1:28" ht="15.75" customHeight="1" x14ac:dyDescent="0.2">
      <c r="A149" s="97" t="s">
        <v>3</v>
      </c>
      <c r="B149" s="97" t="s">
        <v>135</v>
      </c>
      <c r="C149" s="97" t="s">
        <v>11</v>
      </c>
      <c r="D149" s="228"/>
      <c r="E149" s="371" t="s">
        <v>664</v>
      </c>
      <c r="F149" s="99"/>
      <c r="G149" s="102"/>
      <c r="H149" s="102" t="s">
        <v>848</v>
      </c>
      <c r="I149" s="93"/>
      <c r="J149" s="105"/>
      <c r="K149" s="105"/>
      <c r="L149" s="105"/>
      <c r="M149" s="105"/>
      <c r="N149" s="222"/>
      <c r="O149" s="222"/>
      <c r="P149" s="222"/>
      <c r="Q149" s="222"/>
      <c r="R149" s="222"/>
      <c r="S149" s="222"/>
      <c r="T149" s="222"/>
      <c r="U149" s="222"/>
      <c r="V149" s="222"/>
      <c r="W149" s="222"/>
      <c r="X149" s="222"/>
      <c r="Y149" s="222"/>
      <c r="Z149" s="222"/>
      <c r="AA149" s="222"/>
      <c r="AB149" s="222"/>
    </row>
    <row r="150" spans="1:28" ht="15.75" customHeight="1" x14ac:dyDescent="0.15">
      <c r="A150" s="235" t="s">
        <v>26</v>
      </c>
      <c r="B150" s="235" t="s">
        <v>1173</v>
      </c>
      <c r="C150" s="235" t="s">
        <v>84</v>
      </c>
      <c r="D150" s="235"/>
      <c r="E150" s="269" t="s">
        <v>620</v>
      </c>
      <c r="F150" s="233" t="s">
        <v>620</v>
      </c>
      <c r="G150" s="233"/>
      <c r="H150" s="233"/>
      <c r="I150" s="233" t="s">
        <v>1432</v>
      </c>
      <c r="J150" s="407"/>
      <c r="K150" s="405"/>
      <c r="L150" s="405"/>
      <c r="M150" s="405"/>
      <c r="N150" s="406"/>
      <c r="O150" s="406"/>
      <c r="P150" s="406"/>
      <c r="Q150" s="406"/>
      <c r="R150" s="406"/>
      <c r="S150" s="406"/>
      <c r="T150" s="406"/>
      <c r="U150" s="406"/>
      <c r="V150" s="406"/>
      <c r="W150" s="406"/>
      <c r="X150" s="406"/>
      <c r="Y150" s="406"/>
      <c r="Z150" s="406"/>
      <c r="AA150" s="406"/>
      <c r="AB150" s="406"/>
    </row>
    <row r="151" spans="1:28" ht="15.75" customHeight="1" x14ac:dyDescent="0.2">
      <c r="A151" s="97" t="s">
        <v>454</v>
      </c>
      <c r="B151" s="97" t="s">
        <v>501</v>
      </c>
      <c r="C151" s="97" t="s">
        <v>24</v>
      </c>
      <c r="D151" s="228"/>
      <c r="E151" s="371" t="s">
        <v>1419</v>
      </c>
      <c r="F151" s="99" t="s">
        <v>763</v>
      </c>
      <c r="G151" s="102"/>
      <c r="H151" s="102" t="s">
        <v>764</v>
      </c>
      <c r="I151" s="230"/>
      <c r="J151" s="105"/>
      <c r="K151" s="105"/>
      <c r="L151" s="105"/>
      <c r="M151" s="105"/>
      <c r="N151" s="222"/>
      <c r="O151" s="222"/>
      <c r="P151" s="222"/>
      <c r="Q151" s="222"/>
      <c r="R151" s="222"/>
      <c r="S151" s="222"/>
      <c r="T151" s="222"/>
      <c r="U151" s="222"/>
      <c r="V151" s="222"/>
      <c r="W151" s="222"/>
      <c r="X151" s="222"/>
      <c r="Y151" s="222"/>
      <c r="Z151" s="222"/>
      <c r="AA151" s="222"/>
      <c r="AB151" s="222"/>
    </row>
    <row r="152" spans="1:28" ht="15.75" customHeight="1" x14ac:dyDescent="0.2">
      <c r="A152" s="97" t="s">
        <v>454</v>
      </c>
      <c r="B152" s="97" t="s">
        <v>137</v>
      </c>
      <c r="C152" s="97" t="s">
        <v>11</v>
      </c>
      <c r="D152" s="228"/>
      <c r="E152" s="371" t="s">
        <v>765</v>
      </c>
      <c r="F152" s="99"/>
      <c r="G152" s="102"/>
      <c r="H152" s="102"/>
      <c r="I152" s="102"/>
      <c r="J152" s="105"/>
      <c r="K152" s="105"/>
      <c r="L152" s="105"/>
      <c r="M152" s="105"/>
      <c r="N152" s="222"/>
      <c r="O152" s="222"/>
      <c r="P152" s="222"/>
      <c r="Q152" s="222"/>
      <c r="R152" s="222"/>
      <c r="S152" s="222"/>
      <c r="T152" s="222"/>
      <c r="U152" s="222"/>
      <c r="V152" s="222"/>
      <c r="W152" s="222"/>
      <c r="X152" s="222"/>
      <c r="Y152" s="222"/>
      <c r="Z152" s="222"/>
      <c r="AA152" s="222"/>
      <c r="AB152" s="222"/>
    </row>
    <row r="153" spans="1:28" ht="15.75" customHeight="1" x14ac:dyDescent="0.2">
      <c r="A153" s="97" t="s">
        <v>454</v>
      </c>
      <c r="B153" s="92" t="s">
        <v>137</v>
      </c>
      <c r="C153" s="92" t="s">
        <v>5</v>
      </c>
      <c r="D153" s="228"/>
      <c r="E153" s="380" t="s">
        <v>727</v>
      </c>
      <c r="F153" s="102" t="s">
        <v>727</v>
      </c>
      <c r="G153" s="102"/>
      <c r="H153" s="102" t="s">
        <v>767</v>
      </c>
      <c r="I153" s="102"/>
      <c r="J153" s="105"/>
      <c r="K153" s="105"/>
      <c r="L153" s="105"/>
      <c r="M153" s="105"/>
      <c r="N153" s="222"/>
      <c r="O153" s="222"/>
      <c r="P153" s="222"/>
      <c r="Q153" s="222"/>
      <c r="R153" s="222"/>
      <c r="S153" s="222"/>
      <c r="T153" s="222"/>
      <c r="U153" s="222"/>
      <c r="V153" s="222"/>
      <c r="W153" s="222"/>
      <c r="X153" s="222"/>
      <c r="Y153" s="222"/>
      <c r="Z153" s="222"/>
      <c r="AA153" s="222"/>
      <c r="AB153" s="222"/>
    </row>
    <row r="154" spans="1:28" ht="15.75" customHeight="1" x14ac:dyDescent="0.2">
      <c r="A154" s="97" t="s">
        <v>454</v>
      </c>
      <c r="B154" s="97" t="s">
        <v>138</v>
      </c>
      <c r="C154" s="97" t="s">
        <v>11</v>
      </c>
      <c r="D154" s="228"/>
      <c r="E154" s="371" t="s">
        <v>664</v>
      </c>
      <c r="F154" s="99"/>
      <c r="G154" s="102"/>
      <c r="H154" s="102"/>
      <c r="I154" s="102"/>
      <c r="J154" s="105"/>
      <c r="K154" s="105"/>
      <c r="L154" s="105"/>
      <c r="M154" s="105"/>
      <c r="N154" s="222"/>
      <c r="O154" s="222"/>
      <c r="P154" s="222"/>
      <c r="Q154" s="222"/>
      <c r="R154" s="222"/>
      <c r="S154" s="222"/>
      <c r="T154" s="222"/>
      <c r="U154" s="222"/>
      <c r="V154" s="222"/>
      <c r="W154" s="222"/>
      <c r="X154" s="222"/>
      <c r="Y154" s="222"/>
      <c r="Z154" s="222"/>
      <c r="AA154" s="222"/>
      <c r="AB154" s="222"/>
    </row>
    <row r="155" spans="1:28" ht="15.75" customHeight="1" x14ac:dyDescent="0.2">
      <c r="A155" s="97" t="s">
        <v>454</v>
      </c>
      <c r="B155" s="97" t="s">
        <v>140</v>
      </c>
      <c r="C155" s="97" t="s">
        <v>11</v>
      </c>
      <c r="D155" s="228"/>
      <c r="E155" s="371" t="s">
        <v>710</v>
      </c>
      <c r="F155" s="99"/>
      <c r="G155" s="102"/>
      <c r="H155" s="102"/>
      <c r="I155" s="102"/>
      <c r="J155" s="105"/>
      <c r="K155" s="105"/>
      <c r="L155" s="105"/>
      <c r="M155" s="105"/>
      <c r="N155" s="222"/>
      <c r="O155" s="222"/>
      <c r="P155" s="222"/>
      <c r="Q155" s="222"/>
      <c r="R155" s="222"/>
      <c r="S155" s="222"/>
      <c r="T155" s="222"/>
      <c r="U155" s="222"/>
      <c r="V155" s="222"/>
      <c r="W155" s="222"/>
      <c r="X155" s="222"/>
      <c r="Y155" s="222"/>
      <c r="Z155" s="222"/>
      <c r="AA155" s="222"/>
      <c r="AB155" s="222"/>
    </row>
    <row r="156" spans="1:28" ht="15.75" customHeight="1" x14ac:dyDescent="0.2">
      <c r="A156" s="236" t="s">
        <v>454</v>
      </c>
      <c r="B156" s="235" t="s">
        <v>1080</v>
      </c>
      <c r="C156" s="237" t="s">
        <v>11</v>
      </c>
      <c r="D156" s="237"/>
      <c r="E156" s="270" t="s">
        <v>754</v>
      </c>
      <c r="F156" s="238"/>
      <c r="G156" s="238"/>
      <c r="H156" s="238"/>
      <c r="I156" s="238"/>
      <c r="J156" s="105"/>
      <c r="K156" s="105"/>
      <c r="L156" s="105"/>
      <c r="M156" s="105"/>
      <c r="N156" s="222"/>
      <c r="O156" s="222"/>
      <c r="P156" s="222"/>
      <c r="Q156" s="222"/>
      <c r="R156" s="222"/>
      <c r="S156" s="222"/>
      <c r="T156" s="222"/>
      <c r="U156" s="222"/>
      <c r="V156" s="222"/>
      <c r="W156" s="222"/>
      <c r="X156" s="222"/>
      <c r="Y156" s="222"/>
      <c r="Z156" s="222"/>
      <c r="AA156" s="222"/>
      <c r="AB156" s="222"/>
    </row>
    <row r="157" spans="1:28" ht="15.75" customHeight="1" x14ac:dyDescent="0.2">
      <c r="A157" s="97" t="s">
        <v>454</v>
      </c>
      <c r="B157" s="97" t="s">
        <v>141</v>
      </c>
      <c r="C157" s="97" t="s">
        <v>11</v>
      </c>
      <c r="D157" s="228"/>
      <c r="E157" s="371" t="s">
        <v>1241</v>
      </c>
      <c r="F157" s="99"/>
      <c r="G157" s="102"/>
      <c r="H157" s="102" t="s">
        <v>770</v>
      </c>
      <c r="I157" s="102"/>
      <c r="J157" s="105"/>
      <c r="K157" s="105"/>
      <c r="L157" s="105"/>
      <c r="M157" s="105"/>
      <c r="N157" s="222"/>
      <c r="O157" s="222"/>
      <c r="P157" s="222"/>
      <c r="Q157" s="222"/>
      <c r="R157" s="222"/>
      <c r="S157" s="222"/>
      <c r="T157" s="222"/>
      <c r="U157" s="222"/>
      <c r="V157" s="222"/>
      <c r="W157" s="222"/>
      <c r="X157" s="222"/>
      <c r="Y157" s="222"/>
      <c r="Z157" s="222"/>
      <c r="AA157" s="222"/>
      <c r="AB157" s="222"/>
    </row>
    <row r="158" spans="1:28" ht="15.75" customHeight="1" x14ac:dyDescent="0.2">
      <c r="A158" s="97" t="s">
        <v>3</v>
      </c>
      <c r="B158" s="97" t="s">
        <v>141</v>
      </c>
      <c r="C158" s="97" t="s">
        <v>11</v>
      </c>
      <c r="D158" s="228"/>
      <c r="E158" s="371" t="s">
        <v>664</v>
      </c>
      <c r="F158" s="99"/>
      <c r="G158" s="102"/>
      <c r="H158" s="102"/>
      <c r="I158" s="93"/>
      <c r="J158" s="105"/>
      <c r="K158" s="105"/>
      <c r="L158" s="105"/>
      <c r="M158" s="105"/>
      <c r="N158" s="222"/>
      <c r="O158" s="222"/>
      <c r="P158" s="222"/>
      <c r="Q158" s="222"/>
      <c r="R158" s="222"/>
      <c r="S158" s="222"/>
      <c r="T158" s="222"/>
      <c r="U158" s="222"/>
      <c r="V158" s="222"/>
      <c r="W158" s="222"/>
      <c r="X158" s="222"/>
      <c r="Y158" s="222"/>
      <c r="Z158" s="222"/>
      <c r="AA158" s="222"/>
      <c r="AB158" s="222"/>
    </row>
    <row r="159" spans="1:28" ht="15.75" customHeight="1" x14ac:dyDescent="0.2">
      <c r="A159" s="97" t="s">
        <v>454</v>
      </c>
      <c r="B159" s="97" t="s">
        <v>142</v>
      </c>
      <c r="C159" s="97" t="s">
        <v>11</v>
      </c>
      <c r="D159" s="228"/>
      <c r="E159" s="371" t="s">
        <v>1229</v>
      </c>
      <c r="F159" s="99"/>
      <c r="G159" s="102"/>
      <c r="H159" s="102" t="s">
        <v>771</v>
      </c>
      <c r="I159" s="102"/>
      <c r="J159" s="105"/>
      <c r="K159" s="105"/>
      <c r="L159" s="105"/>
      <c r="M159" s="105"/>
      <c r="N159" s="222"/>
      <c r="O159" s="222"/>
      <c r="P159" s="222"/>
      <c r="Q159" s="222"/>
      <c r="R159" s="222"/>
      <c r="S159" s="222"/>
      <c r="T159" s="222"/>
      <c r="U159" s="222"/>
      <c r="V159" s="222"/>
      <c r="W159" s="222"/>
      <c r="X159" s="222"/>
      <c r="Y159" s="222"/>
      <c r="Z159" s="222"/>
      <c r="AA159" s="222"/>
      <c r="AB159" s="222"/>
    </row>
    <row r="160" spans="1:28" ht="15.75" customHeight="1" x14ac:dyDescent="0.2">
      <c r="A160" s="97" t="s">
        <v>3</v>
      </c>
      <c r="B160" s="97" t="s">
        <v>142</v>
      </c>
      <c r="C160" s="97" t="s">
        <v>11</v>
      </c>
      <c r="D160" s="228"/>
      <c r="E160" s="371" t="s">
        <v>1242</v>
      </c>
      <c r="F160" s="99"/>
      <c r="G160" s="102"/>
      <c r="H160" s="102"/>
      <c r="I160" s="93"/>
      <c r="J160" s="105"/>
      <c r="K160" s="105"/>
      <c r="L160" s="105"/>
      <c r="M160" s="105"/>
      <c r="N160" s="222"/>
      <c r="O160" s="222"/>
      <c r="P160" s="222"/>
      <c r="Q160" s="222"/>
      <c r="R160" s="222"/>
      <c r="S160" s="222"/>
      <c r="T160" s="222"/>
      <c r="U160" s="222"/>
      <c r="V160" s="222"/>
      <c r="W160" s="222"/>
      <c r="X160" s="222"/>
      <c r="Y160" s="222"/>
      <c r="Z160" s="222"/>
      <c r="AA160" s="222"/>
      <c r="AB160" s="222"/>
    </row>
    <row r="161" spans="1:28" ht="15.75" customHeight="1" x14ac:dyDescent="0.15">
      <c r="A161" s="92" t="s">
        <v>26</v>
      </c>
      <c r="B161" s="228" t="s">
        <v>429</v>
      </c>
      <c r="C161" s="228" t="s">
        <v>84</v>
      </c>
      <c r="D161" s="228"/>
      <c r="E161" s="265" t="s">
        <v>620</v>
      </c>
      <c r="F161" s="230" t="s">
        <v>1433</v>
      </c>
      <c r="G161" s="230"/>
      <c r="H161" s="230"/>
      <c r="I161" s="230" t="s">
        <v>893</v>
      </c>
      <c r="J161" s="403"/>
      <c r="K161" s="401"/>
      <c r="L161" s="401"/>
      <c r="M161" s="401"/>
      <c r="N161" s="402"/>
      <c r="O161" s="402"/>
      <c r="P161" s="402"/>
      <c r="Q161" s="402"/>
      <c r="R161" s="402"/>
      <c r="S161" s="402"/>
      <c r="T161" s="402"/>
      <c r="U161" s="402"/>
      <c r="V161" s="402"/>
      <c r="W161" s="402"/>
      <c r="X161" s="402"/>
      <c r="Y161" s="402"/>
      <c r="Z161" s="402"/>
      <c r="AA161" s="402"/>
      <c r="AB161" s="402"/>
    </row>
    <row r="162" spans="1:28" ht="15.75" customHeight="1" x14ac:dyDescent="0.2">
      <c r="A162" s="97" t="s">
        <v>454</v>
      </c>
      <c r="B162" s="97" t="s">
        <v>340</v>
      </c>
      <c r="C162" s="97" t="s">
        <v>11</v>
      </c>
      <c r="D162" s="228"/>
      <c r="E162" s="371" t="s">
        <v>778</v>
      </c>
      <c r="F162" s="99"/>
      <c r="G162" s="102"/>
      <c r="H162" s="102"/>
      <c r="I162" s="102"/>
      <c r="J162" s="105"/>
      <c r="K162" s="105"/>
      <c r="L162" s="105"/>
      <c r="M162" s="105"/>
      <c r="N162" s="222"/>
      <c r="O162" s="222"/>
      <c r="P162" s="222"/>
      <c r="Q162" s="222"/>
      <c r="R162" s="222"/>
      <c r="S162" s="222"/>
      <c r="T162" s="222"/>
      <c r="U162" s="222"/>
      <c r="V162" s="222"/>
      <c r="W162" s="222"/>
      <c r="X162" s="222"/>
      <c r="Y162" s="222"/>
      <c r="Z162" s="222"/>
      <c r="AA162" s="222"/>
      <c r="AB162" s="222"/>
    </row>
    <row r="163" spans="1:28" ht="15.75" customHeight="1" x14ac:dyDescent="0.2">
      <c r="A163" s="97" t="s">
        <v>454</v>
      </c>
      <c r="B163" s="97" t="s">
        <v>341</v>
      </c>
      <c r="C163" s="97" t="s">
        <v>11</v>
      </c>
      <c r="D163" s="228"/>
      <c r="E163" s="371" t="s">
        <v>610</v>
      </c>
      <c r="F163" s="99"/>
      <c r="G163" s="102"/>
      <c r="H163" s="102"/>
      <c r="I163" s="102"/>
      <c r="J163" s="105"/>
      <c r="K163" s="105"/>
      <c r="L163" s="105"/>
      <c r="M163" s="105"/>
      <c r="N163" s="222"/>
      <c r="O163" s="222"/>
      <c r="P163" s="222"/>
      <c r="Q163" s="222"/>
      <c r="R163" s="222"/>
      <c r="S163" s="222"/>
      <c r="T163" s="222"/>
      <c r="U163" s="222"/>
      <c r="V163" s="222"/>
      <c r="W163" s="222"/>
      <c r="X163" s="222"/>
      <c r="Y163" s="222"/>
      <c r="Z163" s="222"/>
      <c r="AA163" s="222"/>
      <c r="AB163" s="222"/>
    </row>
    <row r="164" spans="1:28" ht="15.75" customHeight="1" x14ac:dyDescent="0.2">
      <c r="A164" s="97" t="s">
        <v>454</v>
      </c>
      <c r="B164" s="97" t="s">
        <v>151</v>
      </c>
      <c r="C164" s="97" t="s">
        <v>11</v>
      </c>
      <c r="D164" s="228"/>
      <c r="E164" s="371" t="s">
        <v>664</v>
      </c>
      <c r="F164" s="99"/>
      <c r="G164" s="102"/>
      <c r="H164" s="102" t="s">
        <v>343</v>
      </c>
      <c r="I164" s="102"/>
      <c r="J164" s="105"/>
      <c r="K164" s="105"/>
      <c r="L164" s="105"/>
      <c r="M164" s="105"/>
      <c r="N164" s="222"/>
      <c r="O164" s="222"/>
      <c r="P164" s="222"/>
      <c r="Q164" s="222"/>
      <c r="R164" s="222"/>
      <c r="S164" s="222"/>
      <c r="T164" s="222"/>
      <c r="U164" s="222"/>
      <c r="V164" s="222"/>
      <c r="W164" s="222"/>
      <c r="X164" s="222"/>
      <c r="Y164" s="222"/>
      <c r="Z164" s="222"/>
      <c r="AA164" s="222"/>
      <c r="AB164" s="222"/>
    </row>
    <row r="165" spans="1:28" ht="15.75" customHeight="1" x14ac:dyDescent="0.15">
      <c r="A165" s="237" t="s">
        <v>454</v>
      </c>
      <c r="B165" s="237" t="s">
        <v>1084</v>
      </c>
      <c r="C165" s="237" t="s">
        <v>84</v>
      </c>
      <c r="D165" s="237"/>
      <c r="E165" s="270" t="s">
        <v>620</v>
      </c>
      <c r="F165" s="238" t="s">
        <v>620</v>
      </c>
      <c r="G165" s="238"/>
      <c r="H165" s="238"/>
      <c r="I165" s="238" t="s">
        <v>1391</v>
      </c>
      <c r="J165" s="267"/>
      <c r="K165" s="267"/>
      <c r="L165" s="267"/>
      <c r="M165" s="267"/>
      <c r="N165" s="268"/>
      <c r="O165" s="268"/>
      <c r="P165" s="268"/>
      <c r="Q165" s="268"/>
      <c r="R165" s="268"/>
      <c r="S165" s="268"/>
      <c r="T165" s="268"/>
      <c r="U165" s="268"/>
      <c r="V165" s="268"/>
      <c r="W165" s="268"/>
      <c r="X165" s="268"/>
      <c r="Y165" s="268"/>
      <c r="Z165" s="268"/>
      <c r="AA165" s="268"/>
      <c r="AB165" s="268"/>
    </row>
    <row r="166" spans="1:28" ht="15.75" customHeight="1" x14ac:dyDescent="0.15">
      <c r="A166" s="228" t="s">
        <v>454</v>
      </c>
      <c r="B166" s="228" t="s">
        <v>504</v>
      </c>
      <c r="C166" s="92" t="s">
        <v>11</v>
      </c>
      <c r="D166" s="228"/>
      <c r="E166" s="265" t="s">
        <v>620</v>
      </c>
      <c r="F166" s="230"/>
      <c r="G166" s="230"/>
      <c r="H166" s="230" t="s">
        <v>1392</v>
      </c>
      <c r="I166" s="230"/>
      <c r="J166" s="401"/>
      <c r="K166" s="401"/>
      <c r="L166" s="401"/>
      <c r="M166" s="401"/>
      <c r="N166" s="402"/>
      <c r="O166" s="402"/>
      <c r="P166" s="402"/>
      <c r="Q166" s="402"/>
      <c r="R166" s="402"/>
      <c r="S166" s="402"/>
      <c r="T166" s="402"/>
      <c r="U166" s="402"/>
      <c r="V166" s="402"/>
      <c r="W166" s="402"/>
      <c r="X166" s="402"/>
      <c r="Y166" s="402"/>
      <c r="Z166" s="402"/>
      <c r="AA166" s="402"/>
      <c r="AB166" s="402"/>
    </row>
    <row r="167" spans="1:28" ht="15.75" customHeight="1" x14ac:dyDescent="0.2">
      <c r="A167" s="97" t="s">
        <v>454</v>
      </c>
      <c r="B167" s="97" t="s">
        <v>345</v>
      </c>
      <c r="C167" s="97" t="s">
        <v>11</v>
      </c>
      <c r="D167" s="228"/>
      <c r="E167" s="371" t="s">
        <v>664</v>
      </c>
      <c r="F167" s="99"/>
      <c r="G167" s="102"/>
      <c r="H167" s="102" t="s">
        <v>346</v>
      </c>
      <c r="I167" s="102"/>
      <c r="J167" s="105"/>
      <c r="K167" s="105"/>
      <c r="L167" s="105"/>
      <c r="M167" s="105"/>
      <c r="N167" s="222"/>
      <c r="O167" s="222"/>
      <c r="P167" s="222"/>
      <c r="Q167" s="222"/>
      <c r="R167" s="222"/>
      <c r="S167" s="222"/>
      <c r="T167" s="222"/>
      <c r="U167" s="222"/>
      <c r="V167" s="222"/>
      <c r="W167" s="222"/>
      <c r="X167" s="222"/>
      <c r="Y167" s="222"/>
      <c r="Z167" s="222"/>
      <c r="AA167" s="222"/>
      <c r="AB167" s="222"/>
    </row>
    <row r="168" spans="1:28" ht="15.75" customHeight="1" x14ac:dyDescent="0.2">
      <c r="A168" s="177" t="s">
        <v>454</v>
      </c>
      <c r="B168" s="228" t="s">
        <v>347</v>
      </c>
      <c r="C168" s="228" t="s">
        <v>11</v>
      </c>
      <c r="D168" s="228"/>
      <c r="E168" s="265" t="s">
        <v>718</v>
      </c>
      <c r="F168" s="230"/>
      <c r="G168" s="230"/>
      <c r="H168" s="230"/>
      <c r="I168" s="230"/>
      <c r="J168" s="389"/>
      <c r="K168" s="389"/>
      <c r="L168" s="389"/>
      <c r="M168" s="389"/>
      <c r="N168" s="390"/>
      <c r="O168" s="390"/>
      <c r="P168" s="390"/>
      <c r="Q168" s="390"/>
      <c r="R168" s="390"/>
      <c r="S168" s="390"/>
      <c r="T168" s="390"/>
      <c r="U168" s="390"/>
      <c r="V168" s="390"/>
      <c r="W168" s="390"/>
      <c r="X168" s="390"/>
      <c r="Y168" s="390"/>
      <c r="Z168" s="390"/>
      <c r="AA168" s="390"/>
      <c r="AB168" s="390"/>
    </row>
    <row r="169" spans="1:28" ht="15.75" customHeight="1" x14ac:dyDescent="0.15">
      <c r="A169" s="92" t="s">
        <v>26</v>
      </c>
      <c r="B169" s="92" t="s">
        <v>896</v>
      </c>
      <c r="C169" s="92" t="s">
        <v>84</v>
      </c>
      <c r="D169" s="228"/>
      <c r="E169" s="380" t="s">
        <v>620</v>
      </c>
      <c r="F169" s="102" t="s">
        <v>897</v>
      </c>
      <c r="G169" s="102"/>
      <c r="H169" s="102" t="s">
        <v>898</v>
      </c>
      <c r="I169" s="88" t="s">
        <v>1434</v>
      </c>
      <c r="J169" s="267"/>
      <c r="K169" s="267"/>
      <c r="L169" s="267"/>
      <c r="M169" s="267"/>
      <c r="N169" s="268"/>
      <c r="O169" s="268"/>
      <c r="P169" s="268"/>
      <c r="Q169" s="268"/>
      <c r="R169" s="268"/>
      <c r="S169" s="268"/>
      <c r="T169" s="268"/>
      <c r="U169" s="268"/>
      <c r="V169" s="268"/>
      <c r="W169" s="268"/>
      <c r="X169" s="268"/>
      <c r="Y169" s="268"/>
      <c r="Z169" s="268"/>
      <c r="AA169" s="268"/>
      <c r="AB169" s="268"/>
    </row>
    <row r="170" spans="1:28" ht="15.75" customHeight="1" x14ac:dyDescent="0.15">
      <c r="A170" s="92" t="s">
        <v>26</v>
      </c>
      <c r="B170" s="228" t="s">
        <v>433</v>
      </c>
      <c r="C170" s="228" t="s">
        <v>84</v>
      </c>
      <c r="D170" s="228"/>
      <c r="E170" s="265" t="s">
        <v>620</v>
      </c>
      <c r="F170" s="230" t="s">
        <v>888</v>
      </c>
      <c r="G170" s="230"/>
      <c r="H170" s="230"/>
      <c r="I170" s="88" t="s">
        <v>1435</v>
      </c>
      <c r="J170" s="267"/>
      <c r="K170" s="267"/>
      <c r="L170" s="267"/>
      <c r="M170" s="267"/>
      <c r="N170" s="268"/>
      <c r="O170" s="268"/>
      <c r="P170" s="268"/>
      <c r="Q170" s="268"/>
      <c r="R170" s="268"/>
      <c r="S170" s="268"/>
      <c r="T170" s="268"/>
      <c r="U170" s="268"/>
      <c r="V170" s="268"/>
      <c r="W170" s="268"/>
      <c r="X170" s="268"/>
      <c r="Y170" s="268"/>
      <c r="Z170" s="268"/>
      <c r="AA170" s="268"/>
      <c r="AB170" s="268"/>
    </row>
    <row r="171" spans="1:28" ht="15.75" customHeight="1" x14ac:dyDescent="0.15">
      <c r="A171" s="92" t="s">
        <v>454</v>
      </c>
      <c r="B171" s="92" t="s">
        <v>158</v>
      </c>
      <c r="C171" s="92" t="s">
        <v>11</v>
      </c>
      <c r="D171" s="228"/>
      <c r="E171" s="380" t="s">
        <v>620</v>
      </c>
      <c r="F171" s="102"/>
      <c r="G171" s="102"/>
      <c r="H171" s="102"/>
      <c r="I171" s="102"/>
      <c r="J171" s="267"/>
      <c r="K171" s="267"/>
      <c r="L171" s="267"/>
      <c r="M171" s="267"/>
      <c r="N171" s="268"/>
      <c r="O171" s="268"/>
      <c r="P171" s="268"/>
      <c r="Q171" s="268"/>
      <c r="R171" s="268"/>
      <c r="S171" s="268"/>
      <c r="T171" s="268"/>
      <c r="U171" s="268"/>
      <c r="V171" s="268"/>
      <c r="W171" s="268"/>
      <c r="X171" s="268"/>
      <c r="Y171" s="268"/>
      <c r="Z171" s="268"/>
      <c r="AA171" s="268"/>
      <c r="AB171" s="268"/>
    </row>
    <row r="172" spans="1:28" ht="15.75" customHeight="1" x14ac:dyDescent="0.2">
      <c r="A172" s="97" t="s">
        <v>454</v>
      </c>
      <c r="B172" s="97" t="s">
        <v>1218</v>
      </c>
      <c r="C172" s="97" t="s">
        <v>11</v>
      </c>
      <c r="D172" s="228"/>
      <c r="E172" s="371" t="s">
        <v>1214</v>
      </c>
      <c r="F172" s="99"/>
      <c r="G172" s="102"/>
      <c r="H172" s="102" t="s">
        <v>1219</v>
      </c>
      <c r="I172" s="102"/>
      <c r="J172" s="105"/>
      <c r="K172" s="105"/>
      <c r="L172" s="105"/>
      <c r="M172" s="105"/>
      <c r="N172" s="222"/>
      <c r="O172" s="222"/>
      <c r="P172" s="222"/>
      <c r="Q172" s="222"/>
      <c r="R172" s="222"/>
      <c r="S172" s="222"/>
      <c r="T172" s="222"/>
      <c r="U172" s="222"/>
      <c r="V172" s="222"/>
      <c r="W172" s="222"/>
      <c r="X172" s="222"/>
      <c r="Y172" s="222"/>
      <c r="Z172" s="222"/>
      <c r="AA172" s="222"/>
      <c r="AB172" s="222"/>
    </row>
    <row r="173" spans="1:28" ht="15.75" customHeight="1" x14ac:dyDescent="0.2">
      <c r="A173" s="177" t="s">
        <v>454</v>
      </c>
      <c r="B173" s="228" t="s">
        <v>159</v>
      </c>
      <c r="C173" s="228" t="s">
        <v>5</v>
      </c>
      <c r="D173" s="228" t="s">
        <v>609</v>
      </c>
      <c r="E173" s="265" t="s">
        <v>1335</v>
      </c>
      <c r="F173" s="230" t="s">
        <v>785</v>
      </c>
      <c r="G173" s="230"/>
      <c r="H173" s="230" t="s">
        <v>1393</v>
      </c>
      <c r="I173" s="230" t="s">
        <v>672</v>
      </c>
      <c r="J173" s="389"/>
      <c r="K173" s="389"/>
      <c r="L173" s="389"/>
      <c r="M173" s="389"/>
      <c r="N173" s="390"/>
      <c r="O173" s="390"/>
      <c r="P173" s="390"/>
      <c r="Q173" s="390"/>
      <c r="R173" s="390"/>
      <c r="S173" s="390"/>
      <c r="T173" s="390"/>
      <c r="U173" s="390"/>
      <c r="V173" s="390"/>
      <c r="W173" s="390"/>
      <c r="X173" s="390"/>
      <c r="Y173" s="390"/>
      <c r="Z173" s="390"/>
      <c r="AA173" s="390"/>
      <c r="AB173" s="390"/>
    </row>
    <row r="174" spans="1:28" ht="15.75" customHeight="1" x14ac:dyDescent="0.2">
      <c r="A174" s="97" t="s">
        <v>454</v>
      </c>
      <c r="B174" s="97" t="s">
        <v>849</v>
      </c>
      <c r="C174" s="97" t="s">
        <v>11</v>
      </c>
      <c r="D174" s="92" t="s">
        <v>194</v>
      </c>
      <c r="E174" s="371" t="s">
        <v>1242</v>
      </c>
      <c r="F174" s="99"/>
      <c r="G174" s="102"/>
      <c r="H174" s="102" t="s">
        <v>1243</v>
      </c>
      <c r="I174" s="102"/>
      <c r="J174" s="105"/>
      <c r="K174" s="105"/>
      <c r="L174" s="105"/>
      <c r="M174" s="105"/>
      <c r="N174" s="222"/>
      <c r="O174" s="222"/>
      <c r="P174" s="222"/>
      <c r="Q174" s="222"/>
      <c r="R174" s="222"/>
      <c r="S174" s="222"/>
      <c r="T174" s="222"/>
      <c r="U174" s="222"/>
      <c r="V174" s="222"/>
      <c r="W174" s="222"/>
      <c r="X174" s="222"/>
      <c r="Y174" s="222"/>
      <c r="Z174" s="222"/>
      <c r="AA174" s="222"/>
      <c r="AB174" s="222"/>
    </row>
    <row r="175" spans="1:28" ht="15.75" customHeight="1" x14ac:dyDescent="0.2">
      <c r="A175" s="97" t="s">
        <v>454</v>
      </c>
      <c r="B175" s="97" t="s">
        <v>160</v>
      </c>
      <c r="C175" s="97" t="s">
        <v>11</v>
      </c>
      <c r="D175" s="228"/>
      <c r="E175" s="371" t="s">
        <v>1231</v>
      </c>
      <c r="F175" s="99"/>
      <c r="G175" s="102"/>
      <c r="H175" s="102"/>
      <c r="I175" s="93"/>
      <c r="J175" s="105"/>
      <c r="K175" s="105"/>
      <c r="L175" s="105"/>
      <c r="M175" s="105"/>
      <c r="N175" s="222"/>
      <c r="O175" s="222"/>
      <c r="P175" s="222"/>
      <c r="Q175" s="222"/>
      <c r="R175" s="222"/>
      <c r="S175" s="222"/>
      <c r="T175" s="222"/>
      <c r="U175" s="222"/>
      <c r="V175" s="222"/>
      <c r="W175" s="222"/>
      <c r="X175" s="222"/>
      <c r="Y175" s="222"/>
      <c r="Z175" s="222"/>
      <c r="AA175" s="222"/>
      <c r="AB175" s="222"/>
    </row>
    <row r="176" spans="1:28" ht="15.75" customHeight="1" x14ac:dyDescent="0.2">
      <c r="A176" s="97" t="s">
        <v>454</v>
      </c>
      <c r="B176" s="97" t="s">
        <v>505</v>
      </c>
      <c r="C176" s="97" t="s">
        <v>11</v>
      </c>
      <c r="D176" s="228"/>
      <c r="E176" s="371" t="s">
        <v>787</v>
      </c>
      <c r="F176" s="99"/>
      <c r="G176" s="102"/>
      <c r="H176" s="102" t="s">
        <v>788</v>
      </c>
      <c r="I176" s="102"/>
      <c r="J176" s="105"/>
      <c r="K176" s="105"/>
      <c r="L176" s="105"/>
      <c r="M176" s="105"/>
      <c r="N176" s="222"/>
      <c r="O176" s="222"/>
      <c r="P176" s="222"/>
      <c r="Q176" s="222"/>
      <c r="R176" s="222"/>
      <c r="S176" s="222"/>
      <c r="T176" s="222"/>
      <c r="U176" s="222"/>
      <c r="V176" s="222"/>
      <c r="W176" s="222"/>
      <c r="X176" s="222"/>
      <c r="Y176" s="222"/>
      <c r="Z176" s="222"/>
      <c r="AA176" s="222"/>
      <c r="AB176" s="222"/>
    </row>
    <row r="177" spans="1:28" ht="15.75" customHeight="1" x14ac:dyDescent="0.2">
      <c r="A177" s="97" t="s">
        <v>454</v>
      </c>
      <c r="B177" s="97" t="s">
        <v>162</v>
      </c>
      <c r="C177" s="97" t="s">
        <v>24</v>
      </c>
      <c r="D177" s="228"/>
      <c r="E177" s="371" t="s">
        <v>1405</v>
      </c>
      <c r="F177" s="99" t="s">
        <v>789</v>
      </c>
      <c r="G177" s="102"/>
      <c r="H177" s="102"/>
      <c r="I177" s="102"/>
      <c r="J177" s="105"/>
      <c r="K177" s="105"/>
      <c r="L177" s="105"/>
      <c r="M177" s="105"/>
      <c r="N177" s="222"/>
      <c r="O177" s="222"/>
      <c r="P177" s="222"/>
      <c r="Q177" s="222"/>
      <c r="R177" s="222"/>
      <c r="S177" s="222"/>
      <c r="T177" s="222"/>
      <c r="U177" s="222"/>
      <c r="V177" s="222"/>
      <c r="W177" s="222"/>
      <c r="X177" s="222"/>
      <c r="Y177" s="222"/>
      <c r="Z177" s="222"/>
      <c r="AA177" s="222"/>
      <c r="AB177" s="222"/>
    </row>
    <row r="178" spans="1:28" ht="15.75" customHeight="1" x14ac:dyDescent="0.2">
      <c r="A178" s="97" t="s">
        <v>454</v>
      </c>
      <c r="B178" s="97" t="s">
        <v>163</v>
      </c>
      <c r="C178" s="97" t="s">
        <v>11</v>
      </c>
      <c r="D178" s="228"/>
      <c r="E178" s="371" t="s">
        <v>795</v>
      </c>
      <c r="F178" s="99"/>
      <c r="G178" s="102"/>
      <c r="H178" s="102"/>
      <c r="I178" s="102"/>
      <c r="J178" s="105"/>
      <c r="K178" s="105"/>
      <c r="L178" s="105"/>
      <c r="M178" s="105"/>
      <c r="N178" s="222"/>
      <c r="O178" s="222"/>
      <c r="P178" s="222"/>
      <c r="Q178" s="222"/>
      <c r="R178" s="222"/>
      <c r="S178" s="222"/>
      <c r="T178" s="222"/>
      <c r="U178" s="222"/>
      <c r="V178" s="222"/>
      <c r="W178" s="222"/>
      <c r="X178" s="222"/>
      <c r="Y178" s="222"/>
      <c r="Z178" s="222"/>
      <c r="AA178" s="222"/>
      <c r="AB178" s="222"/>
    </row>
    <row r="179" spans="1:28" ht="15.75" customHeight="1" x14ac:dyDescent="0.15">
      <c r="A179" s="235" t="s">
        <v>26</v>
      </c>
      <c r="B179" s="235" t="s">
        <v>1174</v>
      </c>
      <c r="C179" s="235" t="s">
        <v>84</v>
      </c>
      <c r="D179" s="235"/>
      <c r="E179" s="269" t="s">
        <v>620</v>
      </c>
      <c r="F179" s="233" t="s">
        <v>620</v>
      </c>
      <c r="G179" s="233"/>
      <c r="H179" s="233"/>
      <c r="I179" s="233" t="s">
        <v>1436</v>
      </c>
      <c r="J179" s="407" t="s">
        <v>1437</v>
      </c>
      <c r="K179" s="405"/>
      <c r="L179" s="405"/>
      <c r="M179" s="405"/>
      <c r="N179" s="406"/>
      <c r="O179" s="406"/>
      <c r="P179" s="406"/>
      <c r="Q179" s="406"/>
      <c r="R179" s="406"/>
      <c r="S179" s="406"/>
      <c r="T179" s="406"/>
      <c r="U179" s="406"/>
      <c r="V179" s="406"/>
      <c r="W179" s="406"/>
      <c r="X179" s="406"/>
      <c r="Y179" s="406"/>
      <c r="Z179" s="406"/>
      <c r="AA179" s="406"/>
      <c r="AB179" s="406"/>
    </row>
    <row r="180" spans="1:28" ht="15.75" customHeight="1" x14ac:dyDescent="0.2">
      <c r="A180" s="97" t="s">
        <v>454</v>
      </c>
      <c r="B180" s="97" t="s">
        <v>164</v>
      </c>
      <c r="C180" s="97" t="s">
        <v>11</v>
      </c>
      <c r="D180" s="228"/>
      <c r="E180" s="371" t="s">
        <v>711</v>
      </c>
      <c r="F180" s="99"/>
      <c r="G180" s="102"/>
      <c r="H180" s="102"/>
      <c r="I180" s="102"/>
      <c r="J180" s="105"/>
      <c r="K180" s="105"/>
      <c r="L180" s="105"/>
      <c r="M180" s="105"/>
      <c r="N180" s="222"/>
      <c r="O180" s="222"/>
      <c r="P180" s="222"/>
      <c r="Q180" s="222"/>
      <c r="R180" s="222"/>
      <c r="S180" s="222"/>
      <c r="T180" s="222"/>
      <c r="U180" s="222"/>
      <c r="V180" s="222"/>
      <c r="W180" s="222"/>
      <c r="X180" s="222"/>
      <c r="Y180" s="222"/>
      <c r="Z180" s="222"/>
      <c r="AA180" s="222"/>
      <c r="AB180" s="222"/>
    </row>
    <row r="181" spans="1:28" ht="15.75" customHeight="1" x14ac:dyDescent="0.2">
      <c r="A181" s="97" t="s">
        <v>3</v>
      </c>
      <c r="B181" s="97" t="s">
        <v>165</v>
      </c>
      <c r="C181" s="97" t="s">
        <v>11</v>
      </c>
      <c r="D181" s="228"/>
      <c r="E181" s="371" t="s">
        <v>664</v>
      </c>
      <c r="F181" s="99"/>
      <c r="G181" s="102"/>
      <c r="H181" s="102"/>
      <c r="I181" s="93"/>
      <c r="J181" s="105"/>
      <c r="K181" s="105"/>
      <c r="L181" s="105"/>
      <c r="M181" s="105"/>
      <c r="N181" s="222"/>
      <c r="O181" s="222"/>
      <c r="P181" s="222"/>
      <c r="Q181" s="222"/>
      <c r="R181" s="222"/>
      <c r="S181" s="222"/>
      <c r="T181" s="222"/>
      <c r="U181" s="222"/>
      <c r="V181" s="222"/>
      <c r="W181" s="222"/>
      <c r="X181" s="222"/>
      <c r="Y181" s="222"/>
      <c r="Z181" s="222"/>
      <c r="AA181" s="222"/>
      <c r="AB181" s="222"/>
    </row>
    <row r="182" spans="1:28" ht="15.75" customHeight="1" x14ac:dyDescent="0.2">
      <c r="A182" s="97" t="s">
        <v>454</v>
      </c>
      <c r="B182" s="97" t="s">
        <v>166</v>
      </c>
      <c r="C182" s="97" t="s">
        <v>11</v>
      </c>
      <c r="D182" s="228"/>
      <c r="E182" s="371" t="s">
        <v>612</v>
      </c>
      <c r="F182" s="99"/>
      <c r="G182" s="230"/>
      <c r="H182" s="230" t="s">
        <v>791</v>
      </c>
      <c r="I182" s="93"/>
      <c r="J182" s="105"/>
      <c r="K182" s="105"/>
      <c r="L182" s="105"/>
      <c r="M182" s="105"/>
      <c r="N182" s="222"/>
      <c r="O182" s="222"/>
      <c r="P182" s="222"/>
      <c r="Q182" s="222"/>
      <c r="R182" s="222"/>
      <c r="S182" s="222"/>
      <c r="T182" s="222"/>
      <c r="U182" s="222"/>
      <c r="V182" s="222"/>
      <c r="W182" s="222"/>
      <c r="X182" s="222"/>
      <c r="Y182" s="222"/>
      <c r="Z182" s="222"/>
      <c r="AA182" s="222"/>
      <c r="AB182" s="222"/>
    </row>
    <row r="183" spans="1:28" ht="15.75" customHeight="1" x14ac:dyDescent="0.2">
      <c r="A183" s="97" t="s">
        <v>454</v>
      </c>
      <c r="B183" s="97" t="s">
        <v>166</v>
      </c>
      <c r="C183" s="97" t="s">
        <v>24</v>
      </c>
      <c r="D183" s="228"/>
      <c r="E183" s="371" t="s">
        <v>634</v>
      </c>
      <c r="F183" s="99" t="s">
        <v>816</v>
      </c>
      <c r="G183" s="230"/>
      <c r="H183" s="230" t="s">
        <v>792</v>
      </c>
      <c r="I183" s="408" t="s">
        <v>672</v>
      </c>
      <c r="J183" s="105"/>
      <c r="K183" s="105"/>
      <c r="L183" s="105"/>
      <c r="M183" s="105"/>
      <c r="N183" s="222"/>
      <c r="O183" s="222"/>
      <c r="P183" s="222"/>
      <c r="Q183" s="222"/>
      <c r="R183" s="222"/>
      <c r="S183" s="222"/>
      <c r="T183" s="222"/>
      <c r="U183" s="222"/>
      <c r="V183" s="222"/>
      <c r="W183" s="222"/>
      <c r="X183" s="222"/>
      <c r="Y183" s="222"/>
      <c r="Z183" s="222"/>
      <c r="AA183" s="222"/>
      <c r="AB183" s="222"/>
    </row>
    <row r="184" spans="1:28" ht="15.75" customHeight="1" x14ac:dyDescent="0.2">
      <c r="A184" s="97" t="s">
        <v>454</v>
      </c>
      <c r="B184" s="97" t="s">
        <v>506</v>
      </c>
      <c r="C184" s="97" t="s">
        <v>11</v>
      </c>
      <c r="D184" s="228"/>
      <c r="E184" s="371" t="s">
        <v>727</v>
      </c>
      <c r="F184" s="99"/>
      <c r="G184" s="102"/>
      <c r="H184" s="102" t="s">
        <v>793</v>
      </c>
      <c r="I184" s="93"/>
      <c r="J184" s="105"/>
      <c r="K184" s="105"/>
      <c r="L184" s="105"/>
      <c r="M184" s="105"/>
      <c r="N184" s="222"/>
      <c r="O184" s="222"/>
      <c r="P184" s="222"/>
      <c r="Q184" s="222"/>
      <c r="R184" s="222"/>
      <c r="S184" s="222"/>
      <c r="T184" s="222"/>
      <c r="U184" s="222"/>
      <c r="V184" s="222"/>
      <c r="W184" s="222"/>
      <c r="X184" s="222"/>
      <c r="Y184" s="222"/>
      <c r="Z184" s="222"/>
      <c r="AA184" s="222"/>
      <c r="AB184" s="222"/>
    </row>
    <row r="185" spans="1:28" ht="15.75" customHeight="1" x14ac:dyDescent="0.2">
      <c r="A185" s="97" t="s">
        <v>454</v>
      </c>
      <c r="B185" s="97" t="s">
        <v>580</v>
      </c>
      <c r="C185" s="97" t="s">
        <v>11</v>
      </c>
      <c r="D185" s="228"/>
      <c r="E185" s="371" t="s">
        <v>388</v>
      </c>
      <c r="F185" s="99"/>
      <c r="G185" s="102"/>
      <c r="H185" s="102" t="s">
        <v>794</v>
      </c>
      <c r="I185" s="93"/>
      <c r="J185" s="105"/>
      <c r="K185" s="105"/>
      <c r="L185" s="105"/>
      <c r="M185" s="105"/>
      <c r="N185" s="222"/>
      <c r="O185" s="222"/>
      <c r="P185" s="222"/>
      <c r="Q185" s="222"/>
      <c r="R185" s="222"/>
      <c r="S185" s="222"/>
      <c r="T185" s="222"/>
      <c r="U185" s="222"/>
      <c r="V185" s="222"/>
      <c r="W185" s="222"/>
      <c r="X185" s="222"/>
      <c r="Y185" s="222"/>
      <c r="Z185" s="222"/>
      <c r="AA185" s="222"/>
      <c r="AB185" s="222"/>
    </row>
    <row r="186" spans="1:28" ht="15.75" customHeight="1" x14ac:dyDescent="0.15">
      <c r="A186" s="92" t="s">
        <v>26</v>
      </c>
      <c r="B186" s="228" t="s">
        <v>1175</v>
      </c>
      <c r="C186" s="228" t="s">
        <v>84</v>
      </c>
      <c r="D186" s="228"/>
      <c r="E186" s="265" t="s">
        <v>620</v>
      </c>
      <c r="F186" s="230" t="s">
        <v>620</v>
      </c>
      <c r="G186" s="230"/>
      <c r="H186" s="230"/>
      <c r="I186" s="168" t="s">
        <v>1409</v>
      </c>
      <c r="J186" s="267"/>
      <c r="K186" s="267"/>
      <c r="L186" s="267"/>
      <c r="M186" s="267"/>
      <c r="N186" s="268"/>
      <c r="O186" s="268"/>
      <c r="P186" s="268"/>
      <c r="Q186" s="268"/>
      <c r="R186" s="268"/>
      <c r="S186" s="268"/>
      <c r="T186" s="268"/>
      <c r="U186" s="268"/>
      <c r="V186" s="268"/>
      <c r="W186" s="268"/>
      <c r="X186" s="268"/>
      <c r="Y186" s="268"/>
      <c r="Z186" s="268"/>
      <c r="AA186" s="268"/>
      <c r="AB186" s="268"/>
    </row>
    <row r="187" spans="1:28" ht="15.75" customHeight="1" x14ac:dyDescent="0.2">
      <c r="A187" s="97" t="s">
        <v>454</v>
      </c>
      <c r="B187" s="97" t="s">
        <v>1112</v>
      </c>
      <c r="C187" s="97" t="s">
        <v>11</v>
      </c>
      <c r="D187" s="228"/>
      <c r="E187" s="371" t="s">
        <v>388</v>
      </c>
      <c r="F187" s="99"/>
      <c r="G187" s="102"/>
      <c r="H187" s="102" t="s">
        <v>1197</v>
      </c>
      <c r="I187" s="93"/>
      <c r="J187" s="105"/>
      <c r="K187" s="105"/>
      <c r="L187" s="105"/>
      <c r="M187" s="105"/>
      <c r="N187" s="222"/>
      <c r="O187" s="222"/>
      <c r="P187" s="222"/>
      <c r="Q187" s="222"/>
      <c r="R187" s="222"/>
      <c r="S187" s="222"/>
      <c r="T187" s="222"/>
      <c r="U187" s="222"/>
      <c r="V187" s="222"/>
      <c r="W187" s="222"/>
      <c r="X187" s="222"/>
      <c r="Y187" s="222"/>
      <c r="Z187" s="222"/>
      <c r="AA187" s="222"/>
      <c r="AB187" s="222"/>
    </row>
    <row r="188" spans="1:28" ht="15.75" customHeight="1" x14ac:dyDescent="0.15">
      <c r="A188" s="92" t="s">
        <v>26</v>
      </c>
      <c r="B188" s="228" t="s">
        <v>442</v>
      </c>
      <c r="C188" s="228" t="s">
        <v>84</v>
      </c>
      <c r="D188" s="228"/>
      <c r="E188" s="265" t="s">
        <v>620</v>
      </c>
      <c r="F188" s="230" t="s">
        <v>620</v>
      </c>
      <c r="G188" s="230"/>
      <c r="H188" s="230"/>
      <c r="I188" s="168" t="s">
        <v>1409</v>
      </c>
      <c r="J188" s="267"/>
      <c r="K188" s="267"/>
      <c r="L188" s="267"/>
      <c r="M188" s="267"/>
      <c r="N188" s="268"/>
      <c r="O188" s="268"/>
      <c r="P188" s="268"/>
      <c r="Q188" s="268"/>
      <c r="R188" s="268"/>
      <c r="S188" s="268"/>
      <c r="T188" s="268"/>
      <c r="U188" s="268"/>
      <c r="V188" s="268"/>
      <c r="W188" s="268"/>
      <c r="X188" s="268"/>
      <c r="Y188" s="268"/>
      <c r="Z188" s="268"/>
      <c r="AA188" s="268"/>
      <c r="AB188" s="268"/>
    </row>
    <row r="189" spans="1:28" ht="15.75" customHeight="1" x14ac:dyDescent="0.2">
      <c r="A189" s="97" t="s">
        <v>454</v>
      </c>
      <c r="B189" s="97" t="s">
        <v>1198</v>
      </c>
      <c r="C189" s="97" t="s">
        <v>11</v>
      </c>
      <c r="D189" s="228"/>
      <c r="E189" s="371" t="s">
        <v>1337</v>
      </c>
      <c r="F189" s="99"/>
      <c r="G189" s="102"/>
      <c r="H189" s="102"/>
      <c r="I189" s="93"/>
      <c r="J189" s="105"/>
      <c r="K189" s="105"/>
      <c r="L189" s="105"/>
      <c r="M189" s="105"/>
      <c r="N189" s="222"/>
      <c r="O189" s="222"/>
      <c r="P189" s="222"/>
      <c r="Q189" s="222"/>
      <c r="R189" s="222"/>
      <c r="S189" s="222"/>
      <c r="T189" s="222"/>
      <c r="U189" s="222"/>
      <c r="V189" s="222"/>
      <c r="W189" s="222"/>
      <c r="X189" s="222"/>
      <c r="Y189" s="222"/>
      <c r="Z189" s="222"/>
      <c r="AA189" s="222"/>
      <c r="AB189" s="222"/>
    </row>
    <row r="190" spans="1:28" ht="15.75" customHeight="1" x14ac:dyDescent="0.2">
      <c r="A190" s="97" t="s">
        <v>454</v>
      </c>
      <c r="B190" s="97" t="s">
        <v>1221</v>
      </c>
      <c r="C190" s="97" t="s">
        <v>11</v>
      </c>
      <c r="D190" s="228"/>
      <c r="E190" s="371" t="s">
        <v>1338</v>
      </c>
      <c r="F190" s="99"/>
      <c r="G190" s="102"/>
      <c r="H190" s="102" t="s">
        <v>1339</v>
      </c>
      <c r="I190" s="93"/>
      <c r="J190" s="105"/>
      <c r="K190" s="105"/>
      <c r="L190" s="105"/>
      <c r="M190" s="105"/>
      <c r="N190" s="222"/>
      <c r="O190" s="222"/>
      <c r="P190" s="222"/>
      <c r="Q190" s="222"/>
      <c r="R190" s="222"/>
      <c r="S190" s="222"/>
      <c r="T190" s="222"/>
      <c r="U190" s="222"/>
      <c r="V190" s="222"/>
      <c r="W190" s="222"/>
      <c r="X190" s="222"/>
      <c r="Y190" s="222"/>
      <c r="Z190" s="222"/>
      <c r="AA190" s="222"/>
      <c r="AB190" s="222"/>
    </row>
    <row r="191" spans="1:28" ht="15.75" customHeight="1" x14ac:dyDescent="0.2">
      <c r="A191" s="97" t="s">
        <v>454</v>
      </c>
      <c r="B191" s="97" t="s">
        <v>172</v>
      </c>
      <c r="C191" s="97" t="s">
        <v>11</v>
      </c>
      <c r="D191" s="228"/>
      <c r="E191" s="371" t="s">
        <v>388</v>
      </c>
      <c r="F191" s="99"/>
      <c r="G191" s="102"/>
      <c r="H191" s="102"/>
      <c r="I191" s="93"/>
      <c r="J191" s="105"/>
      <c r="K191" s="105"/>
      <c r="L191" s="105"/>
      <c r="M191" s="105"/>
      <c r="N191" s="222"/>
      <c r="O191" s="222"/>
      <c r="P191" s="222"/>
      <c r="Q191" s="222"/>
      <c r="R191" s="222"/>
      <c r="S191" s="222"/>
      <c r="T191" s="222"/>
      <c r="U191" s="222"/>
      <c r="V191" s="222"/>
      <c r="W191" s="222"/>
      <c r="X191" s="222"/>
      <c r="Y191" s="222"/>
      <c r="Z191" s="222"/>
      <c r="AA191" s="222"/>
      <c r="AB191" s="222"/>
    </row>
    <row r="192" spans="1:28" ht="15.75" customHeight="1" x14ac:dyDescent="0.2">
      <c r="A192" s="97" t="s">
        <v>454</v>
      </c>
      <c r="B192" s="97" t="s">
        <v>1115</v>
      </c>
      <c r="C192" s="97" t="s">
        <v>11</v>
      </c>
      <c r="D192" s="228"/>
      <c r="E192" s="371" t="s">
        <v>664</v>
      </c>
      <c r="F192" s="99"/>
      <c r="G192" s="102"/>
      <c r="H192" s="102"/>
      <c r="I192" s="93"/>
      <c r="J192" s="105"/>
      <c r="K192" s="105"/>
      <c r="L192" s="105"/>
      <c r="M192" s="105"/>
      <c r="N192" s="222"/>
      <c r="O192" s="222"/>
      <c r="P192" s="222"/>
      <c r="Q192" s="222"/>
      <c r="R192" s="222"/>
      <c r="S192" s="222"/>
      <c r="T192" s="222"/>
      <c r="U192" s="222"/>
      <c r="V192" s="222"/>
      <c r="W192" s="222"/>
      <c r="X192" s="222"/>
      <c r="Y192" s="222"/>
      <c r="Z192" s="222"/>
      <c r="AA192" s="222"/>
      <c r="AB192" s="222"/>
    </row>
    <row r="193" spans="1:28" ht="15.75" customHeight="1" x14ac:dyDescent="0.2">
      <c r="A193" s="97" t="s">
        <v>454</v>
      </c>
      <c r="B193" s="97" t="s">
        <v>175</v>
      </c>
      <c r="C193" s="97" t="s">
        <v>11</v>
      </c>
      <c r="D193" s="228"/>
      <c r="E193" s="371" t="s">
        <v>733</v>
      </c>
      <c r="F193" s="99"/>
      <c r="G193" s="102"/>
      <c r="H193" s="102"/>
      <c r="I193" s="93"/>
      <c r="J193" s="105"/>
      <c r="K193" s="105"/>
      <c r="L193" s="105"/>
      <c r="M193" s="105"/>
      <c r="N193" s="222"/>
      <c r="O193" s="222"/>
      <c r="P193" s="222"/>
      <c r="Q193" s="222"/>
      <c r="R193" s="222"/>
      <c r="S193" s="222"/>
      <c r="T193" s="222"/>
      <c r="U193" s="222"/>
      <c r="V193" s="222"/>
      <c r="W193" s="222"/>
      <c r="X193" s="222"/>
      <c r="Y193" s="222"/>
      <c r="Z193" s="222"/>
      <c r="AA193" s="222"/>
      <c r="AB193" s="222"/>
    </row>
    <row r="194" spans="1:28" ht="15.75" customHeight="1" x14ac:dyDescent="0.2">
      <c r="A194" s="97" t="s">
        <v>454</v>
      </c>
      <c r="B194" s="97" t="s">
        <v>361</v>
      </c>
      <c r="C194" s="97" t="s">
        <v>11</v>
      </c>
      <c r="D194" s="228"/>
      <c r="E194" s="371" t="s">
        <v>799</v>
      </c>
      <c r="F194" s="99"/>
      <c r="G194" s="102"/>
      <c r="H194" s="102" t="s">
        <v>800</v>
      </c>
      <c r="I194" s="93"/>
      <c r="J194" s="105"/>
      <c r="K194" s="105"/>
      <c r="L194" s="105"/>
      <c r="M194" s="105"/>
      <c r="N194" s="222"/>
      <c r="O194" s="222"/>
      <c r="P194" s="222"/>
      <c r="Q194" s="222"/>
      <c r="R194" s="222"/>
      <c r="S194" s="222"/>
      <c r="T194" s="222"/>
      <c r="U194" s="222"/>
      <c r="V194" s="222"/>
      <c r="W194" s="222"/>
      <c r="X194" s="222"/>
      <c r="Y194" s="222"/>
      <c r="Z194" s="222"/>
      <c r="AA194" s="222"/>
      <c r="AB194" s="222"/>
    </row>
    <row r="195" spans="1:28" ht="15.75" customHeight="1" x14ac:dyDescent="0.2">
      <c r="A195" s="97" t="s">
        <v>3</v>
      </c>
      <c r="B195" s="97" t="s">
        <v>361</v>
      </c>
      <c r="C195" s="97" t="s">
        <v>11</v>
      </c>
      <c r="D195" s="228"/>
      <c r="E195" s="371" t="s">
        <v>388</v>
      </c>
      <c r="F195" s="99"/>
      <c r="G195" s="102"/>
      <c r="H195" s="102"/>
      <c r="I195" s="93"/>
      <c r="J195" s="105"/>
      <c r="K195" s="105"/>
      <c r="L195" s="105"/>
      <c r="M195" s="105"/>
      <c r="N195" s="222"/>
      <c r="O195" s="222"/>
      <c r="P195" s="222"/>
      <c r="Q195" s="222"/>
      <c r="R195" s="222"/>
      <c r="S195" s="222"/>
      <c r="T195" s="222"/>
      <c r="U195" s="222"/>
      <c r="V195" s="222"/>
      <c r="W195" s="222"/>
      <c r="X195" s="222"/>
      <c r="Y195" s="222"/>
      <c r="Z195" s="222"/>
      <c r="AA195" s="222"/>
      <c r="AB195" s="222"/>
    </row>
    <row r="196" spans="1:28" ht="15.75" customHeight="1" x14ac:dyDescent="0.2">
      <c r="A196" s="97" t="s">
        <v>454</v>
      </c>
      <c r="B196" s="97" t="s">
        <v>1200</v>
      </c>
      <c r="C196" s="97" t="s">
        <v>11</v>
      </c>
      <c r="D196" s="228"/>
      <c r="E196" s="371" t="s">
        <v>745</v>
      </c>
      <c r="F196" s="99"/>
      <c r="G196" s="102"/>
      <c r="H196" s="102"/>
      <c r="I196" s="93"/>
      <c r="J196" s="105"/>
      <c r="K196" s="105"/>
      <c r="L196" s="105"/>
      <c r="M196" s="105"/>
      <c r="N196" s="222"/>
      <c r="O196" s="222"/>
      <c r="P196" s="222"/>
      <c r="Q196" s="222"/>
      <c r="R196" s="222"/>
      <c r="S196" s="222"/>
      <c r="T196" s="222"/>
      <c r="U196" s="222"/>
      <c r="V196" s="222"/>
      <c r="W196" s="222"/>
      <c r="X196" s="222"/>
      <c r="Y196" s="222"/>
      <c r="Z196" s="222"/>
      <c r="AA196" s="222"/>
      <c r="AB196" s="222"/>
    </row>
    <row r="197" spans="1:28" ht="15.75" customHeight="1" x14ac:dyDescent="0.15">
      <c r="A197" s="92" t="s">
        <v>454</v>
      </c>
      <c r="B197" s="92" t="s">
        <v>178</v>
      </c>
      <c r="C197" s="92" t="s">
        <v>11</v>
      </c>
      <c r="D197" s="228"/>
      <c r="E197" s="380" t="s">
        <v>620</v>
      </c>
      <c r="F197" s="102"/>
      <c r="G197" s="102"/>
      <c r="H197" s="102"/>
      <c r="I197" s="88"/>
      <c r="J197" s="267"/>
      <c r="K197" s="267"/>
      <c r="L197" s="267"/>
      <c r="M197" s="267"/>
      <c r="N197" s="268"/>
      <c r="O197" s="268"/>
      <c r="P197" s="268"/>
      <c r="Q197" s="268"/>
      <c r="R197" s="268"/>
      <c r="S197" s="268"/>
      <c r="T197" s="268"/>
      <c r="U197" s="268"/>
      <c r="V197" s="268"/>
      <c r="W197" s="268"/>
      <c r="X197" s="268"/>
      <c r="Y197" s="268"/>
      <c r="Z197" s="268"/>
      <c r="AA197" s="268"/>
      <c r="AB197" s="268"/>
    </row>
    <row r="198" spans="1:28" ht="15.75" customHeight="1" x14ac:dyDescent="0.15">
      <c r="A198" s="92" t="s">
        <v>454</v>
      </c>
      <c r="B198" s="92" t="s">
        <v>178</v>
      </c>
      <c r="C198" s="92" t="s">
        <v>84</v>
      </c>
      <c r="D198" s="228"/>
      <c r="E198" s="380" t="s">
        <v>620</v>
      </c>
      <c r="F198" s="102" t="s">
        <v>869</v>
      </c>
      <c r="G198" s="102"/>
      <c r="H198" s="102"/>
      <c r="I198" s="168" t="s">
        <v>1438</v>
      </c>
      <c r="J198" s="267"/>
      <c r="K198" s="267"/>
      <c r="L198" s="267"/>
      <c r="M198" s="267"/>
      <c r="N198" s="268"/>
      <c r="O198" s="268"/>
      <c r="P198" s="268"/>
      <c r="Q198" s="268"/>
      <c r="R198" s="268"/>
      <c r="S198" s="268"/>
      <c r="T198" s="268"/>
      <c r="U198" s="268"/>
      <c r="V198" s="268"/>
      <c r="W198" s="268"/>
      <c r="X198" s="268"/>
      <c r="Y198" s="268"/>
      <c r="Z198" s="268"/>
      <c r="AA198" s="268"/>
      <c r="AB198" s="268"/>
    </row>
    <row r="199" spans="1:28" ht="15.75" customHeight="1" x14ac:dyDescent="0.2">
      <c r="A199" s="232" t="s">
        <v>454</v>
      </c>
      <c r="B199" s="232" t="s">
        <v>181</v>
      </c>
      <c r="C199" s="232" t="s">
        <v>11</v>
      </c>
      <c r="D199" s="235"/>
      <c r="E199" s="271" t="s">
        <v>388</v>
      </c>
      <c r="F199" s="234"/>
      <c r="G199" s="233"/>
      <c r="H199" s="233" t="s">
        <v>809</v>
      </c>
      <c r="I199" s="118"/>
      <c r="J199" s="392"/>
      <c r="K199" s="392"/>
      <c r="L199" s="392"/>
      <c r="M199" s="392"/>
      <c r="N199" s="393"/>
      <c r="O199" s="393"/>
      <c r="P199" s="393"/>
      <c r="Q199" s="393"/>
      <c r="R199" s="393"/>
      <c r="S199" s="393"/>
      <c r="T199" s="393"/>
      <c r="U199" s="393"/>
      <c r="V199" s="393"/>
      <c r="W199" s="393"/>
      <c r="X199" s="393"/>
      <c r="Y199" s="393"/>
      <c r="Z199" s="393"/>
      <c r="AA199" s="393"/>
      <c r="AB199" s="393"/>
    </row>
    <row r="200" spans="1:28" ht="15.75" customHeight="1" x14ac:dyDescent="0.2">
      <c r="A200" s="97" t="s">
        <v>454</v>
      </c>
      <c r="B200" s="97" t="s">
        <v>183</v>
      </c>
      <c r="C200" s="97" t="s">
        <v>11</v>
      </c>
      <c r="D200" s="228"/>
      <c r="E200" s="371" t="s">
        <v>727</v>
      </c>
      <c r="F200" s="99"/>
      <c r="G200" s="102"/>
      <c r="H200" s="102" t="s">
        <v>813</v>
      </c>
      <c r="I200" s="93"/>
      <c r="J200" s="105"/>
      <c r="K200" s="105"/>
      <c r="L200" s="105"/>
      <c r="M200" s="105"/>
      <c r="N200" s="222"/>
      <c r="O200" s="222"/>
      <c r="P200" s="222"/>
      <c r="Q200" s="222"/>
      <c r="R200" s="222"/>
      <c r="S200" s="222"/>
      <c r="T200" s="222"/>
      <c r="U200" s="222"/>
      <c r="V200" s="222"/>
      <c r="W200" s="222"/>
      <c r="X200" s="222"/>
      <c r="Y200" s="222"/>
      <c r="Z200" s="222"/>
      <c r="AA200" s="222"/>
      <c r="AB200" s="222"/>
    </row>
    <row r="201" spans="1:28" ht="15.75" customHeight="1" x14ac:dyDescent="0.2">
      <c r="A201" s="97" t="s">
        <v>454</v>
      </c>
      <c r="B201" s="92" t="s">
        <v>184</v>
      </c>
      <c r="C201" s="97" t="s">
        <v>11</v>
      </c>
      <c r="D201" s="228"/>
      <c r="E201" s="380" t="s">
        <v>706</v>
      </c>
      <c r="F201" s="102"/>
      <c r="G201" s="102"/>
      <c r="H201" s="102"/>
      <c r="I201" s="93"/>
      <c r="J201" s="105"/>
      <c r="K201" s="105"/>
      <c r="L201" s="105"/>
      <c r="M201" s="105"/>
      <c r="N201" s="222"/>
      <c r="O201" s="222"/>
      <c r="P201" s="222"/>
      <c r="Q201" s="222"/>
      <c r="R201" s="222"/>
      <c r="S201" s="222"/>
      <c r="T201" s="222"/>
      <c r="U201" s="222"/>
      <c r="V201" s="222"/>
      <c r="W201" s="222"/>
      <c r="X201" s="222"/>
      <c r="Y201" s="222"/>
      <c r="Z201" s="222"/>
      <c r="AA201" s="222"/>
      <c r="AB201" s="222"/>
    </row>
    <row r="202" spans="1:28" ht="15.75" customHeight="1" x14ac:dyDescent="0.2">
      <c r="A202" s="97" t="s">
        <v>454</v>
      </c>
      <c r="B202" s="97" t="s">
        <v>185</v>
      </c>
      <c r="C202" s="97" t="s">
        <v>11</v>
      </c>
      <c r="D202" s="228"/>
      <c r="E202" s="371" t="s">
        <v>765</v>
      </c>
      <c r="F202" s="99"/>
      <c r="G202" s="102"/>
      <c r="H202" s="102"/>
      <c r="I202" s="102"/>
      <c r="J202" s="105"/>
      <c r="K202" s="105"/>
      <c r="L202" s="105"/>
      <c r="M202" s="105"/>
      <c r="N202" s="222"/>
      <c r="O202" s="222"/>
      <c r="P202" s="222"/>
      <c r="Q202" s="222"/>
      <c r="R202" s="222"/>
      <c r="S202" s="222"/>
      <c r="T202" s="222"/>
      <c r="U202" s="222"/>
      <c r="V202" s="222"/>
      <c r="W202" s="222"/>
      <c r="X202" s="222"/>
      <c r="Y202" s="222"/>
      <c r="Z202" s="222"/>
      <c r="AA202" s="222"/>
      <c r="AB202" s="222"/>
    </row>
    <row r="203" spans="1:28" ht="15.75" customHeight="1" x14ac:dyDescent="0.2">
      <c r="A203" s="97" t="s">
        <v>454</v>
      </c>
      <c r="B203" s="97" t="s">
        <v>186</v>
      </c>
      <c r="C203" s="97" t="s">
        <v>11</v>
      </c>
      <c r="D203" s="228"/>
      <c r="E203" s="371" t="s">
        <v>664</v>
      </c>
      <c r="F203" s="99"/>
      <c r="G203" s="102"/>
      <c r="H203" s="102"/>
      <c r="I203" s="102"/>
      <c r="J203" s="105"/>
      <c r="K203" s="105"/>
      <c r="L203" s="105"/>
      <c r="M203" s="105"/>
      <c r="N203" s="222"/>
      <c r="O203" s="222"/>
      <c r="P203" s="222"/>
      <c r="Q203" s="222"/>
      <c r="R203" s="222"/>
      <c r="S203" s="222"/>
      <c r="T203" s="222"/>
      <c r="U203" s="222"/>
      <c r="V203" s="222"/>
      <c r="W203" s="222"/>
      <c r="X203" s="222"/>
      <c r="Y203" s="222"/>
      <c r="Z203" s="222"/>
      <c r="AA203" s="222"/>
      <c r="AB203" s="222"/>
    </row>
    <row r="204" spans="1:28" ht="15.75" customHeight="1" x14ac:dyDescent="0.2">
      <c r="A204" s="97" t="s">
        <v>454</v>
      </c>
      <c r="B204" s="97" t="s">
        <v>187</v>
      </c>
      <c r="C204" s="97" t="s">
        <v>11</v>
      </c>
      <c r="D204" s="228"/>
      <c r="E204" s="371" t="s">
        <v>710</v>
      </c>
      <c r="F204" s="99"/>
      <c r="G204" s="102"/>
      <c r="H204" s="102"/>
      <c r="I204" s="102"/>
      <c r="J204" s="105"/>
      <c r="K204" s="105"/>
      <c r="L204" s="105"/>
      <c r="M204" s="105"/>
      <c r="N204" s="222"/>
      <c r="O204" s="222"/>
      <c r="P204" s="222"/>
      <c r="Q204" s="222"/>
      <c r="R204" s="222"/>
      <c r="S204" s="222"/>
      <c r="T204" s="222"/>
      <c r="U204" s="222"/>
      <c r="V204" s="222"/>
      <c r="W204" s="222"/>
      <c r="X204" s="222"/>
      <c r="Y204" s="222"/>
      <c r="Z204" s="222"/>
      <c r="AA204" s="222"/>
      <c r="AB204" s="222"/>
    </row>
    <row r="205" spans="1:28" ht="15.75" customHeight="1" x14ac:dyDescent="0.2">
      <c r="A205" s="97" t="s">
        <v>454</v>
      </c>
      <c r="B205" s="97" t="s">
        <v>188</v>
      </c>
      <c r="C205" s="97" t="s">
        <v>24</v>
      </c>
      <c r="D205" s="228"/>
      <c r="E205" s="371" t="s">
        <v>1439</v>
      </c>
      <c r="F205" s="99" t="s">
        <v>814</v>
      </c>
      <c r="G205" s="102"/>
      <c r="H205" s="102"/>
      <c r="I205" s="102" t="s">
        <v>815</v>
      </c>
      <c r="J205" s="105"/>
      <c r="K205" s="105"/>
      <c r="L205" s="105"/>
      <c r="M205" s="105"/>
      <c r="N205" s="222"/>
      <c r="O205" s="222"/>
      <c r="P205" s="222"/>
      <c r="Q205" s="222"/>
      <c r="R205" s="222"/>
      <c r="S205" s="222"/>
      <c r="T205" s="222"/>
      <c r="U205" s="222"/>
      <c r="V205" s="222"/>
      <c r="W205" s="222"/>
      <c r="X205" s="222"/>
      <c r="Y205" s="222"/>
      <c r="Z205" s="222"/>
      <c r="AA205" s="222"/>
      <c r="AB205" s="222"/>
    </row>
    <row r="206" spans="1:28" ht="15.75" customHeight="1" x14ac:dyDescent="0.2">
      <c r="A206" s="97" t="s">
        <v>454</v>
      </c>
      <c r="B206" s="92" t="s">
        <v>189</v>
      </c>
      <c r="C206" s="92" t="s">
        <v>5</v>
      </c>
      <c r="D206" s="228"/>
      <c r="E206" s="380" t="s">
        <v>634</v>
      </c>
      <c r="F206" s="102" t="s">
        <v>816</v>
      </c>
      <c r="G206" s="102"/>
      <c r="H206" s="102"/>
      <c r="I206" s="102" t="s">
        <v>817</v>
      </c>
      <c r="J206" s="105"/>
      <c r="K206" s="105"/>
      <c r="L206" s="105"/>
      <c r="M206" s="105"/>
      <c r="N206" s="222"/>
      <c r="O206" s="222"/>
      <c r="P206" s="222"/>
      <c r="Q206" s="222"/>
      <c r="R206" s="222"/>
      <c r="S206" s="222"/>
      <c r="T206" s="222"/>
      <c r="U206" s="222"/>
      <c r="V206" s="222"/>
      <c r="W206" s="222"/>
      <c r="X206" s="222"/>
      <c r="Y206" s="222"/>
      <c r="Z206" s="222"/>
      <c r="AA206" s="222"/>
      <c r="AB206" s="222"/>
    </row>
    <row r="207" spans="1:28" ht="15.75" customHeight="1" x14ac:dyDescent="0.15">
      <c r="A207" s="92" t="s">
        <v>454</v>
      </c>
      <c r="B207" s="92" t="s">
        <v>190</v>
      </c>
      <c r="C207" s="92" t="s">
        <v>5</v>
      </c>
      <c r="D207" s="228"/>
      <c r="E207" s="380" t="s">
        <v>620</v>
      </c>
      <c r="F207" s="102" t="s">
        <v>818</v>
      </c>
      <c r="G207" s="102"/>
      <c r="H207" s="102"/>
      <c r="I207" s="102" t="s">
        <v>1440</v>
      </c>
      <c r="J207" s="267"/>
      <c r="K207" s="267"/>
      <c r="L207" s="267"/>
      <c r="M207" s="267"/>
      <c r="N207" s="268"/>
      <c r="O207" s="268"/>
      <c r="P207" s="268"/>
      <c r="Q207" s="268"/>
      <c r="R207" s="268"/>
      <c r="S207" s="268"/>
      <c r="T207" s="268"/>
      <c r="U207" s="268"/>
      <c r="V207" s="268"/>
      <c r="W207" s="268"/>
      <c r="X207" s="268"/>
      <c r="Y207" s="268"/>
      <c r="Z207" s="268"/>
      <c r="AA207" s="268"/>
      <c r="AB207" s="268"/>
    </row>
    <row r="208" spans="1:28" ht="15.75" customHeight="1" x14ac:dyDescent="0.2">
      <c r="A208" s="97" t="s">
        <v>454</v>
      </c>
      <c r="B208" s="97" t="s">
        <v>371</v>
      </c>
      <c r="C208" s="97" t="s">
        <v>11</v>
      </c>
      <c r="D208" s="228"/>
      <c r="E208" s="371" t="s">
        <v>778</v>
      </c>
      <c r="F208" s="99"/>
      <c r="G208" s="102"/>
      <c r="H208" s="102"/>
      <c r="I208" s="102"/>
      <c r="J208" s="105"/>
      <c r="K208" s="105"/>
      <c r="L208" s="105"/>
      <c r="M208" s="105"/>
      <c r="N208" s="222"/>
      <c r="O208" s="222"/>
      <c r="P208" s="222"/>
      <c r="Q208" s="222"/>
      <c r="R208" s="222"/>
      <c r="S208" s="222"/>
      <c r="T208" s="222"/>
      <c r="U208" s="222"/>
      <c r="V208" s="222"/>
      <c r="W208" s="222"/>
      <c r="X208" s="222"/>
      <c r="Y208" s="222"/>
      <c r="Z208" s="222"/>
      <c r="AA208" s="222"/>
      <c r="AB208" s="222"/>
    </row>
    <row r="209" spans="1:28" ht="15.75" customHeight="1" x14ac:dyDescent="0.2">
      <c r="A209" s="92" t="s">
        <v>26</v>
      </c>
      <c r="B209" s="228" t="s">
        <v>918</v>
      </c>
      <c r="C209" s="228" t="s">
        <v>84</v>
      </c>
      <c r="D209" s="228"/>
      <c r="E209" s="265" t="s">
        <v>620</v>
      </c>
      <c r="F209" s="230" t="s">
        <v>888</v>
      </c>
      <c r="G209" s="230"/>
      <c r="H209" s="230"/>
      <c r="I209" s="177" t="s">
        <v>759</v>
      </c>
      <c r="J209" s="267"/>
      <c r="K209" s="267"/>
      <c r="L209" s="267"/>
      <c r="M209" s="267"/>
      <c r="N209" s="268"/>
      <c r="O209" s="268"/>
      <c r="P209" s="268"/>
      <c r="Q209" s="268"/>
      <c r="R209" s="268"/>
      <c r="S209" s="268"/>
      <c r="T209" s="268"/>
      <c r="U209" s="268"/>
      <c r="V209" s="268"/>
      <c r="W209" s="268"/>
      <c r="X209" s="268"/>
      <c r="Y209" s="268"/>
      <c r="Z209" s="268"/>
      <c r="AA209" s="268"/>
      <c r="AB209" s="268"/>
    </row>
    <row r="210" spans="1:28" ht="15.75" customHeight="1" x14ac:dyDescent="0.15">
      <c r="A210" s="272"/>
      <c r="B210" s="272"/>
      <c r="C210" s="267"/>
      <c r="D210" s="267"/>
      <c r="E210" s="273"/>
      <c r="F210" s="50"/>
      <c r="G210" s="50"/>
      <c r="H210" s="50"/>
      <c r="I210" s="50"/>
      <c r="J210" s="267"/>
      <c r="K210" s="267"/>
      <c r="L210" s="267"/>
      <c r="M210" s="267"/>
      <c r="N210" s="268"/>
      <c r="O210" s="268"/>
      <c r="P210" s="268"/>
      <c r="Q210" s="268"/>
      <c r="R210" s="268"/>
      <c r="S210" s="268"/>
      <c r="T210" s="268"/>
      <c r="U210" s="268"/>
      <c r="V210" s="268"/>
      <c r="W210" s="268"/>
      <c r="X210" s="268"/>
      <c r="Y210" s="268"/>
      <c r="Z210" s="268"/>
      <c r="AA210" s="268"/>
      <c r="AB210" s="268"/>
    </row>
    <row r="211" spans="1:28" ht="15.75" customHeight="1" x14ac:dyDescent="0.15">
      <c r="A211" s="272"/>
      <c r="B211" s="272"/>
      <c r="C211" s="267"/>
      <c r="D211" s="267"/>
      <c r="E211" s="273"/>
      <c r="F211" s="50"/>
      <c r="G211" s="50"/>
      <c r="H211" s="50"/>
      <c r="I211" s="50"/>
      <c r="J211" s="267"/>
      <c r="K211" s="267"/>
      <c r="L211" s="267"/>
      <c r="M211" s="267"/>
      <c r="N211" s="268"/>
      <c r="O211" s="268"/>
      <c r="P211" s="268"/>
      <c r="Q211" s="268"/>
      <c r="R211" s="268"/>
      <c r="S211" s="268"/>
      <c r="T211" s="268"/>
      <c r="U211" s="268"/>
      <c r="V211" s="268"/>
      <c r="W211" s="268"/>
      <c r="X211" s="268"/>
      <c r="Y211" s="268"/>
      <c r="Z211" s="268"/>
      <c r="AA211" s="268"/>
      <c r="AB211" s="268"/>
    </row>
    <row r="212" spans="1:28" ht="15.75" customHeight="1" x14ac:dyDescent="0.15">
      <c r="A212" s="272"/>
      <c r="B212" s="272"/>
      <c r="C212" s="267"/>
      <c r="D212" s="267"/>
      <c r="E212" s="273"/>
      <c r="F212" s="50"/>
      <c r="G212" s="50"/>
      <c r="H212" s="50"/>
      <c r="I212" s="50"/>
      <c r="J212" s="267"/>
      <c r="K212" s="267"/>
      <c r="L212" s="267"/>
      <c r="M212" s="267"/>
      <c r="N212" s="268"/>
      <c r="O212" s="268"/>
      <c r="P212" s="268"/>
      <c r="Q212" s="268"/>
      <c r="R212" s="268"/>
      <c r="S212" s="268"/>
      <c r="T212" s="268"/>
      <c r="U212" s="268"/>
      <c r="V212" s="268"/>
      <c r="W212" s="268"/>
      <c r="X212" s="268"/>
      <c r="Y212" s="268"/>
      <c r="Z212" s="268"/>
      <c r="AA212" s="268"/>
      <c r="AB212" s="268"/>
    </row>
    <row r="213" spans="1:28" ht="15.75" customHeight="1" x14ac:dyDescent="0.15">
      <c r="A213" s="272"/>
      <c r="B213" s="272"/>
      <c r="C213" s="267"/>
      <c r="D213" s="267"/>
      <c r="E213" s="273"/>
      <c r="F213" s="50"/>
      <c r="G213" s="50"/>
      <c r="H213" s="50"/>
      <c r="I213" s="50"/>
      <c r="J213" s="267"/>
      <c r="K213" s="267"/>
      <c r="L213" s="267"/>
      <c r="M213" s="267"/>
      <c r="N213" s="268"/>
      <c r="O213" s="268"/>
      <c r="P213" s="268"/>
      <c r="Q213" s="268"/>
      <c r="R213" s="268"/>
      <c r="S213" s="268"/>
      <c r="T213" s="268"/>
      <c r="U213" s="268"/>
      <c r="V213" s="268"/>
      <c r="W213" s="268"/>
      <c r="X213" s="268"/>
      <c r="Y213" s="268"/>
      <c r="Z213" s="268"/>
      <c r="AA213" s="268"/>
      <c r="AB213" s="268"/>
    </row>
    <row r="214" spans="1:28" ht="15.75" customHeight="1" x14ac:dyDescent="0.15">
      <c r="A214" s="272"/>
      <c r="B214" s="272"/>
      <c r="C214" s="267"/>
      <c r="D214" s="267"/>
      <c r="E214" s="273"/>
      <c r="F214" s="50"/>
      <c r="G214" s="50"/>
      <c r="H214" s="50"/>
      <c r="I214" s="50"/>
      <c r="J214" s="267"/>
      <c r="K214" s="267"/>
      <c r="L214" s="267"/>
      <c r="M214" s="267"/>
      <c r="N214" s="268"/>
      <c r="O214" s="268"/>
      <c r="P214" s="268"/>
      <c r="Q214" s="268"/>
      <c r="R214" s="268"/>
      <c r="S214" s="268"/>
      <c r="T214" s="268"/>
      <c r="U214" s="268"/>
      <c r="V214" s="268"/>
      <c r="W214" s="268"/>
      <c r="X214" s="268"/>
      <c r="Y214" s="268"/>
      <c r="Z214" s="268"/>
      <c r="AA214" s="268"/>
      <c r="AB214" s="268"/>
    </row>
    <row r="215" spans="1:28" ht="15.75" customHeight="1" x14ac:dyDescent="0.15">
      <c r="A215" s="272"/>
      <c r="B215" s="272"/>
      <c r="C215" s="267"/>
      <c r="D215" s="267"/>
      <c r="E215" s="273"/>
      <c r="F215" s="50"/>
      <c r="G215" s="50"/>
      <c r="H215" s="50"/>
      <c r="I215" s="50"/>
      <c r="J215" s="267"/>
      <c r="K215" s="267"/>
      <c r="L215" s="267"/>
      <c r="M215" s="267"/>
      <c r="N215" s="268"/>
      <c r="O215" s="268"/>
      <c r="P215" s="268"/>
      <c r="Q215" s="268"/>
      <c r="R215" s="268"/>
      <c r="S215" s="268"/>
      <c r="T215" s="268"/>
      <c r="U215" s="268"/>
      <c r="V215" s="268"/>
      <c r="W215" s="268"/>
      <c r="X215" s="268"/>
      <c r="Y215" s="268"/>
      <c r="Z215" s="268"/>
      <c r="AA215" s="268"/>
      <c r="AB215" s="268"/>
    </row>
    <row r="216" spans="1:28" ht="15.75" customHeight="1" x14ac:dyDescent="0.15">
      <c r="A216" s="272"/>
      <c r="B216" s="272"/>
      <c r="C216" s="267"/>
      <c r="D216" s="267"/>
      <c r="E216" s="273"/>
      <c r="F216" s="50"/>
      <c r="G216" s="50"/>
      <c r="H216" s="50"/>
      <c r="I216" s="50"/>
      <c r="J216" s="267"/>
      <c r="K216" s="267"/>
      <c r="L216" s="267"/>
      <c r="M216" s="267"/>
      <c r="N216" s="268"/>
      <c r="O216" s="268"/>
      <c r="P216" s="268"/>
      <c r="Q216" s="268"/>
      <c r="R216" s="268"/>
      <c r="S216" s="268"/>
      <c r="T216" s="268"/>
      <c r="U216" s="268"/>
      <c r="V216" s="268"/>
      <c r="W216" s="268"/>
      <c r="X216" s="268"/>
      <c r="Y216" s="268"/>
      <c r="Z216" s="268"/>
      <c r="AA216" s="268"/>
      <c r="AB216" s="268"/>
    </row>
    <row r="217" spans="1:28" ht="15.75" customHeight="1" x14ac:dyDescent="0.15">
      <c r="A217" s="272"/>
      <c r="B217" s="272"/>
      <c r="C217" s="267"/>
      <c r="D217" s="267"/>
      <c r="E217" s="273"/>
      <c r="F217" s="50"/>
      <c r="G217" s="50"/>
      <c r="H217" s="50"/>
      <c r="I217" s="50"/>
      <c r="J217" s="267"/>
      <c r="K217" s="267"/>
      <c r="L217" s="267"/>
      <c r="M217" s="267"/>
      <c r="N217" s="268"/>
      <c r="O217" s="268"/>
      <c r="P217" s="268"/>
      <c r="Q217" s="268"/>
      <c r="R217" s="268"/>
      <c r="S217" s="268"/>
      <c r="T217" s="268"/>
      <c r="U217" s="268"/>
      <c r="V217" s="268"/>
      <c r="W217" s="268"/>
      <c r="X217" s="268"/>
      <c r="Y217" s="268"/>
      <c r="Z217" s="268"/>
      <c r="AA217" s="268"/>
      <c r="AB217" s="268"/>
    </row>
    <row r="218" spans="1:28" ht="15.75" customHeight="1" x14ac:dyDescent="0.15">
      <c r="A218" s="272"/>
      <c r="B218" s="272"/>
      <c r="C218" s="267"/>
      <c r="D218" s="267"/>
      <c r="E218" s="273"/>
      <c r="F218" s="50"/>
      <c r="G218" s="50"/>
      <c r="H218" s="50"/>
      <c r="I218" s="50"/>
      <c r="J218" s="267"/>
      <c r="K218" s="267"/>
      <c r="L218" s="267"/>
      <c r="M218" s="267"/>
      <c r="N218" s="268"/>
      <c r="O218" s="268"/>
      <c r="P218" s="268"/>
      <c r="Q218" s="268"/>
      <c r="R218" s="268"/>
      <c r="S218" s="268"/>
      <c r="T218" s="268"/>
      <c r="U218" s="268"/>
      <c r="V218" s="268"/>
      <c r="W218" s="268"/>
      <c r="X218" s="268"/>
      <c r="Y218" s="268"/>
      <c r="Z218" s="268"/>
      <c r="AA218" s="268"/>
      <c r="AB218" s="268"/>
    </row>
    <row r="219" spans="1:28" ht="15.75" customHeight="1" x14ac:dyDescent="0.15">
      <c r="A219" s="272"/>
      <c r="B219" s="272"/>
      <c r="C219" s="267"/>
      <c r="D219" s="267"/>
      <c r="E219" s="273"/>
      <c r="F219" s="50"/>
      <c r="G219" s="50"/>
      <c r="H219" s="50"/>
      <c r="I219" s="50"/>
      <c r="J219" s="267"/>
      <c r="K219" s="267"/>
      <c r="L219" s="267"/>
      <c r="M219" s="267"/>
      <c r="N219" s="268"/>
      <c r="O219" s="268"/>
      <c r="P219" s="268"/>
      <c r="Q219" s="268"/>
      <c r="R219" s="268"/>
      <c r="S219" s="268"/>
      <c r="T219" s="268"/>
      <c r="U219" s="268"/>
      <c r="V219" s="268"/>
      <c r="W219" s="268"/>
      <c r="X219" s="268"/>
      <c r="Y219" s="268"/>
      <c r="Z219" s="268"/>
      <c r="AA219" s="268"/>
      <c r="AB219" s="268"/>
    </row>
    <row r="220" spans="1:28" ht="15.75" customHeight="1" x14ac:dyDescent="0.15">
      <c r="A220" s="272"/>
      <c r="B220" s="272"/>
      <c r="C220" s="267"/>
      <c r="D220" s="267"/>
      <c r="E220" s="273"/>
      <c r="F220" s="50"/>
      <c r="G220" s="50"/>
      <c r="H220" s="50"/>
      <c r="I220" s="50"/>
      <c r="J220" s="267"/>
      <c r="K220" s="267"/>
      <c r="L220" s="267"/>
      <c r="M220" s="267"/>
      <c r="N220" s="268"/>
      <c r="O220" s="268"/>
      <c r="P220" s="268"/>
      <c r="Q220" s="268"/>
      <c r="R220" s="268"/>
      <c r="S220" s="268"/>
      <c r="T220" s="268"/>
      <c r="U220" s="268"/>
      <c r="V220" s="268"/>
      <c r="W220" s="268"/>
      <c r="X220" s="268"/>
      <c r="Y220" s="268"/>
      <c r="Z220" s="268"/>
      <c r="AA220" s="268"/>
      <c r="AB220" s="268"/>
    </row>
    <row r="221" spans="1:28" ht="15.75" customHeight="1" x14ac:dyDescent="0.15">
      <c r="A221" s="272"/>
      <c r="B221" s="272"/>
      <c r="C221" s="267"/>
      <c r="D221" s="267"/>
      <c r="E221" s="273"/>
      <c r="F221" s="50"/>
      <c r="G221" s="50"/>
      <c r="H221" s="50"/>
      <c r="I221" s="50"/>
      <c r="J221" s="267"/>
      <c r="K221" s="267"/>
      <c r="L221" s="267"/>
      <c r="M221" s="267"/>
      <c r="N221" s="268"/>
      <c r="O221" s="268"/>
      <c r="P221" s="268"/>
      <c r="Q221" s="268"/>
      <c r="R221" s="268"/>
      <c r="S221" s="268"/>
      <c r="T221" s="268"/>
      <c r="U221" s="268"/>
      <c r="V221" s="268"/>
      <c r="W221" s="268"/>
      <c r="X221" s="268"/>
      <c r="Y221" s="268"/>
      <c r="Z221" s="268"/>
      <c r="AA221" s="268"/>
      <c r="AB221" s="268"/>
    </row>
    <row r="222" spans="1:28" ht="15.75" customHeight="1" x14ac:dyDescent="0.15">
      <c r="A222" s="272"/>
      <c r="B222" s="272"/>
      <c r="C222" s="267"/>
      <c r="D222" s="267"/>
      <c r="E222" s="273"/>
      <c r="F222" s="50"/>
      <c r="G222" s="50"/>
      <c r="H222" s="50"/>
      <c r="I222" s="50"/>
      <c r="J222" s="267"/>
      <c r="K222" s="267"/>
      <c r="L222" s="267"/>
      <c r="M222" s="267"/>
      <c r="N222" s="268"/>
      <c r="O222" s="268"/>
      <c r="P222" s="268"/>
      <c r="Q222" s="268"/>
      <c r="R222" s="268"/>
      <c r="S222" s="268"/>
      <c r="T222" s="268"/>
      <c r="U222" s="268"/>
      <c r="V222" s="268"/>
      <c r="W222" s="268"/>
      <c r="X222" s="268"/>
      <c r="Y222" s="268"/>
      <c r="Z222" s="268"/>
      <c r="AA222" s="268"/>
      <c r="AB222" s="268"/>
    </row>
    <row r="223" spans="1:28" ht="15.75" customHeight="1" x14ac:dyDescent="0.15">
      <c r="A223" s="272"/>
      <c r="B223" s="272"/>
      <c r="C223" s="267"/>
      <c r="D223" s="267"/>
      <c r="E223" s="273"/>
      <c r="F223" s="50"/>
      <c r="G223" s="50"/>
      <c r="H223" s="50"/>
      <c r="I223" s="50"/>
      <c r="J223" s="267"/>
      <c r="K223" s="267"/>
      <c r="L223" s="267"/>
      <c r="M223" s="267"/>
      <c r="N223" s="268"/>
      <c r="O223" s="268"/>
      <c r="P223" s="268"/>
      <c r="Q223" s="268"/>
      <c r="R223" s="268"/>
      <c r="S223" s="268"/>
      <c r="T223" s="268"/>
      <c r="U223" s="268"/>
      <c r="V223" s="268"/>
      <c r="W223" s="268"/>
      <c r="X223" s="268"/>
      <c r="Y223" s="268"/>
      <c r="Z223" s="268"/>
      <c r="AA223" s="268"/>
      <c r="AB223" s="268"/>
    </row>
    <row r="224" spans="1:28" ht="15.75" customHeight="1" x14ac:dyDescent="0.15">
      <c r="A224" s="272"/>
      <c r="B224" s="272"/>
      <c r="C224" s="267"/>
      <c r="D224" s="267"/>
      <c r="E224" s="273"/>
      <c r="F224" s="50"/>
      <c r="G224" s="50"/>
      <c r="H224" s="50"/>
      <c r="I224" s="50"/>
      <c r="J224" s="267"/>
      <c r="K224" s="267"/>
      <c r="L224" s="267"/>
      <c r="M224" s="267"/>
      <c r="N224" s="268"/>
      <c r="O224" s="268"/>
      <c r="P224" s="268"/>
      <c r="Q224" s="268"/>
      <c r="R224" s="268"/>
      <c r="S224" s="268"/>
      <c r="T224" s="268"/>
      <c r="U224" s="268"/>
      <c r="V224" s="268"/>
      <c r="W224" s="268"/>
      <c r="X224" s="268"/>
      <c r="Y224" s="268"/>
      <c r="Z224" s="268"/>
      <c r="AA224" s="268"/>
      <c r="AB224" s="268"/>
    </row>
    <row r="225" spans="1:28" ht="15.75" customHeight="1" x14ac:dyDescent="0.15">
      <c r="A225" s="272"/>
      <c r="B225" s="272"/>
      <c r="C225" s="267"/>
      <c r="D225" s="267"/>
      <c r="E225" s="273"/>
      <c r="F225" s="50"/>
      <c r="G225" s="50"/>
      <c r="H225" s="50"/>
      <c r="I225" s="50"/>
      <c r="J225" s="267"/>
      <c r="K225" s="267"/>
      <c r="L225" s="267"/>
      <c r="M225" s="267"/>
      <c r="N225" s="268"/>
      <c r="O225" s="268"/>
      <c r="P225" s="268"/>
      <c r="Q225" s="268"/>
      <c r="R225" s="268"/>
      <c r="S225" s="268"/>
      <c r="T225" s="268"/>
      <c r="U225" s="268"/>
      <c r="V225" s="268"/>
      <c r="W225" s="268"/>
      <c r="X225" s="268"/>
      <c r="Y225" s="268"/>
      <c r="Z225" s="268"/>
      <c r="AA225" s="268"/>
      <c r="AB225" s="268"/>
    </row>
    <row r="226" spans="1:28" ht="15.75" customHeight="1" x14ac:dyDescent="0.15">
      <c r="A226" s="272"/>
      <c r="B226" s="272"/>
      <c r="C226" s="267"/>
      <c r="D226" s="267"/>
      <c r="E226" s="273"/>
      <c r="F226" s="50"/>
      <c r="G226" s="50"/>
      <c r="H226" s="50"/>
      <c r="I226" s="50"/>
      <c r="J226" s="267"/>
      <c r="K226" s="267"/>
      <c r="L226" s="267"/>
      <c r="M226" s="267"/>
      <c r="N226" s="268"/>
      <c r="O226" s="268"/>
      <c r="P226" s="268"/>
      <c r="Q226" s="268"/>
      <c r="R226" s="268"/>
      <c r="S226" s="268"/>
      <c r="T226" s="268"/>
      <c r="U226" s="268"/>
      <c r="V226" s="268"/>
      <c r="W226" s="268"/>
      <c r="X226" s="268"/>
      <c r="Y226" s="268"/>
      <c r="Z226" s="268"/>
      <c r="AA226" s="268"/>
      <c r="AB226" s="268"/>
    </row>
    <row r="227" spans="1:28" ht="15.75" customHeight="1" x14ac:dyDescent="0.15">
      <c r="A227" s="272"/>
      <c r="B227" s="272"/>
      <c r="C227" s="267"/>
      <c r="D227" s="267"/>
      <c r="E227" s="273"/>
      <c r="F227" s="50"/>
      <c r="G227" s="50"/>
      <c r="H227" s="50"/>
      <c r="I227" s="50"/>
      <c r="J227" s="267"/>
      <c r="K227" s="267"/>
      <c r="L227" s="267"/>
      <c r="M227" s="267"/>
      <c r="N227" s="268"/>
      <c r="O227" s="268"/>
      <c r="P227" s="268"/>
      <c r="Q227" s="268"/>
      <c r="R227" s="268"/>
      <c r="S227" s="268"/>
      <c r="T227" s="268"/>
      <c r="U227" s="268"/>
      <c r="V227" s="268"/>
      <c r="W227" s="268"/>
      <c r="X227" s="268"/>
      <c r="Y227" s="268"/>
      <c r="Z227" s="268"/>
      <c r="AA227" s="268"/>
      <c r="AB227" s="268"/>
    </row>
    <row r="228" spans="1:28" ht="15.75" customHeight="1" x14ac:dyDescent="0.15">
      <c r="A228" s="272"/>
      <c r="B228" s="272"/>
      <c r="C228" s="267"/>
      <c r="D228" s="267"/>
      <c r="E228" s="273"/>
      <c r="F228" s="50"/>
      <c r="G228" s="50"/>
      <c r="H228" s="50"/>
      <c r="I228" s="50"/>
      <c r="J228" s="267"/>
      <c r="K228" s="267"/>
      <c r="L228" s="267"/>
      <c r="M228" s="267"/>
      <c r="N228" s="268"/>
      <c r="O228" s="268"/>
      <c r="P228" s="268"/>
      <c r="Q228" s="268"/>
      <c r="R228" s="268"/>
      <c r="S228" s="268"/>
      <c r="T228" s="268"/>
      <c r="U228" s="268"/>
      <c r="V228" s="268"/>
      <c r="W228" s="268"/>
      <c r="X228" s="268"/>
      <c r="Y228" s="268"/>
      <c r="Z228" s="268"/>
      <c r="AA228" s="268"/>
      <c r="AB228" s="268"/>
    </row>
    <row r="229" spans="1:28" ht="15.75" customHeight="1" x14ac:dyDescent="0.15">
      <c r="A229" s="272"/>
      <c r="B229" s="272"/>
      <c r="C229" s="267"/>
      <c r="D229" s="267"/>
      <c r="E229" s="273"/>
      <c r="F229" s="50"/>
      <c r="G229" s="50"/>
      <c r="H229" s="50"/>
      <c r="I229" s="50"/>
      <c r="J229" s="267"/>
      <c r="K229" s="267"/>
      <c r="L229" s="267"/>
      <c r="M229" s="267"/>
      <c r="N229" s="268"/>
      <c r="O229" s="268"/>
      <c r="P229" s="268"/>
      <c r="Q229" s="268"/>
      <c r="R229" s="268"/>
      <c r="S229" s="268"/>
      <c r="T229" s="268"/>
      <c r="U229" s="268"/>
      <c r="V229" s="268"/>
      <c r="W229" s="268"/>
      <c r="X229" s="268"/>
      <c r="Y229" s="268"/>
      <c r="Z229" s="268"/>
      <c r="AA229" s="268"/>
      <c r="AB229" s="268"/>
    </row>
    <row r="230" spans="1:28" ht="15.75" customHeight="1" x14ac:dyDescent="0.15">
      <c r="A230" s="272"/>
      <c r="B230" s="272"/>
      <c r="C230" s="267"/>
      <c r="D230" s="267"/>
      <c r="E230" s="273"/>
      <c r="F230" s="50"/>
      <c r="G230" s="50"/>
      <c r="H230" s="50"/>
      <c r="I230" s="50"/>
      <c r="J230" s="267"/>
      <c r="K230" s="267"/>
      <c r="L230" s="267"/>
      <c r="M230" s="267"/>
      <c r="N230" s="268"/>
      <c r="O230" s="268"/>
      <c r="P230" s="268"/>
      <c r="Q230" s="268"/>
      <c r="R230" s="268"/>
      <c r="S230" s="268"/>
      <c r="T230" s="268"/>
      <c r="U230" s="268"/>
      <c r="V230" s="268"/>
      <c r="W230" s="268"/>
      <c r="X230" s="268"/>
      <c r="Y230" s="268"/>
      <c r="Z230" s="268"/>
      <c r="AA230" s="268"/>
      <c r="AB230" s="268"/>
    </row>
    <row r="231" spans="1:28" ht="15.75" customHeight="1" x14ac:dyDescent="0.15">
      <c r="A231" s="272"/>
      <c r="B231" s="272"/>
      <c r="C231" s="267"/>
      <c r="D231" s="267"/>
      <c r="E231" s="273"/>
      <c r="F231" s="50"/>
      <c r="G231" s="50"/>
      <c r="H231" s="50"/>
      <c r="I231" s="50"/>
      <c r="J231" s="267"/>
      <c r="K231" s="267"/>
      <c r="L231" s="267"/>
      <c r="M231" s="267"/>
      <c r="N231" s="268"/>
      <c r="O231" s="268"/>
      <c r="P231" s="268"/>
      <c r="Q231" s="268"/>
      <c r="R231" s="268"/>
      <c r="S231" s="268"/>
      <c r="T231" s="268"/>
      <c r="U231" s="268"/>
      <c r="V231" s="268"/>
      <c r="W231" s="268"/>
      <c r="X231" s="268"/>
      <c r="Y231" s="268"/>
      <c r="Z231" s="268"/>
      <c r="AA231" s="268"/>
      <c r="AB231" s="268"/>
    </row>
    <row r="232" spans="1:28" ht="15.75" customHeight="1" x14ac:dyDescent="0.15">
      <c r="A232" s="272"/>
      <c r="B232" s="272"/>
      <c r="C232" s="267"/>
      <c r="D232" s="267"/>
      <c r="E232" s="273"/>
      <c r="F232" s="50"/>
      <c r="G232" s="50"/>
      <c r="H232" s="50"/>
      <c r="I232" s="50"/>
      <c r="J232" s="267"/>
      <c r="K232" s="267"/>
      <c r="L232" s="267"/>
      <c r="M232" s="267"/>
      <c r="N232" s="268"/>
      <c r="O232" s="268"/>
      <c r="P232" s="268"/>
      <c r="Q232" s="268"/>
      <c r="R232" s="268"/>
      <c r="S232" s="268"/>
      <c r="T232" s="268"/>
      <c r="U232" s="268"/>
      <c r="V232" s="268"/>
      <c r="W232" s="268"/>
      <c r="X232" s="268"/>
      <c r="Y232" s="268"/>
      <c r="Z232" s="268"/>
      <c r="AA232" s="268"/>
      <c r="AB232" s="268"/>
    </row>
    <row r="233" spans="1:28" ht="15.75" customHeight="1" x14ac:dyDescent="0.15">
      <c r="A233" s="272"/>
      <c r="B233" s="272"/>
      <c r="C233" s="267"/>
      <c r="D233" s="267"/>
      <c r="E233" s="273"/>
      <c r="F233" s="50"/>
      <c r="G233" s="50"/>
      <c r="H233" s="50"/>
      <c r="I233" s="50"/>
      <c r="J233" s="267"/>
      <c r="K233" s="267"/>
      <c r="L233" s="267"/>
      <c r="M233" s="267"/>
      <c r="N233" s="268"/>
      <c r="O233" s="268"/>
      <c r="P233" s="268"/>
      <c r="Q233" s="268"/>
      <c r="R233" s="268"/>
      <c r="S233" s="268"/>
      <c r="T233" s="268"/>
      <c r="U233" s="268"/>
      <c r="V233" s="268"/>
      <c r="W233" s="268"/>
      <c r="X233" s="268"/>
      <c r="Y233" s="268"/>
      <c r="Z233" s="268"/>
      <c r="AA233" s="268"/>
      <c r="AB233" s="268"/>
    </row>
    <row r="234" spans="1:28" ht="15.75" customHeight="1" x14ac:dyDescent="0.15">
      <c r="A234" s="272"/>
      <c r="B234" s="272"/>
      <c r="C234" s="267"/>
      <c r="D234" s="267"/>
      <c r="E234" s="273"/>
      <c r="F234" s="50"/>
      <c r="G234" s="50"/>
      <c r="H234" s="50"/>
      <c r="I234" s="50"/>
      <c r="J234" s="267"/>
      <c r="K234" s="267"/>
      <c r="L234" s="267"/>
      <c r="M234" s="267"/>
      <c r="N234" s="268"/>
      <c r="O234" s="268"/>
      <c r="P234" s="268"/>
      <c r="Q234" s="268"/>
      <c r="R234" s="268"/>
      <c r="S234" s="268"/>
      <c r="T234" s="268"/>
      <c r="U234" s="268"/>
      <c r="V234" s="268"/>
      <c r="W234" s="268"/>
      <c r="X234" s="268"/>
      <c r="Y234" s="268"/>
      <c r="Z234" s="268"/>
      <c r="AA234" s="268"/>
      <c r="AB234" s="268"/>
    </row>
    <row r="235" spans="1:28" ht="15.75" customHeight="1" x14ac:dyDescent="0.15">
      <c r="A235" s="272"/>
      <c r="B235" s="272"/>
      <c r="C235" s="267"/>
      <c r="D235" s="267"/>
      <c r="E235" s="273"/>
      <c r="F235" s="50"/>
      <c r="G235" s="50"/>
      <c r="H235" s="50"/>
      <c r="I235" s="50"/>
      <c r="J235" s="267"/>
      <c r="K235" s="267"/>
      <c r="L235" s="267"/>
      <c r="M235" s="267"/>
      <c r="N235" s="268"/>
      <c r="O235" s="268"/>
      <c r="P235" s="268"/>
      <c r="Q235" s="268"/>
      <c r="R235" s="268"/>
      <c r="S235" s="268"/>
      <c r="T235" s="268"/>
      <c r="U235" s="268"/>
      <c r="V235" s="268"/>
      <c r="W235" s="268"/>
      <c r="X235" s="268"/>
      <c r="Y235" s="268"/>
      <c r="Z235" s="268"/>
      <c r="AA235" s="268"/>
      <c r="AB235" s="268"/>
    </row>
    <row r="236" spans="1:28" ht="15.75" customHeight="1" x14ac:dyDescent="0.15">
      <c r="A236" s="272"/>
      <c r="B236" s="272"/>
      <c r="C236" s="267"/>
      <c r="D236" s="267"/>
      <c r="E236" s="273"/>
      <c r="F236" s="50"/>
      <c r="G236" s="50"/>
      <c r="H236" s="50"/>
      <c r="I236" s="50"/>
      <c r="J236" s="267"/>
      <c r="K236" s="267"/>
      <c r="L236" s="267"/>
      <c r="M236" s="267"/>
      <c r="N236" s="268"/>
      <c r="O236" s="268"/>
      <c r="P236" s="268"/>
      <c r="Q236" s="268"/>
      <c r="R236" s="268"/>
      <c r="S236" s="268"/>
      <c r="T236" s="268"/>
      <c r="U236" s="268"/>
      <c r="V236" s="268"/>
      <c r="W236" s="268"/>
      <c r="X236" s="268"/>
      <c r="Y236" s="268"/>
      <c r="Z236" s="268"/>
      <c r="AA236" s="268"/>
      <c r="AB236" s="268"/>
    </row>
    <row r="237" spans="1:28" ht="15.75" customHeight="1" x14ac:dyDescent="0.15">
      <c r="A237" s="272"/>
      <c r="B237" s="272"/>
      <c r="C237" s="267"/>
      <c r="D237" s="267"/>
      <c r="E237" s="273"/>
      <c r="F237" s="50"/>
      <c r="G237" s="50"/>
      <c r="H237" s="50"/>
      <c r="I237" s="50"/>
      <c r="J237" s="267"/>
      <c r="K237" s="267"/>
      <c r="L237" s="267"/>
      <c r="M237" s="267"/>
      <c r="N237" s="268"/>
      <c r="O237" s="268"/>
      <c r="P237" s="268"/>
      <c r="Q237" s="268"/>
      <c r="R237" s="268"/>
      <c r="S237" s="268"/>
      <c r="T237" s="268"/>
      <c r="U237" s="268"/>
      <c r="V237" s="268"/>
      <c r="W237" s="268"/>
      <c r="X237" s="268"/>
      <c r="Y237" s="268"/>
      <c r="Z237" s="268"/>
      <c r="AA237" s="268"/>
      <c r="AB237" s="268"/>
    </row>
    <row r="238" spans="1:28" ht="15.75" customHeight="1" x14ac:dyDescent="0.15">
      <c r="A238" s="272"/>
      <c r="B238" s="272"/>
      <c r="C238" s="267"/>
      <c r="D238" s="267"/>
      <c r="E238" s="273"/>
      <c r="F238" s="50"/>
      <c r="G238" s="50"/>
      <c r="H238" s="50"/>
      <c r="I238" s="50"/>
      <c r="J238" s="267"/>
      <c r="K238" s="267"/>
      <c r="L238" s="267"/>
      <c r="M238" s="267"/>
      <c r="N238" s="268"/>
      <c r="O238" s="268"/>
      <c r="P238" s="268"/>
      <c r="Q238" s="268"/>
      <c r="R238" s="268"/>
      <c r="S238" s="268"/>
      <c r="T238" s="268"/>
      <c r="U238" s="268"/>
      <c r="V238" s="268"/>
      <c r="W238" s="268"/>
      <c r="X238" s="268"/>
      <c r="Y238" s="268"/>
      <c r="Z238" s="268"/>
      <c r="AA238" s="268"/>
      <c r="AB238" s="268"/>
    </row>
    <row r="239" spans="1:28" ht="15.75" customHeight="1" x14ac:dyDescent="0.15">
      <c r="A239" s="272"/>
      <c r="B239" s="272"/>
      <c r="C239" s="267"/>
      <c r="D239" s="267"/>
      <c r="E239" s="273"/>
      <c r="F239" s="50"/>
      <c r="G239" s="50"/>
      <c r="H239" s="50"/>
      <c r="I239" s="50"/>
      <c r="J239" s="267"/>
      <c r="K239" s="267"/>
      <c r="L239" s="267"/>
      <c r="M239" s="267"/>
      <c r="N239" s="268"/>
      <c r="O239" s="268"/>
      <c r="P239" s="268"/>
      <c r="Q239" s="268"/>
      <c r="R239" s="268"/>
      <c r="S239" s="268"/>
      <c r="T239" s="268"/>
      <c r="U239" s="268"/>
      <c r="V239" s="268"/>
      <c r="W239" s="268"/>
      <c r="X239" s="268"/>
      <c r="Y239" s="268"/>
      <c r="Z239" s="268"/>
      <c r="AA239" s="268"/>
      <c r="AB239" s="268"/>
    </row>
    <row r="240" spans="1:28" ht="15.75" customHeight="1" x14ac:dyDescent="0.15">
      <c r="A240" s="272"/>
      <c r="B240" s="272"/>
      <c r="C240" s="267"/>
      <c r="D240" s="267"/>
      <c r="E240" s="273"/>
      <c r="F240" s="50"/>
      <c r="G240" s="50"/>
      <c r="H240" s="50"/>
      <c r="I240" s="50"/>
      <c r="J240" s="267"/>
      <c r="K240" s="267"/>
      <c r="L240" s="267"/>
      <c r="M240" s="267"/>
      <c r="N240" s="268"/>
      <c r="O240" s="268"/>
      <c r="P240" s="268"/>
      <c r="Q240" s="268"/>
      <c r="R240" s="268"/>
      <c r="S240" s="268"/>
      <c r="T240" s="268"/>
      <c r="U240" s="268"/>
      <c r="V240" s="268"/>
      <c r="W240" s="268"/>
      <c r="X240" s="268"/>
      <c r="Y240" s="268"/>
      <c r="Z240" s="268"/>
      <c r="AA240" s="268"/>
      <c r="AB240" s="268"/>
    </row>
    <row r="241" spans="1:28" ht="15.75" customHeight="1" x14ac:dyDescent="0.15">
      <c r="A241" s="272"/>
      <c r="B241" s="272"/>
      <c r="C241" s="267"/>
      <c r="D241" s="267"/>
      <c r="E241" s="273"/>
      <c r="F241" s="50"/>
      <c r="G241" s="50"/>
      <c r="H241" s="50"/>
      <c r="I241" s="50"/>
      <c r="J241" s="267"/>
      <c r="K241" s="267"/>
      <c r="L241" s="267"/>
      <c r="M241" s="267"/>
      <c r="N241" s="268"/>
      <c r="O241" s="268"/>
      <c r="P241" s="268"/>
      <c r="Q241" s="268"/>
      <c r="R241" s="268"/>
      <c r="S241" s="268"/>
      <c r="T241" s="268"/>
      <c r="U241" s="268"/>
      <c r="V241" s="268"/>
      <c r="W241" s="268"/>
      <c r="X241" s="268"/>
      <c r="Y241" s="268"/>
      <c r="Z241" s="268"/>
      <c r="AA241" s="268"/>
      <c r="AB241" s="268"/>
    </row>
    <row r="242" spans="1:28" ht="15.75" customHeight="1" x14ac:dyDescent="0.15">
      <c r="A242" s="272"/>
      <c r="B242" s="272"/>
      <c r="C242" s="267"/>
      <c r="D242" s="267"/>
      <c r="E242" s="273"/>
      <c r="F242" s="50"/>
      <c r="G242" s="50"/>
      <c r="H242" s="50"/>
      <c r="I242" s="50"/>
      <c r="J242" s="267"/>
      <c r="K242" s="267"/>
      <c r="L242" s="267"/>
      <c r="M242" s="267"/>
      <c r="N242" s="268"/>
      <c r="O242" s="268"/>
      <c r="P242" s="268"/>
      <c r="Q242" s="268"/>
      <c r="R242" s="268"/>
      <c r="S242" s="268"/>
      <c r="T242" s="268"/>
      <c r="U242" s="268"/>
      <c r="V242" s="268"/>
      <c r="W242" s="268"/>
      <c r="X242" s="268"/>
      <c r="Y242" s="268"/>
      <c r="Z242" s="268"/>
      <c r="AA242" s="268"/>
      <c r="AB242" s="268"/>
    </row>
    <row r="243" spans="1:28" ht="15.75" customHeight="1" x14ac:dyDescent="0.15">
      <c r="A243" s="272"/>
      <c r="B243" s="272"/>
      <c r="C243" s="267"/>
      <c r="D243" s="267"/>
      <c r="E243" s="273"/>
      <c r="F243" s="50"/>
      <c r="G243" s="50"/>
      <c r="H243" s="50"/>
      <c r="I243" s="50"/>
      <c r="J243" s="267"/>
      <c r="K243" s="267"/>
      <c r="L243" s="267"/>
      <c r="M243" s="267"/>
      <c r="N243" s="268"/>
      <c r="O243" s="268"/>
      <c r="P243" s="268"/>
      <c r="Q243" s="268"/>
      <c r="R243" s="268"/>
      <c r="S243" s="268"/>
      <c r="T243" s="268"/>
      <c r="U243" s="268"/>
      <c r="V243" s="268"/>
      <c r="W243" s="268"/>
      <c r="X243" s="268"/>
      <c r="Y243" s="268"/>
      <c r="Z243" s="268"/>
      <c r="AA243" s="268"/>
      <c r="AB243" s="268"/>
    </row>
    <row r="244" spans="1:28" ht="15.75" customHeight="1" x14ac:dyDescent="0.15">
      <c r="A244" s="272"/>
      <c r="B244" s="272"/>
      <c r="C244" s="267"/>
      <c r="D244" s="267"/>
      <c r="E244" s="273"/>
      <c r="F244" s="50"/>
      <c r="G244" s="50"/>
      <c r="H244" s="50"/>
      <c r="I244" s="50"/>
      <c r="J244" s="267"/>
      <c r="K244" s="267"/>
      <c r="L244" s="267"/>
      <c r="M244" s="267"/>
      <c r="N244" s="268"/>
      <c r="O244" s="268"/>
      <c r="P244" s="268"/>
      <c r="Q244" s="268"/>
      <c r="R244" s="268"/>
      <c r="S244" s="268"/>
      <c r="T244" s="268"/>
      <c r="U244" s="268"/>
      <c r="V244" s="268"/>
      <c r="W244" s="268"/>
      <c r="X244" s="268"/>
      <c r="Y244" s="268"/>
      <c r="Z244" s="268"/>
      <c r="AA244" s="268"/>
      <c r="AB244" s="268"/>
    </row>
    <row r="245" spans="1:28" ht="15.75" customHeight="1" x14ac:dyDescent="0.15">
      <c r="A245" s="272"/>
      <c r="B245" s="272"/>
      <c r="C245" s="267"/>
      <c r="D245" s="267"/>
      <c r="E245" s="273"/>
      <c r="F245" s="50"/>
      <c r="G245" s="50"/>
      <c r="H245" s="50"/>
      <c r="I245" s="50"/>
      <c r="J245" s="267"/>
      <c r="K245" s="267"/>
      <c r="L245" s="267"/>
      <c r="M245" s="267"/>
      <c r="N245" s="268"/>
      <c r="O245" s="268"/>
      <c r="P245" s="268"/>
      <c r="Q245" s="268"/>
      <c r="R245" s="268"/>
      <c r="S245" s="268"/>
      <c r="T245" s="268"/>
      <c r="U245" s="268"/>
      <c r="V245" s="268"/>
      <c r="W245" s="268"/>
      <c r="X245" s="268"/>
      <c r="Y245" s="268"/>
      <c r="Z245" s="268"/>
      <c r="AA245" s="268"/>
      <c r="AB245" s="268"/>
    </row>
    <row r="246" spans="1:28" ht="15.75" customHeight="1" x14ac:dyDescent="0.15">
      <c r="A246" s="272"/>
      <c r="B246" s="272"/>
      <c r="C246" s="267"/>
      <c r="D246" s="267"/>
      <c r="E246" s="273"/>
      <c r="F246" s="50"/>
      <c r="G246" s="50"/>
      <c r="H246" s="50"/>
      <c r="I246" s="50"/>
      <c r="J246" s="267"/>
      <c r="K246" s="267"/>
      <c r="L246" s="267"/>
      <c r="M246" s="267"/>
      <c r="N246" s="268"/>
      <c r="O246" s="268"/>
      <c r="P246" s="268"/>
      <c r="Q246" s="268"/>
      <c r="R246" s="268"/>
      <c r="S246" s="268"/>
      <c r="T246" s="268"/>
      <c r="U246" s="268"/>
      <c r="V246" s="268"/>
      <c r="W246" s="268"/>
      <c r="X246" s="268"/>
      <c r="Y246" s="268"/>
      <c r="Z246" s="268"/>
      <c r="AA246" s="268"/>
      <c r="AB246" s="268"/>
    </row>
    <row r="247" spans="1:28" ht="15.75" customHeight="1" x14ac:dyDescent="0.15">
      <c r="A247" s="272"/>
      <c r="B247" s="272"/>
      <c r="C247" s="267"/>
      <c r="D247" s="267"/>
      <c r="E247" s="273"/>
      <c r="F247" s="50"/>
      <c r="G247" s="50"/>
      <c r="H247" s="50"/>
      <c r="I247" s="50"/>
      <c r="J247" s="267"/>
      <c r="K247" s="267"/>
      <c r="L247" s="267"/>
      <c r="M247" s="267"/>
      <c r="N247" s="268"/>
      <c r="O247" s="268"/>
      <c r="P247" s="268"/>
      <c r="Q247" s="268"/>
      <c r="R247" s="268"/>
      <c r="S247" s="268"/>
      <c r="T247" s="268"/>
      <c r="U247" s="268"/>
      <c r="V247" s="268"/>
      <c r="W247" s="268"/>
      <c r="X247" s="268"/>
      <c r="Y247" s="268"/>
      <c r="Z247" s="268"/>
      <c r="AA247" s="268"/>
      <c r="AB247" s="268"/>
    </row>
    <row r="248" spans="1:28" ht="15.75" customHeight="1" x14ac:dyDescent="0.15">
      <c r="A248" s="272"/>
      <c r="B248" s="272"/>
      <c r="C248" s="267"/>
      <c r="D248" s="267"/>
      <c r="E248" s="273"/>
      <c r="F248" s="50"/>
      <c r="G248" s="50"/>
      <c r="H248" s="50"/>
      <c r="I248" s="50"/>
      <c r="J248" s="267"/>
      <c r="K248" s="267"/>
      <c r="L248" s="267"/>
      <c r="M248" s="267"/>
      <c r="N248" s="268"/>
      <c r="O248" s="268"/>
      <c r="P248" s="268"/>
      <c r="Q248" s="268"/>
      <c r="R248" s="268"/>
      <c r="S248" s="268"/>
      <c r="T248" s="268"/>
      <c r="U248" s="268"/>
      <c r="V248" s="268"/>
      <c r="W248" s="268"/>
      <c r="X248" s="268"/>
      <c r="Y248" s="268"/>
      <c r="Z248" s="268"/>
      <c r="AA248" s="268"/>
      <c r="AB248" s="268"/>
    </row>
    <row r="249" spans="1:28" ht="15.75" customHeight="1" x14ac:dyDescent="0.15">
      <c r="A249" s="272"/>
      <c r="B249" s="272"/>
      <c r="C249" s="267"/>
      <c r="D249" s="267"/>
      <c r="E249" s="273"/>
      <c r="F249" s="50"/>
      <c r="G249" s="50"/>
      <c r="H249" s="50"/>
      <c r="I249" s="50"/>
      <c r="J249" s="267"/>
      <c r="K249" s="267"/>
      <c r="L249" s="267"/>
      <c r="M249" s="267"/>
      <c r="N249" s="268"/>
      <c r="O249" s="268"/>
      <c r="P249" s="268"/>
      <c r="Q249" s="268"/>
      <c r="R249" s="268"/>
      <c r="S249" s="268"/>
      <c r="T249" s="268"/>
      <c r="U249" s="268"/>
      <c r="V249" s="268"/>
      <c r="W249" s="268"/>
      <c r="X249" s="268"/>
      <c r="Y249" s="268"/>
      <c r="Z249" s="268"/>
      <c r="AA249" s="268"/>
      <c r="AB249" s="268"/>
    </row>
    <row r="250" spans="1:28" ht="15.75" customHeight="1" x14ac:dyDescent="0.15">
      <c r="A250" s="272"/>
      <c r="B250" s="272"/>
      <c r="C250" s="267"/>
      <c r="D250" s="267"/>
      <c r="E250" s="273"/>
      <c r="F250" s="50"/>
      <c r="G250" s="50"/>
      <c r="H250" s="50"/>
      <c r="I250" s="50"/>
      <c r="J250" s="267"/>
      <c r="K250" s="267"/>
      <c r="L250" s="267"/>
      <c r="M250" s="267"/>
      <c r="N250" s="268"/>
      <c r="O250" s="268"/>
      <c r="P250" s="268"/>
      <c r="Q250" s="268"/>
      <c r="R250" s="268"/>
      <c r="S250" s="268"/>
      <c r="T250" s="268"/>
      <c r="U250" s="268"/>
      <c r="V250" s="268"/>
      <c r="W250" s="268"/>
      <c r="X250" s="268"/>
      <c r="Y250" s="268"/>
      <c r="Z250" s="268"/>
      <c r="AA250" s="268"/>
      <c r="AB250" s="268"/>
    </row>
    <row r="251" spans="1:28" ht="15.75" customHeight="1" x14ac:dyDescent="0.15">
      <c r="A251" s="272"/>
      <c r="B251" s="272"/>
      <c r="C251" s="267"/>
      <c r="D251" s="267"/>
      <c r="E251" s="273"/>
      <c r="F251" s="50"/>
      <c r="G251" s="50"/>
      <c r="H251" s="50"/>
      <c r="I251" s="50"/>
      <c r="J251" s="267"/>
      <c r="K251" s="267"/>
      <c r="L251" s="267"/>
      <c r="M251" s="267"/>
      <c r="N251" s="268"/>
      <c r="O251" s="268"/>
      <c r="P251" s="268"/>
      <c r="Q251" s="268"/>
      <c r="R251" s="268"/>
      <c r="S251" s="268"/>
      <c r="T251" s="268"/>
      <c r="U251" s="268"/>
      <c r="V251" s="268"/>
      <c r="W251" s="268"/>
      <c r="X251" s="268"/>
      <c r="Y251" s="268"/>
      <c r="Z251" s="268"/>
      <c r="AA251" s="268"/>
      <c r="AB251" s="268"/>
    </row>
    <row r="252" spans="1:28" ht="15.75" customHeight="1" x14ac:dyDescent="0.15">
      <c r="A252" s="272"/>
      <c r="B252" s="272"/>
      <c r="C252" s="267"/>
      <c r="D252" s="267"/>
      <c r="E252" s="273"/>
      <c r="F252" s="50"/>
      <c r="G252" s="50"/>
      <c r="H252" s="50"/>
      <c r="I252" s="50"/>
      <c r="J252" s="267"/>
      <c r="K252" s="267"/>
      <c r="L252" s="267"/>
      <c r="M252" s="267"/>
      <c r="N252" s="268"/>
      <c r="O252" s="268"/>
      <c r="P252" s="268"/>
      <c r="Q252" s="268"/>
      <c r="R252" s="268"/>
      <c r="S252" s="268"/>
      <c r="T252" s="268"/>
      <c r="U252" s="268"/>
      <c r="V252" s="268"/>
      <c r="W252" s="268"/>
      <c r="X252" s="268"/>
      <c r="Y252" s="268"/>
      <c r="Z252" s="268"/>
      <c r="AA252" s="268"/>
      <c r="AB252" s="268"/>
    </row>
    <row r="253" spans="1:28" ht="15.75" customHeight="1" x14ac:dyDescent="0.15">
      <c r="A253" s="272"/>
      <c r="B253" s="272"/>
      <c r="C253" s="267"/>
      <c r="D253" s="267"/>
      <c r="E253" s="273"/>
      <c r="F253" s="50"/>
      <c r="G253" s="50"/>
      <c r="H253" s="50"/>
      <c r="I253" s="50"/>
      <c r="J253" s="267"/>
      <c r="K253" s="267"/>
      <c r="L253" s="267"/>
      <c r="M253" s="267"/>
      <c r="N253" s="268"/>
      <c r="O253" s="268"/>
      <c r="P253" s="268"/>
      <c r="Q253" s="268"/>
      <c r="R253" s="268"/>
      <c r="S253" s="268"/>
      <c r="T253" s="268"/>
      <c r="U253" s="268"/>
      <c r="V253" s="268"/>
      <c r="W253" s="268"/>
      <c r="X253" s="268"/>
      <c r="Y253" s="268"/>
      <c r="Z253" s="268"/>
      <c r="AA253" s="268"/>
      <c r="AB253" s="268"/>
    </row>
    <row r="254" spans="1:28" ht="15.75" customHeight="1" x14ac:dyDescent="0.15">
      <c r="A254" s="272"/>
      <c r="B254" s="272"/>
      <c r="C254" s="267"/>
      <c r="D254" s="267"/>
      <c r="E254" s="273"/>
      <c r="F254" s="50"/>
      <c r="G254" s="50"/>
      <c r="H254" s="50"/>
      <c r="I254" s="50"/>
      <c r="J254" s="267"/>
      <c r="K254" s="267"/>
      <c r="L254" s="267"/>
      <c r="M254" s="267"/>
      <c r="N254" s="268"/>
      <c r="O254" s="268"/>
      <c r="P254" s="268"/>
      <c r="Q254" s="268"/>
      <c r="R254" s="268"/>
      <c r="S254" s="268"/>
      <c r="T254" s="268"/>
      <c r="U254" s="268"/>
      <c r="V254" s="268"/>
      <c r="W254" s="268"/>
      <c r="X254" s="268"/>
      <c r="Y254" s="268"/>
      <c r="Z254" s="268"/>
      <c r="AA254" s="268"/>
      <c r="AB254" s="268"/>
    </row>
    <row r="255" spans="1:28" ht="15.75" customHeight="1" x14ac:dyDescent="0.15">
      <c r="A255" s="272"/>
      <c r="B255" s="272"/>
      <c r="C255" s="267"/>
      <c r="D255" s="267"/>
      <c r="E255" s="273"/>
      <c r="F255" s="50"/>
      <c r="G255" s="50"/>
      <c r="H255" s="50"/>
      <c r="I255" s="50"/>
      <c r="J255" s="267"/>
      <c r="K255" s="267"/>
      <c r="L255" s="267"/>
      <c r="M255" s="267"/>
      <c r="N255" s="268"/>
      <c r="O255" s="268"/>
      <c r="P255" s="268"/>
      <c r="Q255" s="268"/>
      <c r="R255" s="268"/>
      <c r="S255" s="268"/>
      <c r="T255" s="268"/>
      <c r="U255" s="268"/>
      <c r="V255" s="268"/>
      <c r="W255" s="268"/>
      <c r="X255" s="268"/>
      <c r="Y255" s="268"/>
      <c r="Z255" s="268"/>
      <c r="AA255" s="268"/>
      <c r="AB255" s="268"/>
    </row>
    <row r="256" spans="1:28" ht="15.75" customHeight="1" x14ac:dyDescent="0.15">
      <c r="A256" s="272"/>
      <c r="B256" s="272"/>
      <c r="C256" s="267"/>
      <c r="D256" s="267"/>
      <c r="E256" s="273"/>
      <c r="F256" s="50"/>
      <c r="G256" s="50"/>
      <c r="H256" s="50"/>
      <c r="I256" s="50"/>
      <c r="J256" s="267"/>
      <c r="K256" s="267"/>
      <c r="L256" s="267"/>
      <c r="M256" s="267"/>
      <c r="N256" s="268"/>
      <c r="O256" s="268"/>
      <c r="P256" s="268"/>
      <c r="Q256" s="268"/>
      <c r="R256" s="268"/>
      <c r="S256" s="268"/>
      <c r="T256" s="268"/>
      <c r="U256" s="268"/>
      <c r="V256" s="268"/>
      <c r="W256" s="268"/>
      <c r="X256" s="268"/>
      <c r="Y256" s="268"/>
      <c r="Z256" s="268"/>
      <c r="AA256" s="268"/>
      <c r="AB256" s="268"/>
    </row>
    <row r="257" spans="1:28" ht="15.75" customHeight="1" x14ac:dyDescent="0.15">
      <c r="A257" s="272"/>
      <c r="B257" s="272"/>
      <c r="C257" s="267"/>
      <c r="D257" s="267"/>
      <c r="E257" s="273"/>
      <c r="F257" s="50"/>
      <c r="G257" s="50"/>
      <c r="H257" s="50"/>
      <c r="I257" s="50"/>
      <c r="J257" s="267"/>
      <c r="K257" s="267"/>
      <c r="L257" s="267"/>
      <c r="M257" s="267"/>
      <c r="N257" s="268"/>
      <c r="O257" s="268"/>
      <c r="P257" s="268"/>
      <c r="Q257" s="268"/>
      <c r="R257" s="268"/>
      <c r="S257" s="268"/>
      <c r="T257" s="268"/>
      <c r="U257" s="268"/>
      <c r="V257" s="268"/>
      <c r="W257" s="268"/>
      <c r="X257" s="268"/>
      <c r="Y257" s="268"/>
      <c r="Z257" s="268"/>
      <c r="AA257" s="268"/>
      <c r="AB257" s="268"/>
    </row>
    <row r="258" spans="1:28" ht="15.75" customHeight="1" x14ac:dyDescent="0.15">
      <c r="A258" s="272"/>
      <c r="B258" s="272"/>
      <c r="C258" s="267"/>
      <c r="D258" s="267"/>
      <c r="E258" s="273"/>
      <c r="F258" s="50"/>
      <c r="G258" s="50"/>
      <c r="H258" s="50"/>
      <c r="I258" s="50"/>
      <c r="J258" s="267"/>
      <c r="K258" s="267"/>
      <c r="L258" s="267"/>
      <c r="M258" s="267"/>
      <c r="N258" s="268"/>
      <c r="O258" s="268"/>
      <c r="P258" s="268"/>
      <c r="Q258" s="268"/>
      <c r="R258" s="268"/>
      <c r="S258" s="268"/>
      <c r="T258" s="268"/>
      <c r="U258" s="268"/>
      <c r="V258" s="268"/>
      <c r="W258" s="268"/>
      <c r="X258" s="268"/>
      <c r="Y258" s="268"/>
      <c r="Z258" s="268"/>
      <c r="AA258" s="268"/>
      <c r="AB258" s="268"/>
    </row>
    <row r="259" spans="1:28" ht="15.75" customHeight="1" x14ac:dyDescent="0.15">
      <c r="A259" s="272"/>
      <c r="B259" s="272"/>
      <c r="C259" s="267"/>
      <c r="D259" s="267"/>
      <c r="E259" s="273"/>
      <c r="F259" s="50"/>
      <c r="G259" s="50"/>
      <c r="H259" s="50"/>
      <c r="I259" s="50"/>
      <c r="J259" s="267"/>
      <c r="K259" s="267"/>
      <c r="L259" s="267"/>
      <c r="M259" s="267"/>
      <c r="N259" s="268"/>
      <c r="O259" s="268"/>
      <c r="P259" s="268"/>
      <c r="Q259" s="268"/>
      <c r="R259" s="268"/>
      <c r="S259" s="268"/>
      <c r="T259" s="268"/>
      <c r="U259" s="268"/>
      <c r="V259" s="268"/>
      <c r="W259" s="268"/>
      <c r="X259" s="268"/>
      <c r="Y259" s="268"/>
      <c r="Z259" s="268"/>
      <c r="AA259" s="268"/>
      <c r="AB259" s="268"/>
    </row>
    <row r="260" spans="1:28" ht="15.75" customHeight="1" x14ac:dyDescent="0.15">
      <c r="A260" s="272"/>
      <c r="B260" s="272"/>
      <c r="C260" s="267"/>
      <c r="D260" s="267"/>
      <c r="E260" s="273"/>
      <c r="F260" s="50"/>
      <c r="G260" s="50"/>
      <c r="H260" s="50"/>
      <c r="I260" s="50"/>
      <c r="J260" s="267"/>
      <c r="K260" s="267"/>
      <c r="L260" s="267"/>
      <c r="M260" s="267"/>
      <c r="N260" s="268"/>
      <c r="O260" s="268"/>
      <c r="P260" s="268"/>
      <c r="Q260" s="268"/>
      <c r="R260" s="268"/>
      <c r="S260" s="268"/>
      <c r="T260" s="268"/>
      <c r="U260" s="268"/>
      <c r="V260" s="268"/>
      <c r="W260" s="268"/>
      <c r="X260" s="268"/>
      <c r="Y260" s="268"/>
      <c r="Z260" s="268"/>
      <c r="AA260" s="268"/>
      <c r="AB260" s="268"/>
    </row>
    <row r="261" spans="1:28" ht="15.75" customHeight="1" x14ac:dyDescent="0.15">
      <c r="A261" s="272"/>
      <c r="B261" s="272"/>
      <c r="C261" s="267"/>
      <c r="D261" s="267"/>
      <c r="E261" s="273"/>
      <c r="F261" s="50"/>
      <c r="G261" s="50"/>
      <c r="H261" s="50"/>
      <c r="I261" s="50"/>
      <c r="J261" s="267"/>
      <c r="K261" s="267"/>
      <c r="L261" s="267"/>
      <c r="M261" s="267"/>
      <c r="N261" s="268"/>
      <c r="O261" s="268"/>
      <c r="P261" s="268"/>
      <c r="Q261" s="268"/>
      <c r="R261" s="268"/>
      <c r="S261" s="268"/>
      <c r="T261" s="268"/>
      <c r="U261" s="268"/>
      <c r="V261" s="268"/>
      <c r="W261" s="268"/>
      <c r="X261" s="268"/>
      <c r="Y261" s="268"/>
      <c r="Z261" s="268"/>
      <c r="AA261" s="268"/>
      <c r="AB261" s="268"/>
    </row>
    <row r="262" spans="1:28" ht="15.75" customHeight="1" x14ac:dyDescent="0.15">
      <c r="A262" s="272"/>
      <c r="B262" s="272"/>
      <c r="C262" s="267"/>
      <c r="D262" s="267"/>
      <c r="E262" s="273"/>
      <c r="F262" s="50"/>
      <c r="G262" s="50"/>
      <c r="H262" s="50"/>
      <c r="I262" s="50"/>
      <c r="J262" s="267"/>
      <c r="K262" s="267"/>
      <c r="L262" s="267"/>
      <c r="M262" s="267"/>
      <c r="N262" s="268"/>
      <c r="O262" s="268"/>
      <c r="P262" s="268"/>
      <c r="Q262" s="268"/>
      <c r="R262" s="268"/>
      <c r="S262" s="268"/>
      <c r="T262" s="268"/>
      <c r="U262" s="268"/>
      <c r="V262" s="268"/>
      <c r="W262" s="268"/>
      <c r="X262" s="268"/>
      <c r="Y262" s="268"/>
      <c r="Z262" s="268"/>
      <c r="AA262" s="268"/>
      <c r="AB262" s="268"/>
    </row>
    <row r="263" spans="1:28" ht="15.75" customHeight="1" x14ac:dyDescent="0.15">
      <c r="A263" s="272"/>
      <c r="B263" s="272"/>
      <c r="C263" s="267"/>
      <c r="D263" s="267"/>
      <c r="E263" s="273"/>
      <c r="F263" s="50"/>
      <c r="G263" s="50"/>
      <c r="H263" s="50"/>
      <c r="I263" s="50"/>
      <c r="J263" s="267"/>
      <c r="K263" s="267"/>
      <c r="L263" s="267"/>
      <c r="M263" s="267"/>
      <c r="N263" s="268"/>
      <c r="O263" s="268"/>
      <c r="P263" s="268"/>
      <c r="Q263" s="268"/>
      <c r="R263" s="268"/>
      <c r="S263" s="268"/>
      <c r="T263" s="268"/>
      <c r="U263" s="268"/>
      <c r="V263" s="268"/>
      <c r="W263" s="268"/>
      <c r="X263" s="268"/>
      <c r="Y263" s="268"/>
      <c r="Z263" s="268"/>
      <c r="AA263" s="268"/>
      <c r="AB263" s="268"/>
    </row>
    <row r="264" spans="1:28" ht="15.75" customHeight="1" x14ac:dyDescent="0.15">
      <c r="A264" s="272"/>
      <c r="B264" s="272"/>
      <c r="C264" s="267"/>
      <c r="D264" s="267"/>
      <c r="E264" s="273"/>
      <c r="F264" s="50"/>
      <c r="G264" s="50"/>
      <c r="H264" s="50"/>
      <c r="I264" s="50"/>
      <c r="J264" s="267"/>
      <c r="K264" s="267"/>
      <c r="L264" s="267"/>
      <c r="M264" s="267"/>
      <c r="N264" s="268"/>
      <c r="O264" s="268"/>
      <c r="P264" s="268"/>
      <c r="Q264" s="268"/>
      <c r="R264" s="268"/>
      <c r="S264" s="268"/>
      <c r="T264" s="268"/>
      <c r="U264" s="268"/>
      <c r="V264" s="268"/>
      <c r="W264" s="268"/>
      <c r="X264" s="268"/>
      <c r="Y264" s="268"/>
      <c r="Z264" s="268"/>
      <c r="AA264" s="268"/>
      <c r="AB264" s="268"/>
    </row>
    <row r="265" spans="1:28" ht="15.75" customHeight="1" x14ac:dyDescent="0.15">
      <c r="A265" s="272"/>
      <c r="B265" s="272"/>
      <c r="C265" s="267"/>
      <c r="D265" s="267"/>
      <c r="E265" s="273"/>
      <c r="F265" s="50"/>
      <c r="G265" s="50"/>
      <c r="H265" s="50"/>
      <c r="I265" s="50"/>
      <c r="J265" s="267"/>
      <c r="K265" s="267"/>
      <c r="L265" s="267"/>
      <c r="M265" s="267"/>
      <c r="N265" s="268"/>
      <c r="O265" s="268"/>
      <c r="P265" s="268"/>
      <c r="Q265" s="268"/>
      <c r="R265" s="268"/>
      <c r="S265" s="268"/>
      <c r="T265" s="268"/>
      <c r="U265" s="268"/>
      <c r="V265" s="268"/>
      <c r="W265" s="268"/>
      <c r="X265" s="268"/>
      <c r="Y265" s="268"/>
      <c r="Z265" s="268"/>
      <c r="AA265" s="268"/>
      <c r="AB265" s="268"/>
    </row>
    <row r="266" spans="1:28" ht="15.75" customHeight="1" x14ac:dyDescent="0.15">
      <c r="A266" s="272"/>
      <c r="B266" s="272"/>
      <c r="C266" s="267"/>
      <c r="D266" s="267"/>
      <c r="E266" s="273"/>
      <c r="F266" s="50"/>
      <c r="G266" s="50"/>
      <c r="H266" s="50"/>
      <c r="I266" s="50"/>
      <c r="J266" s="267"/>
      <c r="K266" s="267"/>
      <c r="L266" s="267"/>
      <c r="M266" s="267"/>
      <c r="N266" s="268"/>
      <c r="O266" s="268"/>
      <c r="P266" s="268"/>
      <c r="Q266" s="268"/>
      <c r="R266" s="268"/>
      <c r="S266" s="268"/>
      <c r="T266" s="268"/>
      <c r="U266" s="268"/>
      <c r="V266" s="268"/>
      <c r="W266" s="268"/>
      <c r="X266" s="268"/>
      <c r="Y266" s="268"/>
      <c r="Z266" s="268"/>
      <c r="AA266" s="268"/>
      <c r="AB266" s="268"/>
    </row>
    <row r="267" spans="1:28" ht="15.75" customHeight="1" x14ac:dyDescent="0.15">
      <c r="A267" s="272"/>
      <c r="B267" s="272"/>
      <c r="C267" s="267"/>
      <c r="D267" s="267"/>
      <c r="E267" s="273"/>
      <c r="F267" s="50"/>
      <c r="G267" s="50"/>
      <c r="H267" s="50"/>
      <c r="I267" s="50"/>
      <c r="J267" s="267"/>
      <c r="K267" s="267"/>
      <c r="L267" s="267"/>
      <c r="M267" s="267"/>
      <c r="N267" s="268"/>
      <c r="O267" s="268"/>
      <c r="P267" s="268"/>
      <c r="Q267" s="268"/>
      <c r="R267" s="268"/>
      <c r="S267" s="268"/>
      <c r="T267" s="268"/>
      <c r="U267" s="268"/>
      <c r="V267" s="268"/>
      <c r="W267" s="268"/>
      <c r="X267" s="268"/>
      <c r="Y267" s="268"/>
      <c r="Z267" s="268"/>
      <c r="AA267" s="268"/>
      <c r="AB267" s="268"/>
    </row>
    <row r="268" spans="1:28" ht="15.75" customHeight="1" x14ac:dyDescent="0.15">
      <c r="A268" s="272"/>
      <c r="B268" s="272"/>
      <c r="C268" s="267"/>
      <c r="D268" s="267"/>
      <c r="E268" s="273"/>
      <c r="F268" s="50"/>
      <c r="G268" s="50"/>
      <c r="H268" s="50"/>
      <c r="I268" s="50"/>
      <c r="J268" s="267"/>
      <c r="K268" s="267"/>
      <c r="L268" s="267"/>
      <c r="M268" s="267"/>
      <c r="N268" s="268"/>
      <c r="O268" s="268"/>
      <c r="P268" s="268"/>
      <c r="Q268" s="268"/>
      <c r="R268" s="268"/>
      <c r="S268" s="268"/>
      <c r="T268" s="268"/>
      <c r="U268" s="268"/>
      <c r="V268" s="268"/>
      <c r="W268" s="268"/>
      <c r="X268" s="268"/>
      <c r="Y268" s="268"/>
      <c r="Z268" s="268"/>
      <c r="AA268" s="268"/>
      <c r="AB268" s="268"/>
    </row>
    <row r="269" spans="1:28" ht="15.75" customHeight="1" x14ac:dyDescent="0.15">
      <c r="A269" s="272"/>
      <c r="B269" s="272"/>
      <c r="C269" s="267"/>
      <c r="D269" s="267"/>
      <c r="E269" s="273"/>
      <c r="F269" s="50"/>
      <c r="G269" s="50"/>
      <c r="H269" s="50"/>
      <c r="I269" s="50"/>
      <c r="J269" s="267"/>
      <c r="K269" s="267"/>
      <c r="L269" s="267"/>
      <c r="M269" s="267"/>
      <c r="N269" s="268"/>
      <c r="O269" s="268"/>
      <c r="P269" s="268"/>
      <c r="Q269" s="268"/>
      <c r="R269" s="268"/>
      <c r="S269" s="268"/>
      <c r="T269" s="268"/>
      <c r="U269" s="268"/>
      <c r="V269" s="268"/>
      <c r="W269" s="268"/>
      <c r="X269" s="268"/>
      <c r="Y269" s="268"/>
      <c r="Z269" s="268"/>
      <c r="AA269" s="268"/>
      <c r="AB269" s="268"/>
    </row>
    <row r="270" spans="1:28" ht="15.75" customHeight="1" x14ac:dyDescent="0.15">
      <c r="A270" s="272"/>
      <c r="B270" s="272"/>
      <c r="C270" s="267"/>
      <c r="D270" s="267"/>
      <c r="E270" s="273"/>
      <c r="F270" s="50"/>
      <c r="G270" s="50"/>
      <c r="H270" s="50"/>
      <c r="I270" s="50"/>
      <c r="J270" s="267"/>
      <c r="K270" s="267"/>
      <c r="L270" s="267"/>
      <c r="M270" s="267"/>
      <c r="N270" s="268"/>
      <c r="O270" s="268"/>
      <c r="P270" s="268"/>
      <c r="Q270" s="268"/>
      <c r="R270" s="268"/>
      <c r="S270" s="268"/>
      <c r="T270" s="268"/>
      <c r="U270" s="268"/>
      <c r="V270" s="268"/>
      <c r="W270" s="268"/>
      <c r="X270" s="268"/>
      <c r="Y270" s="268"/>
      <c r="Z270" s="268"/>
      <c r="AA270" s="268"/>
      <c r="AB270" s="268"/>
    </row>
    <row r="271" spans="1:28" ht="15.75" customHeight="1" x14ac:dyDescent="0.15">
      <c r="A271" s="272"/>
      <c r="B271" s="272"/>
      <c r="C271" s="267"/>
      <c r="D271" s="267"/>
      <c r="E271" s="273"/>
      <c r="F271" s="50"/>
      <c r="G271" s="50"/>
      <c r="H271" s="50"/>
      <c r="I271" s="50"/>
      <c r="J271" s="267"/>
      <c r="K271" s="267"/>
      <c r="L271" s="267"/>
      <c r="M271" s="267"/>
      <c r="N271" s="268"/>
      <c r="O271" s="268"/>
      <c r="P271" s="268"/>
      <c r="Q271" s="268"/>
      <c r="R271" s="268"/>
      <c r="S271" s="268"/>
      <c r="T271" s="268"/>
      <c r="U271" s="268"/>
      <c r="V271" s="268"/>
      <c r="W271" s="268"/>
      <c r="X271" s="268"/>
      <c r="Y271" s="268"/>
      <c r="Z271" s="268"/>
      <c r="AA271" s="268"/>
      <c r="AB271" s="268"/>
    </row>
    <row r="272" spans="1:28" ht="15.75" customHeight="1" x14ac:dyDescent="0.15">
      <c r="A272" s="272"/>
      <c r="B272" s="272"/>
      <c r="C272" s="267"/>
      <c r="D272" s="267"/>
      <c r="E272" s="273"/>
      <c r="F272" s="50"/>
      <c r="G272" s="50"/>
      <c r="H272" s="50"/>
      <c r="I272" s="50"/>
      <c r="J272" s="267"/>
      <c r="K272" s="267"/>
      <c r="L272" s="267"/>
      <c r="M272" s="267"/>
      <c r="N272" s="268"/>
      <c r="O272" s="268"/>
      <c r="P272" s="268"/>
      <c r="Q272" s="268"/>
      <c r="R272" s="268"/>
      <c r="S272" s="268"/>
      <c r="T272" s="268"/>
      <c r="U272" s="268"/>
      <c r="V272" s="268"/>
      <c r="W272" s="268"/>
      <c r="X272" s="268"/>
      <c r="Y272" s="268"/>
      <c r="Z272" s="268"/>
      <c r="AA272" s="268"/>
      <c r="AB272" s="268"/>
    </row>
    <row r="273" spans="1:28" ht="15.75" customHeight="1" x14ac:dyDescent="0.15">
      <c r="A273" s="272"/>
      <c r="B273" s="272"/>
      <c r="C273" s="267"/>
      <c r="D273" s="267"/>
      <c r="E273" s="273"/>
      <c r="F273" s="50"/>
      <c r="G273" s="50"/>
      <c r="H273" s="50"/>
      <c r="I273" s="50"/>
      <c r="J273" s="267"/>
      <c r="K273" s="267"/>
      <c r="L273" s="267"/>
      <c r="M273" s="267"/>
      <c r="N273" s="268"/>
      <c r="O273" s="268"/>
      <c r="P273" s="268"/>
      <c r="Q273" s="268"/>
      <c r="R273" s="268"/>
      <c r="S273" s="268"/>
      <c r="T273" s="268"/>
      <c r="U273" s="268"/>
      <c r="V273" s="268"/>
      <c r="W273" s="268"/>
      <c r="X273" s="268"/>
      <c r="Y273" s="268"/>
      <c r="Z273" s="268"/>
      <c r="AA273" s="268"/>
      <c r="AB273" s="268"/>
    </row>
    <row r="274" spans="1:28" ht="15.75" customHeight="1" x14ac:dyDescent="0.15">
      <c r="A274" s="272"/>
      <c r="B274" s="272"/>
      <c r="C274" s="267"/>
      <c r="D274" s="267"/>
      <c r="E274" s="273"/>
      <c r="F274" s="50"/>
      <c r="G274" s="50"/>
      <c r="H274" s="50"/>
      <c r="I274" s="50"/>
      <c r="J274" s="267"/>
      <c r="K274" s="267"/>
      <c r="L274" s="267"/>
      <c r="M274" s="267"/>
      <c r="N274" s="268"/>
      <c r="O274" s="268"/>
      <c r="P274" s="268"/>
      <c r="Q274" s="268"/>
      <c r="R274" s="268"/>
      <c r="S274" s="268"/>
      <c r="T274" s="268"/>
      <c r="U274" s="268"/>
      <c r="V274" s="268"/>
      <c r="W274" s="268"/>
      <c r="X274" s="268"/>
      <c r="Y274" s="268"/>
      <c r="Z274" s="268"/>
      <c r="AA274" s="268"/>
      <c r="AB274" s="268"/>
    </row>
    <row r="275" spans="1:28" ht="15.75" customHeight="1" x14ac:dyDescent="0.15">
      <c r="A275" s="272"/>
      <c r="B275" s="272"/>
      <c r="C275" s="267"/>
      <c r="D275" s="267"/>
      <c r="E275" s="273"/>
      <c r="F275" s="50"/>
      <c r="G275" s="50"/>
      <c r="H275" s="50"/>
      <c r="I275" s="50"/>
      <c r="J275" s="267"/>
      <c r="K275" s="267"/>
      <c r="L275" s="267"/>
      <c r="M275" s="267"/>
      <c r="N275" s="268"/>
      <c r="O275" s="268"/>
      <c r="P275" s="268"/>
      <c r="Q275" s="268"/>
      <c r="R275" s="268"/>
      <c r="S275" s="268"/>
      <c r="T275" s="268"/>
      <c r="U275" s="268"/>
      <c r="V275" s="268"/>
      <c r="W275" s="268"/>
      <c r="X275" s="268"/>
      <c r="Y275" s="268"/>
      <c r="Z275" s="268"/>
      <c r="AA275" s="268"/>
      <c r="AB275" s="268"/>
    </row>
    <row r="276" spans="1:28" ht="15.75" customHeight="1" x14ac:dyDescent="0.15">
      <c r="A276" s="272"/>
      <c r="B276" s="272"/>
      <c r="C276" s="267"/>
      <c r="D276" s="267"/>
      <c r="E276" s="273"/>
      <c r="F276" s="50"/>
      <c r="G276" s="50"/>
      <c r="H276" s="50"/>
      <c r="I276" s="50"/>
      <c r="J276" s="267"/>
      <c r="K276" s="267"/>
      <c r="L276" s="267"/>
      <c r="M276" s="267"/>
      <c r="N276" s="268"/>
      <c r="O276" s="268"/>
      <c r="P276" s="268"/>
      <c r="Q276" s="268"/>
      <c r="R276" s="268"/>
      <c r="S276" s="268"/>
      <c r="T276" s="268"/>
      <c r="U276" s="268"/>
      <c r="V276" s="268"/>
      <c r="W276" s="268"/>
      <c r="X276" s="268"/>
      <c r="Y276" s="268"/>
      <c r="Z276" s="268"/>
      <c r="AA276" s="268"/>
      <c r="AB276" s="268"/>
    </row>
    <row r="277" spans="1:28" ht="15.75" customHeight="1" x14ac:dyDescent="0.15">
      <c r="A277" s="272"/>
      <c r="B277" s="272"/>
      <c r="C277" s="267"/>
      <c r="D277" s="267"/>
      <c r="E277" s="273"/>
      <c r="F277" s="50"/>
      <c r="G277" s="50"/>
      <c r="H277" s="50"/>
      <c r="I277" s="50"/>
      <c r="J277" s="267"/>
      <c r="K277" s="267"/>
      <c r="L277" s="267"/>
      <c r="M277" s="267"/>
      <c r="N277" s="268"/>
      <c r="O277" s="268"/>
      <c r="P277" s="268"/>
      <c r="Q277" s="268"/>
      <c r="R277" s="268"/>
      <c r="S277" s="268"/>
      <c r="T277" s="268"/>
      <c r="U277" s="268"/>
      <c r="V277" s="268"/>
      <c r="W277" s="268"/>
      <c r="X277" s="268"/>
      <c r="Y277" s="268"/>
      <c r="Z277" s="268"/>
      <c r="AA277" s="268"/>
      <c r="AB277" s="268"/>
    </row>
    <row r="278" spans="1:28" ht="15.75" customHeight="1" x14ac:dyDescent="0.15">
      <c r="A278" s="272"/>
      <c r="B278" s="272"/>
      <c r="C278" s="267"/>
      <c r="D278" s="267"/>
      <c r="E278" s="273"/>
      <c r="F278" s="50"/>
      <c r="G278" s="50"/>
      <c r="H278" s="50"/>
      <c r="I278" s="50"/>
      <c r="J278" s="267"/>
      <c r="K278" s="267"/>
      <c r="L278" s="267"/>
      <c r="M278" s="267"/>
      <c r="N278" s="268"/>
      <c r="O278" s="268"/>
      <c r="P278" s="268"/>
      <c r="Q278" s="268"/>
      <c r="R278" s="268"/>
      <c r="S278" s="268"/>
      <c r="T278" s="268"/>
      <c r="U278" s="268"/>
      <c r="V278" s="268"/>
      <c r="W278" s="268"/>
      <c r="X278" s="268"/>
      <c r="Y278" s="268"/>
      <c r="Z278" s="268"/>
      <c r="AA278" s="268"/>
      <c r="AB278" s="268"/>
    </row>
    <row r="279" spans="1:28" ht="15.75" customHeight="1" x14ac:dyDescent="0.15">
      <c r="A279" s="272"/>
      <c r="B279" s="272"/>
      <c r="C279" s="267"/>
      <c r="D279" s="267"/>
      <c r="E279" s="273"/>
      <c r="F279" s="50"/>
      <c r="G279" s="50"/>
      <c r="H279" s="50"/>
      <c r="I279" s="50"/>
      <c r="J279" s="267"/>
      <c r="K279" s="267"/>
      <c r="L279" s="267"/>
      <c r="M279" s="267"/>
      <c r="N279" s="268"/>
      <c r="O279" s="268"/>
      <c r="P279" s="268"/>
      <c r="Q279" s="268"/>
      <c r="R279" s="268"/>
      <c r="S279" s="268"/>
      <c r="T279" s="268"/>
      <c r="U279" s="268"/>
      <c r="V279" s="268"/>
      <c r="W279" s="268"/>
      <c r="X279" s="268"/>
      <c r="Y279" s="268"/>
      <c r="Z279" s="268"/>
      <c r="AA279" s="268"/>
      <c r="AB279" s="268"/>
    </row>
    <row r="280" spans="1:28" ht="15.75" customHeight="1" x14ac:dyDescent="0.15">
      <c r="A280" s="272"/>
      <c r="B280" s="272"/>
      <c r="C280" s="267"/>
      <c r="D280" s="267"/>
      <c r="E280" s="273"/>
      <c r="F280" s="50"/>
      <c r="G280" s="50"/>
      <c r="H280" s="50"/>
      <c r="I280" s="50"/>
      <c r="J280" s="267"/>
      <c r="K280" s="267"/>
      <c r="L280" s="267"/>
      <c r="M280" s="267"/>
      <c r="N280" s="268"/>
      <c r="O280" s="268"/>
      <c r="P280" s="268"/>
      <c r="Q280" s="268"/>
      <c r="R280" s="268"/>
      <c r="S280" s="268"/>
      <c r="T280" s="268"/>
      <c r="U280" s="268"/>
      <c r="V280" s="268"/>
      <c r="W280" s="268"/>
      <c r="X280" s="268"/>
      <c r="Y280" s="268"/>
      <c r="Z280" s="268"/>
      <c r="AA280" s="268"/>
      <c r="AB280" s="268"/>
    </row>
    <row r="281" spans="1:28" ht="15.75" customHeight="1" x14ac:dyDescent="0.15">
      <c r="A281" s="272"/>
      <c r="B281" s="272"/>
      <c r="C281" s="267"/>
      <c r="D281" s="267"/>
      <c r="E281" s="273"/>
      <c r="F281" s="50"/>
      <c r="G281" s="50"/>
      <c r="H281" s="50"/>
      <c r="I281" s="50"/>
      <c r="J281" s="267"/>
      <c r="K281" s="267"/>
      <c r="L281" s="267"/>
      <c r="M281" s="267"/>
      <c r="N281" s="268"/>
      <c r="O281" s="268"/>
      <c r="P281" s="268"/>
      <c r="Q281" s="268"/>
      <c r="R281" s="268"/>
      <c r="S281" s="268"/>
      <c r="T281" s="268"/>
      <c r="U281" s="268"/>
      <c r="V281" s="268"/>
      <c r="W281" s="268"/>
      <c r="X281" s="268"/>
      <c r="Y281" s="268"/>
      <c r="Z281" s="268"/>
      <c r="AA281" s="268"/>
      <c r="AB281" s="268"/>
    </row>
    <row r="282" spans="1:28" ht="15.75" customHeight="1" x14ac:dyDescent="0.15">
      <c r="A282" s="272"/>
      <c r="B282" s="272"/>
      <c r="C282" s="267"/>
      <c r="D282" s="267"/>
      <c r="E282" s="273"/>
      <c r="F282" s="50"/>
      <c r="G282" s="50"/>
      <c r="H282" s="50"/>
      <c r="I282" s="50"/>
      <c r="J282" s="267"/>
      <c r="K282" s="267"/>
      <c r="L282" s="267"/>
      <c r="M282" s="267"/>
      <c r="N282" s="268"/>
      <c r="O282" s="268"/>
      <c r="P282" s="268"/>
      <c r="Q282" s="268"/>
      <c r="R282" s="268"/>
      <c r="S282" s="268"/>
      <c r="T282" s="268"/>
      <c r="U282" s="268"/>
      <c r="V282" s="268"/>
      <c r="W282" s="268"/>
      <c r="X282" s="268"/>
      <c r="Y282" s="268"/>
      <c r="Z282" s="268"/>
      <c r="AA282" s="268"/>
      <c r="AB282" s="268"/>
    </row>
    <row r="283" spans="1:28" ht="15.75" customHeight="1" x14ac:dyDescent="0.15">
      <c r="A283" s="272"/>
      <c r="B283" s="272"/>
      <c r="C283" s="267"/>
      <c r="D283" s="267"/>
      <c r="E283" s="273"/>
      <c r="F283" s="50"/>
      <c r="G283" s="50"/>
      <c r="H283" s="50"/>
      <c r="I283" s="50"/>
      <c r="J283" s="267"/>
      <c r="K283" s="267"/>
      <c r="L283" s="267"/>
      <c r="M283" s="267"/>
      <c r="N283" s="268"/>
      <c r="O283" s="268"/>
      <c r="P283" s="268"/>
      <c r="Q283" s="268"/>
      <c r="R283" s="268"/>
      <c r="S283" s="268"/>
      <c r="T283" s="268"/>
      <c r="U283" s="268"/>
      <c r="V283" s="268"/>
      <c r="W283" s="268"/>
      <c r="X283" s="268"/>
      <c r="Y283" s="268"/>
      <c r="Z283" s="268"/>
      <c r="AA283" s="268"/>
      <c r="AB283" s="268"/>
    </row>
    <row r="284" spans="1:28" ht="15.75" customHeight="1" x14ac:dyDescent="0.15">
      <c r="A284" s="272"/>
      <c r="B284" s="272"/>
      <c r="C284" s="267"/>
      <c r="D284" s="267"/>
      <c r="E284" s="273"/>
      <c r="F284" s="50"/>
      <c r="G284" s="50"/>
      <c r="H284" s="50"/>
      <c r="I284" s="50"/>
      <c r="J284" s="267"/>
      <c r="K284" s="267"/>
      <c r="L284" s="267"/>
      <c r="M284" s="267"/>
      <c r="N284" s="268"/>
      <c r="O284" s="268"/>
      <c r="P284" s="268"/>
      <c r="Q284" s="268"/>
      <c r="R284" s="268"/>
      <c r="S284" s="268"/>
      <c r="T284" s="268"/>
      <c r="U284" s="268"/>
      <c r="V284" s="268"/>
      <c r="W284" s="268"/>
      <c r="X284" s="268"/>
      <c r="Y284" s="268"/>
      <c r="Z284" s="268"/>
      <c r="AA284" s="268"/>
      <c r="AB284" s="268"/>
    </row>
    <row r="285" spans="1:28" ht="15.75" customHeight="1" x14ac:dyDescent="0.15">
      <c r="A285" s="272"/>
      <c r="B285" s="272"/>
      <c r="C285" s="267"/>
      <c r="D285" s="267"/>
      <c r="E285" s="273"/>
      <c r="F285" s="50"/>
      <c r="G285" s="50"/>
      <c r="H285" s="50"/>
      <c r="I285" s="50"/>
      <c r="J285" s="267"/>
      <c r="K285" s="267"/>
      <c r="L285" s="267"/>
      <c r="M285" s="267"/>
      <c r="N285" s="268"/>
      <c r="O285" s="268"/>
      <c r="P285" s="268"/>
      <c r="Q285" s="268"/>
      <c r="R285" s="268"/>
      <c r="S285" s="268"/>
      <c r="T285" s="268"/>
      <c r="U285" s="268"/>
      <c r="V285" s="268"/>
      <c r="W285" s="268"/>
      <c r="X285" s="268"/>
      <c r="Y285" s="268"/>
      <c r="Z285" s="268"/>
      <c r="AA285" s="268"/>
      <c r="AB285" s="268"/>
    </row>
    <row r="286" spans="1:28" ht="15.75" customHeight="1" x14ac:dyDescent="0.15">
      <c r="A286" s="272"/>
      <c r="B286" s="272"/>
      <c r="C286" s="267"/>
      <c r="D286" s="267"/>
      <c r="E286" s="273"/>
      <c r="F286" s="50"/>
      <c r="G286" s="50"/>
      <c r="H286" s="50"/>
      <c r="I286" s="50"/>
      <c r="J286" s="267"/>
      <c r="K286" s="267"/>
      <c r="L286" s="267"/>
      <c r="M286" s="267"/>
      <c r="N286" s="268"/>
      <c r="O286" s="268"/>
      <c r="P286" s="268"/>
      <c r="Q286" s="268"/>
      <c r="R286" s="268"/>
      <c r="S286" s="268"/>
      <c r="T286" s="268"/>
      <c r="U286" s="268"/>
      <c r="V286" s="268"/>
      <c r="W286" s="268"/>
      <c r="X286" s="268"/>
      <c r="Y286" s="268"/>
      <c r="Z286" s="268"/>
      <c r="AA286" s="268"/>
      <c r="AB286" s="268"/>
    </row>
    <row r="287" spans="1:28" ht="15.75" customHeight="1" x14ac:dyDescent="0.15">
      <c r="A287" s="272"/>
      <c r="B287" s="272"/>
      <c r="C287" s="267"/>
      <c r="D287" s="267"/>
      <c r="E287" s="273"/>
      <c r="F287" s="50"/>
      <c r="G287" s="50"/>
      <c r="H287" s="50"/>
      <c r="I287" s="50"/>
      <c r="J287" s="267"/>
      <c r="K287" s="267"/>
      <c r="L287" s="267"/>
      <c r="M287" s="267"/>
      <c r="N287" s="268"/>
      <c r="O287" s="268"/>
      <c r="P287" s="268"/>
      <c r="Q287" s="268"/>
      <c r="R287" s="268"/>
      <c r="S287" s="268"/>
      <c r="T287" s="268"/>
      <c r="U287" s="268"/>
      <c r="V287" s="268"/>
      <c r="W287" s="268"/>
      <c r="X287" s="268"/>
      <c r="Y287" s="268"/>
      <c r="Z287" s="268"/>
      <c r="AA287" s="268"/>
      <c r="AB287" s="268"/>
    </row>
    <row r="288" spans="1:28" ht="15.75" customHeight="1" x14ac:dyDescent="0.15">
      <c r="A288" s="272"/>
      <c r="B288" s="272"/>
      <c r="C288" s="267"/>
      <c r="D288" s="267"/>
      <c r="E288" s="273"/>
      <c r="F288" s="50"/>
      <c r="G288" s="50"/>
      <c r="H288" s="50"/>
      <c r="I288" s="50"/>
      <c r="J288" s="267"/>
      <c r="K288" s="267"/>
      <c r="L288" s="267"/>
      <c r="M288" s="267"/>
      <c r="N288" s="268"/>
      <c r="O288" s="268"/>
      <c r="P288" s="268"/>
      <c r="Q288" s="268"/>
      <c r="R288" s="268"/>
      <c r="S288" s="268"/>
      <c r="T288" s="268"/>
      <c r="U288" s="268"/>
      <c r="V288" s="268"/>
      <c r="W288" s="268"/>
      <c r="X288" s="268"/>
      <c r="Y288" s="268"/>
      <c r="Z288" s="268"/>
      <c r="AA288" s="268"/>
      <c r="AB288" s="268"/>
    </row>
    <row r="289" spans="1:28" ht="15.75" customHeight="1" x14ac:dyDescent="0.15">
      <c r="A289" s="272"/>
      <c r="B289" s="272"/>
      <c r="C289" s="267"/>
      <c r="D289" s="267"/>
      <c r="E289" s="273"/>
      <c r="F289" s="50"/>
      <c r="G289" s="50"/>
      <c r="H289" s="50"/>
      <c r="I289" s="50"/>
      <c r="J289" s="267"/>
      <c r="K289" s="267"/>
      <c r="L289" s="267"/>
      <c r="M289" s="267"/>
      <c r="N289" s="268"/>
      <c r="O289" s="268"/>
      <c r="P289" s="268"/>
      <c r="Q289" s="268"/>
      <c r="R289" s="268"/>
      <c r="S289" s="268"/>
      <c r="T289" s="268"/>
      <c r="U289" s="268"/>
      <c r="V289" s="268"/>
      <c r="W289" s="268"/>
      <c r="X289" s="268"/>
      <c r="Y289" s="268"/>
      <c r="Z289" s="268"/>
      <c r="AA289" s="268"/>
      <c r="AB289" s="268"/>
    </row>
    <row r="290" spans="1:28" ht="15.75" customHeight="1" x14ac:dyDescent="0.15">
      <c r="A290" s="272"/>
      <c r="B290" s="272"/>
      <c r="C290" s="267"/>
      <c r="D290" s="267"/>
      <c r="E290" s="273"/>
      <c r="F290" s="50"/>
      <c r="G290" s="50"/>
      <c r="H290" s="50"/>
      <c r="I290" s="50"/>
      <c r="J290" s="267"/>
      <c r="K290" s="267"/>
      <c r="L290" s="267"/>
      <c r="M290" s="267"/>
      <c r="N290" s="268"/>
      <c r="O290" s="268"/>
      <c r="P290" s="268"/>
      <c r="Q290" s="268"/>
      <c r="R290" s="268"/>
      <c r="S290" s="268"/>
      <c r="T290" s="268"/>
      <c r="U290" s="268"/>
      <c r="V290" s="268"/>
      <c r="W290" s="268"/>
      <c r="X290" s="268"/>
      <c r="Y290" s="268"/>
      <c r="Z290" s="268"/>
      <c r="AA290" s="268"/>
      <c r="AB290" s="268"/>
    </row>
    <row r="291" spans="1:28" ht="15.75" customHeight="1" x14ac:dyDescent="0.15">
      <c r="A291" s="272"/>
      <c r="B291" s="272"/>
      <c r="C291" s="267"/>
      <c r="D291" s="267"/>
      <c r="E291" s="273"/>
      <c r="F291" s="50"/>
      <c r="G291" s="50"/>
      <c r="H291" s="50"/>
      <c r="I291" s="50"/>
      <c r="J291" s="267"/>
      <c r="K291" s="267"/>
      <c r="L291" s="267"/>
      <c r="M291" s="267"/>
      <c r="N291" s="268"/>
      <c r="O291" s="268"/>
      <c r="P291" s="268"/>
      <c r="Q291" s="268"/>
      <c r="R291" s="268"/>
      <c r="S291" s="268"/>
      <c r="T291" s="268"/>
      <c r="U291" s="268"/>
      <c r="V291" s="268"/>
      <c r="W291" s="268"/>
      <c r="X291" s="268"/>
      <c r="Y291" s="268"/>
      <c r="Z291" s="268"/>
      <c r="AA291" s="268"/>
      <c r="AB291" s="268"/>
    </row>
    <row r="292" spans="1:28" ht="15.75" customHeight="1" x14ac:dyDescent="0.15">
      <c r="A292" s="272"/>
      <c r="B292" s="272"/>
      <c r="C292" s="267"/>
      <c r="D292" s="267"/>
      <c r="E292" s="273"/>
      <c r="F292" s="50"/>
      <c r="G292" s="50"/>
      <c r="H292" s="50"/>
      <c r="I292" s="50"/>
      <c r="J292" s="267"/>
      <c r="K292" s="267"/>
      <c r="L292" s="267"/>
      <c r="M292" s="267"/>
      <c r="N292" s="268"/>
      <c r="O292" s="268"/>
      <c r="P292" s="268"/>
      <c r="Q292" s="268"/>
      <c r="R292" s="268"/>
      <c r="S292" s="268"/>
      <c r="T292" s="268"/>
      <c r="U292" s="268"/>
      <c r="V292" s="268"/>
      <c r="W292" s="268"/>
      <c r="X292" s="268"/>
      <c r="Y292" s="268"/>
      <c r="Z292" s="268"/>
      <c r="AA292" s="268"/>
      <c r="AB292" s="268"/>
    </row>
    <row r="293" spans="1:28" ht="15.75" customHeight="1" x14ac:dyDescent="0.15">
      <c r="A293" s="272"/>
      <c r="B293" s="272"/>
      <c r="C293" s="267"/>
      <c r="D293" s="267"/>
      <c r="E293" s="273"/>
      <c r="F293" s="50"/>
      <c r="G293" s="50"/>
      <c r="H293" s="50"/>
      <c r="I293" s="50"/>
      <c r="J293" s="267"/>
      <c r="K293" s="267"/>
      <c r="L293" s="267"/>
      <c r="M293" s="267"/>
      <c r="N293" s="268"/>
      <c r="O293" s="268"/>
      <c r="P293" s="268"/>
      <c r="Q293" s="268"/>
      <c r="R293" s="268"/>
      <c r="S293" s="268"/>
      <c r="T293" s="268"/>
      <c r="U293" s="268"/>
      <c r="V293" s="268"/>
      <c r="W293" s="268"/>
      <c r="X293" s="268"/>
      <c r="Y293" s="268"/>
      <c r="Z293" s="268"/>
      <c r="AA293" s="268"/>
      <c r="AB293" s="268"/>
    </row>
    <row r="294" spans="1:28" ht="15.75" customHeight="1" x14ac:dyDescent="0.15">
      <c r="A294" s="272"/>
      <c r="B294" s="272"/>
      <c r="C294" s="267"/>
      <c r="D294" s="267"/>
      <c r="E294" s="273"/>
      <c r="F294" s="50"/>
      <c r="G294" s="50"/>
      <c r="H294" s="50"/>
      <c r="I294" s="50"/>
      <c r="J294" s="267"/>
      <c r="K294" s="267"/>
      <c r="L294" s="267"/>
      <c r="M294" s="267"/>
      <c r="N294" s="268"/>
      <c r="O294" s="268"/>
      <c r="P294" s="268"/>
      <c r="Q294" s="268"/>
      <c r="R294" s="268"/>
      <c r="S294" s="268"/>
      <c r="T294" s="268"/>
      <c r="U294" s="268"/>
      <c r="V294" s="268"/>
      <c r="W294" s="268"/>
      <c r="X294" s="268"/>
      <c r="Y294" s="268"/>
      <c r="Z294" s="268"/>
      <c r="AA294" s="268"/>
      <c r="AB294" s="268"/>
    </row>
    <row r="295" spans="1:28" ht="15.75" customHeight="1" x14ac:dyDescent="0.15">
      <c r="A295" s="272"/>
      <c r="B295" s="272"/>
      <c r="C295" s="267"/>
      <c r="D295" s="267"/>
      <c r="E295" s="273"/>
      <c r="F295" s="50"/>
      <c r="G295" s="50"/>
      <c r="H295" s="50"/>
      <c r="I295" s="50"/>
      <c r="J295" s="267"/>
      <c r="K295" s="267"/>
      <c r="L295" s="267"/>
      <c r="M295" s="267"/>
      <c r="N295" s="268"/>
      <c r="O295" s="268"/>
      <c r="P295" s="268"/>
      <c r="Q295" s="268"/>
      <c r="R295" s="268"/>
      <c r="S295" s="268"/>
      <c r="T295" s="268"/>
      <c r="U295" s="268"/>
      <c r="V295" s="268"/>
      <c r="W295" s="268"/>
      <c r="X295" s="268"/>
      <c r="Y295" s="268"/>
      <c r="Z295" s="268"/>
      <c r="AA295" s="268"/>
      <c r="AB295" s="268"/>
    </row>
    <row r="296" spans="1:28" ht="15.75" customHeight="1" x14ac:dyDescent="0.15">
      <c r="A296" s="272"/>
      <c r="B296" s="272"/>
      <c r="C296" s="267"/>
      <c r="D296" s="267"/>
      <c r="E296" s="273"/>
      <c r="F296" s="50"/>
      <c r="G296" s="50"/>
      <c r="H296" s="50"/>
      <c r="I296" s="50"/>
      <c r="J296" s="267"/>
      <c r="K296" s="267"/>
      <c r="L296" s="267"/>
      <c r="M296" s="267"/>
      <c r="N296" s="268"/>
      <c r="O296" s="268"/>
      <c r="P296" s="268"/>
      <c r="Q296" s="268"/>
      <c r="R296" s="268"/>
      <c r="S296" s="268"/>
      <c r="T296" s="268"/>
      <c r="U296" s="268"/>
      <c r="V296" s="268"/>
      <c r="W296" s="268"/>
      <c r="X296" s="268"/>
      <c r="Y296" s="268"/>
      <c r="Z296" s="268"/>
      <c r="AA296" s="268"/>
      <c r="AB296" s="268"/>
    </row>
    <row r="297" spans="1:28" ht="15.75" customHeight="1" x14ac:dyDescent="0.15">
      <c r="A297" s="272"/>
      <c r="B297" s="272"/>
      <c r="C297" s="267"/>
      <c r="D297" s="267"/>
      <c r="E297" s="273"/>
      <c r="F297" s="50"/>
      <c r="G297" s="50"/>
      <c r="H297" s="50"/>
      <c r="I297" s="50"/>
      <c r="J297" s="267"/>
      <c r="K297" s="267"/>
      <c r="L297" s="267"/>
      <c r="M297" s="267"/>
      <c r="N297" s="268"/>
      <c r="O297" s="268"/>
      <c r="P297" s="268"/>
      <c r="Q297" s="268"/>
      <c r="R297" s="268"/>
      <c r="S297" s="268"/>
      <c r="T297" s="268"/>
      <c r="U297" s="268"/>
      <c r="V297" s="268"/>
      <c r="W297" s="268"/>
      <c r="X297" s="268"/>
      <c r="Y297" s="268"/>
      <c r="Z297" s="268"/>
      <c r="AA297" s="268"/>
      <c r="AB297" s="268"/>
    </row>
    <row r="298" spans="1:28" ht="15.75" customHeight="1" x14ac:dyDescent="0.15">
      <c r="A298" s="272"/>
      <c r="B298" s="272"/>
      <c r="C298" s="267"/>
      <c r="D298" s="267"/>
      <c r="E298" s="273"/>
      <c r="F298" s="50"/>
      <c r="G298" s="50"/>
      <c r="H298" s="50"/>
      <c r="I298" s="50"/>
      <c r="J298" s="267"/>
      <c r="K298" s="267"/>
      <c r="L298" s="267"/>
      <c r="M298" s="267"/>
      <c r="N298" s="268"/>
      <c r="O298" s="268"/>
      <c r="P298" s="268"/>
      <c r="Q298" s="268"/>
      <c r="R298" s="268"/>
      <c r="S298" s="268"/>
      <c r="T298" s="268"/>
      <c r="U298" s="268"/>
      <c r="V298" s="268"/>
      <c r="W298" s="268"/>
      <c r="X298" s="268"/>
      <c r="Y298" s="268"/>
      <c r="Z298" s="268"/>
      <c r="AA298" s="268"/>
      <c r="AB298" s="268"/>
    </row>
    <row r="299" spans="1:28" ht="15.75" customHeight="1" x14ac:dyDescent="0.15">
      <c r="A299" s="272"/>
      <c r="B299" s="272"/>
      <c r="C299" s="267"/>
      <c r="D299" s="267"/>
      <c r="E299" s="273"/>
      <c r="F299" s="50"/>
      <c r="G299" s="50"/>
      <c r="H299" s="50"/>
      <c r="I299" s="50"/>
      <c r="J299" s="267"/>
      <c r="K299" s="267"/>
      <c r="L299" s="267"/>
      <c r="M299" s="267"/>
      <c r="N299" s="268"/>
      <c r="O299" s="268"/>
      <c r="P299" s="268"/>
      <c r="Q299" s="268"/>
      <c r="R299" s="268"/>
      <c r="S299" s="268"/>
      <c r="T299" s="268"/>
      <c r="U299" s="268"/>
      <c r="V299" s="268"/>
      <c r="W299" s="268"/>
      <c r="X299" s="268"/>
      <c r="Y299" s="268"/>
      <c r="Z299" s="268"/>
      <c r="AA299" s="268"/>
      <c r="AB299" s="268"/>
    </row>
    <row r="300" spans="1:28" ht="15.75" customHeight="1" x14ac:dyDescent="0.15">
      <c r="A300" s="272"/>
      <c r="B300" s="272"/>
      <c r="C300" s="267"/>
      <c r="D300" s="267"/>
      <c r="E300" s="273"/>
      <c r="F300" s="50"/>
      <c r="G300" s="50"/>
      <c r="H300" s="50"/>
      <c r="I300" s="50"/>
      <c r="J300" s="267"/>
      <c r="K300" s="267"/>
      <c r="L300" s="267"/>
      <c r="M300" s="267"/>
      <c r="N300" s="268"/>
      <c r="O300" s="268"/>
      <c r="P300" s="268"/>
      <c r="Q300" s="268"/>
      <c r="R300" s="268"/>
      <c r="S300" s="268"/>
      <c r="T300" s="268"/>
      <c r="U300" s="268"/>
      <c r="V300" s="268"/>
      <c r="W300" s="268"/>
      <c r="X300" s="268"/>
      <c r="Y300" s="268"/>
      <c r="Z300" s="268"/>
      <c r="AA300" s="268"/>
      <c r="AB300" s="268"/>
    </row>
    <row r="301" spans="1:28" ht="15.75" customHeight="1" x14ac:dyDescent="0.15">
      <c r="A301" s="272"/>
      <c r="B301" s="272"/>
      <c r="C301" s="267"/>
      <c r="D301" s="267"/>
      <c r="E301" s="273"/>
      <c r="F301" s="50"/>
      <c r="G301" s="50"/>
      <c r="H301" s="50"/>
      <c r="I301" s="50"/>
      <c r="J301" s="267"/>
      <c r="K301" s="267"/>
      <c r="L301" s="267"/>
      <c r="M301" s="267"/>
      <c r="N301" s="268"/>
      <c r="O301" s="268"/>
      <c r="P301" s="268"/>
      <c r="Q301" s="268"/>
      <c r="R301" s="268"/>
      <c r="S301" s="268"/>
      <c r="T301" s="268"/>
      <c r="U301" s="268"/>
      <c r="V301" s="268"/>
      <c r="W301" s="268"/>
      <c r="X301" s="268"/>
      <c r="Y301" s="268"/>
      <c r="Z301" s="268"/>
      <c r="AA301" s="268"/>
      <c r="AB301" s="268"/>
    </row>
    <row r="302" spans="1:28" ht="15.75" customHeight="1" x14ac:dyDescent="0.15">
      <c r="A302" s="272"/>
      <c r="B302" s="272"/>
      <c r="C302" s="267"/>
      <c r="D302" s="267"/>
      <c r="E302" s="273"/>
      <c r="F302" s="50"/>
      <c r="G302" s="50"/>
      <c r="H302" s="50"/>
      <c r="I302" s="50"/>
      <c r="J302" s="267"/>
      <c r="K302" s="267"/>
      <c r="L302" s="267"/>
      <c r="M302" s="267"/>
      <c r="N302" s="268"/>
      <c r="O302" s="268"/>
      <c r="P302" s="268"/>
      <c r="Q302" s="268"/>
      <c r="R302" s="268"/>
      <c r="S302" s="268"/>
      <c r="T302" s="268"/>
      <c r="U302" s="268"/>
      <c r="V302" s="268"/>
      <c r="W302" s="268"/>
      <c r="X302" s="268"/>
      <c r="Y302" s="268"/>
      <c r="Z302" s="268"/>
      <c r="AA302" s="268"/>
      <c r="AB302" s="268"/>
    </row>
    <row r="303" spans="1:28" ht="15.75" customHeight="1" x14ac:dyDescent="0.15">
      <c r="A303" s="272"/>
      <c r="B303" s="272"/>
      <c r="C303" s="267"/>
      <c r="D303" s="267"/>
      <c r="E303" s="273"/>
      <c r="F303" s="50"/>
      <c r="G303" s="50"/>
      <c r="H303" s="50"/>
      <c r="I303" s="50"/>
      <c r="J303" s="267"/>
      <c r="K303" s="267"/>
      <c r="L303" s="267"/>
      <c r="M303" s="267"/>
      <c r="N303" s="268"/>
      <c r="O303" s="268"/>
      <c r="P303" s="268"/>
      <c r="Q303" s="268"/>
      <c r="R303" s="268"/>
      <c r="S303" s="268"/>
      <c r="T303" s="268"/>
      <c r="U303" s="268"/>
      <c r="V303" s="268"/>
      <c r="W303" s="268"/>
      <c r="X303" s="268"/>
      <c r="Y303" s="268"/>
      <c r="Z303" s="268"/>
      <c r="AA303" s="268"/>
      <c r="AB303" s="268"/>
    </row>
    <row r="304" spans="1:28" ht="15.75" customHeight="1" x14ac:dyDescent="0.15">
      <c r="A304" s="272"/>
      <c r="B304" s="272"/>
      <c r="C304" s="267"/>
      <c r="D304" s="267"/>
      <c r="E304" s="273"/>
      <c r="F304" s="50"/>
      <c r="G304" s="50"/>
      <c r="H304" s="50"/>
      <c r="I304" s="50"/>
      <c r="J304" s="267"/>
      <c r="K304" s="267"/>
      <c r="L304" s="267"/>
      <c r="M304" s="267"/>
      <c r="N304" s="268"/>
      <c r="O304" s="268"/>
      <c r="P304" s="268"/>
      <c r="Q304" s="268"/>
      <c r="R304" s="268"/>
      <c r="S304" s="268"/>
      <c r="T304" s="268"/>
      <c r="U304" s="268"/>
      <c r="V304" s="268"/>
      <c r="W304" s="268"/>
      <c r="X304" s="268"/>
      <c r="Y304" s="268"/>
      <c r="Z304" s="268"/>
      <c r="AA304" s="268"/>
      <c r="AB304" s="268"/>
    </row>
    <row r="305" spans="1:28" ht="15.75" customHeight="1" x14ac:dyDescent="0.15">
      <c r="A305" s="272"/>
      <c r="B305" s="272"/>
      <c r="C305" s="267"/>
      <c r="D305" s="267"/>
      <c r="E305" s="273"/>
      <c r="F305" s="50"/>
      <c r="G305" s="50"/>
      <c r="H305" s="50"/>
      <c r="I305" s="50"/>
      <c r="J305" s="267"/>
      <c r="K305" s="267"/>
      <c r="L305" s="267"/>
      <c r="M305" s="267"/>
      <c r="N305" s="268"/>
      <c r="O305" s="268"/>
      <c r="P305" s="268"/>
      <c r="Q305" s="268"/>
      <c r="R305" s="268"/>
      <c r="S305" s="268"/>
      <c r="T305" s="268"/>
      <c r="U305" s="268"/>
      <c r="V305" s="268"/>
      <c r="W305" s="268"/>
      <c r="X305" s="268"/>
      <c r="Y305" s="268"/>
      <c r="Z305" s="268"/>
      <c r="AA305" s="268"/>
      <c r="AB305" s="268"/>
    </row>
    <row r="306" spans="1:28" ht="15.75" customHeight="1" x14ac:dyDescent="0.15">
      <c r="A306" s="272"/>
      <c r="B306" s="272"/>
      <c r="C306" s="267"/>
      <c r="D306" s="267"/>
      <c r="E306" s="273"/>
      <c r="F306" s="50"/>
      <c r="G306" s="50"/>
      <c r="H306" s="50"/>
      <c r="I306" s="50"/>
      <c r="J306" s="267"/>
      <c r="K306" s="267"/>
      <c r="L306" s="267"/>
      <c r="M306" s="267"/>
      <c r="N306" s="268"/>
      <c r="O306" s="268"/>
      <c r="P306" s="268"/>
      <c r="Q306" s="268"/>
      <c r="R306" s="268"/>
      <c r="S306" s="268"/>
      <c r="T306" s="268"/>
      <c r="U306" s="268"/>
      <c r="V306" s="268"/>
      <c r="W306" s="268"/>
      <c r="X306" s="268"/>
      <c r="Y306" s="268"/>
      <c r="Z306" s="268"/>
      <c r="AA306" s="268"/>
      <c r="AB306" s="268"/>
    </row>
    <row r="307" spans="1:28" ht="15.75" customHeight="1" x14ac:dyDescent="0.15">
      <c r="A307" s="272"/>
      <c r="B307" s="272"/>
      <c r="C307" s="267"/>
      <c r="D307" s="267"/>
      <c r="E307" s="273"/>
      <c r="F307" s="50"/>
      <c r="G307" s="50"/>
      <c r="H307" s="50"/>
      <c r="I307" s="50"/>
      <c r="J307" s="267"/>
      <c r="K307" s="267"/>
      <c r="L307" s="267"/>
      <c r="M307" s="267"/>
      <c r="N307" s="268"/>
      <c r="O307" s="268"/>
      <c r="P307" s="268"/>
      <c r="Q307" s="268"/>
      <c r="R307" s="268"/>
      <c r="S307" s="268"/>
      <c r="T307" s="268"/>
      <c r="U307" s="268"/>
      <c r="V307" s="268"/>
      <c r="W307" s="268"/>
      <c r="X307" s="268"/>
      <c r="Y307" s="268"/>
      <c r="Z307" s="268"/>
      <c r="AA307" s="268"/>
      <c r="AB307" s="268"/>
    </row>
    <row r="308" spans="1:28" ht="15.75" customHeight="1" x14ac:dyDescent="0.15">
      <c r="A308" s="272"/>
      <c r="B308" s="272"/>
      <c r="C308" s="267"/>
      <c r="D308" s="267"/>
      <c r="E308" s="273"/>
      <c r="F308" s="50"/>
      <c r="G308" s="50"/>
      <c r="H308" s="50"/>
      <c r="I308" s="50"/>
      <c r="J308" s="267"/>
      <c r="K308" s="267"/>
      <c r="L308" s="267"/>
      <c r="M308" s="267"/>
      <c r="N308" s="268"/>
      <c r="O308" s="268"/>
      <c r="P308" s="268"/>
      <c r="Q308" s="268"/>
      <c r="R308" s="268"/>
      <c r="S308" s="268"/>
      <c r="T308" s="268"/>
      <c r="U308" s="268"/>
      <c r="V308" s="268"/>
      <c r="W308" s="268"/>
      <c r="X308" s="268"/>
      <c r="Y308" s="268"/>
      <c r="Z308" s="268"/>
      <c r="AA308" s="268"/>
      <c r="AB308" s="268"/>
    </row>
    <row r="309" spans="1:28" ht="15.75" customHeight="1" x14ac:dyDescent="0.15">
      <c r="A309" s="272"/>
      <c r="B309" s="272"/>
      <c r="C309" s="267"/>
      <c r="D309" s="267"/>
      <c r="E309" s="273"/>
      <c r="F309" s="50"/>
      <c r="G309" s="50"/>
      <c r="H309" s="50"/>
      <c r="I309" s="50"/>
      <c r="J309" s="267"/>
      <c r="K309" s="267"/>
      <c r="L309" s="267"/>
      <c r="M309" s="267"/>
      <c r="N309" s="268"/>
      <c r="O309" s="268"/>
      <c r="P309" s="268"/>
      <c r="Q309" s="268"/>
      <c r="R309" s="268"/>
      <c r="S309" s="268"/>
      <c r="T309" s="268"/>
      <c r="U309" s="268"/>
      <c r="V309" s="268"/>
      <c r="W309" s="268"/>
      <c r="X309" s="268"/>
      <c r="Y309" s="268"/>
      <c r="Z309" s="268"/>
      <c r="AA309" s="268"/>
      <c r="AB309" s="268"/>
    </row>
    <row r="310" spans="1:28" ht="15.75" customHeight="1" x14ac:dyDescent="0.15">
      <c r="A310" s="272"/>
      <c r="B310" s="272"/>
      <c r="C310" s="267"/>
      <c r="D310" s="267"/>
      <c r="E310" s="273"/>
      <c r="F310" s="50"/>
      <c r="G310" s="50"/>
      <c r="H310" s="50"/>
      <c r="I310" s="50"/>
      <c r="J310" s="267"/>
      <c r="K310" s="267"/>
      <c r="L310" s="267"/>
      <c r="M310" s="267"/>
      <c r="N310" s="268"/>
      <c r="O310" s="268"/>
      <c r="P310" s="268"/>
      <c r="Q310" s="268"/>
      <c r="R310" s="268"/>
      <c r="S310" s="268"/>
      <c r="T310" s="268"/>
      <c r="U310" s="268"/>
      <c r="V310" s="268"/>
      <c r="W310" s="268"/>
      <c r="X310" s="268"/>
      <c r="Y310" s="268"/>
      <c r="Z310" s="268"/>
      <c r="AA310" s="268"/>
      <c r="AB310" s="268"/>
    </row>
    <row r="311" spans="1:28" ht="15.75" customHeight="1" x14ac:dyDescent="0.15">
      <c r="A311" s="272"/>
      <c r="B311" s="272"/>
      <c r="C311" s="267"/>
      <c r="D311" s="267"/>
      <c r="E311" s="273"/>
      <c r="F311" s="50"/>
      <c r="G311" s="50"/>
      <c r="H311" s="50"/>
      <c r="I311" s="50"/>
      <c r="J311" s="267"/>
      <c r="K311" s="267"/>
      <c r="L311" s="267"/>
      <c r="M311" s="267"/>
      <c r="N311" s="268"/>
      <c r="O311" s="268"/>
      <c r="P311" s="268"/>
      <c r="Q311" s="268"/>
      <c r="R311" s="268"/>
      <c r="S311" s="268"/>
      <c r="T311" s="268"/>
      <c r="U311" s="268"/>
      <c r="V311" s="268"/>
      <c r="W311" s="268"/>
      <c r="X311" s="268"/>
      <c r="Y311" s="268"/>
      <c r="Z311" s="268"/>
      <c r="AA311" s="268"/>
      <c r="AB311" s="268"/>
    </row>
    <row r="312" spans="1:28" ht="15.75" customHeight="1" x14ac:dyDescent="0.15">
      <c r="A312" s="272"/>
      <c r="B312" s="272"/>
      <c r="C312" s="267"/>
      <c r="D312" s="267"/>
      <c r="E312" s="273"/>
      <c r="F312" s="50"/>
      <c r="G312" s="50"/>
      <c r="H312" s="50"/>
      <c r="I312" s="50"/>
      <c r="J312" s="267"/>
      <c r="K312" s="267"/>
      <c r="L312" s="267"/>
      <c r="M312" s="267"/>
      <c r="N312" s="268"/>
      <c r="O312" s="268"/>
      <c r="P312" s="268"/>
      <c r="Q312" s="268"/>
      <c r="R312" s="268"/>
      <c r="S312" s="268"/>
      <c r="T312" s="268"/>
      <c r="U312" s="268"/>
      <c r="V312" s="268"/>
      <c r="W312" s="268"/>
      <c r="X312" s="268"/>
      <c r="Y312" s="268"/>
      <c r="Z312" s="268"/>
      <c r="AA312" s="268"/>
      <c r="AB312" s="268"/>
    </row>
    <row r="313" spans="1:28" ht="15.75" customHeight="1" x14ac:dyDescent="0.15">
      <c r="A313" s="272"/>
      <c r="B313" s="272"/>
      <c r="C313" s="267"/>
      <c r="D313" s="267"/>
      <c r="E313" s="273"/>
      <c r="F313" s="50"/>
      <c r="G313" s="50"/>
      <c r="H313" s="50"/>
      <c r="I313" s="50"/>
      <c r="J313" s="267"/>
      <c r="K313" s="267"/>
      <c r="L313" s="267"/>
      <c r="M313" s="267"/>
      <c r="N313" s="268"/>
      <c r="O313" s="268"/>
      <c r="P313" s="268"/>
      <c r="Q313" s="268"/>
      <c r="R313" s="268"/>
      <c r="S313" s="268"/>
      <c r="T313" s="268"/>
      <c r="U313" s="268"/>
      <c r="V313" s="268"/>
      <c r="W313" s="268"/>
      <c r="X313" s="268"/>
      <c r="Y313" s="268"/>
      <c r="Z313" s="268"/>
      <c r="AA313" s="268"/>
      <c r="AB313" s="268"/>
    </row>
    <row r="314" spans="1:28" ht="15.75" customHeight="1" x14ac:dyDescent="0.15">
      <c r="A314" s="272"/>
      <c r="B314" s="272"/>
      <c r="C314" s="267"/>
      <c r="D314" s="267"/>
      <c r="E314" s="273"/>
      <c r="F314" s="50"/>
      <c r="G314" s="50"/>
      <c r="H314" s="50"/>
      <c r="I314" s="50"/>
      <c r="J314" s="267"/>
      <c r="K314" s="267"/>
      <c r="L314" s="267"/>
      <c r="M314" s="267"/>
      <c r="N314" s="268"/>
      <c r="O314" s="268"/>
      <c r="P314" s="268"/>
      <c r="Q314" s="268"/>
      <c r="R314" s="268"/>
      <c r="S314" s="268"/>
      <c r="T314" s="268"/>
      <c r="U314" s="268"/>
      <c r="V314" s="268"/>
      <c r="W314" s="268"/>
      <c r="X314" s="268"/>
      <c r="Y314" s="268"/>
      <c r="Z314" s="268"/>
      <c r="AA314" s="268"/>
      <c r="AB314" s="268"/>
    </row>
    <row r="315" spans="1:28" ht="15.75" customHeight="1" x14ac:dyDescent="0.15">
      <c r="A315" s="272"/>
      <c r="B315" s="272"/>
      <c r="C315" s="267"/>
      <c r="D315" s="267"/>
      <c r="E315" s="273"/>
      <c r="F315" s="50"/>
      <c r="G315" s="50"/>
      <c r="H315" s="50"/>
      <c r="I315" s="50"/>
      <c r="J315" s="267"/>
      <c r="K315" s="267"/>
      <c r="L315" s="267"/>
      <c r="M315" s="267"/>
      <c r="N315" s="268"/>
      <c r="O315" s="268"/>
      <c r="P315" s="268"/>
      <c r="Q315" s="268"/>
      <c r="R315" s="268"/>
      <c r="S315" s="268"/>
      <c r="T315" s="268"/>
      <c r="U315" s="268"/>
      <c r="V315" s="268"/>
      <c r="W315" s="268"/>
      <c r="X315" s="268"/>
      <c r="Y315" s="268"/>
      <c r="Z315" s="268"/>
      <c r="AA315" s="268"/>
      <c r="AB315" s="268"/>
    </row>
    <row r="316" spans="1:28" ht="15.75" customHeight="1" x14ac:dyDescent="0.15">
      <c r="A316" s="272"/>
      <c r="B316" s="272"/>
      <c r="C316" s="267"/>
      <c r="D316" s="267"/>
      <c r="E316" s="273"/>
      <c r="F316" s="50"/>
      <c r="G316" s="50"/>
      <c r="H316" s="50"/>
      <c r="I316" s="50"/>
      <c r="J316" s="267"/>
      <c r="K316" s="267"/>
      <c r="L316" s="267"/>
      <c r="M316" s="267"/>
      <c r="N316" s="268"/>
      <c r="O316" s="268"/>
      <c r="P316" s="268"/>
      <c r="Q316" s="268"/>
      <c r="R316" s="268"/>
      <c r="S316" s="268"/>
      <c r="T316" s="268"/>
      <c r="U316" s="268"/>
      <c r="V316" s="268"/>
      <c r="W316" s="268"/>
      <c r="X316" s="268"/>
      <c r="Y316" s="268"/>
      <c r="Z316" s="268"/>
      <c r="AA316" s="268"/>
      <c r="AB316" s="268"/>
    </row>
    <row r="317" spans="1:28" ht="15.75" customHeight="1" x14ac:dyDescent="0.15">
      <c r="A317" s="272"/>
      <c r="B317" s="272"/>
      <c r="C317" s="267"/>
      <c r="D317" s="267"/>
      <c r="E317" s="273"/>
      <c r="F317" s="50"/>
      <c r="G317" s="50"/>
      <c r="H317" s="50"/>
      <c r="I317" s="50"/>
      <c r="J317" s="267"/>
      <c r="K317" s="267"/>
      <c r="L317" s="267"/>
      <c r="M317" s="267"/>
      <c r="N317" s="268"/>
      <c r="O317" s="268"/>
      <c r="P317" s="268"/>
      <c r="Q317" s="268"/>
      <c r="R317" s="268"/>
      <c r="S317" s="268"/>
      <c r="T317" s="268"/>
      <c r="U317" s="268"/>
      <c r="V317" s="268"/>
      <c r="W317" s="268"/>
      <c r="X317" s="268"/>
      <c r="Y317" s="268"/>
      <c r="Z317" s="268"/>
      <c r="AA317" s="268"/>
      <c r="AB317" s="268"/>
    </row>
    <row r="318" spans="1:28" ht="15.75" customHeight="1" x14ac:dyDescent="0.15">
      <c r="A318" s="272"/>
      <c r="B318" s="272"/>
      <c r="C318" s="267"/>
      <c r="D318" s="267"/>
      <c r="E318" s="273"/>
      <c r="F318" s="50"/>
      <c r="G318" s="50"/>
      <c r="H318" s="50"/>
      <c r="I318" s="50"/>
      <c r="J318" s="267"/>
      <c r="K318" s="267"/>
      <c r="L318" s="267"/>
      <c r="M318" s="267"/>
      <c r="N318" s="268"/>
      <c r="O318" s="268"/>
      <c r="P318" s="268"/>
      <c r="Q318" s="268"/>
      <c r="R318" s="268"/>
      <c r="S318" s="268"/>
      <c r="T318" s="268"/>
      <c r="U318" s="268"/>
      <c r="V318" s="268"/>
      <c r="W318" s="268"/>
      <c r="X318" s="268"/>
      <c r="Y318" s="268"/>
      <c r="Z318" s="268"/>
      <c r="AA318" s="268"/>
      <c r="AB318" s="268"/>
    </row>
    <row r="319" spans="1:28" ht="15.75" customHeight="1" x14ac:dyDescent="0.15">
      <c r="A319" s="272"/>
      <c r="B319" s="272"/>
      <c r="C319" s="267"/>
      <c r="D319" s="267"/>
      <c r="E319" s="273"/>
      <c r="F319" s="50"/>
      <c r="G319" s="50"/>
      <c r="H319" s="50"/>
      <c r="I319" s="50"/>
      <c r="J319" s="267"/>
      <c r="K319" s="267"/>
      <c r="L319" s="267"/>
      <c r="M319" s="267"/>
      <c r="N319" s="268"/>
      <c r="O319" s="268"/>
      <c r="P319" s="268"/>
      <c r="Q319" s="268"/>
      <c r="R319" s="268"/>
      <c r="S319" s="268"/>
      <c r="T319" s="268"/>
      <c r="U319" s="268"/>
      <c r="V319" s="268"/>
      <c r="W319" s="268"/>
      <c r="X319" s="268"/>
      <c r="Y319" s="268"/>
      <c r="Z319" s="268"/>
      <c r="AA319" s="268"/>
      <c r="AB319" s="268"/>
    </row>
    <row r="320" spans="1:28" ht="15.75" customHeight="1" x14ac:dyDescent="0.15">
      <c r="A320" s="272"/>
      <c r="B320" s="272"/>
      <c r="C320" s="267"/>
      <c r="D320" s="267"/>
      <c r="E320" s="273"/>
      <c r="F320" s="50"/>
      <c r="G320" s="50"/>
      <c r="H320" s="50"/>
      <c r="I320" s="50"/>
      <c r="J320" s="267"/>
      <c r="K320" s="267"/>
      <c r="L320" s="267"/>
      <c r="M320" s="267"/>
      <c r="N320" s="268"/>
      <c r="O320" s="268"/>
      <c r="P320" s="268"/>
      <c r="Q320" s="268"/>
      <c r="R320" s="268"/>
      <c r="S320" s="268"/>
      <c r="T320" s="268"/>
      <c r="U320" s="268"/>
      <c r="V320" s="268"/>
      <c r="W320" s="268"/>
      <c r="X320" s="268"/>
      <c r="Y320" s="268"/>
      <c r="Z320" s="268"/>
      <c r="AA320" s="268"/>
      <c r="AB320" s="268"/>
    </row>
    <row r="321" spans="1:28" ht="15.75" customHeight="1" x14ac:dyDescent="0.15">
      <c r="A321" s="272"/>
      <c r="B321" s="272"/>
      <c r="C321" s="267"/>
      <c r="D321" s="267"/>
      <c r="E321" s="273"/>
      <c r="F321" s="50"/>
      <c r="G321" s="50"/>
      <c r="H321" s="50"/>
      <c r="I321" s="50"/>
      <c r="J321" s="267"/>
      <c r="K321" s="267"/>
      <c r="L321" s="267"/>
      <c r="M321" s="267"/>
      <c r="N321" s="268"/>
      <c r="O321" s="268"/>
      <c r="P321" s="268"/>
      <c r="Q321" s="268"/>
      <c r="R321" s="268"/>
      <c r="S321" s="268"/>
      <c r="T321" s="268"/>
      <c r="U321" s="268"/>
      <c r="V321" s="268"/>
      <c r="W321" s="268"/>
      <c r="X321" s="268"/>
      <c r="Y321" s="268"/>
      <c r="Z321" s="268"/>
      <c r="AA321" s="268"/>
      <c r="AB321" s="268"/>
    </row>
    <row r="322" spans="1:28" ht="15.75" customHeight="1" x14ac:dyDescent="0.15">
      <c r="A322" s="272"/>
      <c r="B322" s="272"/>
      <c r="C322" s="267"/>
      <c r="D322" s="267"/>
      <c r="E322" s="273"/>
      <c r="F322" s="50"/>
      <c r="G322" s="50"/>
      <c r="H322" s="50"/>
      <c r="I322" s="50"/>
      <c r="J322" s="267"/>
      <c r="K322" s="267"/>
      <c r="L322" s="267"/>
      <c r="M322" s="267"/>
      <c r="N322" s="268"/>
      <c r="O322" s="268"/>
      <c r="P322" s="268"/>
      <c r="Q322" s="268"/>
      <c r="R322" s="268"/>
      <c r="S322" s="268"/>
      <c r="T322" s="268"/>
      <c r="U322" s="268"/>
      <c r="V322" s="268"/>
      <c r="W322" s="268"/>
      <c r="X322" s="268"/>
      <c r="Y322" s="268"/>
      <c r="Z322" s="268"/>
      <c r="AA322" s="268"/>
      <c r="AB322" s="268"/>
    </row>
    <row r="323" spans="1:28" ht="15.75" customHeight="1" x14ac:dyDescent="0.15">
      <c r="A323" s="272"/>
      <c r="B323" s="272"/>
      <c r="C323" s="267"/>
      <c r="D323" s="267"/>
      <c r="E323" s="273"/>
      <c r="F323" s="50"/>
      <c r="G323" s="50"/>
      <c r="H323" s="50"/>
      <c r="I323" s="50"/>
      <c r="J323" s="267"/>
      <c r="K323" s="267"/>
      <c r="L323" s="267"/>
      <c r="M323" s="267"/>
      <c r="N323" s="268"/>
      <c r="O323" s="268"/>
      <c r="P323" s="268"/>
      <c r="Q323" s="268"/>
      <c r="R323" s="268"/>
      <c r="S323" s="268"/>
      <c r="T323" s="268"/>
      <c r="U323" s="268"/>
      <c r="V323" s="268"/>
      <c r="W323" s="268"/>
      <c r="X323" s="268"/>
      <c r="Y323" s="268"/>
      <c r="Z323" s="268"/>
      <c r="AA323" s="268"/>
      <c r="AB323" s="268"/>
    </row>
    <row r="324" spans="1:28" ht="15.75" customHeight="1" x14ac:dyDescent="0.15">
      <c r="A324" s="272"/>
      <c r="B324" s="272"/>
      <c r="C324" s="267"/>
      <c r="D324" s="267"/>
      <c r="E324" s="273"/>
      <c r="F324" s="50"/>
      <c r="G324" s="50"/>
      <c r="H324" s="50"/>
      <c r="I324" s="50"/>
      <c r="J324" s="267"/>
      <c r="K324" s="267"/>
      <c r="L324" s="267"/>
      <c r="M324" s="267"/>
      <c r="N324" s="268"/>
      <c r="O324" s="268"/>
      <c r="P324" s="268"/>
      <c r="Q324" s="268"/>
      <c r="R324" s="268"/>
      <c r="S324" s="268"/>
      <c r="T324" s="268"/>
      <c r="U324" s="268"/>
      <c r="V324" s="268"/>
      <c r="W324" s="268"/>
      <c r="X324" s="268"/>
      <c r="Y324" s="268"/>
      <c r="Z324" s="268"/>
      <c r="AA324" s="268"/>
      <c r="AB324" s="268"/>
    </row>
    <row r="325" spans="1:28" ht="15.75" customHeight="1" x14ac:dyDescent="0.15">
      <c r="A325" s="272"/>
      <c r="B325" s="272"/>
      <c r="C325" s="267"/>
      <c r="D325" s="267"/>
      <c r="E325" s="273"/>
      <c r="F325" s="50"/>
      <c r="G325" s="50"/>
      <c r="H325" s="50"/>
      <c r="I325" s="50"/>
      <c r="J325" s="267"/>
      <c r="K325" s="267"/>
      <c r="L325" s="267"/>
      <c r="M325" s="267"/>
      <c r="N325" s="268"/>
      <c r="O325" s="268"/>
      <c r="P325" s="268"/>
      <c r="Q325" s="268"/>
      <c r="R325" s="268"/>
      <c r="S325" s="268"/>
      <c r="T325" s="268"/>
      <c r="U325" s="268"/>
      <c r="V325" s="268"/>
      <c r="W325" s="268"/>
      <c r="X325" s="268"/>
      <c r="Y325" s="268"/>
      <c r="Z325" s="268"/>
      <c r="AA325" s="268"/>
      <c r="AB325" s="268"/>
    </row>
    <row r="326" spans="1:28" ht="15.75" customHeight="1" x14ac:dyDescent="0.15">
      <c r="A326" s="272"/>
      <c r="B326" s="272"/>
      <c r="C326" s="267"/>
      <c r="D326" s="267"/>
      <c r="E326" s="273"/>
      <c r="F326" s="50"/>
      <c r="G326" s="50"/>
      <c r="H326" s="50"/>
      <c r="I326" s="50"/>
      <c r="J326" s="267"/>
      <c r="K326" s="267"/>
      <c r="L326" s="267"/>
      <c r="M326" s="267"/>
      <c r="N326" s="268"/>
      <c r="O326" s="268"/>
      <c r="P326" s="268"/>
      <c r="Q326" s="268"/>
      <c r="R326" s="268"/>
      <c r="S326" s="268"/>
      <c r="T326" s="268"/>
      <c r="U326" s="268"/>
      <c r="V326" s="268"/>
      <c r="W326" s="268"/>
      <c r="X326" s="268"/>
      <c r="Y326" s="268"/>
      <c r="Z326" s="268"/>
      <c r="AA326" s="268"/>
      <c r="AB326" s="268"/>
    </row>
    <row r="327" spans="1:28" ht="15.75" customHeight="1" x14ac:dyDescent="0.15">
      <c r="A327" s="272"/>
      <c r="B327" s="272"/>
      <c r="C327" s="267"/>
      <c r="D327" s="267"/>
      <c r="E327" s="273"/>
      <c r="F327" s="50"/>
      <c r="G327" s="50"/>
      <c r="H327" s="50"/>
      <c r="I327" s="50"/>
      <c r="J327" s="267"/>
      <c r="K327" s="267"/>
      <c r="L327" s="267"/>
      <c r="M327" s="267"/>
      <c r="N327" s="268"/>
      <c r="O327" s="268"/>
      <c r="P327" s="268"/>
      <c r="Q327" s="268"/>
      <c r="R327" s="268"/>
      <c r="S327" s="268"/>
      <c r="T327" s="268"/>
      <c r="U327" s="268"/>
      <c r="V327" s="268"/>
      <c r="W327" s="268"/>
      <c r="X327" s="268"/>
      <c r="Y327" s="268"/>
      <c r="Z327" s="268"/>
      <c r="AA327" s="268"/>
      <c r="AB327" s="268"/>
    </row>
    <row r="328" spans="1:28" ht="15.75" customHeight="1" x14ac:dyDescent="0.15">
      <c r="A328" s="272"/>
      <c r="B328" s="272"/>
      <c r="C328" s="267"/>
      <c r="D328" s="267"/>
      <c r="E328" s="273"/>
      <c r="F328" s="50"/>
      <c r="G328" s="50"/>
      <c r="H328" s="50"/>
      <c r="I328" s="50"/>
      <c r="J328" s="267"/>
      <c r="K328" s="267"/>
      <c r="L328" s="267"/>
      <c r="M328" s="267"/>
      <c r="N328" s="268"/>
      <c r="O328" s="268"/>
      <c r="P328" s="268"/>
      <c r="Q328" s="268"/>
      <c r="R328" s="268"/>
      <c r="S328" s="268"/>
      <c r="T328" s="268"/>
      <c r="U328" s="268"/>
      <c r="V328" s="268"/>
      <c r="W328" s="268"/>
      <c r="X328" s="268"/>
      <c r="Y328" s="268"/>
      <c r="Z328" s="268"/>
      <c r="AA328" s="268"/>
      <c r="AB328" s="268"/>
    </row>
    <row r="329" spans="1:28" ht="15.75" customHeight="1" x14ac:dyDescent="0.15">
      <c r="A329" s="272"/>
      <c r="B329" s="272"/>
      <c r="C329" s="267"/>
      <c r="D329" s="267"/>
      <c r="E329" s="273"/>
      <c r="F329" s="50"/>
      <c r="G329" s="50"/>
      <c r="H329" s="50"/>
      <c r="I329" s="50"/>
      <c r="J329" s="267"/>
      <c r="K329" s="267"/>
      <c r="L329" s="267"/>
      <c r="M329" s="267"/>
      <c r="N329" s="268"/>
      <c r="O329" s="268"/>
      <c r="P329" s="268"/>
      <c r="Q329" s="268"/>
      <c r="R329" s="268"/>
      <c r="S329" s="268"/>
      <c r="T329" s="268"/>
      <c r="U329" s="268"/>
      <c r="V329" s="268"/>
      <c r="W329" s="268"/>
      <c r="X329" s="268"/>
      <c r="Y329" s="268"/>
      <c r="Z329" s="268"/>
      <c r="AA329" s="268"/>
      <c r="AB329" s="268"/>
    </row>
    <row r="330" spans="1:28" ht="15.75" customHeight="1" x14ac:dyDescent="0.15">
      <c r="A330" s="272"/>
      <c r="B330" s="272"/>
      <c r="C330" s="267"/>
      <c r="D330" s="267"/>
      <c r="E330" s="273"/>
      <c r="F330" s="50"/>
      <c r="G330" s="50"/>
      <c r="H330" s="50"/>
      <c r="I330" s="50"/>
      <c r="J330" s="267"/>
      <c r="K330" s="267"/>
      <c r="L330" s="267"/>
      <c r="M330" s="267"/>
      <c r="N330" s="268"/>
      <c r="O330" s="268"/>
      <c r="P330" s="268"/>
      <c r="Q330" s="268"/>
      <c r="R330" s="268"/>
      <c r="S330" s="268"/>
      <c r="T330" s="268"/>
      <c r="U330" s="268"/>
      <c r="V330" s="268"/>
      <c r="W330" s="268"/>
      <c r="X330" s="268"/>
      <c r="Y330" s="268"/>
      <c r="Z330" s="268"/>
      <c r="AA330" s="268"/>
      <c r="AB330" s="268"/>
    </row>
    <row r="331" spans="1:28" ht="15.75" customHeight="1" x14ac:dyDescent="0.15">
      <c r="A331" s="272"/>
      <c r="B331" s="272"/>
      <c r="C331" s="267"/>
      <c r="D331" s="267"/>
      <c r="E331" s="273"/>
      <c r="F331" s="50"/>
      <c r="G331" s="50"/>
      <c r="H331" s="50"/>
      <c r="I331" s="50"/>
      <c r="J331" s="267"/>
      <c r="K331" s="267"/>
      <c r="L331" s="267"/>
      <c r="M331" s="267"/>
      <c r="N331" s="268"/>
      <c r="O331" s="268"/>
      <c r="P331" s="268"/>
      <c r="Q331" s="268"/>
      <c r="R331" s="268"/>
      <c r="S331" s="268"/>
      <c r="T331" s="268"/>
      <c r="U331" s="268"/>
      <c r="V331" s="268"/>
      <c r="W331" s="268"/>
      <c r="X331" s="268"/>
      <c r="Y331" s="268"/>
      <c r="Z331" s="268"/>
      <c r="AA331" s="268"/>
      <c r="AB331" s="268"/>
    </row>
    <row r="332" spans="1:28" ht="15.75" customHeight="1" x14ac:dyDescent="0.15">
      <c r="A332" s="272"/>
      <c r="B332" s="272"/>
      <c r="C332" s="267"/>
      <c r="D332" s="267"/>
      <c r="E332" s="273"/>
      <c r="F332" s="50"/>
      <c r="G332" s="50"/>
      <c r="H332" s="50"/>
      <c r="I332" s="50"/>
      <c r="J332" s="267"/>
      <c r="K332" s="267"/>
      <c r="L332" s="267"/>
      <c r="M332" s="267"/>
      <c r="N332" s="268"/>
      <c r="O332" s="268"/>
      <c r="P332" s="268"/>
      <c r="Q332" s="268"/>
      <c r="R332" s="268"/>
      <c r="S332" s="268"/>
      <c r="T332" s="268"/>
      <c r="U332" s="268"/>
      <c r="V332" s="268"/>
      <c r="W332" s="268"/>
      <c r="X332" s="268"/>
      <c r="Y332" s="268"/>
      <c r="Z332" s="268"/>
      <c r="AA332" s="268"/>
      <c r="AB332" s="268"/>
    </row>
    <row r="333" spans="1:28" ht="15.75" customHeight="1" x14ac:dyDescent="0.15">
      <c r="A333" s="272"/>
      <c r="B333" s="272"/>
      <c r="C333" s="267"/>
      <c r="D333" s="267"/>
      <c r="E333" s="273"/>
      <c r="F333" s="50"/>
      <c r="G333" s="50"/>
      <c r="H333" s="50"/>
      <c r="I333" s="50"/>
      <c r="J333" s="267"/>
      <c r="K333" s="267"/>
      <c r="L333" s="267"/>
      <c r="M333" s="267"/>
      <c r="N333" s="268"/>
      <c r="O333" s="268"/>
      <c r="P333" s="268"/>
      <c r="Q333" s="268"/>
      <c r="R333" s="268"/>
      <c r="S333" s="268"/>
      <c r="T333" s="268"/>
      <c r="U333" s="268"/>
      <c r="V333" s="268"/>
      <c r="W333" s="268"/>
      <c r="X333" s="268"/>
      <c r="Y333" s="268"/>
      <c r="Z333" s="268"/>
      <c r="AA333" s="268"/>
      <c r="AB333" s="268"/>
    </row>
    <row r="334" spans="1:28" ht="15.75" customHeight="1" x14ac:dyDescent="0.15">
      <c r="A334" s="272"/>
      <c r="B334" s="272"/>
      <c r="C334" s="267"/>
      <c r="D334" s="267"/>
      <c r="E334" s="273"/>
      <c r="F334" s="50"/>
      <c r="G334" s="50"/>
      <c r="H334" s="50"/>
      <c r="I334" s="50"/>
      <c r="J334" s="267"/>
      <c r="K334" s="267"/>
      <c r="L334" s="267"/>
      <c r="M334" s="267"/>
      <c r="N334" s="268"/>
      <c r="O334" s="268"/>
      <c r="P334" s="268"/>
      <c r="Q334" s="268"/>
      <c r="R334" s="268"/>
      <c r="S334" s="268"/>
      <c r="T334" s="268"/>
      <c r="U334" s="268"/>
      <c r="V334" s="268"/>
      <c r="W334" s="268"/>
      <c r="X334" s="268"/>
      <c r="Y334" s="268"/>
      <c r="Z334" s="268"/>
      <c r="AA334" s="268"/>
      <c r="AB334" s="268"/>
    </row>
    <row r="335" spans="1:28" ht="15.75" customHeight="1" x14ac:dyDescent="0.15">
      <c r="A335" s="272"/>
      <c r="B335" s="272"/>
      <c r="C335" s="267"/>
      <c r="D335" s="267"/>
      <c r="E335" s="273"/>
      <c r="F335" s="50"/>
      <c r="G335" s="50"/>
      <c r="H335" s="50"/>
      <c r="I335" s="50"/>
      <c r="J335" s="267"/>
      <c r="K335" s="267"/>
      <c r="L335" s="267"/>
      <c r="M335" s="267"/>
      <c r="N335" s="268"/>
      <c r="O335" s="268"/>
      <c r="P335" s="268"/>
      <c r="Q335" s="268"/>
      <c r="R335" s="268"/>
      <c r="S335" s="268"/>
      <c r="T335" s="268"/>
      <c r="U335" s="268"/>
      <c r="V335" s="268"/>
      <c r="W335" s="268"/>
      <c r="X335" s="268"/>
      <c r="Y335" s="268"/>
      <c r="Z335" s="268"/>
      <c r="AA335" s="268"/>
      <c r="AB335" s="268"/>
    </row>
    <row r="336" spans="1:28" ht="15.75" customHeight="1" x14ac:dyDescent="0.15">
      <c r="A336" s="272"/>
      <c r="B336" s="272"/>
      <c r="C336" s="267"/>
      <c r="D336" s="267"/>
      <c r="E336" s="273"/>
      <c r="F336" s="50"/>
      <c r="G336" s="50"/>
      <c r="H336" s="50"/>
      <c r="I336" s="50"/>
      <c r="J336" s="267"/>
      <c r="K336" s="267"/>
      <c r="L336" s="267"/>
      <c r="M336" s="267"/>
      <c r="N336" s="268"/>
      <c r="O336" s="268"/>
      <c r="P336" s="268"/>
      <c r="Q336" s="268"/>
      <c r="R336" s="268"/>
      <c r="S336" s="268"/>
      <c r="T336" s="268"/>
      <c r="U336" s="268"/>
      <c r="V336" s="268"/>
      <c r="W336" s="268"/>
      <c r="X336" s="268"/>
      <c r="Y336" s="268"/>
      <c r="Z336" s="268"/>
      <c r="AA336" s="268"/>
      <c r="AB336" s="268"/>
    </row>
    <row r="337" spans="1:28" ht="15.75" customHeight="1" x14ac:dyDescent="0.15">
      <c r="A337" s="272"/>
      <c r="B337" s="272"/>
      <c r="C337" s="267"/>
      <c r="D337" s="267"/>
      <c r="E337" s="273"/>
      <c r="F337" s="50"/>
      <c r="G337" s="50"/>
      <c r="H337" s="50"/>
      <c r="I337" s="50"/>
      <c r="J337" s="267"/>
      <c r="K337" s="267"/>
      <c r="L337" s="267"/>
      <c r="M337" s="267"/>
      <c r="N337" s="268"/>
      <c r="O337" s="268"/>
      <c r="P337" s="268"/>
      <c r="Q337" s="268"/>
      <c r="R337" s="268"/>
      <c r="S337" s="268"/>
      <c r="T337" s="268"/>
      <c r="U337" s="268"/>
      <c r="V337" s="268"/>
      <c r="W337" s="268"/>
      <c r="X337" s="268"/>
      <c r="Y337" s="268"/>
      <c r="Z337" s="268"/>
      <c r="AA337" s="268"/>
      <c r="AB337" s="268"/>
    </row>
    <row r="338" spans="1:28" ht="15.75" customHeight="1" x14ac:dyDescent="0.15">
      <c r="A338" s="272"/>
      <c r="B338" s="272"/>
      <c r="C338" s="267"/>
      <c r="D338" s="267"/>
      <c r="E338" s="273"/>
      <c r="F338" s="50"/>
      <c r="G338" s="50"/>
      <c r="H338" s="50"/>
      <c r="I338" s="50"/>
      <c r="J338" s="267"/>
      <c r="K338" s="267"/>
      <c r="L338" s="267"/>
      <c r="M338" s="267"/>
      <c r="N338" s="268"/>
      <c r="O338" s="268"/>
      <c r="P338" s="268"/>
      <c r="Q338" s="268"/>
      <c r="R338" s="268"/>
      <c r="S338" s="268"/>
      <c r="T338" s="268"/>
      <c r="U338" s="268"/>
      <c r="V338" s="268"/>
      <c r="W338" s="268"/>
      <c r="X338" s="268"/>
      <c r="Y338" s="268"/>
      <c r="Z338" s="268"/>
      <c r="AA338" s="268"/>
      <c r="AB338" s="268"/>
    </row>
    <row r="339" spans="1:28" ht="15.75" customHeight="1" x14ac:dyDescent="0.15">
      <c r="A339" s="272"/>
      <c r="B339" s="272"/>
      <c r="C339" s="267"/>
      <c r="D339" s="267"/>
      <c r="E339" s="273"/>
      <c r="F339" s="50"/>
      <c r="G339" s="50"/>
      <c r="H339" s="50"/>
      <c r="I339" s="50"/>
      <c r="J339" s="267"/>
      <c r="K339" s="267"/>
      <c r="L339" s="267"/>
      <c r="M339" s="267"/>
      <c r="N339" s="268"/>
      <c r="O339" s="268"/>
      <c r="P339" s="268"/>
      <c r="Q339" s="268"/>
      <c r="R339" s="268"/>
      <c r="S339" s="268"/>
      <c r="T339" s="268"/>
      <c r="U339" s="268"/>
      <c r="V339" s="268"/>
      <c r="W339" s="268"/>
      <c r="X339" s="268"/>
      <c r="Y339" s="268"/>
      <c r="Z339" s="268"/>
      <c r="AA339" s="268"/>
      <c r="AB339" s="268"/>
    </row>
    <row r="340" spans="1:28" ht="15.75" customHeight="1" x14ac:dyDescent="0.15">
      <c r="A340" s="272"/>
      <c r="B340" s="272"/>
      <c r="C340" s="267"/>
      <c r="D340" s="267"/>
      <c r="E340" s="273"/>
      <c r="F340" s="50"/>
      <c r="G340" s="50"/>
      <c r="H340" s="50"/>
      <c r="I340" s="50"/>
      <c r="J340" s="267"/>
      <c r="K340" s="267"/>
      <c r="L340" s="267"/>
      <c r="M340" s="267"/>
      <c r="N340" s="268"/>
      <c r="O340" s="268"/>
      <c r="P340" s="268"/>
      <c r="Q340" s="268"/>
      <c r="R340" s="268"/>
      <c r="S340" s="268"/>
      <c r="T340" s="268"/>
      <c r="U340" s="268"/>
      <c r="V340" s="268"/>
      <c r="W340" s="268"/>
      <c r="X340" s="268"/>
      <c r="Y340" s="268"/>
      <c r="Z340" s="268"/>
      <c r="AA340" s="268"/>
      <c r="AB340" s="268"/>
    </row>
    <row r="341" spans="1:28" ht="15.75" customHeight="1" x14ac:dyDescent="0.15">
      <c r="A341" s="272"/>
      <c r="B341" s="272"/>
      <c r="C341" s="267"/>
      <c r="D341" s="267"/>
      <c r="E341" s="273"/>
      <c r="F341" s="50"/>
      <c r="G341" s="50"/>
      <c r="H341" s="50"/>
      <c r="I341" s="50"/>
      <c r="J341" s="267"/>
      <c r="K341" s="267"/>
      <c r="L341" s="267"/>
      <c r="M341" s="267"/>
      <c r="N341" s="268"/>
      <c r="O341" s="268"/>
      <c r="P341" s="268"/>
      <c r="Q341" s="268"/>
      <c r="R341" s="268"/>
      <c r="S341" s="268"/>
      <c r="T341" s="268"/>
      <c r="U341" s="268"/>
      <c r="V341" s="268"/>
      <c r="W341" s="268"/>
      <c r="X341" s="268"/>
      <c r="Y341" s="268"/>
      <c r="Z341" s="268"/>
      <c r="AA341" s="268"/>
      <c r="AB341" s="268"/>
    </row>
    <row r="342" spans="1:28" ht="15.75" customHeight="1" x14ac:dyDescent="0.15">
      <c r="A342" s="272"/>
      <c r="B342" s="272"/>
      <c r="C342" s="267"/>
      <c r="D342" s="267"/>
      <c r="E342" s="273"/>
      <c r="F342" s="50"/>
      <c r="G342" s="50"/>
      <c r="H342" s="50"/>
      <c r="I342" s="50"/>
      <c r="J342" s="267"/>
      <c r="K342" s="267"/>
      <c r="L342" s="267"/>
      <c r="M342" s="267"/>
      <c r="N342" s="268"/>
      <c r="O342" s="268"/>
      <c r="P342" s="268"/>
      <c r="Q342" s="268"/>
      <c r="R342" s="268"/>
      <c r="S342" s="268"/>
      <c r="T342" s="268"/>
      <c r="U342" s="268"/>
      <c r="V342" s="268"/>
      <c r="W342" s="268"/>
      <c r="X342" s="268"/>
      <c r="Y342" s="268"/>
      <c r="Z342" s="268"/>
      <c r="AA342" s="268"/>
      <c r="AB342" s="268"/>
    </row>
    <row r="343" spans="1:28" ht="15.75" customHeight="1" x14ac:dyDescent="0.15">
      <c r="A343" s="272"/>
      <c r="B343" s="272"/>
      <c r="C343" s="267"/>
      <c r="D343" s="267"/>
      <c r="E343" s="273"/>
      <c r="F343" s="50"/>
      <c r="G343" s="50"/>
      <c r="H343" s="50"/>
      <c r="I343" s="50"/>
      <c r="J343" s="267"/>
      <c r="K343" s="267"/>
      <c r="L343" s="267"/>
      <c r="M343" s="267"/>
      <c r="N343" s="268"/>
      <c r="O343" s="268"/>
      <c r="P343" s="268"/>
      <c r="Q343" s="268"/>
      <c r="R343" s="268"/>
      <c r="S343" s="268"/>
      <c r="T343" s="268"/>
      <c r="U343" s="268"/>
      <c r="V343" s="268"/>
      <c r="W343" s="268"/>
      <c r="X343" s="268"/>
      <c r="Y343" s="268"/>
      <c r="Z343" s="268"/>
      <c r="AA343" s="268"/>
      <c r="AB343" s="268"/>
    </row>
    <row r="344" spans="1:28" ht="15.75" customHeight="1" x14ac:dyDescent="0.15">
      <c r="A344" s="272"/>
      <c r="B344" s="272"/>
      <c r="C344" s="267"/>
      <c r="D344" s="267"/>
      <c r="E344" s="273"/>
      <c r="F344" s="50"/>
      <c r="G344" s="50"/>
      <c r="H344" s="50"/>
      <c r="I344" s="50"/>
      <c r="J344" s="267"/>
      <c r="K344" s="267"/>
      <c r="L344" s="267"/>
      <c r="M344" s="267"/>
      <c r="N344" s="268"/>
      <c r="O344" s="268"/>
      <c r="P344" s="268"/>
      <c r="Q344" s="268"/>
      <c r="R344" s="268"/>
      <c r="S344" s="268"/>
      <c r="T344" s="268"/>
      <c r="U344" s="268"/>
      <c r="V344" s="268"/>
      <c r="W344" s="268"/>
      <c r="X344" s="268"/>
      <c r="Y344" s="268"/>
      <c r="Z344" s="268"/>
      <c r="AA344" s="268"/>
      <c r="AB344" s="268"/>
    </row>
    <row r="345" spans="1:28" ht="15.75" customHeight="1" x14ac:dyDescent="0.15">
      <c r="A345" s="272"/>
      <c r="B345" s="272"/>
      <c r="C345" s="267"/>
      <c r="D345" s="267"/>
      <c r="E345" s="273"/>
      <c r="F345" s="50"/>
      <c r="G345" s="50"/>
      <c r="H345" s="50"/>
      <c r="I345" s="50"/>
      <c r="J345" s="267"/>
      <c r="K345" s="267"/>
      <c r="L345" s="267"/>
      <c r="M345" s="267"/>
      <c r="N345" s="268"/>
      <c r="O345" s="268"/>
      <c r="P345" s="268"/>
      <c r="Q345" s="268"/>
      <c r="R345" s="268"/>
      <c r="S345" s="268"/>
      <c r="T345" s="268"/>
      <c r="U345" s="268"/>
      <c r="V345" s="268"/>
      <c r="W345" s="268"/>
      <c r="X345" s="268"/>
      <c r="Y345" s="268"/>
      <c r="Z345" s="268"/>
      <c r="AA345" s="268"/>
      <c r="AB345" s="268"/>
    </row>
    <row r="346" spans="1:28" ht="15.75" customHeight="1" x14ac:dyDescent="0.15">
      <c r="A346" s="272"/>
      <c r="B346" s="272"/>
      <c r="C346" s="267"/>
      <c r="D346" s="267"/>
      <c r="E346" s="273"/>
      <c r="F346" s="50"/>
      <c r="G346" s="50"/>
      <c r="H346" s="50"/>
      <c r="I346" s="50"/>
      <c r="J346" s="267"/>
      <c r="K346" s="267"/>
      <c r="L346" s="267"/>
      <c r="M346" s="267"/>
      <c r="N346" s="268"/>
      <c r="O346" s="268"/>
      <c r="P346" s="268"/>
      <c r="Q346" s="268"/>
      <c r="R346" s="268"/>
      <c r="S346" s="268"/>
      <c r="T346" s="268"/>
      <c r="U346" s="268"/>
      <c r="V346" s="268"/>
      <c r="W346" s="268"/>
      <c r="X346" s="268"/>
      <c r="Y346" s="268"/>
      <c r="Z346" s="268"/>
      <c r="AA346" s="268"/>
      <c r="AB346" s="268"/>
    </row>
    <row r="347" spans="1:28" ht="15.75" customHeight="1" x14ac:dyDescent="0.15">
      <c r="A347" s="272"/>
      <c r="B347" s="272"/>
      <c r="C347" s="267"/>
      <c r="D347" s="267"/>
      <c r="E347" s="273"/>
      <c r="F347" s="50"/>
      <c r="G347" s="50"/>
      <c r="H347" s="50"/>
      <c r="I347" s="50"/>
      <c r="J347" s="267"/>
      <c r="K347" s="267"/>
      <c r="L347" s="267"/>
      <c r="M347" s="267"/>
      <c r="N347" s="268"/>
      <c r="O347" s="268"/>
      <c r="P347" s="268"/>
      <c r="Q347" s="268"/>
      <c r="R347" s="268"/>
      <c r="S347" s="268"/>
      <c r="T347" s="268"/>
      <c r="U347" s="268"/>
      <c r="V347" s="268"/>
      <c r="W347" s="268"/>
      <c r="X347" s="268"/>
      <c r="Y347" s="268"/>
      <c r="Z347" s="268"/>
      <c r="AA347" s="268"/>
      <c r="AB347" s="268"/>
    </row>
    <row r="348" spans="1:28" ht="15.75" customHeight="1" x14ac:dyDescent="0.15">
      <c r="A348" s="272"/>
      <c r="B348" s="272"/>
      <c r="C348" s="267"/>
      <c r="D348" s="267"/>
      <c r="E348" s="273"/>
      <c r="F348" s="50"/>
      <c r="G348" s="50"/>
      <c r="H348" s="50"/>
      <c r="I348" s="50"/>
      <c r="J348" s="267"/>
      <c r="K348" s="267"/>
      <c r="L348" s="267"/>
      <c r="M348" s="267"/>
      <c r="N348" s="268"/>
      <c r="O348" s="268"/>
      <c r="P348" s="268"/>
      <c r="Q348" s="268"/>
      <c r="R348" s="268"/>
      <c r="S348" s="268"/>
      <c r="T348" s="268"/>
      <c r="U348" s="268"/>
      <c r="V348" s="268"/>
      <c r="W348" s="268"/>
      <c r="X348" s="268"/>
      <c r="Y348" s="268"/>
      <c r="Z348" s="268"/>
      <c r="AA348" s="268"/>
      <c r="AB348" s="268"/>
    </row>
    <row r="349" spans="1:28" ht="15.75" customHeight="1" x14ac:dyDescent="0.15">
      <c r="A349" s="272"/>
      <c r="B349" s="272"/>
      <c r="C349" s="267"/>
      <c r="D349" s="267"/>
      <c r="E349" s="273"/>
      <c r="F349" s="50"/>
      <c r="G349" s="50"/>
      <c r="H349" s="50"/>
      <c r="I349" s="50"/>
      <c r="J349" s="267"/>
      <c r="K349" s="267"/>
      <c r="L349" s="267"/>
      <c r="M349" s="267"/>
      <c r="N349" s="268"/>
      <c r="O349" s="268"/>
      <c r="P349" s="268"/>
      <c r="Q349" s="268"/>
      <c r="R349" s="268"/>
      <c r="S349" s="268"/>
      <c r="T349" s="268"/>
      <c r="U349" s="268"/>
      <c r="V349" s="268"/>
      <c r="W349" s="268"/>
      <c r="X349" s="268"/>
      <c r="Y349" s="268"/>
      <c r="Z349" s="268"/>
      <c r="AA349" s="268"/>
      <c r="AB349" s="268"/>
    </row>
    <row r="350" spans="1:28" ht="15.75" customHeight="1" x14ac:dyDescent="0.15">
      <c r="A350" s="272"/>
      <c r="B350" s="272"/>
      <c r="C350" s="267"/>
      <c r="D350" s="267"/>
      <c r="E350" s="273"/>
      <c r="F350" s="50"/>
      <c r="G350" s="50"/>
      <c r="H350" s="50"/>
      <c r="I350" s="50"/>
      <c r="J350" s="267"/>
      <c r="K350" s="267"/>
      <c r="L350" s="267"/>
      <c r="M350" s="267"/>
      <c r="N350" s="268"/>
      <c r="O350" s="268"/>
      <c r="P350" s="268"/>
      <c r="Q350" s="268"/>
      <c r="R350" s="268"/>
      <c r="S350" s="268"/>
      <c r="T350" s="268"/>
      <c r="U350" s="268"/>
      <c r="V350" s="268"/>
      <c r="W350" s="268"/>
      <c r="X350" s="268"/>
      <c r="Y350" s="268"/>
      <c r="Z350" s="268"/>
      <c r="AA350" s="268"/>
      <c r="AB350" s="268"/>
    </row>
    <row r="351" spans="1:28" ht="15.75" customHeight="1" x14ac:dyDescent="0.15">
      <c r="A351" s="272"/>
      <c r="B351" s="272"/>
      <c r="C351" s="267"/>
      <c r="D351" s="267"/>
      <c r="E351" s="273"/>
      <c r="F351" s="50"/>
      <c r="G351" s="50"/>
      <c r="H351" s="50"/>
      <c r="I351" s="50"/>
      <c r="J351" s="267"/>
      <c r="K351" s="267"/>
      <c r="L351" s="267"/>
      <c r="M351" s="267"/>
      <c r="N351" s="268"/>
      <c r="O351" s="268"/>
      <c r="P351" s="268"/>
      <c r="Q351" s="268"/>
      <c r="R351" s="268"/>
      <c r="S351" s="268"/>
      <c r="T351" s="268"/>
      <c r="U351" s="268"/>
      <c r="V351" s="268"/>
      <c r="W351" s="268"/>
      <c r="X351" s="268"/>
      <c r="Y351" s="268"/>
      <c r="Z351" s="268"/>
      <c r="AA351" s="268"/>
      <c r="AB351" s="268"/>
    </row>
    <row r="352" spans="1:28" ht="15.75" customHeight="1" x14ac:dyDescent="0.15">
      <c r="A352" s="272"/>
      <c r="B352" s="272"/>
      <c r="C352" s="267"/>
      <c r="D352" s="267"/>
      <c r="E352" s="273"/>
      <c r="F352" s="50"/>
      <c r="G352" s="50"/>
      <c r="H352" s="50"/>
      <c r="I352" s="50"/>
      <c r="J352" s="267"/>
      <c r="K352" s="267"/>
      <c r="L352" s="267"/>
      <c r="M352" s="267"/>
      <c r="N352" s="268"/>
      <c r="O352" s="268"/>
      <c r="P352" s="268"/>
      <c r="Q352" s="268"/>
      <c r="R352" s="268"/>
      <c r="S352" s="268"/>
      <c r="T352" s="268"/>
      <c r="U352" s="268"/>
      <c r="V352" s="268"/>
      <c r="W352" s="268"/>
      <c r="X352" s="268"/>
      <c r="Y352" s="268"/>
      <c r="Z352" s="268"/>
      <c r="AA352" s="268"/>
      <c r="AB352" s="268"/>
    </row>
    <row r="353" spans="1:28" ht="15.75" customHeight="1" x14ac:dyDescent="0.15">
      <c r="A353" s="272"/>
      <c r="B353" s="272"/>
      <c r="C353" s="267"/>
      <c r="D353" s="267"/>
      <c r="E353" s="273"/>
      <c r="F353" s="50"/>
      <c r="G353" s="50"/>
      <c r="H353" s="50"/>
      <c r="I353" s="50"/>
      <c r="J353" s="267"/>
      <c r="K353" s="267"/>
      <c r="L353" s="267"/>
      <c r="M353" s="267"/>
      <c r="N353" s="268"/>
      <c r="O353" s="268"/>
      <c r="P353" s="268"/>
      <c r="Q353" s="268"/>
      <c r="R353" s="268"/>
      <c r="S353" s="268"/>
      <c r="T353" s="268"/>
      <c r="U353" s="268"/>
      <c r="V353" s="268"/>
      <c r="W353" s="268"/>
      <c r="X353" s="268"/>
      <c r="Y353" s="268"/>
      <c r="Z353" s="268"/>
      <c r="AA353" s="268"/>
      <c r="AB353" s="268"/>
    </row>
    <row r="354" spans="1:28" ht="15.75" customHeight="1" x14ac:dyDescent="0.15">
      <c r="A354" s="272"/>
      <c r="B354" s="272"/>
      <c r="C354" s="267"/>
      <c r="D354" s="267"/>
      <c r="E354" s="273"/>
      <c r="F354" s="50"/>
      <c r="G354" s="50"/>
      <c r="H354" s="50"/>
      <c r="I354" s="50"/>
      <c r="J354" s="267"/>
      <c r="K354" s="267"/>
      <c r="L354" s="267"/>
      <c r="M354" s="267"/>
      <c r="N354" s="268"/>
      <c r="O354" s="268"/>
      <c r="P354" s="268"/>
      <c r="Q354" s="268"/>
      <c r="R354" s="268"/>
      <c r="S354" s="268"/>
      <c r="T354" s="268"/>
      <c r="U354" s="268"/>
      <c r="V354" s="268"/>
      <c r="W354" s="268"/>
      <c r="X354" s="268"/>
      <c r="Y354" s="268"/>
      <c r="Z354" s="268"/>
      <c r="AA354" s="268"/>
      <c r="AB354" s="268"/>
    </row>
    <row r="355" spans="1:28" ht="15.75" customHeight="1" x14ac:dyDescent="0.15">
      <c r="A355" s="272"/>
      <c r="B355" s="272"/>
      <c r="C355" s="267"/>
      <c r="D355" s="267"/>
      <c r="E355" s="273"/>
      <c r="F355" s="50"/>
      <c r="G355" s="50"/>
      <c r="H355" s="50"/>
      <c r="I355" s="50"/>
      <c r="J355" s="267"/>
      <c r="K355" s="267"/>
      <c r="L355" s="267"/>
      <c r="M355" s="267"/>
      <c r="N355" s="268"/>
      <c r="O355" s="268"/>
      <c r="P355" s="268"/>
      <c r="Q355" s="268"/>
      <c r="R355" s="268"/>
      <c r="S355" s="268"/>
      <c r="T355" s="268"/>
      <c r="U355" s="268"/>
      <c r="V355" s="268"/>
      <c r="W355" s="268"/>
      <c r="X355" s="268"/>
      <c r="Y355" s="268"/>
      <c r="Z355" s="268"/>
      <c r="AA355" s="268"/>
      <c r="AB355" s="268"/>
    </row>
    <row r="356" spans="1:28" ht="15.75" customHeight="1" x14ac:dyDescent="0.15">
      <c r="A356" s="272"/>
      <c r="B356" s="272"/>
      <c r="C356" s="267"/>
      <c r="D356" s="267"/>
      <c r="E356" s="273"/>
      <c r="F356" s="50"/>
      <c r="G356" s="50"/>
      <c r="H356" s="50"/>
      <c r="I356" s="50"/>
      <c r="J356" s="267"/>
      <c r="K356" s="267"/>
      <c r="L356" s="267"/>
      <c r="M356" s="267"/>
      <c r="N356" s="268"/>
      <c r="O356" s="268"/>
      <c r="P356" s="268"/>
      <c r="Q356" s="268"/>
      <c r="R356" s="268"/>
      <c r="S356" s="268"/>
      <c r="T356" s="268"/>
      <c r="U356" s="268"/>
      <c r="V356" s="268"/>
      <c r="W356" s="268"/>
      <c r="X356" s="268"/>
      <c r="Y356" s="268"/>
      <c r="Z356" s="268"/>
      <c r="AA356" s="268"/>
      <c r="AB356" s="268"/>
    </row>
    <row r="357" spans="1:28" ht="15.75" customHeight="1" x14ac:dyDescent="0.15">
      <c r="A357" s="272"/>
      <c r="B357" s="272"/>
      <c r="C357" s="267"/>
      <c r="D357" s="267"/>
      <c r="E357" s="273"/>
      <c r="F357" s="50"/>
      <c r="G357" s="50"/>
      <c r="H357" s="50"/>
      <c r="I357" s="50"/>
      <c r="J357" s="267"/>
      <c r="K357" s="267"/>
      <c r="L357" s="267"/>
      <c r="M357" s="267"/>
      <c r="N357" s="268"/>
      <c r="O357" s="268"/>
      <c r="P357" s="268"/>
      <c r="Q357" s="268"/>
      <c r="R357" s="268"/>
      <c r="S357" s="268"/>
      <c r="T357" s="268"/>
      <c r="U357" s="268"/>
      <c r="V357" s="268"/>
      <c r="W357" s="268"/>
      <c r="X357" s="268"/>
      <c r="Y357" s="268"/>
      <c r="Z357" s="268"/>
      <c r="AA357" s="268"/>
      <c r="AB357" s="268"/>
    </row>
    <row r="358" spans="1:28" ht="15.75" customHeight="1" x14ac:dyDescent="0.15">
      <c r="A358" s="272"/>
      <c r="B358" s="272"/>
      <c r="C358" s="267"/>
      <c r="D358" s="267"/>
      <c r="E358" s="273"/>
      <c r="F358" s="50"/>
      <c r="G358" s="50"/>
      <c r="H358" s="50"/>
      <c r="I358" s="50"/>
      <c r="J358" s="267"/>
      <c r="K358" s="267"/>
      <c r="L358" s="267"/>
      <c r="M358" s="267"/>
      <c r="N358" s="268"/>
      <c r="O358" s="268"/>
      <c r="P358" s="268"/>
      <c r="Q358" s="268"/>
      <c r="R358" s="268"/>
      <c r="S358" s="268"/>
      <c r="T358" s="268"/>
      <c r="U358" s="268"/>
      <c r="V358" s="268"/>
      <c r="W358" s="268"/>
      <c r="X358" s="268"/>
      <c r="Y358" s="268"/>
      <c r="Z358" s="268"/>
      <c r="AA358" s="268"/>
      <c r="AB358" s="268"/>
    </row>
    <row r="359" spans="1:28" ht="15.75" customHeight="1" x14ac:dyDescent="0.15">
      <c r="A359" s="272"/>
      <c r="B359" s="272"/>
      <c r="C359" s="267"/>
      <c r="D359" s="267"/>
      <c r="E359" s="273"/>
      <c r="F359" s="50"/>
      <c r="G359" s="50"/>
      <c r="H359" s="50"/>
      <c r="I359" s="50"/>
      <c r="J359" s="267"/>
      <c r="K359" s="267"/>
      <c r="L359" s="267"/>
      <c r="M359" s="267"/>
      <c r="N359" s="268"/>
      <c r="O359" s="268"/>
      <c r="P359" s="268"/>
      <c r="Q359" s="268"/>
      <c r="R359" s="268"/>
      <c r="S359" s="268"/>
      <c r="T359" s="268"/>
      <c r="U359" s="268"/>
      <c r="V359" s="268"/>
      <c r="W359" s="268"/>
      <c r="X359" s="268"/>
      <c r="Y359" s="268"/>
      <c r="Z359" s="268"/>
      <c r="AA359" s="268"/>
      <c r="AB359" s="268"/>
    </row>
    <row r="360" spans="1:28" ht="15.75" customHeight="1" x14ac:dyDescent="0.15">
      <c r="A360" s="272"/>
      <c r="B360" s="272"/>
      <c r="C360" s="267"/>
      <c r="D360" s="267"/>
      <c r="E360" s="273"/>
      <c r="F360" s="50"/>
      <c r="G360" s="50"/>
      <c r="H360" s="50"/>
      <c r="I360" s="50"/>
      <c r="J360" s="267"/>
      <c r="K360" s="267"/>
      <c r="L360" s="267"/>
      <c r="M360" s="267"/>
      <c r="N360" s="268"/>
      <c r="O360" s="268"/>
      <c r="P360" s="268"/>
      <c r="Q360" s="268"/>
      <c r="R360" s="268"/>
      <c r="S360" s="268"/>
      <c r="T360" s="268"/>
      <c r="U360" s="268"/>
      <c r="V360" s="268"/>
      <c r="W360" s="268"/>
      <c r="X360" s="268"/>
      <c r="Y360" s="268"/>
      <c r="Z360" s="268"/>
      <c r="AA360" s="268"/>
      <c r="AB360" s="268"/>
    </row>
    <row r="361" spans="1:28" ht="15.75" customHeight="1" x14ac:dyDescent="0.15">
      <c r="A361" s="272"/>
      <c r="B361" s="272"/>
      <c r="C361" s="267"/>
      <c r="D361" s="267"/>
      <c r="E361" s="273"/>
      <c r="F361" s="50"/>
      <c r="G361" s="50"/>
      <c r="H361" s="50"/>
      <c r="I361" s="50"/>
      <c r="J361" s="267"/>
      <c r="K361" s="267"/>
      <c r="L361" s="267"/>
      <c r="M361" s="267"/>
      <c r="N361" s="268"/>
      <c r="O361" s="268"/>
      <c r="P361" s="268"/>
      <c r="Q361" s="268"/>
      <c r="R361" s="268"/>
      <c r="S361" s="268"/>
      <c r="T361" s="268"/>
      <c r="U361" s="268"/>
      <c r="V361" s="268"/>
      <c r="W361" s="268"/>
      <c r="X361" s="268"/>
      <c r="Y361" s="268"/>
      <c r="Z361" s="268"/>
      <c r="AA361" s="268"/>
      <c r="AB361" s="268"/>
    </row>
    <row r="362" spans="1:28" ht="15.75" customHeight="1" x14ac:dyDescent="0.15">
      <c r="A362" s="272"/>
      <c r="B362" s="272"/>
      <c r="C362" s="267"/>
      <c r="D362" s="267"/>
      <c r="E362" s="273"/>
      <c r="F362" s="50"/>
      <c r="G362" s="50"/>
      <c r="H362" s="50"/>
      <c r="I362" s="50"/>
      <c r="J362" s="267"/>
      <c r="K362" s="267"/>
      <c r="L362" s="267"/>
      <c r="M362" s="267"/>
      <c r="N362" s="268"/>
      <c r="O362" s="268"/>
      <c r="P362" s="268"/>
      <c r="Q362" s="268"/>
      <c r="R362" s="268"/>
      <c r="S362" s="268"/>
      <c r="T362" s="268"/>
      <c r="U362" s="268"/>
      <c r="V362" s="268"/>
      <c r="W362" s="268"/>
      <c r="X362" s="268"/>
      <c r="Y362" s="268"/>
      <c r="Z362" s="268"/>
      <c r="AA362" s="268"/>
      <c r="AB362" s="268"/>
    </row>
    <row r="363" spans="1:28" ht="15.75" customHeight="1" x14ac:dyDescent="0.15">
      <c r="A363" s="272"/>
      <c r="B363" s="272"/>
      <c r="C363" s="267"/>
      <c r="D363" s="267"/>
      <c r="E363" s="273"/>
      <c r="F363" s="50"/>
      <c r="G363" s="50"/>
      <c r="H363" s="50"/>
      <c r="I363" s="50"/>
      <c r="J363" s="267"/>
      <c r="K363" s="267"/>
      <c r="L363" s="267"/>
      <c r="M363" s="267"/>
      <c r="N363" s="268"/>
      <c r="O363" s="268"/>
      <c r="P363" s="268"/>
      <c r="Q363" s="268"/>
      <c r="R363" s="268"/>
      <c r="S363" s="268"/>
      <c r="T363" s="268"/>
      <c r="U363" s="268"/>
      <c r="V363" s="268"/>
      <c r="W363" s="268"/>
      <c r="X363" s="268"/>
      <c r="Y363" s="268"/>
      <c r="Z363" s="268"/>
      <c r="AA363" s="268"/>
      <c r="AB363" s="268"/>
    </row>
    <row r="364" spans="1:28" ht="15.75" customHeight="1" x14ac:dyDescent="0.15">
      <c r="A364" s="272"/>
      <c r="B364" s="272"/>
      <c r="C364" s="267"/>
      <c r="D364" s="267"/>
      <c r="E364" s="273"/>
      <c r="F364" s="50"/>
      <c r="G364" s="50"/>
      <c r="H364" s="50"/>
      <c r="I364" s="50"/>
      <c r="J364" s="267"/>
      <c r="K364" s="267"/>
      <c r="L364" s="267"/>
      <c r="M364" s="267"/>
      <c r="N364" s="268"/>
      <c r="O364" s="268"/>
      <c r="P364" s="268"/>
      <c r="Q364" s="268"/>
      <c r="R364" s="268"/>
      <c r="S364" s="268"/>
      <c r="T364" s="268"/>
      <c r="U364" s="268"/>
      <c r="V364" s="268"/>
      <c r="W364" s="268"/>
      <c r="X364" s="268"/>
      <c r="Y364" s="268"/>
      <c r="Z364" s="268"/>
      <c r="AA364" s="268"/>
      <c r="AB364" s="268"/>
    </row>
    <row r="365" spans="1:28" ht="15.75" customHeight="1" x14ac:dyDescent="0.15">
      <c r="A365" s="272"/>
      <c r="B365" s="272"/>
      <c r="C365" s="267"/>
      <c r="D365" s="267"/>
      <c r="E365" s="273"/>
      <c r="F365" s="50"/>
      <c r="G365" s="50"/>
      <c r="H365" s="50"/>
      <c r="I365" s="50"/>
      <c r="J365" s="267"/>
      <c r="K365" s="267"/>
      <c r="L365" s="267"/>
      <c r="M365" s="267"/>
      <c r="N365" s="268"/>
      <c r="O365" s="268"/>
      <c r="P365" s="268"/>
      <c r="Q365" s="268"/>
      <c r="R365" s="268"/>
      <c r="S365" s="268"/>
      <c r="T365" s="268"/>
      <c r="U365" s="268"/>
      <c r="V365" s="268"/>
      <c r="W365" s="268"/>
      <c r="X365" s="268"/>
      <c r="Y365" s="268"/>
      <c r="Z365" s="268"/>
      <c r="AA365" s="268"/>
      <c r="AB365" s="268"/>
    </row>
    <row r="366" spans="1:28" ht="15.75" customHeight="1" x14ac:dyDescent="0.15">
      <c r="A366" s="272"/>
      <c r="B366" s="272"/>
      <c r="C366" s="267"/>
      <c r="D366" s="267"/>
      <c r="E366" s="273"/>
      <c r="F366" s="50"/>
      <c r="G366" s="50"/>
      <c r="H366" s="50"/>
      <c r="I366" s="50"/>
      <c r="J366" s="267"/>
      <c r="K366" s="267"/>
      <c r="L366" s="267"/>
      <c r="M366" s="267"/>
      <c r="N366" s="268"/>
      <c r="O366" s="268"/>
      <c r="P366" s="268"/>
      <c r="Q366" s="268"/>
      <c r="R366" s="268"/>
      <c r="S366" s="268"/>
      <c r="T366" s="268"/>
      <c r="U366" s="268"/>
      <c r="V366" s="268"/>
      <c r="W366" s="268"/>
      <c r="X366" s="268"/>
      <c r="Y366" s="268"/>
      <c r="Z366" s="268"/>
      <c r="AA366" s="268"/>
      <c r="AB366" s="268"/>
    </row>
    <row r="367" spans="1:28" ht="15.75" customHeight="1" x14ac:dyDescent="0.15">
      <c r="A367" s="272"/>
      <c r="B367" s="272"/>
      <c r="C367" s="267"/>
      <c r="D367" s="267"/>
      <c r="E367" s="273"/>
      <c r="F367" s="50"/>
      <c r="G367" s="50"/>
      <c r="H367" s="50"/>
      <c r="I367" s="50"/>
      <c r="J367" s="267"/>
      <c r="K367" s="267"/>
      <c r="L367" s="267"/>
      <c r="M367" s="267"/>
      <c r="N367" s="268"/>
      <c r="O367" s="268"/>
      <c r="P367" s="268"/>
      <c r="Q367" s="268"/>
      <c r="R367" s="268"/>
      <c r="S367" s="268"/>
      <c r="T367" s="268"/>
      <c r="U367" s="268"/>
      <c r="V367" s="268"/>
      <c r="W367" s="268"/>
      <c r="X367" s="268"/>
      <c r="Y367" s="268"/>
      <c r="Z367" s="268"/>
      <c r="AA367" s="268"/>
      <c r="AB367" s="268"/>
    </row>
    <row r="368" spans="1:28" ht="15.75" customHeight="1" x14ac:dyDescent="0.15">
      <c r="A368" s="272"/>
      <c r="B368" s="272"/>
      <c r="C368" s="267"/>
      <c r="D368" s="267"/>
      <c r="E368" s="273"/>
      <c r="F368" s="50"/>
      <c r="G368" s="50"/>
      <c r="H368" s="50"/>
      <c r="I368" s="50"/>
      <c r="J368" s="267"/>
      <c r="K368" s="267"/>
      <c r="L368" s="267"/>
      <c r="M368" s="267"/>
      <c r="N368" s="268"/>
      <c r="O368" s="268"/>
      <c r="P368" s="268"/>
      <c r="Q368" s="268"/>
      <c r="R368" s="268"/>
      <c r="S368" s="268"/>
      <c r="T368" s="268"/>
      <c r="U368" s="268"/>
      <c r="V368" s="268"/>
      <c r="W368" s="268"/>
      <c r="X368" s="268"/>
      <c r="Y368" s="268"/>
      <c r="Z368" s="268"/>
      <c r="AA368" s="268"/>
      <c r="AB368" s="268"/>
    </row>
    <row r="369" spans="1:28" ht="15.75" customHeight="1" x14ac:dyDescent="0.15">
      <c r="A369" s="272"/>
      <c r="B369" s="272"/>
      <c r="C369" s="267"/>
      <c r="D369" s="267"/>
      <c r="E369" s="273"/>
      <c r="F369" s="50"/>
      <c r="G369" s="50"/>
      <c r="H369" s="50"/>
      <c r="I369" s="50"/>
      <c r="J369" s="267"/>
      <c r="K369" s="267"/>
      <c r="L369" s="267"/>
      <c r="M369" s="267"/>
      <c r="N369" s="268"/>
      <c r="O369" s="268"/>
      <c r="P369" s="268"/>
      <c r="Q369" s="268"/>
      <c r="R369" s="268"/>
      <c r="S369" s="268"/>
      <c r="T369" s="268"/>
      <c r="U369" s="268"/>
      <c r="V369" s="268"/>
      <c r="W369" s="268"/>
      <c r="X369" s="268"/>
      <c r="Y369" s="268"/>
      <c r="Z369" s="268"/>
      <c r="AA369" s="268"/>
      <c r="AB369" s="268"/>
    </row>
    <row r="370" spans="1:28" ht="15.75" customHeight="1" x14ac:dyDescent="0.15">
      <c r="A370" s="272"/>
      <c r="B370" s="272"/>
      <c r="C370" s="267"/>
      <c r="D370" s="267"/>
      <c r="E370" s="273"/>
      <c r="F370" s="50"/>
      <c r="G370" s="50"/>
      <c r="H370" s="50"/>
      <c r="I370" s="50"/>
      <c r="J370" s="267"/>
      <c r="K370" s="267"/>
      <c r="L370" s="267"/>
      <c r="M370" s="267"/>
      <c r="N370" s="268"/>
      <c r="O370" s="268"/>
      <c r="P370" s="268"/>
      <c r="Q370" s="268"/>
      <c r="R370" s="268"/>
      <c r="S370" s="268"/>
      <c r="T370" s="268"/>
      <c r="U370" s="268"/>
      <c r="V370" s="268"/>
      <c r="W370" s="268"/>
      <c r="X370" s="268"/>
      <c r="Y370" s="268"/>
      <c r="Z370" s="268"/>
      <c r="AA370" s="268"/>
      <c r="AB370" s="268"/>
    </row>
    <row r="371" spans="1:28" ht="15.75" customHeight="1" x14ac:dyDescent="0.15">
      <c r="A371" s="272"/>
      <c r="B371" s="272"/>
      <c r="C371" s="267"/>
      <c r="D371" s="267"/>
      <c r="E371" s="273"/>
      <c r="F371" s="50"/>
      <c r="G371" s="50"/>
      <c r="H371" s="50"/>
      <c r="I371" s="50"/>
      <c r="J371" s="267"/>
      <c r="K371" s="267"/>
      <c r="L371" s="267"/>
      <c r="M371" s="267"/>
      <c r="N371" s="268"/>
      <c r="O371" s="268"/>
      <c r="P371" s="268"/>
      <c r="Q371" s="268"/>
      <c r="R371" s="268"/>
      <c r="S371" s="268"/>
      <c r="T371" s="268"/>
      <c r="U371" s="268"/>
      <c r="V371" s="268"/>
      <c r="W371" s="268"/>
      <c r="X371" s="268"/>
      <c r="Y371" s="268"/>
      <c r="Z371" s="268"/>
      <c r="AA371" s="268"/>
      <c r="AB371" s="268"/>
    </row>
    <row r="372" spans="1:28" ht="15.75" customHeight="1" x14ac:dyDescent="0.15">
      <c r="A372" s="272"/>
      <c r="B372" s="272"/>
      <c r="C372" s="267"/>
      <c r="D372" s="267"/>
      <c r="E372" s="273"/>
      <c r="F372" s="50"/>
      <c r="G372" s="50"/>
      <c r="H372" s="50"/>
      <c r="I372" s="50"/>
      <c r="J372" s="267"/>
      <c r="K372" s="267"/>
      <c r="L372" s="267"/>
      <c r="M372" s="267"/>
      <c r="N372" s="268"/>
      <c r="O372" s="268"/>
      <c r="P372" s="268"/>
      <c r="Q372" s="268"/>
      <c r="R372" s="268"/>
      <c r="S372" s="268"/>
      <c r="T372" s="268"/>
      <c r="U372" s="268"/>
      <c r="V372" s="268"/>
      <c r="W372" s="268"/>
      <c r="X372" s="268"/>
      <c r="Y372" s="268"/>
      <c r="Z372" s="268"/>
      <c r="AA372" s="268"/>
      <c r="AB372" s="268"/>
    </row>
    <row r="373" spans="1:28" ht="15.75" customHeight="1" x14ac:dyDescent="0.15">
      <c r="A373" s="272"/>
      <c r="B373" s="272"/>
      <c r="C373" s="267"/>
      <c r="D373" s="267"/>
      <c r="E373" s="273"/>
      <c r="F373" s="50"/>
      <c r="G373" s="50"/>
      <c r="H373" s="50"/>
      <c r="I373" s="50"/>
      <c r="J373" s="267"/>
      <c r="K373" s="267"/>
      <c r="L373" s="267"/>
      <c r="M373" s="267"/>
      <c r="N373" s="268"/>
      <c r="O373" s="268"/>
      <c r="P373" s="268"/>
      <c r="Q373" s="268"/>
      <c r="R373" s="268"/>
      <c r="S373" s="268"/>
      <c r="T373" s="268"/>
      <c r="U373" s="268"/>
      <c r="V373" s="268"/>
      <c r="W373" s="268"/>
      <c r="X373" s="268"/>
      <c r="Y373" s="268"/>
      <c r="Z373" s="268"/>
      <c r="AA373" s="268"/>
      <c r="AB373" s="268"/>
    </row>
    <row r="374" spans="1:28" ht="15.75" customHeight="1" x14ac:dyDescent="0.15">
      <c r="A374" s="272"/>
      <c r="B374" s="272"/>
      <c r="C374" s="267"/>
      <c r="D374" s="267"/>
      <c r="E374" s="273"/>
      <c r="F374" s="50"/>
      <c r="G374" s="50"/>
      <c r="H374" s="50"/>
      <c r="I374" s="50"/>
      <c r="J374" s="267"/>
      <c r="K374" s="267"/>
      <c r="L374" s="267"/>
      <c r="M374" s="267"/>
      <c r="N374" s="268"/>
      <c r="O374" s="268"/>
      <c r="P374" s="268"/>
      <c r="Q374" s="268"/>
      <c r="R374" s="268"/>
      <c r="S374" s="268"/>
      <c r="T374" s="268"/>
      <c r="U374" s="268"/>
      <c r="V374" s="268"/>
      <c r="W374" s="268"/>
      <c r="X374" s="268"/>
      <c r="Y374" s="268"/>
      <c r="Z374" s="268"/>
      <c r="AA374" s="268"/>
      <c r="AB374" s="268"/>
    </row>
    <row r="375" spans="1:28" ht="15.75" customHeight="1" x14ac:dyDescent="0.15">
      <c r="A375" s="272"/>
      <c r="B375" s="272"/>
      <c r="C375" s="267"/>
      <c r="D375" s="267"/>
      <c r="E375" s="273"/>
      <c r="F375" s="50"/>
      <c r="G375" s="50"/>
      <c r="H375" s="50"/>
      <c r="I375" s="50"/>
      <c r="J375" s="267"/>
      <c r="K375" s="267"/>
      <c r="L375" s="267"/>
      <c r="M375" s="267"/>
      <c r="N375" s="268"/>
      <c r="O375" s="268"/>
      <c r="P375" s="268"/>
      <c r="Q375" s="268"/>
      <c r="R375" s="268"/>
      <c r="S375" s="268"/>
      <c r="T375" s="268"/>
      <c r="U375" s="268"/>
      <c r="V375" s="268"/>
      <c r="W375" s="268"/>
      <c r="X375" s="268"/>
      <c r="Y375" s="268"/>
      <c r="Z375" s="268"/>
      <c r="AA375" s="268"/>
      <c r="AB375" s="268"/>
    </row>
    <row r="376" spans="1:28" ht="15.75" customHeight="1" x14ac:dyDescent="0.15">
      <c r="A376" s="272"/>
      <c r="B376" s="272"/>
      <c r="C376" s="267"/>
      <c r="D376" s="267"/>
      <c r="E376" s="273"/>
      <c r="F376" s="50"/>
      <c r="G376" s="50"/>
      <c r="H376" s="50"/>
      <c r="I376" s="50"/>
      <c r="J376" s="267"/>
      <c r="K376" s="267"/>
      <c r="L376" s="267"/>
      <c r="M376" s="267"/>
      <c r="N376" s="268"/>
      <c r="O376" s="268"/>
      <c r="P376" s="268"/>
      <c r="Q376" s="268"/>
      <c r="R376" s="268"/>
      <c r="S376" s="268"/>
      <c r="T376" s="268"/>
      <c r="U376" s="268"/>
      <c r="V376" s="268"/>
      <c r="W376" s="268"/>
      <c r="X376" s="268"/>
      <c r="Y376" s="268"/>
      <c r="Z376" s="268"/>
      <c r="AA376" s="268"/>
      <c r="AB376" s="268"/>
    </row>
    <row r="377" spans="1:28" ht="15.75" customHeight="1" x14ac:dyDescent="0.15">
      <c r="A377" s="272"/>
      <c r="B377" s="272"/>
      <c r="C377" s="267"/>
      <c r="D377" s="267"/>
      <c r="E377" s="273"/>
      <c r="F377" s="50"/>
      <c r="G377" s="50"/>
      <c r="H377" s="50"/>
      <c r="I377" s="50"/>
      <c r="J377" s="267"/>
      <c r="K377" s="267"/>
      <c r="L377" s="267"/>
      <c r="M377" s="267"/>
      <c r="N377" s="268"/>
      <c r="O377" s="268"/>
      <c r="P377" s="268"/>
      <c r="Q377" s="268"/>
      <c r="R377" s="268"/>
      <c r="S377" s="268"/>
      <c r="T377" s="268"/>
      <c r="U377" s="268"/>
      <c r="V377" s="268"/>
      <c r="W377" s="268"/>
      <c r="X377" s="268"/>
      <c r="Y377" s="268"/>
      <c r="Z377" s="268"/>
      <c r="AA377" s="268"/>
      <c r="AB377" s="268"/>
    </row>
    <row r="378" spans="1:28" ht="15.75" customHeight="1" x14ac:dyDescent="0.15">
      <c r="A378" s="272"/>
      <c r="B378" s="272"/>
      <c r="C378" s="267"/>
      <c r="D378" s="267"/>
      <c r="E378" s="273"/>
      <c r="F378" s="50"/>
      <c r="G378" s="50"/>
      <c r="H378" s="50"/>
      <c r="I378" s="50"/>
      <c r="J378" s="267"/>
      <c r="K378" s="267"/>
      <c r="L378" s="267"/>
      <c r="M378" s="267"/>
      <c r="N378" s="268"/>
      <c r="O378" s="268"/>
      <c r="P378" s="268"/>
      <c r="Q378" s="268"/>
      <c r="R378" s="268"/>
      <c r="S378" s="268"/>
      <c r="T378" s="268"/>
      <c r="U378" s="268"/>
      <c r="V378" s="268"/>
      <c r="W378" s="268"/>
      <c r="X378" s="268"/>
      <c r="Y378" s="268"/>
      <c r="Z378" s="268"/>
      <c r="AA378" s="268"/>
      <c r="AB378" s="268"/>
    </row>
    <row r="379" spans="1:28" ht="15.75" customHeight="1" x14ac:dyDescent="0.15">
      <c r="A379" s="272"/>
      <c r="B379" s="272"/>
      <c r="C379" s="267"/>
      <c r="D379" s="267"/>
      <c r="E379" s="273"/>
      <c r="F379" s="50"/>
      <c r="G379" s="50"/>
      <c r="H379" s="50"/>
      <c r="I379" s="50"/>
      <c r="J379" s="267"/>
      <c r="K379" s="267"/>
      <c r="L379" s="267"/>
      <c r="M379" s="267"/>
      <c r="N379" s="268"/>
      <c r="O379" s="268"/>
      <c r="P379" s="268"/>
      <c r="Q379" s="268"/>
      <c r="R379" s="268"/>
      <c r="S379" s="268"/>
      <c r="T379" s="268"/>
      <c r="U379" s="268"/>
      <c r="V379" s="268"/>
      <c r="W379" s="268"/>
      <c r="X379" s="268"/>
      <c r="Y379" s="268"/>
      <c r="Z379" s="268"/>
      <c r="AA379" s="268"/>
      <c r="AB379" s="268"/>
    </row>
    <row r="380" spans="1:28" ht="15.75" customHeight="1" x14ac:dyDescent="0.15">
      <c r="A380" s="272"/>
      <c r="B380" s="272"/>
      <c r="C380" s="267"/>
      <c r="D380" s="267"/>
      <c r="E380" s="273"/>
      <c r="F380" s="50"/>
      <c r="G380" s="50"/>
      <c r="H380" s="50"/>
      <c r="I380" s="50"/>
      <c r="J380" s="267"/>
      <c r="K380" s="267"/>
      <c r="L380" s="267"/>
      <c r="M380" s="267"/>
      <c r="N380" s="268"/>
      <c r="O380" s="268"/>
      <c r="P380" s="268"/>
      <c r="Q380" s="268"/>
      <c r="R380" s="268"/>
      <c r="S380" s="268"/>
      <c r="T380" s="268"/>
      <c r="U380" s="268"/>
      <c r="V380" s="268"/>
      <c r="W380" s="268"/>
      <c r="X380" s="268"/>
      <c r="Y380" s="268"/>
      <c r="Z380" s="268"/>
      <c r="AA380" s="268"/>
      <c r="AB380" s="268"/>
    </row>
    <row r="381" spans="1:28" ht="15.75" customHeight="1" x14ac:dyDescent="0.15">
      <c r="A381" s="272"/>
      <c r="B381" s="272"/>
      <c r="C381" s="267"/>
      <c r="D381" s="267"/>
      <c r="E381" s="273"/>
      <c r="F381" s="50"/>
      <c r="G381" s="50"/>
      <c r="H381" s="50"/>
      <c r="I381" s="50"/>
      <c r="J381" s="267"/>
      <c r="K381" s="267"/>
      <c r="L381" s="267"/>
      <c r="M381" s="267"/>
      <c r="N381" s="268"/>
      <c r="O381" s="268"/>
      <c r="P381" s="268"/>
      <c r="Q381" s="268"/>
      <c r="R381" s="268"/>
      <c r="S381" s="268"/>
      <c r="T381" s="268"/>
      <c r="U381" s="268"/>
      <c r="V381" s="268"/>
      <c r="W381" s="268"/>
      <c r="X381" s="268"/>
      <c r="Y381" s="268"/>
      <c r="Z381" s="268"/>
      <c r="AA381" s="268"/>
      <c r="AB381" s="268"/>
    </row>
    <row r="382" spans="1:28" ht="15.75" customHeight="1" x14ac:dyDescent="0.15">
      <c r="A382" s="272"/>
      <c r="B382" s="272"/>
      <c r="C382" s="267"/>
      <c r="D382" s="267"/>
      <c r="E382" s="273"/>
      <c r="F382" s="50"/>
      <c r="G382" s="50"/>
      <c r="H382" s="50"/>
      <c r="I382" s="50"/>
      <c r="J382" s="267"/>
      <c r="K382" s="267"/>
      <c r="L382" s="267"/>
      <c r="M382" s="267"/>
      <c r="N382" s="268"/>
      <c r="O382" s="268"/>
      <c r="P382" s="268"/>
      <c r="Q382" s="268"/>
      <c r="R382" s="268"/>
      <c r="S382" s="268"/>
      <c r="T382" s="268"/>
      <c r="U382" s="268"/>
      <c r="V382" s="268"/>
      <c r="W382" s="268"/>
      <c r="X382" s="268"/>
      <c r="Y382" s="268"/>
      <c r="Z382" s="268"/>
      <c r="AA382" s="268"/>
      <c r="AB382" s="268"/>
    </row>
    <row r="383" spans="1:28" ht="15.75" customHeight="1" x14ac:dyDescent="0.15">
      <c r="A383" s="272"/>
      <c r="B383" s="272"/>
      <c r="C383" s="267"/>
      <c r="D383" s="267"/>
      <c r="E383" s="273"/>
      <c r="F383" s="50"/>
      <c r="G383" s="50"/>
      <c r="H383" s="50"/>
      <c r="I383" s="50"/>
      <c r="J383" s="267"/>
      <c r="K383" s="267"/>
      <c r="L383" s="267"/>
      <c r="M383" s="267"/>
      <c r="N383" s="268"/>
      <c r="O383" s="268"/>
      <c r="P383" s="268"/>
      <c r="Q383" s="268"/>
      <c r="R383" s="268"/>
      <c r="S383" s="268"/>
      <c r="T383" s="268"/>
      <c r="U383" s="268"/>
      <c r="V383" s="268"/>
      <c r="W383" s="268"/>
      <c r="X383" s="268"/>
      <c r="Y383" s="268"/>
      <c r="Z383" s="268"/>
      <c r="AA383" s="268"/>
      <c r="AB383" s="268"/>
    </row>
    <row r="384" spans="1:28" ht="15.75" customHeight="1" x14ac:dyDescent="0.15">
      <c r="A384" s="272"/>
      <c r="B384" s="272"/>
      <c r="C384" s="267"/>
      <c r="D384" s="267"/>
      <c r="E384" s="273"/>
      <c r="F384" s="50"/>
      <c r="G384" s="50"/>
      <c r="H384" s="50"/>
      <c r="I384" s="50"/>
      <c r="J384" s="267"/>
      <c r="K384" s="267"/>
      <c r="L384" s="267"/>
      <c r="M384" s="267"/>
      <c r="N384" s="268"/>
      <c r="O384" s="268"/>
      <c r="P384" s="268"/>
      <c r="Q384" s="268"/>
      <c r="R384" s="268"/>
      <c r="S384" s="268"/>
      <c r="T384" s="268"/>
      <c r="U384" s="268"/>
      <c r="V384" s="268"/>
      <c r="W384" s="268"/>
      <c r="X384" s="268"/>
      <c r="Y384" s="268"/>
      <c r="Z384" s="268"/>
      <c r="AA384" s="268"/>
      <c r="AB384" s="268"/>
    </row>
    <row r="385" spans="1:28" ht="15.75" customHeight="1" x14ac:dyDescent="0.15">
      <c r="A385" s="272"/>
      <c r="B385" s="272"/>
      <c r="C385" s="267"/>
      <c r="D385" s="267"/>
      <c r="E385" s="273"/>
      <c r="F385" s="50"/>
      <c r="G385" s="50"/>
      <c r="H385" s="50"/>
      <c r="I385" s="50"/>
      <c r="J385" s="267"/>
      <c r="K385" s="267"/>
      <c r="L385" s="267"/>
      <c r="M385" s="267"/>
      <c r="N385" s="268"/>
      <c r="O385" s="268"/>
      <c r="P385" s="268"/>
      <c r="Q385" s="268"/>
      <c r="R385" s="268"/>
      <c r="S385" s="268"/>
      <c r="T385" s="268"/>
      <c r="U385" s="268"/>
      <c r="V385" s="268"/>
      <c r="W385" s="268"/>
      <c r="X385" s="268"/>
      <c r="Y385" s="268"/>
      <c r="Z385" s="268"/>
      <c r="AA385" s="268"/>
      <c r="AB385" s="268"/>
    </row>
    <row r="386" spans="1:28" ht="15.75" customHeight="1" x14ac:dyDescent="0.15">
      <c r="A386" s="272"/>
      <c r="B386" s="272"/>
      <c r="C386" s="267"/>
      <c r="D386" s="267"/>
      <c r="E386" s="273"/>
      <c r="F386" s="50"/>
      <c r="G386" s="50"/>
      <c r="H386" s="50"/>
      <c r="I386" s="50"/>
      <c r="J386" s="267"/>
      <c r="K386" s="267"/>
      <c r="L386" s="267"/>
      <c r="M386" s="267"/>
      <c r="N386" s="268"/>
      <c r="O386" s="268"/>
      <c r="P386" s="268"/>
      <c r="Q386" s="268"/>
      <c r="R386" s="268"/>
      <c r="S386" s="268"/>
      <c r="T386" s="268"/>
      <c r="U386" s="268"/>
      <c r="V386" s="268"/>
      <c r="W386" s="268"/>
      <c r="X386" s="268"/>
      <c r="Y386" s="268"/>
      <c r="Z386" s="268"/>
      <c r="AA386" s="268"/>
      <c r="AB386" s="268"/>
    </row>
    <row r="387" spans="1:28" ht="15.75" customHeight="1" x14ac:dyDescent="0.15">
      <c r="A387" s="272"/>
      <c r="B387" s="272"/>
      <c r="C387" s="267"/>
      <c r="D387" s="267"/>
      <c r="E387" s="273"/>
      <c r="F387" s="50"/>
      <c r="G387" s="50"/>
      <c r="H387" s="50"/>
      <c r="I387" s="50"/>
      <c r="J387" s="267"/>
      <c r="K387" s="267"/>
      <c r="L387" s="267"/>
      <c r="M387" s="267"/>
      <c r="N387" s="268"/>
      <c r="O387" s="268"/>
      <c r="P387" s="268"/>
      <c r="Q387" s="268"/>
      <c r="R387" s="268"/>
      <c r="S387" s="268"/>
      <c r="T387" s="268"/>
      <c r="U387" s="268"/>
      <c r="V387" s="268"/>
      <c r="W387" s="268"/>
      <c r="X387" s="268"/>
      <c r="Y387" s="268"/>
      <c r="Z387" s="268"/>
      <c r="AA387" s="268"/>
      <c r="AB387" s="268"/>
    </row>
    <row r="388" spans="1:28" ht="15.75" customHeight="1" x14ac:dyDescent="0.15">
      <c r="A388" s="272"/>
      <c r="B388" s="272"/>
      <c r="C388" s="267"/>
      <c r="D388" s="267"/>
      <c r="E388" s="273"/>
      <c r="F388" s="50"/>
      <c r="G388" s="50"/>
      <c r="H388" s="50"/>
      <c r="I388" s="50"/>
      <c r="J388" s="267"/>
      <c r="K388" s="267"/>
      <c r="L388" s="267"/>
      <c r="M388" s="267"/>
      <c r="N388" s="268"/>
      <c r="O388" s="268"/>
      <c r="P388" s="268"/>
      <c r="Q388" s="268"/>
      <c r="R388" s="268"/>
      <c r="S388" s="268"/>
      <c r="T388" s="268"/>
      <c r="U388" s="268"/>
      <c r="V388" s="268"/>
      <c r="W388" s="268"/>
      <c r="X388" s="268"/>
      <c r="Y388" s="268"/>
      <c r="Z388" s="268"/>
      <c r="AA388" s="268"/>
      <c r="AB388" s="268"/>
    </row>
    <row r="389" spans="1:28" ht="15.75" customHeight="1" x14ac:dyDescent="0.15">
      <c r="A389" s="272"/>
      <c r="B389" s="272"/>
      <c r="C389" s="267"/>
      <c r="D389" s="267"/>
      <c r="E389" s="273"/>
      <c r="F389" s="50"/>
      <c r="G389" s="50"/>
      <c r="H389" s="50"/>
      <c r="I389" s="50"/>
      <c r="J389" s="267"/>
      <c r="K389" s="267"/>
      <c r="L389" s="267"/>
      <c r="M389" s="267"/>
      <c r="N389" s="268"/>
      <c r="O389" s="268"/>
      <c r="P389" s="268"/>
      <c r="Q389" s="268"/>
      <c r="R389" s="268"/>
      <c r="S389" s="268"/>
      <c r="T389" s="268"/>
      <c r="U389" s="268"/>
      <c r="V389" s="268"/>
      <c r="W389" s="268"/>
      <c r="X389" s="268"/>
      <c r="Y389" s="268"/>
      <c r="Z389" s="268"/>
      <c r="AA389" s="268"/>
      <c r="AB389" s="268"/>
    </row>
    <row r="390" spans="1:28" ht="15.75" customHeight="1" x14ac:dyDescent="0.15">
      <c r="A390" s="272"/>
      <c r="B390" s="272"/>
      <c r="C390" s="267"/>
      <c r="D390" s="267"/>
      <c r="E390" s="273"/>
      <c r="F390" s="50"/>
      <c r="G390" s="50"/>
      <c r="H390" s="50"/>
      <c r="I390" s="50"/>
      <c r="J390" s="267"/>
      <c r="K390" s="267"/>
      <c r="L390" s="267"/>
      <c r="M390" s="267"/>
      <c r="N390" s="268"/>
      <c r="O390" s="268"/>
      <c r="P390" s="268"/>
      <c r="Q390" s="268"/>
      <c r="R390" s="268"/>
      <c r="S390" s="268"/>
      <c r="T390" s="268"/>
      <c r="U390" s="268"/>
      <c r="V390" s="268"/>
      <c r="W390" s="268"/>
      <c r="X390" s="268"/>
      <c r="Y390" s="268"/>
      <c r="Z390" s="268"/>
      <c r="AA390" s="268"/>
      <c r="AB390" s="268"/>
    </row>
    <row r="391" spans="1:28" ht="15.75" customHeight="1" x14ac:dyDescent="0.15">
      <c r="A391" s="272"/>
      <c r="B391" s="272"/>
      <c r="C391" s="267"/>
      <c r="D391" s="267"/>
      <c r="E391" s="273"/>
      <c r="F391" s="50"/>
      <c r="G391" s="50"/>
      <c r="H391" s="50"/>
      <c r="I391" s="50"/>
      <c r="J391" s="267"/>
      <c r="K391" s="267"/>
      <c r="L391" s="267"/>
      <c r="M391" s="267"/>
      <c r="N391" s="268"/>
      <c r="O391" s="268"/>
      <c r="P391" s="268"/>
      <c r="Q391" s="268"/>
      <c r="R391" s="268"/>
      <c r="S391" s="268"/>
      <c r="T391" s="268"/>
      <c r="U391" s="268"/>
      <c r="V391" s="268"/>
      <c r="W391" s="268"/>
      <c r="X391" s="268"/>
      <c r="Y391" s="268"/>
      <c r="Z391" s="268"/>
      <c r="AA391" s="268"/>
      <c r="AB391" s="268"/>
    </row>
    <row r="392" spans="1:28" ht="15.75" customHeight="1" x14ac:dyDescent="0.15">
      <c r="A392" s="272"/>
      <c r="B392" s="272"/>
      <c r="C392" s="267"/>
      <c r="D392" s="267"/>
      <c r="E392" s="273"/>
      <c r="F392" s="50"/>
      <c r="G392" s="50"/>
      <c r="H392" s="50"/>
      <c r="I392" s="50"/>
      <c r="J392" s="267"/>
      <c r="K392" s="267"/>
      <c r="L392" s="267"/>
      <c r="M392" s="267"/>
      <c r="N392" s="268"/>
      <c r="O392" s="268"/>
      <c r="P392" s="268"/>
      <c r="Q392" s="268"/>
      <c r="R392" s="268"/>
      <c r="S392" s="268"/>
      <c r="T392" s="268"/>
      <c r="U392" s="268"/>
      <c r="V392" s="268"/>
      <c r="W392" s="268"/>
      <c r="X392" s="268"/>
      <c r="Y392" s="268"/>
      <c r="Z392" s="268"/>
      <c r="AA392" s="268"/>
      <c r="AB392" s="268"/>
    </row>
    <row r="393" spans="1:28" ht="15.75" customHeight="1" x14ac:dyDescent="0.15">
      <c r="A393" s="272"/>
      <c r="B393" s="272"/>
      <c r="C393" s="267"/>
      <c r="D393" s="267"/>
      <c r="E393" s="273"/>
      <c r="F393" s="50"/>
      <c r="G393" s="50"/>
      <c r="H393" s="50"/>
      <c r="I393" s="50"/>
      <c r="J393" s="267"/>
      <c r="K393" s="267"/>
      <c r="L393" s="267"/>
      <c r="M393" s="267"/>
      <c r="N393" s="268"/>
      <c r="O393" s="268"/>
      <c r="P393" s="268"/>
      <c r="Q393" s="268"/>
      <c r="R393" s="268"/>
      <c r="S393" s="268"/>
      <c r="T393" s="268"/>
      <c r="U393" s="268"/>
      <c r="V393" s="268"/>
      <c r="W393" s="268"/>
      <c r="X393" s="268"/>
      <c r="Y393" s="268"/>
      <c r="Z393" s="268"/>
      <c r="AA393" s="268"/>
      <c r="AB393" s="268"/>
    </row>
    <row r="394" spans="1:28" ht="15.75" customHeight="1" x14ac:dyDescent="0.15">
      <c r="A394" s="272"/>
      <c r="B394" s="272"/>
      <c r="C394" s="267"/>
      <c r="D394" s="267"/>
      <c r="E394" s="273"/>
      <c r="F394" s="50"/>
      <c r="G394" s="50"/>
      <c r="H394" s="50"/>
      <c r="I394" s="50"/>
      <c r="J394" s="267"/>
      <c r="K394" s="267"/>
      <c r="L394" s="267"/>
      <c r="M394" s="267"/>
      <c r="N394" s="268"/>
      <c r="O394" s="268"/>
      <c r="P394" s="268"/>
      <c r="Q394" s="268"/>
      <c r="R394" s="268"/>
      <c r="S394" s="268"/>
      <c r="T394" s="268"/>
      <c r="U394" s="268"/>
      <c r="V394" s="268"/>
      <c r="W394" s="268"/>
      <c r="X394" s="268"/>
      <c r="Y394" s="268"/>
      <c r="Z394" s="268"/>
      <c r="AA394" s="268"/>
      <c r="AB394" s="268"/>
    </row>
    <row r="395" spans="1:28" ht="15.75" customHeight="1" x14ac:dyDescent="0.15">
      <c r="A395" s="272"/>
      <c r="B395" s="272"/>
      <c r="C395" s="267"/>
      <c r="D395" s="267"/>
      <c r="E395" s="273"/>
      <c r="F395" s="50"/>
      <c r="G395" s="50"/>
      <c r="H395" s="50"/>
      <c r="I395" s="50"/>
      <c r="J395" s="267"/>
      <c r="K395" s="267"/>
      <c r="L395" s="267"/>
      <c r="M395" s="267"/>
      <c r="N395" s="268"/>
      <c r="O395" s="268"/>
      <c r="P395" s="268"/>
      <c r="Q395" s="268"/>
      <c r="R395" s="268"/>
      <c r="S395" s="268"/>
      <c r="T395" s="268"/>
      <c r="U395" s="268"/>
      <c r="V395" s="268"/>
      <c r="W395" s="268"/>
      <c r="X395" s="268"/>
      <c r="Y395" s="268"/>
      <c r="Z395" s="268"/>
      <c r="AA395" s="268"/>
      <c r="AB395" s="268"/>
    </row>
    <row r="396" spans="1:28" ht="15.75" customHeight="1" x14ac:dyDescent="0.15">
      <c r="A396" s="272"/>
      <c r="B396" s="272"/>
      <c r="C396" s="267"/>
      <c r="D396" s="267"/>
      <c r="E396" s="273"/>
      <c r="F396" s="50"/>
      <c r="G396" s="50"/>
      <c r="H396" s="50"/>
      <c r="I396" s="50"/>
      <c r="J396" s="267"/>
      <c r="K396" s="267"/>
      <c r="L396" s="267"/>
      <c r="M396" s="267"/>
      <c r="N396" s="268"/>
      <c r="O396" s="268"/>
      <c r="P396" s="268"/>
      <c r="Q396" s="268"/>
      <c r="R396" s="268"/>
      <c r="S396" s="268"/>
      <c r="T396" s="268"/>
      <c r="U396" s="268"/>
      <c r="V396" s="268"/>
      <c r="W396" s="268"/>
      <c r="X396" s="268"/>
      <c r="Y396" s="268"/>
      <c r="Z396" s="268"/>
      <c r="AA396" s="268"/>
      <c r="AB396" s="268"/>
    </row>
    <row r="397" spans="1:28" ht="15.75" customHeight="1" x14ac:dyDescent="0.15">
      <c r="A397" s="272"/>
      <c r="B397" s="272"/>
      <c r="C397" s="267"/>
      <c r="D397" s="267"/>
      <c r="E397" s="273"/>
      <c r="F397" s="50"/>
      <c r="G397" s="50"/>
      <c r="H397" s="50"/>
      <c r="I397" s="50"/>
      <c r="J397" s="267"/>
      <c r="K397" s="267"/>
      <c r="L397" s="267"/>
      <c r="M397" s="267"/>
      <c r="N397" s="268"/>
      <c r="O397" s="268"/>
      <c r="P397" s="268"/>
      <c r="Q397" s="268"/>
      <c r="R397" s="268"/>
      <c r="S397" s="268"/>
      <c r="T397" s="268"/>
      <c r="U397" s="268"/>
      <c r="V397" s="268"/>
      <c r="W397" s="268"/>
      <c r="X397" s="268"/>
      <c r="Y397" s="268"/>
      <c r="Z397" s="268"/>
      <c r="AA397" s="268"/>
      <c r="AB397" s="268"/>
    </row>
    <row r="398" spans="1:28" ht="15.75" customHeight="1" x14ac:dyDescent="0.15">
      <c r="A398" s="272"/>
      <c r="B398" s="272"/>
      <c r="C398" s="267"/>
      <c r="D398" s="267"/>
      <c r="E398" s="273"/>
      <c r="F398" s="50"/>
      <c r="G398" s="50"/>
      <c r="H398" s="50"/>
      <c r="I398" s="50"/>
      <c r="J398" s="267"/>
      <c r="K398" s="267"/>
      <c r="L398" s="267"/>
      <c r="M398" s="267"/>
      <c r="N398" s="268"/>
      <c r="O398" s="268"/>
      <c r="P398" s="268"/>
      <c r="Q398" s="268"/>
      <c r="R398" s="268"/>
      <c r="S398" s="268"/>
      <c r="T398" s="268"/>
      <c r="U398" s="268"/>
      <c r="V398" s="268"/>
      <c r="W398" s="268"/>
      <c r="X398" s="268"/>
      <c r="Y398" s="268"/>
      <c r="Z398" s="268"/>
      <c r="AA398" s="268"/>
      <c r="AB398" s="268"/>
    </row>
    <row r="399" spans="1:28" ht="15.75" customHeight="1" x14ac:dyDescent="0.15">
      <c r="A399" s="272"/>
      <c r="B399" s="272"/>
      <c r="C399" s="267"/>
      <c r="D399" s="267"/>
      <c r="E399" s="273"/>
      <c r="F399" s="50"/>
      <c r="G399" s="50"/>
      <c r="H399" s="50"/>
      <c r="I399" s="50"/>
      <c r="J399" s="267"/>
      <c r="K399" s="267"/>
      <c r="L399" s="267"/>
      <c r="M399" s="267"/>
      <c r="N399" s="268"/>
      <c r="O399" s="268"/>
      <c r="P399" s="268"/>
      <c r="Q399" s="268"/>
      <c r="R399" s="268"/>
      <c r="S399" s="268"/>
      <c r="T399" s="268"/>
      <c r="U399" s="268"/>
      <c r="V399" s="268"/>
      <c r="W399" s="268"/>
      <c r="X399" s="268"/>
      <c r="Y399" s="268"/>
      <c r="Z399" s="268"/>
      <c r="AA399" s="268"/>
      <c r="AB399" s="268"/>
    </row>
    <row r="400" spans="1:28" ht="15.75" customHeight="1" x14ac:dyDescent="0.15">
      <c r="A400" s="272"/>
      <c r="B400" s="272"/>
      <c r="C400" s="267"/>
      <c r="D400" s="267"/>
      <c r="E400" s="273"/>
      <c r="F400" s="50"/>
      <c r="G400" s="50"/>
      <c r="H400" s="50"/>
      <c r="I400" s="50"/>
      <c r="J400" s="267"/>
      <c r="K400" s="267"/>
      <c r="L400" s="267"/>
      <c r="M400" s="267"/>
      <c r="N400" s="268"/>
      <c r="O400" s="268"/>
      <c r="P400" s="268"/>
      <c r="Q400" s="268"/>
      <c r="R400" s="268"/>
      <c r="S400" s="268"/>
      <c r="T400" s="268"/>
      <c r="U400" s="268"/>
      <c r="V400" s="268"/>
      <c r="W400" s="268"/>
      <c r="X400" s="268"/>
      <c r="Y400" s="268"/>
      <c r="Z400" s="268"/>
      <c r="AA400" s="268"/>
      <c r="AB400" s="268"/>
    </row>
    <row r="401" spans="1:28" ht="15.75" customHeight="1" x14ac:dyDescent="0.15">
      <c r="A401" s="272"/>
      <c r="B401" s="272"/>
      <c r="C401" s="267"/>
      <c r="D401" s="267"/>
      <c r="E401" s="273"/>
      <c r="F401" s="50"/>
      <c r="G401" s="50"/>
      <c r="H401" s="50"/>
      <c r="I401" s="50"/>
      <c r="J401" s="267"/>
      <c r="K401" s="267"/>
      <c r="L401" s="267"/>
      <c r="M401" s="267"/>
      <c r="N401" s="268"/>
      <c r="O401" s="268"/>
      <c r="P401" s="268"/>
      <c r="Q401" s="268"/>
      <c r="R401" s="268"/>
      <c r="S401" s="268"/>
      <c r="T401" s="268"/>
      <c r="U401" s="268"/>
      <c r="V401" s="268"/>
      <c r="W401" s="268"/>
      <c r="X401" s="268"/>
      <c r="Y401" s="268"/>
      <c r="Z401" s="268"/>
      <c r="AA401" s="268"/>
      <c r="AB401" s="268"/>
    </row>
    <row r="402" spans="1:28" ht="15.75" customHeight="1" x14ac:dyDescent="0.15">
      <c r="A402" s="272"/>
      <c r="B402" s="272"/>
      <c r="C402" s="267"/>
      <c r="D402" s="267"/>
      <c r="E402" s="273"/>
      <c r="F402" s="50"/>
      <c r="G402" s="50"/>
      <c r="H402" s="50"/>
      <c r="I402" s="50"/>
      <c r="J402" s="267"/>
      <c r="K402" s="267"/>
      <c r="L402" s="267"/>
      <c r="M402" s="267"/>
      <c r="N402" s="268"/>
      <c r="O402" s="268"/>
      <c r="P402" s="268"/>
      <c r="Q402" s="268"/>
      <c r="R402" s="268"/>
      <c r="S402" s="268"/>
      <c r="T402" s="268"/>
      <c r="U402" s="268"/>
      <c r="V402" s="268"/>
      <c r="W402" s="268"/>
      <c r="X402" s="268"/>
      <c r="Y402" s="268"/>
      <c r="Z402" s="268"/>
      <c r="AA402" s="268"/>
      <c r="AB402" s="268"/>
    </row>
    <row r="403" spans="1:28" ht="15.75" customHeight="1" x14ac:dyDescent="0.15">
      <c r="A403" s="272"/>
      <c r="B403" s="272"/>
      <c r="C403" s="267"/>
      <c r="D403" s="267"/>
      <c r="E403" s="273"/>
      <c r="F403" s="50"/>
      <c r="G403" s="50"/>
      <c r="H403" s="50"/>
      <c r="I403" s="50"/>
      <c r="J403" s="267"/>
      <c r="K403" s="267"/>
      <c r="L403" s="267"/>
      <c r="M403" s="267"/>
      <c r="N403" s="268"/>
      <c r="O403" s="268"/>
      <c r="P403" s="268"/>
      <c r="Q403" s="268"/>
      <c r="R403" s="268"/>
      <c r="S403" s="268"/>
      <c r="T403" s="268"/>
      <c r="U403" s="268"/>
      <c r="V403" s="268"/>
      <c r="W403" s="268"/>
      <c r="X403" s="268"/>
      <c r="Y403" s="268"/>
      <c r="Z403" s="268"/>
      <c r="AA403" s="268"/>
      <c r="AB403" s="268"/>
    </row>
    <row r="404" spans="1:28" ht="15.75" customHeight="1" x14ac:dyDescent="0.15">
      <c r="A404" s="272"/>
      <c r="B404" s="272"/>
      <c r="C404" s="267"/>
      <c r="D404" s="267"/>
      <c r="E404" s="273"/>
      <c r="F404" s="50"/>
      <c r="G404" s="50"/>
      <c r="H404" s="50"/>
      <c r="I404" s="50"/>
      <c r="J404" s="267"/>
      <c r="K404" s="267"/>
      <c r="L404" s="267"/>
      <c r="M404" s="267"/>
      <c r="N404" s="268"/>
      <c r="O404" s="268"/>
      <c r="P404" s="268"/>
      <c r="Q404" s="268"/>
      <c r="R404" s="268"/>
      <c r="S404" s="268"/>
      <c r="T404" s="268"/>
      <c r="U404" s="268"/>
      <c r="V404" s="268"/>
      <c r="W404" s="268"/>
      <c r="X404" s="268"/>
      <c r="Y404" s="268"/>
      <c r="Z404" s="268"/>
      <c r="AA404" s="268"/>
      <c r="AB404" s="268"/>
    </row>
    <row r="405" spans="1:28" ht="15.75" customHeight="1" x14ac:dyDescent="0.15">
      <c r="A405" s="272"/>
      <c r="B405" s="272"/>
      <c r="C405" s="267"/>
      <c r="D405" s="267"/>
      <c r="E405" s="273"/>
      <c r="F405" s="50"/>
      <c r="G405" s="50"/>
      <c r="H405" s="50"/>
      <c r="I405" s="50"/>
      <c r="J405" s="267"/>
      <c r="K405" s="267"/>
      <c r="L405" s="267"/>
      <c r="M405" s="267"/>
      <c r="N405" s="268"/>
      <c r="O405" s="268"/>
      <c r="P405" s="268"/>
      <c r="Q405" s="268"/>
      <c r="R405" s="268"/>
      <c r="S405" s="268"/>
      <c r="T405" s="268"/>
      <c r="U405" s="268"/>
      <c r="V405" s="268"/>
      <c r="W405" s="268"/>
      <c r="X405" s="268"/>
      <c r="Y405" s="268"/>
      <c r="Z405" s="268"/>
      <c r="AA405" s="268"/>
      <c r="AB405" s="268"/>
    </row>
    <row r="406" spans="1:28" ht="15.75" customHeight="1" x14ac:dyDescent="0.15">
      <c r="A406" s="272"/>
      <c r="B406" s="272"/>
      <c r="C406" s="267"/>
      <c r="D406" s="267"/>
      <c r="E406" s="273"/>
      <c r="F406" s="50"/>
      <c r="G406" s="50"/>
      <c r="H406" s="50"/>
      <c r="I406" s="50"/>
      <c r="J406" s="267"/>
      <c r="K406" s="267"/>
      <c r="L406" s="267"/>
      <c r="M406" s="267"/>
      <c r="N406" s="268"/>
      <c r="O406" s="268"/>
      <c r="P406" s="268"/>
      <c r="Q406" s="268"/>
      <c r="R406" s="268"/>
      <c r="S406" s="268"/>
      <c r="T406" s="268"/>
      <c r="U406" s="268"/>
      <c r="V406" s="268"/>
      <c r="W406" s="268"/>
      <c r="X406" s="268"/>
      <c r="Y406" s="268"/>
      <c r="Z406" s="268"/>
      <c r="AA406" s="268"/>
      <c r="AB406" s="268"/>
    </row>
    <row r="407" spans="1:28" ht="15.75" customHeight="1" x14ac:dyDescent="0.15">
      <c r="A407" s="272"/>
      <c r="B407" s="272"/>
      <c r="C407" s="267"/>
      <c r="D407" s="267"/>
      <c r="E407" s="273"/>
      <c r="F407" s="50"/>
      <c r="G407" s="50"/>
      <c r="H407" s="50"/>
      <c r="I407" s="50"/>
      <c r="J407" s="267"/>
      <c r="K407" s="267"/>
      <c r="L407" s="267"/>
      <c r="M407" s="267"/>
      <c r="N407" s="268"/>
      <c r="O407" s="268"/>
      <c r="P407" s="268"/>
      <c r="Q407" s="268"/>
      <c r="R407" s="268"/>
      <c r="S407" s="268"/>
      <c r="T407" s="268"/>
      <c r="U407" s="268"/>
      <c r="V407" s="268"/>
      <c r="W407" s="268"/>
      <c r="X407" s="268"/>
      <c r="Y407" s="268"/>
      <c r="Z407" s="268"/>
      <c r="AA407" s="268"/>
      <c r="AB407" s="268"/>
    </row>
    <row r="408" spans="1:28" ht="15.75" customHeight="1" x14ac:dyDescent="0.15">
      <c r="A408" s="272"/>
      <c r="B408" s="272"/>
      <c r="C408" s="267"/>
      <c r="D408" s="267"/>
      <c r="E408" s="273"/>
      <c r="F408" s="50"/>
      <c r="G408" s="50"/>
      <c r="H408" s="50"/>
      <c r="I408" s="50"/>
      <c r="J408" s="267"/>
      <c r="K408" s="267"/>
      <c r="L408" s="267"/>
      <c r="M408" s="267"/>
      <c r="N408" s="268"/>
      <c r="O408" s="268"/>
      <c r="P408" s="268"/>
      <c r="Q408" s="268"/>
      <c r="R408" s="268"/>
      <c r="S408" s="268"/>
      <c r="T408" s="268"/>
      <c r="U408" s="268"/>
      <c r="V408" s="268"/>
      <c r="W408" s="268"/>
      <c r="X408" s="268"/>
      <c r="Y408" s="268"/>
      <c r="Z408" s="268"/>
      <c r="AA408" s="268"/>
      <c r="AB408" s="268"/>
    </row>
    <row r="409" spans="1:28" ht="15.75" customHeight="1" x14ac:dyDescent="0.15">
      <c r="A409" s="272"/>
      <c r="B409" s="272"/>
      <c r="C409" s="267"/>
      <c r="D409" s="267"/>
      <c r="E409" s="273"/>
      <c r="F409" s="50"/>
      <c r="G409" s="50"/>
      <c r="H409" s="50"/>
      <c r="I409" s="50"/>
      <c r="J409" s="267"/>
      <c r="K409" s="267"/>
      <c r="L409" s="267"/>
      <c r="M409" s="267"/>
      <c r="N409" s="268"/>
      <c r="O409" s="268"/>
      <c r="P409" s="268"/>
      <c r="Q409" s="268"/>
      <c r="R409" s="268"/>
      <c r="S409" s="268"/>
      <c r="T409" s="268"/>
      <c r="U409" s="268"/>
      <c r="V409" s="268"/>
      <c r="W409" s="268"/>
      <c r="X409" s="268"/>
      <c r="Y409" s="268"/>
      <c r="Z409" s="268"/>
      <c r="AA409" s="268"/>
      <c r="AB409" s="268"/>
    </row>
    <row r="410" spans="1:28" ht="15.75" customHeight="1" x14ac:dyDescent="0.15">
      <c r="A410" s="241"/>
      <c r="C410" s="241"/>
      <c r="D410" s="241"/>
    </row>
    <row r="411" spans="1:28" ht="15.75" customHeight="1" x14ac:dyDescent="0.15">
      <c r="A411" s="241"/>
      <c r="C411" s="241"/>
      <c r="D411" s="241"/>
    </row>
    <row r="412" spans="1:28" ht="15.75" customHeight="1" x14ac:dyDescent="0.15">
      <c r="A412" s="241"/>
      <c r="C412" s="241"/>
      <c r="D412" s="241"/>
    </row>
    <row r="413" spans="1:28" ht="15.75" customHeight="1" x14ac:dyDescent="0.15">
      <c r="A413" s="241"/>
      <c r="C413" s="241"/>
      <c r="D413" s="241"/>
    </row>
    <row r="414" spans="1:28" ht="15.75" customHeight="1" x14ac:dyDescent="0.15">
      <c r="A414" s="241"/>
      <c r="C414" s="241"/>
      <c r="D414" s="241"/>
    </row>
    <row r="415" spans="1:28" ht="15.75" customHeight="1" x14ac:dyDescent="0.15">
      <c r="A415" s="241"/>
      <c r="C415" s="241"/>
      <c r="D415" s="241"/>
    </row>
    <row r="416" spans="1:28" ht="15.75" customHeight="1" x14ac:dyDescent="0.15">
      <c r="A416" s="241"/>
      <c r="C416" s="241"/>
      <c r="D416" s="241"/>
    </row>
    <row r="417" spans="1:4" ht="15.75" customHeight="1" x14ac:dyDescent="0.15">
      <c r="A417" s="241"/>
      <c r="C417" s="241"/>
      <c r="D417" s="241"/>
    </row>
    <row r="418" spans="1:4" ht="15.75" customHeight="1" x14ac:dyDescent="0.15">
      <c r="A418" s="241"/>
      <c r="C418" s="241"/>
      <c r="D418" s="241"/>
    </row>
    <row r="419" spans="1:4" ht="15.75" customHeight="1" x14ac:dyDescent="0.15">
      <c r="A419" s="241"/>
      <c r="C419" s="241"/>
      <c r="D419" s="241"/>
    </row>
    <row r="420" spans="1:4" ht="15.75" customHeight="1" x14ac:dyDescent="0.15">
      <c r="A420" s="241"/>
      <c r="C420" s="241"/>
      <c r="D420" s="241"/>
    </row>
    <row r="421" spans="1:4" ht="15.75" customHeight="1" x14ac:dyDescent="0.15">
      <c r="A421" s="241"/>
      <c r="C421" s="241"/>
      <c r="D421" s="241"/>
    </row>
    <row r="422" spans="1:4" ht="15.75" customHeight="1" x14ac:dyDescent="0.15">
      <c r="A422" s="241"/>
      <c r="C422" s="241"/>
      <c r="D422" s="241"/>
    </row>
    <row r="423" spans="1:4" ht="15.75" customHeight="1" x14ac:dyDescent="0.15">
      <c r="A423" s="241"/>
      <c r="C423" s="241"/>
      <c r="D423" s="241"/>
    </row>
    <row r="424" spans="1:4" ht="15.75" customHeight="1" x14ac:dyDescent="0.15">
      <c r="A424" s="241"/>
      <c r="C424" s="241"/>
      <c r="D424" s="241"/>
    </row>
    <row r="425" spans="1:4" ht="15.75" customHeight="1" x14ac:dyDescent="0.15">
      <c r="A425" s="241"/>
      <c r="C425" s="241"/>
      <c r="D425" s="241"/>
    </row>
    <row r="426" spans="1:4" ht="15.75" customHeight="1" x14ac:dyDescent="0.15">
      <c r="A426" s="241"/>
      <c r="C426" s="241"/>
      <c r="D426" s="241"/>
    </row>
    <row r="427" spans="1:4" ht="15.75" customHeight="1" x14ac:dyDescent="0.15">
      <c r="A427" s="241"/>
      <c r="C427" s="241"/>
      <c r="D427" s="241"/>
    </row>
    <row r="428" spans="1:4" ht="15.75" customHeight="1" x14ac:dyDescent="0.15">
      <c r="A428" s="241"/>
      <c r="C428" s="241"/>
      <c r="D428" s="241"/>
    </row>
    <row r="429" spans="1:4" ht="15.75" customHeight="1" x14ac:dyDescent="0.15">
      <c r="A429" s="241"/>
      <c r="C429" s="241"/>
      <c r="D429" s="241"/>
    </row>
    <row r="430" spans="1:4" ht="15.75" customHeight="1" x14ac:dyDescent="0.15">
      <c r="A430" s="241"/>
      <c r="C430" s="241"/>
      <c r="D430" s="241"/>
    </row>
    <row r="431" spans="1:4" ht="15.75" customHeight="1" x14ac:dyDescent="0.15">
      <c r="A431" s="241"/>
      <c r="C431" s="241"/>
      <c r="D431" s="241"/>
    </row>
    <row r="432" spans="1:4" ht="15.75" customHeight="1" x14ac:dyDescent="0.15">
      <c r="A432" s="241"/>
      <c r="C432" s="241"/>
      <c r="D432" s="241"/>
    </row>
    <row r="433" spans="1:4" ht="15.75" customHeight="1" x14ac:dyDescent="0.15">
      <c r="A433" s="241"/>
      <c r="C433" s="241"/>
      <c r="D433" s="241"/>
    </row>
    <row r="434" spans="1:4" ht="15.75" customHeight="1" x14ac:dyDescent="0.15">
      <c r="A434" s="241"/>
      <c r="C434" s="241"/>
      <c r="D434" s="241"/>
    </row>
    <row r="435" spans="1:4" ht="15.75" customHeight="1" x14ac:dyDescent="0.15">
      <c r="A435" s="241"/>
      <c r="C435" s="241"/>
      <c r="D435" s="241"/>
    </row>
    <row r="436" spans="1:4" ht="15.75" customHeight="1" x14ac:dyDescent="0.15">
      <c r="A436" s="241"/>
      <c r="C436" s="241"/>
      <c r="D436" s="241"/>
    </row>
    <row r="437" spans="1:4" ht="15.75" customHeight="1" x14ac:dyDescent="0.15">
      <c r="A437" s="241"/>
      <c r="C437" s="241"/>
      <c r="D437" s="241"/>
    </row>
    <row r="438" spans="1:4" ht="15.75" customHeight="1" x14ac:dyDescent="0.15">
      <c r="A438" s="241"/>
      <c r="C438" s="241"/>
      <c r="D438" s="241"/>
    </row>
    <row r="439" spans="1:4" ht="15.75" customHeight="1" x14ac:dyDescent="0.15">
      <c r="A439" s="241"/>
      <c r="C439" s="241"/>
      <c r="D439" s="241"/>
    </row>
    <row r="440" spans="1:4" ht="15.75" customHeight="1" x14ac:dyDescent="0.15">
      <c r="A440" s="241"/>
      <c r="C440" s="241"/>
      <c r="D440" s="241"/>
    </row>
    <row r="441" spans="1:4" ht="15.75" customHeight="1" x14ac:dyDescent="0.15">
      <c r="A441" s="241"/>
      <c r="C441" s="241"/>
      <c r="D441" s="241"/>
    </row>
    <row r="442" spans="1:4" ht="15.75" customHeight="1" x14ac:dyDescent="0.15">
      <c r="A442" s="241"/>
      <c r="C442" s="241"/>
      <c r="D442" s="241"/>
    </row>
    <row r="443" spans="1:4" ht="15.75" customHeight="1" x14ac:dyDescent="0.15">
      <c r="A443" s="241"/>
      <c r="C443" s="241"/>
      <c r="D443" s="241"/>
    </row>
    <row r="444" spans="1:4" ht="15.75" customHeight="1" x14ac:dyDescent="0.15">
      <c r="A444" s="241"/>
      <c r="C444" s="241"/>
      <c r="D444" s="241"/>
    </row>
    <row r="445" spans="1:4" ht="15.75" customHeight="1" x14ac:dyDescent="0.15">
      <c r="A445" s="241"/>
      <c r="C445" s="241"/>
      <c r="D445" s="241"/>
    </row>
    <row r="446" spans="1:4" ht="15.75" customHeight="1" x14ac:dyDescent="0.15">
      <c r="A446" s="241"/>
      <c r="C446" s="241"/>
      <c r="D446" s="241"/>
    </row>
    <row r="447" spans="1:4" ht="15.75" customHeight="1" x14ac:dyDescent="0.15">
      <c r="A447" s="241"/>
      <c r="C447" s="241"/>
      <c r="D447" s="241"/>
    </row>
    <row r="448" spans="1:4" ht="15.75" customHeight="1" x14ac:dyDescent="0.15">
      <c r="A448" s="241"/>
      <c r="C448" s="241"/>
      <c r="D448" s="241"/>
    </row>
    <row r="449" spans="1:4" ht="15.75" customHeight="1" x14ac:dyDescent="0.15">
      <c r="A449" s="241"/>
      <c r="C449" s="241"/>
      <c r="D449" s="241"/>
    </row>
    <row r="450" spans="1:4" ht="15.75" customHeight="1" x14ac:dyDescent="0.15">
      <c r="A450" s="241"/>
      <c r="C450" s="241"/>
      <c r="D450" s="241"/>
    </row>
    <row r="451" spans="1:4" ht="15.75" customHeight="1" x14ac:dyDescent="0.15">
      <c r="A451" s="241"/>
      <c r="C451" s="241"/>
      <c r="D451" s="241"/>
    </row>
    <row r="452" spans="1:4" ht="15.75" customHeight="1" x14ac:dyDescent="0.15">
      <c r="A452" s="241"/>
      <c r="C452" s="241"/>
      <c r="D452" s="241"/>
    </row>
    <row r="453" spans="1:4" ht="15.75" customHeight="1" x14ac:dyDescent="0.15">
      <c r="A453" s="241"/>
      <c r="C453" s="241"/>
      <c r="D453" s="241"/>
    </row>
    <row r="454" spans="1:4" ht="15.75" customHeight="1" x14ac:dyDescent="0.15">
      <c r="A454" s="241"/>
      <c r="C454" s="241"/>
      <c r="D454" s="241"/>
    </row>
    <row r="455" spans="1:4" ht="15.75" customHeight="1" x14ac:dyDescent="0.15">
      <c r="A455" s="241"/>
      <c r="C455" s="241"/>
      <c r="D455" s="241"/>
    </row>
    <row r="456" spans="1:4" ht="15.75" customHeight="1" x14ac:dyDescent="0.15">
      <c r="A456" s="241"/>
      <c r="C456" s="241"/>
      <c r="D456" s="241"/>
    </row>
    <row r="457" spans="1:4" ht="15.75" customHeight="1" x14ac:dyDescent="0.15">
      <c r="A457" s="241"/>
      <c r="C457" s="241"/>
      <c r="D457" s="241"/>
    </row>
    <row r="458" spans="1:4" ht="15.75" customHeight="1" x14ac:dyDescent="0.15">
      <c r="A458" s="241"/>
      <c r="C458" s="241"/>
      <c r="D458" s="241"/>
    </row>
    <row r="459" spans="1:4" ht="15.75" customHeight="1" x14ac:dyDescent="0.15">
      <c r="A459" s="241"/>
      <c r="C459" s="241"/>
      <c r="D459" s="241"/>
    </row>
    <row r="460" spans="1:4" ht="15.75" customHeight="1" x14ac:dyDescent="0.15">
      <c r="A460" s="241"/>
      <c r="C460" s="241"/>
      <c r="D460" s="241"/>
    </row>
    <row r="461" spans="1:4" ht="15.75" customHeight="1" x14ac:dyDescent="0.15">
      <c r="A461" s="241"/>
      <c r="C461" s="241"/>
      <c r="D461" s="241"/>
    </row>
    <row r="462" spans="1:4" ht="15.75" customHeight="1" x14ac:dyDescent="0.15">
      <c r="A462" s="241"/>
      <c r="C462" s="241"/>
      <c r="D462" s="241"/>
    </row>
    <row r="463" spans="1:4" ht="15.75" customHeight="1" x14ac:dyDescent="0.15">
      <c r="A463" s="241"/>
      <c r="C463" s="241"/>
      <c r="D463" s="241"/>
    </row>
    <row r="464" spans="1:4" ht="15.75" customHeight="1" x14ac:dyDescent="0.15">
      <c r="A464" s="241"/>
      <c r="C464" s="241"/>
      <c r="D464" s="241"/>
    </row>
    <row r="465" spans="1:4" ht="15.75" customHeight="1" x14ac:dyDescent="0.15">
      <c r="A465" s="241"/>
      <c r="C465" s="241"/>
      <c r="D465" s="241"/>
    </row>
    <row r="466" spans="1:4" ht="15.75" customHeight="1" x14ac:dyDescent="0.15">
      <c r="A466" s="241"/>
      <c r="C466" s="241"/>
      <c r="D466" s="241"/>
    </row>
    <row r="467" spans="1:4" ht="15.75" customHeight="1" x14ac:dyDescent="0.15">
      <c r="A467" s="241"/>
      <c r="C467" s="241"/>
      <c r="D467" s="241"/>
    </row>
    <row r="468" spans="1:4" ht="15.75" customHeight="1" x14ac:dyDescent="0.15">
      <c r="A468" s="241"/>
      <c r="C468" s="241"/>
      <c r="D468" s="241"/>
    </row>
    <row r="469" spans="1:4" ht="15.75" customHeight="1" x14ac:dyDescent="0.15">
      <c r="A469" s="241"/>
      <c r="C469" s="241"/>
      <c r="D469" s="241"/>
    </row>
    <row r="470" spans="1:4" ht="15.75" customHeight="1" x14ac:dyDescent="0.15">
      <c r="A470" s="241"/>
      <c r="C470" s="241"/>
      <c r="D470" s="241"/>
    </row>
    <row r="471" spans="1:4" ht="15.75" customHeight="1" x14ac:dyDescent="0.15">
      <c r="A471" s="241"/>
      <c r="C471" s="241"/>
      <c r="D471" s="241"/>
    </row>
    <row r="472" spans="1:4" ht="15.75" customHeight="1" x14ac:dyDescent="0.15">
      <c r="A472" s="241"/>
      <c r="C472" s="241"/>
      <c r="D472" s="241"/>
    </row>
    <row r="473" spans="1:4" ht="15.75" customHeight="1" x14ac:dyDescent="0.15">
      <c r="A473" s="241"/>
      <c r="C473" s="241"/>
      <c r="D473" s="241"/>
    </row>
    <row r="474" spans="1:4" ht="15.75" customHeight="1" x14ac:dyDescent="0.15">
      <c r="A474" s="241"/>
      <c r="C474" s="241"/>
      <c r="D474" s="241"/>
    </row>
    <row r="475" spans="1:4" ht="15.75" customHeight="1" x14ac:dyDescent="0.15">
      <c r="A475" s="241"/>
      <c r="C475" s="241"/>
      <c r="D475" s="241"/>
    </row>
    <row r="476" spans="1:4" ht="15.75" customHeight="1" x14ac:dyDescent="0.15">
      <c r="A476" s="241"/>
      <c r="C476" s="241"/>
      <c r="D476" s="241"/>
    </row>
    <row r="477" spans="1:4" ht="15.75" customHeight="1" x14ac:dyDescent="0.15">
      <c r="A477" s="241"/>
      <c r="C477" s="241"/>
      <c r="D477" s="241"/>
    </row>
    <row r="478" spans="1:4" ht="15.75" customHeight="1" x14ac:dyDescent="0.15">
      <c r="A478" s="241"/>
      <c r="C478" s="241"/>
      <c r="D478" s="241"/>
    </row>
    <row r="479" spans="1:4" ht="15.75" customHeight="1" x14ac:dyDescent="0.15">
      <c r="A479" s="241"/>
      <c r="C479" s="241"/>
      <c r="D479" s="241"/>
    </row>
    <row r="480" spans="1:4" ht="15.75" customHeight="1" x14ac:dyDescent="0.15">
      <c r="A480" s="241"/>
      <c r="C480" s="241"/>
      <c r="D480" s="241"/>
    </row>
    <row r="481" spans="1:4" ht="15.75" customHeight="1" x14ac:dyDescent="0.15">
      <c r="A481" s="241"/>
      <c r="C481" s="241"/>
      <c r="D481" s="241"/>
    </row>
    <row r="482" spans="1:4" ht="15.75" customHeight="1" x14ac:dyDescent="0.15">
      <c r="A482" s="241"/>
      <c r="C482" s="241"/>
      <c r="D482" s="241"/>
    </row>
    <row r="483" spans="1:4" ht="15.75" customHeight="1" x14ac:dyDescent="0.15">
      <c r="A483" s="241"/>
      <c r="C483" s="241"/>
      <c r="D483" s="241"/>
    </row>
    <row r="484" spans="1:4" ht="15.75" customHeight="1" x14ac:dyDescent="0.15">
      <c r="A484" s="241"/>
      <c r="C484" s="241"/>
      <c r="D484" s="241"/>
    </row>
    <row r="485" spans="1:4" ht="15.75" customHeight="1" x14ac:dyDescent="0.15">
      <c r="A485" s="241"/>
      <c r="C485" s="241"/>
      <c r="D485" s="241"/>
    </row>
    <row r="486" spans="1:4" ht="15.75" customHeight="1" x14ac:dyDescent="0.15">
      <c r="A486" s="241"/>
      <c r="C486" s="241"/>
      <c r="D486" s="241"/>
    </row>
    <row r="487" spans="1:4" ht="15.75" customHeight="1" x14ac:dyDescent="0.15">
      <c r="A487" s="241"/>
      <c r="C487" s="241"/>
      <c r="D487" s="241"/>
    </row>
    <row r="488" spans="1:4" ht="15.75" customHeight="1" x14ac:dyDescent="0.15"/>
    <row r="489" spans="1:4" ht="15.75" customHeight="1" x14ac:dyDescent="0.15"/>
    <row r="490" spans="1:4" ht="15.75" customHeight="1" x14ac:dyDescent="0.15"/>
    <row r="491" spans="1:4" ht="15.75" customHeight="1" x14ac:dyDescent="0.15"/>
    <row r="492" spans="1:4" ht="15.75" customHeight="1" x14ac:dyDescent="0.15"/>
    <row r="493" spans="1:4" ht="15.75" customHeight="1" x14ac:dyDescent="0.15"/>
    <row r="494" spans="1:4" ht="15.75" customHeight="1" x14ac:dyDescent="0.15"/>
    <row r="495" spans="1:4" ht="15.75" customHeight="1" x14ac:dyDescent="0.15"/>
    <row r="496" spans="1:4"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conditionalFormatting sqref="C2">
    <cfRule type="notContainsBlanks" dxfId="0" priority="1">
      <formula>LEN(TRIM(C2))&gt;0</formula>
    </cfRule>
  </conditionalFormatting>
  <dataValidations count="3">
    <dataValidation type="list" allowBlank="1" sqref="D2:D487" xr:uid="{00000000-0002-0000-2200-000000000000}">
      <formula1>"Contact FIGmd Staff,Elixir Vendor"</formula1>
    </dataValidation>
    <dataValidation type="list" allowBlank="1" sqref="C2:C487" xr:uid="{00000000-0002-0000-2200-000001000000}">
      <formula1>"Pull,Push - Client Submitted,Push - Vendor Submitted"</formula1>
    </dataValidation>
    <dataValidation type="list" allowBlank="1" sqref="I9 I29:I30 I72 I104 I113 I130 I150 I161 I179 A2:A487" xr:uid="{00000000-0002-0000-2200-000002000000}">
      <formula1>"EMR,PM,RCM"</formula1>
    </dataValidation>
  </dataValidations>
  <pageMargins left="0.7" right="0.7" top="0.75" bottom="0.75" header="0" footer="0"/>
  <pageSetup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sheetPr>
  <dimension ref="A1:W1000"/>
  <sheetViews>
    <sheetView workbookViewId="0"/>
  </sheetViews>
  <sheetFormatPr baseColWidth="10" defaultColWidth="12.6640625" defaultRowHeight="15" customHeight="1" x14ac:dyDescent="0.15"/>
  <cols>
    <col min="1" max="1" width="42.6640625" customWidth="1"/>
    <col min="2" max="2" width="67.1640625" customWidth="1"/>
    <col min="3" max="3" width="189.1640625" customWidth="1"/>
    <col min="4" max="6" width="12.6640625" customWidth="1"/>
  </cols>
  <sheetData>
    <row r="1" spans="1:23" ht="15.75" customHeight="1" x14ac:dyDescent="0.2">
      <c r="A1" s="409" t="s">
        <v>1441</v>
      </c>
      <c r="B1" s="409"/>
      <c r="C1" s="409"/>
      <c r="D1" s="274"/>
      <c r="E1" s="274"/>
      <c r="F1" s="274"/>
      <c r="G1" s="274"/>
      <c r="H1" s="274"/>
      <c r="I1" s="274"/>
      <c r="J1" s="274"/>
      <c r="K1" s="274"/>
      <c r="L1" s="274"/>
      <c r="M1" s="274"/>
      <c r="N1" s="274"/>
      <c r="O1" s="274"/>
      <c r="P1" s="274"/>
      <c r="Q1" s="274"/>
      <c r="R1" s="274"/>
      <c r="S1" s="274"/>
      <c r="T1" s="274"/>
      <c r="U1" s="274"/>
      <c r="V1" s="274"/>
    </row>
    <row r="2" spans="1:23" ht="15.75" customHeight="1" x14ac:dyDescent="0.2">
      <c r="A2" s="409" t="s">
        <v>978</v>
      </c>
      <c r="B2" s="275"/>
      <c r="C2" s="275"/>
      <c r="D2" s="274"/>
      <c r="E2" s="274"/>
      <c r="F2" s="274"/>
      <c r="G2" s="274"/>
      <c r="H2" s="274"/>
      <c r="I2" s="274"/>
      <c r="J2" s="274"/>
      <c r="K2" s="274"/>
      <c r="L2" s="274"/>
      <c r="M2" s="274"/>
      <c r="N2" s="274"/>
      <c r="O2" s="274"/>
      <c r="P2" s="274"/>
      <c r="Q2" s="274"/>
      <c r="R2" s="274"/>
      <c r="S2" s="274"/>
      <c r="T2" s="274"/>
      <c r="U2" s="274"/>
      <c r="V2" s="274"/>
    </row>
    <row r="3" spans="1:23" ht="15.75" customHeight="1" x14ac:dyDescent="0.2">
      <c r="A3" s="275"/>
      <c r="B3" s="275"/>
      <c r="C3" s="275"/>
      <c r="D3" s="274"/>
      <c r="E3" s="274"/>
      <c r="F3" s="274"/>
      <c r="G3" s="274"/>
      <c r="H3" s="274"/>
      <c r="I3" s="274"/>
      <c r="J3" s="274"/>
      <c r="K3" s="274"/>
      <c r="L3" s="274"/>
      <c r="M3" s="274"/>
      <c r="N3" s="274"/>
      <c r="O3" s="274"/>
      <c r="P3" s="274"/>
      <c r="Q3" s="274"/>
      <c r="R3" s="274"/>
      <c r="S3" s="274"/>
      <c r="T3" s="274"/>
      <c r="U3" s="274"/>
      <c r="V3" s="274"/>
    </row>
    <row r="4" spans="1:23" ht="15.75" customHeight="1" x14ac:dyDescent="0.2">
      <c r="A4" s="276" t="s">
        <v>1442</v>
      </c>
      <c r="B4" s="275" t="s">
        <v>1443</v>
      </c>
      <c r="C4" s="275"/>
      <c r="D4" s="274"/>
      <c r="E4" s="274"/>
      <c r="F4" s="274"/>
      <c r="G4" s="274"/>
      <c r="H4" s="274"/>
      <c r="I4" s="274"/>
      <c r="J4" s="274"/>
      <c r="K4" s="274"/>
      <c r="L4" s="274"/>
      <c r="M4" s="274"/>
      <c r="N4" s="274"/>
      <c r="O4" s="274"/>
      <c r="P4" s="274"/>
      <c r="Q4" s="274"/>
      <c r="R4" s="274"/>
      <c r="S4" s="274"/>
      <c r="T4" s="274"/>
      <c r="U4" s="274"/>
      <c r="V4" s="274"/>
    </row>
    <row r="5" spans="1:23" ht="15.75" customHeight="1" x14ac:dyDescent="0.2">
      <c r="A5" s="276" t="s">
        <v>1444</v>
      </c>
      <c r="B5" s="275" t="s">
        <v>1445</v>
      </c>
      <c r="C5" s="275"/>
      <c r="D5" s="274"/>
      <c r="E5" s="274"/>
      <c r="F5" s="274"/>
      <c r="G5" s="274"/>
      <c r="H5" s="274"/>
      <c r="I5" s="274"/>
      <c r="J5" s="274"/>
      <c r="K5" s="274"/>
      <c r="L5" s="274"/>
      <c r="M5" s="274"/>
      <c r="N5" s="274"/>
      <c r="O5" s="274"/>
      <c r="P5" s="274"/>
      <c r="Q5" s="274"/>
      <c r="R5" s="274"/>
      <c r="S5" s="274"/>
      <c r="T5" s="274"/>
      <c r="U5" s="274"/>
      <c r="V5" s="274"/>
    </row>
    <row r="6" spans="1:23" ht="15.75" customHeight="1" x14ac:dyDescent="0.2">
      <c r="A6" s="276" t="s">
        <v>1446</v>
      </c>
      <c r="B6" s="275" t="s">
        <v>1447</v>
      </c>
      <c r="C6" s="275"/>
      <c r="D6" s="274"/>
      <c r="E6" s="274"/>
      <c r="F6" s="274"/>
      <c r="G6" s="274"/>
      <c r="H6" s="274"/>
      <c r="I6" s="274"/>
      <c r="J6" s="274"/>
      <c r="K6" s="274"/>
      <c r="L6" s="274"/>
      <c r="M6" s="274"/>
      <c r="N6" s="274"/>
      <c r="O6" s="274"/>
      <c r="P6" s="274"/>
      <c r="Q6" s="274"/>
      <c r="R6" s="274"/>
      <c r="S6" s="274"/>
      <c r="T6" s="274"/>
      <c r="U6" s="274"/>
      <c r="V6" s="274"/>
    </row>
    <row r="7" spans="1:23" ht="15.75" customHeight="1" x14ac:dyDescent="0.2">
      <c r="A7" s="275"/>
      <c r="B7" s="275"/>
      <c r="C7" s="275"/>
      <c r="D7" s="274"/>
      <c r="E7" s="274"/>
      <c r="F7" s="274"/>
      <c r="G7" s="274"/>
      <c r="H7" s="274"/>
      <c r="I7" s="274"/>
      <c r="J7" s="274"/>
      <c r="K7" s="274"/>
      <c r="L7" s="274"/>
      <c r="M7" s="274"/>
      <c r="N7" s="274"/>
      <c r="O7" s="274"/>
      <c r="P7" s="274"/>
      <c r="Q7" s="274"/>
      <c r="R7" s="274"/>
      <c r="S7" s="274"/>
      <c r="T7" s="274"/>
      <c r="U7" s="274"/>
      <c r="V7" s="274"/>
    </row>
    <row r="8" spans="1:23" ht="15.75" customHeight="1" x14ac:dyDescent="0.2">
      <c r="A8" s="275"/>
      <c r="B8" s="275"/>
      <c r="C8" s="275"/>
      <c r="D8" s="274"/>
      <c r="E8" s="274"/>
      <c r="F8" s="274"/>
      <c r="G8" s="274"/>
      <c r="H8" s="274"/>
      <c r="I8" s="274"/>
      <c r="J8" s="274"/>
      <c r="K8" s="274"/>
      <c r="L8" s="274"/>
      <c r="M8" s="274"/>
      <c r="N8" s="274"/>
      <c r="O8" s="274"/>
      <c r="P8" s="274"/>
      <c r="Q8" s="274"/>
      <c r="R8" s="274"/>
      <c r="S8" s="274"/>
      <c r="T8" s="274"/>
      <c r="U8" s="274"/>
      <c r="V8" s="274"/>
    </row>
    <row r="9" spans="1:23" ht="15.75" customHeight="1" x14ac:dyDescent="0.2">
      <c r="A9" s="275"/>
      <c r="B9" s="275"/>
      <c r="C9" s="275"/>
      <c r="D9" s="274"/>
      <c r="E9" s="274"/>
      <c r="F9" s="274"/>
      <c r="G9" s="274"/>
      <c r="H9" s="274"/>
      <c r="I9" s="274"/>
      <c r="J9" s="274"/>
      <c r="K9" s="274"/>
      <c r="L9" s="274"/>
      <c r="M9" s="274"/>
      <c r="N9" s="274"/>
      <c r="O9" s="274"/>
      <c r="P9" s="274"/>
      <c r="Q9" s="274"/>
      <c r="R9" s="274"/>
      <c r="S9" s="274"/>
      <c r="T9" s="274"/>
      <c r="U9" s="274"/>
      <c r="V9" s="274"/>
      <c r="W9" s="274"/>
    </row>
    <row r="10" spans="1:23" ht="15.75" customHeight="1" x14ac:dyDescent="0.2">
      <c r="A10" s="275"/>
      <c r="B10" s="275"/>
      <c r="C10" s="275"/>
      <c r="D10" s="274"/>
      <c r="E10" s="274"/>
      <c r="F10" s="274"/>
      <c r="G10" s="274"/>
      <c r="H10" s="274"/>
      <c r="I10" s="274"/>
      <c r="J10" s="274"/>
      <c r="K10" s="274"/>
      <c r="L10" s="274"/>
      <c r="M10" s="274"/>
      <c r="N10" s="274"/>
      <c r="O10" s="274"/>
      <c r="P10" s="274"/>
      <c r="Q10" s="274"/>
      <c r="R10" s="274"/>
      <c r="S10" s="274"/>
      <c r="T10" s="274"/>
      <c r="U10" s="274"/>
      <c r="V10" s="274"/>
      <c r="W10" s="274"/>
    </row>
    <row r="11" spans="1:23" ht="15.75" customHeight="1" x14ac:dyDescent="0.2">
      <c r="A11" s="277" t="s">
        <v>454</v>
      </c>
      <c r="B11" s="277" t="s">
        <v>1448</v>
      </c>
      <c r="C11" s="277" t="s">
        <v>981</v>
      </c>
      <c r="D11" s="274"/>
      <c r="E11" s="274"/>
      <c r="F11" s="274"/>
      <c r="G11" s="274"/>
      <c r="H11" s="274"/>
      <c r="I11" s="274"/>
      <c r="J11" s="274"/>
      <c r="K11" s="274"/>
      <c r="L11" s="274"/>
      <c r="M11" s="274"/>
      <c r="N11" s="274"/>
      <c r="O11" s="274"/>
      <c r="P11" s="274"/>
      <c r="Q11" s="274"/>
      <c r="R11" s="274"/>
      <c r="S11" s="274"/>
      <c r="T11" s="274"/>
      <c r="U11" s="274"/>
      <c r="V11" s="274"/>
      <c r="W11" s="274"/>
    </row>
    <row r="12" spans="1:23" ht="15.75" customHeight="1" x14ac:dyDescent="0.2">
      <c r="A12" s="278" t="s">
        <v>1449</v>
      </c>
      <c r="B12" s="278" t="s">
        <v>224</v>
      </c>
      <c r="C12" s="278" t="s">
        <v>1450</v>
      </c>
      <c r="D12" s="274"/>
      <c r="E12" s="274"/>
      <c r="F12" s="274"/>
      <c r="G12" s="274"/>
      <c r="H12" s="274"/>
      <c r="I12" s="274"/>
      <c r="J12" s="274"/>
      <c r="K12" s="274"/>
      <c r="L12" s="274"/>
      <c r="M12" s="274"/>
      <c r="N12" s="274"/>
      <c r="O12" s="274"/>
      <c r="P12" s="274"/>
      <c r="Q12" s="274"/>
      <c r="R12" s="274"/>
      <c r="S12" s="274"/>
      <c r="T12" s="274"/>
      <c r="U12" s="274"/>
      <c r="V12" s="274"/>
      <c r="W12" s="274"/>
    </row>
    <row r="13" spans="1:23" ht="15.75" customHeight="1" x14ac:dyDescent="0.2">
      <c r="A13" s="278" t="s">
        <v>1009</v>
      </c>
      <c r="B13" s="278" t="s">
        <v>84</v>
      </c>
      <c r="C13" s="278"/>
      <c r="D13" s="274"/>
      <c r="E13" s="274"/>
      <c r="F13" s="274"/>
      <c r="G13" s="274"/>
      <c r="H13" s="274"/>
      <c r="I13" s="274"/>
      <c r="J13" s="274"/>
      <c r="K13" s="274"/>
      <c r="L13" s="274"/>
      <c r="M13" s="274"/>
      <c r="N13" s="274"/>
      <c r="O13" s="274"/>
      <c r="P13" s="274"/>
      <c r="Q13" s="274"/>
      <c r="R13" s="274"/>
      <c r="S13" s="274"/>
      <c r="T13" s="274"/>
      <c r="U13" s="274"/>
      <c r="V13" s="274"/>
      <c r="W13" s="274"/>
    </row>
    <row r="14" spans="1:23" ht="15.75" customHeight="1" x14ac:dyDescent="0.2">
      <c r="A14" s="278" t="s">
        <v>1039</v>
      </c>
      <c r="B14" s="278" t="s">
        <v>224</v>
      </c>
      <c r="C14" s="278"/>
      <c r="D14" s="274"/>
      <c r="E14" s="274"/>
      <c r="F14" s="274"/>
      <c r="G14" s="274"/>
      <c r="H14" s="274"/>
      <c r="I14" s="274"/>
      <c r="J14" s="274"/>
      <c r="K14" s="274"/>
      <c r="L14" s="274"/>
      <c r="M14" s="274"/>
      <c r="N14" s="274"/>
      <c r="O14" s="274"/>
      <c r="P14" s="274"/>
      <c r="Q14" s="274"/>
      <c r="R14" s="274"/>
      <c r="S14" s="274"/>
      <c r="T14" s="274"/>
      <c r="U14" s="274"/>
      <c r="V14" s="274"/>
      <c r="W14" s="274"/>
    </row>
    <row r="15" spans="1:23" ht="15.75" customHeight="1" x14ac:dyDescent="0.2">
      <c r="A15" s="278" t="s">
        <v>995</v>
      </c>
      <c r="B15" s="278" t="s">
        <v>224</v>
      </c>
      <c r="C15" s="279"/>
      <c r="D15" s="274"/>
      <c r="E15" s="274"/>
      <c r="F15" s="274"/>
      <c r="G15" s="274"/>
      <c r="H15" s="274"/>
      <c r="I15" s="274"/>
      <c r="J15" s="274"/>
      <c r="K15" s="274"/>
      <c r="L15" s="274"/>
      <c r="M15" s="274"/>
      <c r="N15" s="274"/>
      <c r="O15" s="274"/>
      <c r="P15" s="274"/>
      <c r="Q15" s="274"/>
      <c r="R15" s="274"/>
      <c r="S15" s="274"/>
      <c r="T15" s="274"/>
      <c r="U15" s="274"/>
      <c r="V15" s="274"/>
      <c r="W15" s="274"/>
    </row>
    <row r="16" spans="1:23" ht="15.75" customHeight="1" x14ac:dyDescent="0.2">
      <c r="A16" s="278" t="s">
        <v>1451</v>
      </c>
      <c r="B16" s="278" t="s">
        <v>224</v>
      </c>
      <c r="C16" s="278"/>
      <c r="D16" s="274"/>
      <c r="E16" s="274"/>
      <c r="F16" s="274"/>
      <c r="G16" s="274"/>
      <c r="H16" s="274"/>
      <c r="I16" s="274"/>
      <c r="J16" s="274"/>
      <c r="K16" s="274"/>
      <c r="L16" s="274"/>
      <c r="M16" s="274"/>
      <c r="N16" s="274"/>
      <c r="O16" s="274"/>
      <c r="P16" s="274"/>
      <c r="Q16" s="274"/>
      <c r="R16" s="274"/>
      <c r="S16" s="274"/>
      <c r="T16" s="274"/>
      <c r="U16" s="274"/>
      <c r="V16" s="274"/>
      <c r="W16" s="274"/>
    </row>
    <row r="17" spans="1:23" ht="15.75" customHeight="1" x14ac:dyDescent="0.2">
      <c r="A17" s="278" t="s">
        <v>1452</v>
      </c>
      <c r="B17" s="278" t="s">
        <v>1448</v>
      </c>
      <c r="C17" s="279" t="s">
        <v>1300</v>
      </c>
      <c r="D17" s="274"/>
      <c r="E17" s="274"/>
      <c r="F17" s="274"/>
      <c r="G17" s="274"/>
      <c r="H17" s="274"/>
      <c r="I17" s="274"/>
      <c r="J17" s="274"/>
      <c r="K17" s="274"/>
      <c r="L17" s="274"/>
      <c r="M17" s="274"/>
      <c r="N17" s="274"/>
      <c r="O17" s="274"/>
      <c r="P17" s="274"/>
      <c r="Q17" s="274"/>
      <c r="R17" s="274"/>
      <c r="S17" s="274"/>
      <c r="T17" s="274"/>
      <c r="U17" s="274"/>
      <c r="V17" s="274"/>
      <c r="W17" s="274"/>
    </row>
    <row r="18" spans="1:23" ht="15.75" customHeight="1" x14ac:dyDescent="0.2">
      <c r="A18" s="278" t="s">
        <v>18</v>
      </c>
      <c r="B18" s="278" t="s">
        <v>224</v>
      </c>
      <c r="C18" s="280" t="s">
        <v>1453</v>
      </c>
      <c r="D18" s="274"/>
      <c r="E18" s="274"/>
      <c r="F18" s="274"/>
      <c r="G18" s="274"/>
      <c r="H18" s="274"/>
      <c r="I18" s="274"/>
      <c r="J18" s="274"/>
      <c r="K18" s="274"/>
      <c r="L18" s="274"/>
      <c r="M18" s="274"/>
      <c r="N18" s="274"/>
      <c r="O18" s="274"/>
      <c r="P18" s="274"/>
      <c r="Q18" s="274"/>
      <c r="R18" s="274"/>
      <c r="S18" s="274"/>
      <c r="T18" s="274"/>
      <c r="U18" s="274"/>
      <c r="V18" s="274"/>
      <c r="W18" s="274"/>
    </row>
    <row r="19" spans="1:23" ht="15.75" customHeight="1" x14ac:dyDescent="0.2">
      <c r="A19" s="278" t="s">
        <v>19</v>
      </c>
      <c r="B19" s="278" t="s">
        <v>224</v>
      </c>
      <c r="C19" s="279"/>
      <c r="D19" s="274"/>
      <c r="E19" s="274"/>
      <c r="F19" s="274"/>
      <c r="G19" s="274"/>
      <c r="H19" s="274"/>
      <c r="I19" s="274"/>
      <c r="J19" s="274"/>
      <c r="K19" s="274"/>
      <c r="L19" s="274"/>
      <c r="M19" s="274"/>
      <c r="N19" s="274"/>
      <c r="O19" s="274"/>
      <c r="P19" s="274"/>
      <c r="Q19" s="274"/>
      <c r="R19" s="274"/>
      <c r="S19" s="274"/>
      <c r="T19" s="274"/>
      <c r="U19" s="274"/>
      <c r="V19" s="274"/>
      <c r="W19" s="274"/>
    </row>
    <row r="20" spans="1:23" ht="15.75" customHeight="1" x14ac:dyDescent="0.2">
      <c r="A20" s="278" t="s">
        <v>227</v>
      </c>
      <c r="B20" s="278" t="s">
        <v>1448</v>
      </c>
      <c r="C20" s="279" t="s">
        <v>1345</v>
      </c>
      <c r="D20" s="274"/>
      <c r="E20" s="274"/>
      <c r="F20" s="274"/>
      <c r="G20" s="274"/>
      <c r="H20" s="274"/>
      <c r="I20" s="274"/>
      <c r="J20" s="274"/>
      <c r="K20" s="274"/>
      <c r="L20" s="274"/>
      <c r="M20" s="274"/>
      <c r="N20" s="274"/>
      <c r="O20" s="274"/>
      <c r="P20" s="274"/>
      <c r="Q20" s="274"/>
      <c r="R20" s="274"/>
      <c r="S20" s="274"/>
      <c r="T20" s="274"/>
      <c r="U20" s="274"/>
      <c r="V20" s="274"/>
      <c r="W20" s="274"/>
    </row>
    <row r="21" spans="1:23" ht="15.75" customHeight="1" x14ac:dyDescent="0.2">
      <c r="A21" s="278" t="s">
        <v>639</v>
      </c>
      <c r="B21" s="278" t="s">
        <v>84</v>
      </c>
      <c r="C21" s="279" t="s">
        <v>642</v>
      </c>
      <c r="D21" s="274"/>
      <c r="E21" s="274"/>
      <c r="F21" s="274"/>
      <c r="G21" s="274"/>
      <c r="H21" s="274"/>
      <c r="I21" s="274"/>
      <c r="J21" s="274"/>
      <c r="K21" s="274"/>
      <c r="L21" s="274"/>
      <c r="M21" s="274"/>
      <c r="N21" s="274"/>
      <c r="O21" s="274"/>
      <c r="P21" s="274"/>
      <c r="Q21" s="274"/>
      <c r="R21" s="274"/>
      <c r="S21" s="274"/>
      <c r="T21" s="274"/>
      <c r="U21" s="274"/>
      <c r="V21" s="274"/>
      <c r="W21" s="274"/>
    </row>
    <row r="22" spans="1:23" ht="15.75" customHeight="1" x14ac:dyDescent="0.2">
      <c r="A22" s="278" t="s">
        <v>31</v>
      </c>
      <c r="B22" s="278" t="s">
        <v>1448</v>
      </c>
      <c r="C22" s="279" t="s">
        <v>653</v>
      </c>
      <c r="D22" s="274"/>
      <c r="E22" s="274"/>
      <c r="F22" s="274"/>
      <c r="G22" s="274"/>
      <c r="H22" s="274"/>
      <c r="I22" s="274"/>
      <c r="J22" s="274"/>
      <c r="K22" s="274"/>
      <c r="L22" s="274"/>
      <c r="M22" s="274"/>
      <c r="N22" s="274"/>
      <c r="O22" s="274"/>
      <c r="P22" s="274"/>
      <c r="Q22" s="274"/>
      <c r="R22" s="274"/>
      <c r="S22" s="274"/>
      <c r="T22" s="274"/>
      <c r="U22" s="274"/>
      <c r="V22" s="274"/>
      <c r="W22" s="274"/>
    </row>
    <row r="23" spans="1:23" ht="15.75" customHeight="1" x14ac:dyDescent="0.2">
      <c r="A23" s="281" t="s">
        <v>32</v>
      </c>
      <c r="B23" s="282" t="s">
        <v>84</v>
      </c>
      <c r="C23" s="282"/>
      <c r="D23" s="274"/>
      <c r="E23" s="274"/>
      <c r="F23" s="274"/>
      <c r="G23" s="274"/>
      <c r="H23" s="274"/>
      <c r="I23" s="274"/>
      <c r="J23" s="274"/>
      <c r="K23" s="274"/>
      <c r="L23" s="274"/>
      <c r="M23" s="274"/>
      <c r="N23" s="274"/>
      <c r="O23" s="274"/>
      <c r="P23" s="274"/>
      <c r="Q23" s="274"/>
      <c r="R23" s="274"/>
      <c r="S23" s="274"/>
      <c r="T23" s="274"/>
      <c r="U23" s="274"/>
      <c r="V23" s="274"/>
      <c r="W23" s="274"/>
    </row>
    <row r="24" spans="1:23" ht="15.75" customHeight="1" x14ac:dyDescent="0.2">
      <c r="A24" s="278" t="s">
        <v>37</v>
      </c>
      <c r="B24" s="278" t="s">
        <v>224</v>
      </c>
      <c r="C24" s="278" t="s">
        <v>253</v>
      </c>
      <c r="D24" s="274"/>
      <c r="E24" s="274"/>
      <c r="F24" s="274"/>
      <c r="G24" s="274"/>
      <c r="H24" s="274"/>
      <c r="I24" s="274"/>
      <c r="J24" s="274"/>
      <c r="K24" s="274"/>
      <c r="L24" s="274"/>
      <c r="M24" s="274"/>
      <c r="N24" s="274"/>
      <c r="O24" s="274"/>
      <c r="P24" s="274"/>
      <c r="Q24" s="274"/>
      <c r="R24" s="274"/>
      <c r="S24" s="274"/>
      <c r="T24" s="274"/>
      <c r="U24" s="274"/>
      <c r="V24" s="274"/>
      <c r="W24" s="274"/>
    </row>
    <row r="25" spans="1:23" ht="15.75" customHeight="1" x14ac:dyDescent="0.2">
      <c r="A25" s="283" t="s">
        <v>1454</v>
      </c>
      <c r="B25" s="283" t="s">
        <v>1448</v>
      </c>
      <c r="C25" s="283" t="s">
        <v>253</v>
      </c>
      <c r="D25" s="274"/>
      <c r="E25" s="274"/>
      <c r="F25" s="274"/>
      <c r="G25" s="274"/>
      <c r="H25" s="274"/>
      <c r="I25" s="274"/>
      <c r="J25" s="274"/>
      <c r="K25" s="274"/>
      <c r="L25" s="274"/>
      <c r="M25" s="274"/>
      <c r="N25" s="274"/>
      <c r="O25" s="274"/>
      <c r="P25" s="274"/>
      <c r="Q25" s="274"/>
      <c r="R25" s="274"/>
      <c r="S25" s="274"/>
      <c r="T25" s="274"/>
      <c r="U25" s="274"/>
      <c r="V25" s="274"/>
      <c r="W25" s="274"/>
    </row>
    <row r="26" spans="1:23" ht="15.75" customHeight="1" x14ac:dyDescent="0.2">
      <c r="A26" s="278" t="s">
        <v>39</v>
      </c>
      <c r="B26" s="278" t="s">
        <v>224</v>
      </c>
      <c r="C26" s="278"/>
      <c r="D26" s="274"/>
      <c r="E26" s="274"/>
      <c r="F26" s="274"/>
      <c r="G26" s="274"/>
      <c r="H26" s="274"/>
      <c r="I26" s="274"/>
      <c r="J26" s="274"/>
      <c r="K26" s="274"/>
      <c r="L26" s="274"/>
      <c r="M26" s="274"/>
      <c r="N26" s="274"/>
      <c r="O26" s="274"/>
      <c r="P26" s="274"/>
      <c r="Q26" s="274"/>
      <c r="R26" s="274"/>
      <c r="S26" s="274"/>
      <c r="T26" s="274"/>
      <c r="U26" s="274"/>
      <c r="V26" s="274"/>
      <c r="W26" s="274"/>
    </row>
    <row r="27" spans="1:23" ht="15.75" customHeight="1" x14ac:dyDescent="0.2">
      <c r="A27" s="278" t="s">
        <v>257</v>
      </c>
      <c r="B27" s="278" t="s">
        <v>84</v>
      </c>
      <c r="C27" s="278" t="s">
        <v>985</v>
      </c>
      <c r="D27" s="274"/>
      <c r="E27" s="274"/>
      <c r="F27" s="274"/>
      <c r="G27" s="274"/>
      <c r="H27" s="274"/>
      <c r="I27" s="274"/>
      <c r="J27" s="274"/>
      <c r="K27" s="274"/>
      <c r="L27" s="274"/>
      <c r="M27" s="274"/>
      <c r="N27" s="274"/>
      <c r="O27" s="274"/>
      <c r="P27" s="274"/>
      <c r="Q27" s="274"/>
      <c r="R27" s="274"/>
      <c r="S27" s="274"/>
      <c r="T27" s="274"/>
      <c r="U27" s="274"/>
      <c r="V27" s="274"/>
      <c r="W27" s="274"/>
    </row>
    <row r="28" spans="1:23" ht="15.75" customHeight="1" x14ac:dyDescent="0.2">
      <c r="A28" s="278" t="s">
        <v>389</v>
      </c>
      <c r="B28" s="278" t="s">
        <v>224</v>
      </c>
      <c r="C28" s="279" t="s">
        <v>674</v>
      </c>
      <c r="D28" s="274"/>
      <c r="E28" s="274"/>
      <c r="F28" s="274"/>
      <c r="G28" s="274"/>
      <c r="H28" s="274"/>
      <c r="I28" s="274"/>
      <c r="J28" s="274"/>
      <c r="K28" s="274"/>
      <c r="L28" s="274"/>
      <c r="M28" s="274"/>
      <c r="N28" s="274"/>
      <c r="O28" s="274"/>
      <c r="P28" s="274"/>
      <c r="Q28" s="274"/>
      <c r="R28" s="274"/>
      <c r="S28" s="274"/>
      <c r="T28" s="274"/>
      <c r="U28" s="274"/>
      <c r="V28" s="274"/>
      <c r="W28" s="274"/>
    </row>
    <row r="29" spans="1:23" ht="15.75" customHeight="1" x14ac:dyDescent="0.2">
      <c r="A29" s="281" t="s">
        <v>43</v>
      </c>
      <c r="B29" s="282" t="s">
        <v>224</v>
      </c>
      <c r="C29" s="282"/>
      <c r="D29" s="274"/>
      <c r="E29" s="274"/>
      <c r="F29" s="274"/>
      <c r="G29" s="274"/>
      <c r="H29" s="274"/>
      <c r="I29" s="274"/>
      <c r="J29" s="274"/>
      <c r="K29" s="274"/>
      <c r="L29" s="274"/>
      <c r="M29" s="274"/>
      <c r="N29" s="274"/>
      <c r="O29" s="274"/>
      <c r="P29" s="274"/>
      <c r="Q29" s="274"/>
      <c r="R29" s="274"/>
      <c r="S29" s="274"/>
      <c r="T29" s="274"/>
      <c r="U29" s="274"/>
      <c r="V29" s="274"/>
      <c r="W29" s="274"/>
    </row>
    <row r="30" spans="1:23" ht="15.75" customHeight="1" x14ac:dyDescent="0.2">
      <c r="A30" s="278" t="s">
        <v>45</v>
      </c>
      <c r="B30" s="278" t="s">
        <v>84</v>
      </c>
      <c r="C30" s="284" t="s">
        <v>985</v>
      </c>
      <c r="D30" s="274"/>
      <c r="E30" s="274"/>
      <c r="F30" s="274"/>
      <c r="G30" s="274"/>
      <c r="H30" s="274"/>
      <c r="I30" s="274"/>
      <c r="J30" s="274"/>
      <c r="K30" s="274"/>
      <c r="L30" s="274"/>
      <c r="M30" s="274"/>
      <c r="N30" s="274"/>
      <c r="O30" s="274"/>
      <c r="P30" s="274"/>
      <c r="Q30" s="274"/>
      <c r="R30" s="274"/>
      <c r="S30" s="274"/>
      <c r="T30" s="274"/>
      <c r="U30" s="274"/>
      <c r="V30" s="274"/>
      <c r="W30" s="274"/>
    </row>
    <row r="31" spans="1:23" ht="15.75" customHeight="1" x14ac:dyDescent="0.2">
      <c r="A31" s="278" t="s">
        <v>1012</v>
      </c>
      <c r="B31" s="278" t="s">
        <v>224</v>
      </c>
      <c r="C31" s="279"/>
      <c r="D31" s="274"/>
      <c r="E31" s="274"/>
      <c r="F31" s="274"/>
      <c r="G31" s="274"/>
      <c r="H31" s="274"/>
      <c r="I31" s="274"/>
      <c r="J31" s="274"/>
      <c r="K31" s="274"/>
      <c r="L31" s="274"/>
      <c r="M31" s="274"/>
      <c r="N31" s="274"/>
      <c r="O31" s="274"/>
      <c r="P31" s="274"/>
      <c r="Q31" s="274"/>
      <c r="R31" s="274"/>
      <c r="S31" s="274"/>
      <c r="T31" s="274"/>
      <c r="U31" s="274"/>
      <c r="V31" s="274"/>
      <c r="W31" s="274"/>
    </row>
    <row r="32" spans="1:23" ht="15.75" customHeight="1" x14ac:dyDescent="0.2">
      <c r="A32" s="278" t="s">
        <v>46</v>
      </c>
      <c r="B32" s="278" t="s">
        <v>84</v>
      </c>
      <c r="C32" s="279"/>
      <c r="D32" s="274"/>
      <c r="E32" s="274"/>
      <c r="F32" s="274"/>
      <c r="G32" s="274"/>
      <c r="H32" s="274"/>
      <c r="I32" s="274"/>
      <c r="J32" s="274"/>
      <c r="K32" s="274"/>
      <c r="L32" s="274"/>
      <c r="M32" s="274"/>
      <c r="N32" s="274"/>
      <c r="O32" s="274"/>
      <c r="P32" s="274"/>
      <c r="Q32" s="274"/>
      <c r="R32" s="274"/>
      <c r="S32" s="274"/>
      <c r="T32" s="274"/>
      <c r="U32" s="274"/>
      <c r="V32" s="274"/>
      <c r="W32" s="274"/>
    </row>
    <row r="33" spans="1:23" ht="15.75" customHeight="1" x14ac:dyDescent="0.2">
      <c r="A33" s="278" t="s">
        <v>47</v>
      </c>
      <c r="B33" s="278" t="s">
        <v>84</v>
      </c>
      <c r="C33" s="284" t="s">
        <v>985</v>
      </c>
      <c r="D33" s="274"/>
      <c r="E33" s="274"/>
      <c r="F33" s="274"/>
      <c r="G33" s="274"/>
      <c r="H33" s="274"/>
      <c r="I33" s="274"/>
      <c r="J33" s="274"/>
      <c r="K33" s="274"/>
      <c r="L33" s="274"/>
      <c r="M33" s="274"/>
      <c r="N33" s="274"/>
      <c r="O33" s="274"/>
      <c r="P33" s="274"/>
      <c r="Q33" s="274"/>
      <c r="R33" s="274"/>
      <c r="S33" s="274"/>
      <c r="T33" s="274"/>
      <c r="U33" s="274"/>
      <c r="V33" s="274"/>
      <c r="W33" s="274"/>
    </row>
    <row r="34" spans="1:23" ht="15.75" customHeight="1" x14ac:dyDescent="0.2">
      <c r="A34" s="281" t="s">
        <v>264</v>
      </c>
      <c r="B34" s="282" t="s">
        <v>224</v>
      </c>
      <c r="C34" s="282"/>
      <c r="D34" s="274"/>
      <c r="E34" s="274"/>
      <c r="F34" s="274"/>
      <c r="G34" s="274"/>
      <c r="H34" s="274"/>
      <c r="I34" s="274"/>
      <c r="J34" s="274"/>
      <c r="K34" s="274"/>
      <c r="L34" s="274"/>
      <c r="M34" s="274"/>
      <c r="N34" s="274"/>
      <c r="O34" s="274"/>
      <c r="P34" s="274"/>
      <c r="Q34" s="274"/>
      <c r="R34" s="274"/>
      <c r="S34" s="274"/>
      <c r="T34" s="274"/>
      <c r="U34" s="274"/>
      <c r="V34" s="274"/>
      <c r="W34" s="274"/>
    </row>
    <row r="35" spans="1:23" ht="15.75" customHeight="1" x14ac:dyDescent="0.2">
      <c r="A35" s="278" t="s">
        <v>1455</v>
      </c>
      <c r="B35" s="278" t="s">
        <v>1448</v>
      </c>
      <c r="C35" s="279" t="s">
        <v>682</v>
      </c>
      <c r="D35" s="274"/>
      <c r="E35" s="274"/>
      <c r="F35" s="274"/>
      <c r="G35" s="274"/>
      <c r="H35" s="274"/>
      <c r="I35" s="274"/>
      <c r="J35" s="274"/>
      <c r="K35" s="274"/>
      <c r="L35" s="274"/>
      <c r="M35" s="274"/>
      <c r="N35" s="274"/>
      <c r="O35" s="274"/>
      <c r="P35" s="274"/>
      <c r="Q35" s="274"/>
      <c r="R35" s="274"/>
      <c r="S35" s="274"/>
      <c r="T35" s="274"/>
      <c r="U35" s="274"/>
      <c r="V35" s="274"/>
      <c r="W35" s="274"/>
    </row>
    <row r="36" spans="1:23" ht="15.75" customHeight="1" x14ac:dyDescent="0.2">
      <c r="A36" s="278" t="s">
        <v>53</v>
      </c>
      <c r="B36" s="278" t="s">
        <v>224</v>
      </c>
      <c r="C36" s="278"/>
      <c r="D36" s="274"/>
      <c r="E36" s="274"/>
      <c r="F36" s="274"/>
      <c r="G36" s="274"/>
      <c r="H36" s="274"/>
      <c r="I36" s="274"/>
      <c r="J36" s="274"/>
      <c r="K36" s="274"/>
      <c r="L36" s="274"/>
      <c r="M36" s="274"/>
      <c r="N36" s="274"/>
      <c r="O36" s="274"/>
      <c r="P36" s="274"/>
      <c r="Q36" s="274"/>
      <c r="R36" s="274"/>
      <c r="S36" s="274"/>
      <c r="T36" s="274"/>
      <c r="U36" s="274"/>
      <c r="V36" s="274"/>
      <c r="W36" s="274"/>
    </row>
    <row r="37" spans="1:23" ht="15.75" customHeight="1" x14ac:dyDescent="0.2">
      <c r="A37" s="278" t="s">
        <v>1294</v>
      </c>
      <c r="B37" s="278" t="s">
        <v>224</v>
      </c>
      <c r="C37" s="279" t="s">
        <v>1456</v>
      </c>
      <c r="D37" s="274"/>
      <c r="E37" s="274"/>
      <c r="F37" s="274"/>
      <c r="G37" s="274"/>
      <c r="H37" s="274"/>
      <c r="I37" s="274"/>
      <c r="J37" s="274"/>
      <c r="K37" s="274"/>
      <c r="L37" s="274"/>
      <c r="M37" s="274"/>
      <c r="N37" s="274"/>
      <c r="O37" s="274"/>
      <c r="P37" s="274"/>
      <c r="Q37" s="274"/>
      <c r="R37" s="274"/>
      <c r="S37" s="274"/>
      <c r="T37" s="274"/>
      <c r="U37" s="274"/>
      <c r="V37" s="274"/>
      <c r="W37" s="274"/>
    </row>
    <row r="38" spans="1:23" ht="15.75" customHeight="1" x14ac:dyDescent="0.2">
      <c r="A38" s="281" t="s">
        <v>60</v>
      </c>
      <c r="B38" s="282" t="s">
        <v>224</v>
      </c>
      <c r="C38" s="282"/>
      <c r="D38" s="274"/>
      <c r="E38" s="274"/>
      <c r="F38" s="274"/>
      <c r="G38" s="274"/>
      <c r="H38" s="274"/>
      <c r="I38" s="274"/>
      <c r="J38" s="274"/>
      <c r="K38" s="274"/>
      <c r="L38" s="274"/>
      <c r="M38" s="274"/>
      <c r="N38" s="274"/>
      <c r="O38" s="274"/>
      <c r="P38" s="274"/>
      <c r="Q38" s="274"/>
      <c r="R38" s="274"/>
      <c r="S38" s="274"/>
      <c r="T38" s="274"/>
      <c r="U38" s="274"/>
      <c r="V38" s="274"/>
      <c r="W38" s="274"/>
    </row>
    <row r="39" spans="1:23" ht="15.75" customHeight="1" x14ac:dyDescent="0.2">
      <c r="A39" s="278" t="s">
        <v>61</v>
      </c>
      <c r="B39" s="278" t="s">
        <v>224</v>
      </c>
      <c r="C39" s="279"/>
      <c r="D39" s="274"/>
      <c r="E39" s="274"/>
      <c r="F39" s="274"/>
      <c r="G39" s="274"/>
      <c r="H39" s="274"/>
      <c r="I39" s="274"/>
      <c r="J39" s="274"/>
      <c r="K39" s="274"/>
      <c r="L39" s="274"/>
      <c r="M39" s="274"/>
      <c r="N39" s="274"/>
      <c r="O39" s="274"/>
      <c r="P39" s="274"/>
      <c r="Q39" s="274"/>
      <c r="R39" s="274"/>
      <c r="S39" s="274"/>
      <c r="T39" s="274"/>
      <c r="U39" s="274"/>
      <c r="V39" s="274"/>
      <c r="W39" s="274"/>
    </row>
    <row r="40" spans="1:23" ht="15.75" customHeight="1" x14ac:dyDescent="0.2">
      <c r="A40" s="278" t="s">
        <v>62</v>
      </c>
      <c r="B40" s="278" t="s">
        <v>224</v>
      </c>
      <c r="C40" s="278" t="s">
        <v>698</v>
      </c>
      <c r="D40" s="274"/>
      <c r="E40" s="274"/>
      <c r="F40" s="274"/>
      <c r="G40" s="274"/>
      <c r="H40" s="274"/>
      <c r="I40" s="274"/>
      <c r="J40" s="274"/>
      <c r="K40" s="274"/>
      <c r="L40" s="274"/>
      <c r="M40" s="274"/>
      <c r="N40" s="274"/>
      <c r="O40" s="274"/>
      <c r="P40" s="274"/>
      <c r="Q40" s="274"/>
      <c r="R40" s="274"/>
      <c r="S40" s="274"/>
      <c r="T40" s="274"/>
      <c r="U40" s="274"/>
      <c r="V40" s="274"/>
      <c r="W40" s="274"/>
    </row>
    <row r="41" spans="1:23" ht="15.75" customHeight="1" x14ac:dyDescent="0.2">
      <c r="A41" s="278" t="s">
        <v>550</v>
      </c>
      <c r="B41" s="278" t="s">
        <v>1448</v>
      </c>
      <c r="C41" s="278"/>
      <c r="D41" s="274"/>
      <c r="E41" s="274"/>
      <c r="F41" s="274"/>
      <c r="G41" s="274"/>
      <c r="H41" s="274"/>
      <c r="I41" s="274"/>
      <c r="J41" s="274"/>
      <c r="K41" s="274"/>
      <c r="L41" s="274"/>
      <c r="M41" s="274"/>
      <c r="N41" s="274"/>
      <c r="O41" s="274"/>
      <c r="P41" s="274"/>
      <c r="Q41" s="274"/>
      <c r="R41" s="274"/>
      <c r="S41" s="274"/>
      <c r="T41" s="274"/>
      <c r="U41" s="274"/>
      <c r="V41" s="274"/>
      <c r="W41" s="274"/>
    </row>
    <row r="42" spans="1:23" ht="15.75" customHeight="1" x14ac:dyDescent="0.2">
      <c r="A42" s="278" t="s">
        <v>69</v>
      </c>
      <c r="B42" s="278" t="s">
        <v>224</v>
      </c>
      <c r="C42" s="278"/>
      <c r="D42" s="274"/>
      <c r="E42" s="274"/>
      <c r="F42" s="274"/>
      <c r="G42" s="274"/>
      <c r="H42" s="274"/>
      <c r="I42" s="274"/>
      <c r="J42" s="274"/>
      <c r="K42" s="274"/>
      <c r="L42" s="274"/>
      <c r="M42" s="274"/>
      <c r="N42" s="274"/>
      <c r="O42" s="274"/>
      <c r="P42" s="274"/>
      <c r="Q42" s="274"/>
      <c r="R42" s="274"/>
      <c r="S42" s="274"/>
      <c r="T42" s="274"/>
      <c r="U42" s="274"/>
      <c r="V42" s="274"/>
      <c r="W42" s="274"/>
    </row>
    <row r="43" spans="1:23" ht="15.75" customHeight="1" x14ac:dyDescent="0.2">
      <c r="A43" s="278" t="s">
        <v>495</v>
      </c>
      <c r="B43" s="278" t="s">
        <v>224</v>
      </c>
      <c r="C43" s="278"/>
      <c r="D43" s="274"/>
      <c r="E43" s="274"/>
      <c r="F43" s="274"/>
      <c r="G43" s="274"/>
      <c r="H43" s="274"/>
      <c r="I43" s="274"/>
      <c r="J43" s="274"/>
      <c r="K43" s="274"/>
      <c r="L43" s="274"/>
      <c r="M43" s="274"/>
      <c r="N43" s="274"/>
      <c r="O43" s="274"/>
      <c r="P43" s="274"/>
      <c r="Q43" s="274"/>
      <c r="R43" s="274"/>
      <c r="S43" s="274"/>
      <c r="T43" s="274"/>
      <c r="U43" s="274"/>
      <c r="V43" s="274"/>
      <c r="W43" s="274"/>
    </row>
    <row r="44" spans="1:23" ht="15.75" customHeight="1" x14ac:dyDescent="0.2">
      <c r="A44" s="283" t="s">
        <v>71</v>
      </c>
      <c r="B44" s="283" t="s">
        <v>224</v>
      </c>
      <c r="C44" s="285" t="s">
        <v>988</v>
      </c>
      <c r="D44" s="274"/>
      <c r="E44" s="274"/>
      <c r="F44" s="274"/>
      <c r="G44" s="274"/>
      <c r="H44" s="274"/>
      <c r="I44" s="274"/>
      <c r="J44" s="274"/>
      <c r="K44" s="274"/>
      <c r="L44" s="274"/>
      <c r="M44" s="274"/>
      <c r="N44" s="274"/>
      <c r="O44" s="274"/>
      <c r="P44" s="274"/>
      <c r="Q44" s="274"/>
      <c r="R44" s="274"/>
      <c r="S44" s="274"/>
      <c r="T44" s="274"/>
      <c r="U44" s="274"/>
      <c r="V44" s="274"/>
      <c r="W44" s="274"/>
    </row>
    <row r="45" spans="1:23" ht="15.75" customHeight="1" x14ac:dyDescent="0.2">
      <c r="A45" s="278" t="s">
        <v>1324</v>
      </c>
      <c r="B45" s="278" t="s">
        <v>224</v>
      </c>
      <c r="C45" s="278"/>
      <c r="D45" s="274"/>
      <c r="E45" s="274"/>
      <c r="F45" s="274"/>
      <c r="G45" s="274"/>
      <c r="H45" s="274"/>
      <c r="I45" s="274"/>
      <c r="J45" s="274"/>
      <c r="K45" s="274"/>
      <c r="L45" s="274"/>
      <c r="M45" s="274"/>
      <c r="N45" s="274"/>
      <c r="O45" s="274"/>
      <c r="P45" s="274"/>
      <c r="Q45" s="274"/>
      <c r="R45" s="274"/>
      <c r="S45" s="274"/>
      <c r="T45" s="274"/>
      <c r="U45" s="274"/>
      <c r="V45" s="274"/>
      <c r="W45" s="274"/>
    </row>
    <row r="46" spans="1:23" ht="15.75" customHeight="1" x14ac:dyDescent="0.2">
      <c r="A46" s="278" t="s">
        <v>73</v>
      </c>
      <c r="B46" s="278" t="s">
        <v>224</v>
      </c>
      <c r="C46" s="278" t="s">
        <v>712</v>
      </c>
      <c r="D46" s="274"/>
      <c r="E46" s="274"/>
      <c r="F46" s="274"/>
      <c r="G46" s="274"/>
      <c r="H46" s="274"/>
      <c r="I46" s="274"/>
      <c r="J46" s="274"/>
      <c r="K46" s="274"/>
      <c r="L46" s="274"/>
      <c r="M46" s="274"/>
      <c r="N46" s="274"/>
      <c r="O46" s="274"/>
      <c r="P46" s="274"/>
      <c r="Q46" s="274"/>
      <c r="R46" s="274"/>
      <c r="S46" s="274"/>
      <c r="T46" s="274"/>
      <c r="U46" s="274"/>
      <c r="V46" s="274"/>
      <c r="W46" s="274"/>
    </row>
    <row r="47" spans="1:23" ht="15.75" customHeight="1" x14ac:dyDescent="0.2">
      <c r="A47" s="278" t="s">
        <v>76</v>
      </c>
      <c r="B47" s="278" t="s">
        <v>1448</v>
      </c>
      <c r="C47" s="279"/>
      <c r="D47" s="274"/>
      <c r="E47" s="274"/>
      <c r="F47" s="274"/>
      <c r="G47" s="274"/>
      <c r="H47" s="274"/>
      <c r="I47" s="274"/>
      <c r="J47" s="274"/>
      <c r="K47" s="274"/>
      <c r="L47" s="274"/>
      <c r="M47" s="274"/>
      <c r="N47" s="274"/>
      <c r="O47" s="274"/>
      <c r="P47" s="274"/>
      <c r="Q47" s="274"/>
      <c r="R47" s="274"/>
      <c r="S47" s="274"/>
      <c r="T47" s="274"/>
      <c r="U47" s="274"/>
      <c r="V47" s="274"/>
      <c r="W47" s="274"/>
    </row>
    <row r="48" spans="1:23" ht="15.75" customHeight="1" x14ac:dyDescent="0.2">
      <c r="A48" s="278" t="s">
        <v>77</v>
      </c>
      <c r="B48" s="278" t="s">
        <v>224</v>
      </c>
      <c r="C48" s="278"/>
      <c r="D48" s="274"/>
      <c r="E48" s="274"/>
      <c r="F48" s="274"/>
      <c r="G48" s="274"/>
      <c r="H48" s="274"/>
      <c r="I48" s="274"/>
      <c r="J48" s="274"/>
      <c r="K48" s="274"/>
      <c r="L48" s="274"/>
      <c r="M48" s="274"/>
      <c r="N48" s="274"/>
      <c r="O48" s="274"/>
      <c r="P48" s="274"/>
      <c r="Q48" s="274"/>
      <c r="R48" s="274"/>
      <c r="S48" s="274"/>
      <c r="T48" s="274"/>
      <c r="U48" s="274"/>
      <c r="V48" s="274"/>
      <c r="W48" s="274"/>
    </row>
    <row r="49" spans="1:23" ht="15.75" customHeight="1" x14ac:dyDescent="0.2">
      <c r="A49" s="283" t="s">
        <v>998</v>
      </c>
      <c r="B49" s="283" t="s">
        <v>1457</v>
      </c>
      <c r="C49" s="283" t="s">
        <v>1458</v>
      </c>
      <c r="D49" s="274"/>
      <c r="E49" s="274"/>
      <c r="F49" s="274"/>
      <c r="G49" s="274"/>
      <c r="H49" s="274"/>
      <c r="I49" s="274"/>
      <c r="J49" s="274"/>
      <c r="K49" s="274"/>
      <c r="L49" s="274"/>
      <c r="M49" s="274"/>
      <c r="N49" s="274"/>
      <c r="O49" s="274"/>
      <c r="P49" s="274"/>
      <c r="Q49" s="274"/>
      <c r="R49" s="274"/>
      <c r="S49" s="274"/>
      <c r="T49" s="274"/>
      <c r="U49" s="274"/>
      <c r="V49" s="274"/>
      <c r="W49" s="274"/>
    </row>
    <row r="50" spans="1:23" ht="15.75" customHeight="1" x14ac:dyDescent="0.2">
      <c r="A50" s="278" t="s">
        <v>297</v>
      </c>
      <c r="B50" s="278" t="s">
        <v>224</v>
      </c>
      <c r="C50" s="278"/>
      <c r="D50" s="274"/>
      <c r="E50" s="274"/>
      <c r="F50" s="274"/>
      <c r="G50" s="274"/>
      <c r="H50" s="274"/>
      <c r="I50" s="274"/>
      <c r="J50" s="274"/>
      <c r="K50" s="274"/>
      <c r="L50" s="274"/>
      <c r="M50" s="274"/>
      <c r="N50" s="274"/>
      <c r="O50" s="274"/>
      <c r="P50" s="274"/>
      <c r="Q50" s="274"/>
      <c r="R50" s="274"/>
      <c r="S50" s="274"/>
      <c r="T50" s="274"/>
      <c r="U50" s="274"/>
      <c r="V50" s="274"/>
      <c r="W50" s="274"/>
    </row>
    <row r="51" spans="1:23" ht="15.75" customHeight="1" x14ac:dyDescent="0.2">
      <c r="A51" s="283" t="s">
        <v>1006</v>
      </c>
      <c r="B51" s="283" t="s">
        <v>224</v>
      </c>
      <c r="C51" s="285"/>
      <c r="D51" s="274"/>
      <c r="E51" s="274"/>
      <c r="F51" s="274"/>
      <c r="G51" s="274"/>
      <c r="H51" s="274"/>
      <c r="I51" s="274"/>
      <c r="J51" s="274"/>
      <c r="K51" s="274"/>
      <c r="L51" s="274"/>
      <c r="M51" s="274"/>
      <c r="N51" s="274"/>
      <c r="O51" s="274"/>
      <c r="P51" s="274"/>
      <c r="Q51" s="274"/>
      <c r="R51" s="274"/>
      <c r="S51" s="274"/>
      <c r="T51" s="274"/>
      <c r="U51" s="274"/>
      <c r="V51" s="274"/>
      <c r="W51" s="274"/>
    </row>
    <row r="52" spans="1:23" ht="15.75" customHeight="1" x14ac:dyDescent="0.2">
      <c r="A52" s="278" t="s">
        <v>81</v>
      </c>
      <c r="B52" s="278" t="s">
        <v>224</v>
      </c>
      <c r="C52" s="279" t="s">
        <v>724</v>
      </c>
      <c r="D52" s="274"/>
      <c r="E52" s="274"/>
      <c r="F52" s="274"/>
      <c r="G52" s="274"/>
      <c r="H52" s="274"/>
      <c r="I52" s="274"/>
      <c r="J52" s="274"/>
      <c r="K52" s="274"/>
      <c r="L52" s="274"/>
      <c r="M52" s="274"/>
      <c r="N52" s="274"/>
      <c r="O52" s="274"/>
      <c r="P52" s="274"/>
      <c r="Q52" s="274"/>
      <c r="R52" s="274"/>
      <c r="S52" s="274"/>
      <c r="T52" s="274"/>
      <c r="U52" s="274"/>
      <c r="V52" s="274"/>
      <c r="W52" s="274"/>
    </row>
    <row r="53" spans="1:23" ht="15.75" customHeight="1" x14ac:dyDescent="0.2">
      <c r="A53" s="278" t="s">
        <v>394</v>
      </c>
      <c r="B53" s="278" t="s">
        <v>224</v>
      </c>
      <c r="C53" s="278"/>
      <c r="D53" s="274"/>
      <c r="E53" s="274"/>
      <c r="F53" s="274"/>
      <c r="G53" s="274"/>
      <c r="H53" s="274"/>
      <c r="I53" s="274"/>
      <c r="J53" s="274"/>
      <c r="K53" s="274"/>
      <c r="L53" s="274"/>
      <c r="M53" s="274"/>
      <c r="N53" s="274"/>
      <c r="O53" s="274"/>
      <c r="P53" s="274"/>
      <c r="Q53" s="274"/>
      <c r="R53" s="274"/>
      <c r="S53" s="274"/>
      <c r="T53" s="274"/>
      <c r="U53" s="274"/>
      <c r="V53" s="274"/>
      <c r="W53" s="274"/>
    </row>
    <row r="54" spans="1:23" ht="15.75" customHeight="1" x14ac:dyDescent="0.2">
      <c r="A54" s="278" t="s">
        <v>85</v>
      </c>
      <c r="B54" s="278" t="s">
        <v>224</v>
      </c>
      <c r="C54" s="278"/>
      <c r="D54" s="274"/>
      <c r="E54" s="274"/>
      <c r="F54" s="274"/>
      <c r="G54" s="274"/>
      <c r="H54" s="274"/>
      <c r="I54" s="274"/>
      <c r="J54" s="274"/>
      <c r="K54" s="274"/>
      <c r="L54" s="274"/>
      <c r="M54" s="274"/>
      <c r="N54" s="274"/>
      <c r="O54" s="274"/>
      <c r="P54" s="274"/>
      <c r="Q54" s="274"/>
      <c r="R54" s="274"/>
      <c r="S54" s="274"/>
      <c r="T54" s="274"/>
      <c r="U54" s="274"/>
      <c r="V54" s="274"/>
      <c r="W54" s="274"/>
    </row>
    <row r="55" spans="1:23" ht="15.75" customHeight="1" x14ac:dyDescent="0.2">
      <c r="A55" s="278" t="s">
        <v>497</v>
      </c>
      <c r="B55" s="278" t="s">
        <v>224</v>
      </c>
      <c r="C55" s="279" t="s">
        <v>728</v>
      </c>
      <c r="D55" s="274"/>
      <c r="E55" s="274"/>
      <c r="F55" s="274"/>
      <c r="G55" s="274"/>
      <c r="H55" s="274"/>
      <c r="I55" s="274"/>
      <c r="J55" s="274"/>
      <c r="K55" s="274"/>
      <c r="L55" s="274"/>
      <c r="M55" s="274"/>
      <c r="N55" s="274"/>
      <c r="O55" s="274"/>
      <c r="P55" s="274"/>
      <c r="Q55" s="274"/>
      <c r="R55" s="274"/>
      <c r="S55" s="274"/>
      <c r="T55" s="274"/>
      <c r="U55" s="274"/>
      <c r="V55" s="274"/>
      <c r="W55" s="274"/>
    </row>
    <row r="56" spans="1:23" ht="15.75" customHeight="1" x14ac:dyDescent="0.2">
      <c r="A56" s="278" t="s">
        <v>91</v>
      </c>
      <c r="B56" s="278" t="s">
        <v>224</v>
      </c>
      <c r="C56" s="286" t="s">
        <v>729</v>
      </c>
      <c r="D56" s="274"/>
      <c r="E56" s="274"/>
      <c r="F56" s="274"/>
      <c r="G56" s="274"/>
      <c r="H56" s="274"/>
      <c r="I56" s="274"/>
      <c r="J56" s="274"/>
      <c r="K56" s="274"/>
      <c r="L56" s="274"/>
      <c r="M56" s="274"/>
      <c r="N56" s="274"/>
      <c r="O56" s="274"/>
      <c r="P56" s="274"/>
      <c r="Q56" s="274"/>
      <c r="R56" s="274"/>
      <c r="S56" s="274"/>
      <c r="T56" s="274"/>
      <c r="U56" s="274"/>
      <c r="V56" s="274"/>
      <c r="W56" s="274"/>
    </row>
    <row r="57" spans="1:23" ht="15.75" customHeight="1" x14ac:dyDescent="0.2">
      <c r="A57" s="278" t="s">
        <v>92</v>
      </c>
      <c r="B57" s="278" t="s">
        <v>224</v>
      </c>
      <c r="C57" s="278"/>
      <c r="D57" s="274"/>
      <c r="E57" s="274"/>
      <c r="F57" s="274"/>
      <c r="G57" s="274"/>
      <c r="H57" s="274"/>
      <c r="I57" s="274"/>
      <c r="J57" s="274"/>
      <c r="K57" s="274"/>
      <c r="L57" s="274"/>
      <c r="M57" s="274"/>
      <c r="N57" s="274"/>
      <c r="O57" s="274"/>
      <c r="P57" s="274"/>
      <c r="Q57" s="274"/>
      <c r="R57" s="274"/>
      <c r="S57" s="274"/>
      <c r="T57" s="274"/>
      <c r="U57" s="274"/>
      <c r="V57" s="274"/>
      <c r="W57" s="274"/>
    </row>
    <row r="58" spans="1:23" ht="15.75" customHeight="1" x14ac:dyDescent="0.2">
      <c r="A58" s="278" t="s">
        <v>95</v>
      </c>
      <c r="B58" s="278" t="s">
        <v>1448</v>
      </c>
      <c r="C58" s="278"/>
      <c r="D58" s="274"/>
      <c r="E58" s="274"/>
      <c r="F58" s="274"/>
      <c r="G58" s="274"/>
      <c r="H58" s="274"/>
      <c r="I58" s="274"/>
      <c r="J58" s="274"/>
      <c r="K58" s="274"/>
      <c r="L58" s="274"/>
      <c r="M58" s="274"/>
      <c r="N58" s="274"/>
      <c r="O58" s="274"/>
      <c r="P58" s="274"/>
      <c r="Q58" s="274"/>
      <c r="R58" s="274"/>
      <c r="S58" s="274"/>
      <c r="T58" s="274"/>
      <c r="U58" s="274"/>
      <c r="V58" s="274"/>
      <c r="W58" s="274"/>
    </row>
    <row r="59" spans="1:23" ht="15.75" customHeight="1" x14ac:dyDescent="0.2">
      <c r="A59" s="278" t="s">
        <v>732</v>
      </c>
      <c r="B59" s="278" t="s">
        <v>224</v>
      </c>
      <c r="C59" s="279" t="s">
        <v>734</v>
      </c>
      <c r="D59" s="274"/>
      <c r="E59" s="274"/>
      <c r="F59" s="274"/>
      <c r="G59" s="274"/>
      <c r="H59" s="274"/>
      <c r="I59" s="274"/>
      <c r="J59" s="274"/>
      <c r="K59" s="274"/>
      <c r="L59" s="274"/>
      <c r="M59" s="274"/>
      <c r="N59" s="274"/>
      <c r="O59" s="274"/>
      <c r="P59" s="274"/>
      <c r="Q59" s="274"/>
      <c r="R59" s="274"/>
      <c r="S59" s="274"/>
      <c r="T59" s="274"/>
      <c r="U59" s="274"/>
      <c r="V59" s="274"/>
      <c r="W59" s="274"/>
    </row>
    <row r="60" spans="1:23" ht="15.75" customHeight="1" x14ac:dyDescent="0.2">
      <c r="A60" s="278" t="s">
        <v>98</v>
      </c>
      <c r="B60" s="278" t="s">
        <v>224</v>
      </c>
      <c r="C60" s="278"/>
      <c r="D60" s="274"/>
      <c r="E60" s="274"/>
      <c r="F60" s="274"/>
      <c r="G60" s="274"/>
      <c r="H60" s="274"/>
      <c r="I60" s="274"/>
      <c r="J60" s="274"/>
      <c r="K60" s="274"/>
      <c r="L60" s="274"/>
      <c r="M60" s="274"/>
      <c r="N60" s="274"/>
      <c r="O60" s="274"/>
      <c r="P60" s="274"/>
      <c r="Q60" s="274"/>
      <c r="R60" s="274"/>
      <c r="S60" s="274"/>
      <c r="T60" s="274"/>
      <c r="U60" s="274"/>
      <c r="V60" s="274"/>
      <c r="W60" s="274"/>
    </row>
    <row r="61" spans="1:23" ht="15.75" customHeight="1" x14ac:dyDescent="0.2">
      <c r="A61" s="283" t="s">
        <v>99</v>
      </c>
      <c r="B61" s="283" t="s">
        <v>224</v>
      </c>
      <c r="C61" s="283" t="s">
        <v>1459</v>
      </c>
      <c r="D61" s="274"/>
      <c r="E61" s="274"/>
      <c r="F61" s="274"/>
      <c r="G61" s="274"/>
      <c r="H61" s="274"/>
      <c r="I61" s="274"/>
      <c r="J61" s="274"/>
      <c r="K61" s="274"/>
      <c r="L61" s="274"/>
      <c r="M61" s="274"/>
      <c r="N61" s="274"/>
      <c r="O61" s="274"/>
      <c r="P61" s="274"/>
      <c r="Q61" s="274"/>
      <c r="R61" s="274"/>
      <c r="S61" s="274"/>
      <c r="T61" s="274"/>
      <c r="U61" s="274"/>
      <c r="V61" s="274"/>
      <c r="W61" s="274"/>
    </row>
    <row r="62" spans="1:23" ht="15.75" customHeight="1" x14ac:dyDescent="0.2">
      <c r="A62" s="278" t="s">
        <v>102</v>
      </c>
      <c r="B62" s="278" t="s">
        <v>224</v>
      </c>
      <c r="C62" s="279" t="s">
        <v>738</v>
      </c>
      <c r="D62" s="274"/>
      <c r="E62" s="274"/>
      <c r="F62" s="274"/>
      <c r="G62" s="274"/>
      <c r="H62" s="274"/>
      <c r="I62" s="274"/>
      <c r="J62" s="274"/>
      <c r="K62" s="274"/>
      <c r="L62" s="274"/>
      <c r="M62" s="274"/>
      <c r="N62" s="274"/>
      <c r="O62" s="274"/>
      <c r="P62" s="274"/>
      <c r="Q62" s="274"/>
      <c r="R62" s="274"/>
      <c r="S62" s="274"/>
      <c r="T62" s="274"/>
      <c r="U62" s="274"/>
      <c r="V62" s="274"/>
      <c r="W62" s="274"/>
    </row>
    <row r="63" spans="1:23" ht="15.75" customHeight="1" x14ac:dyDescent="0.2">
      <c r="A63" s="278" t="s">
        <v>103</v>
      </c>
      <c r="B63" s="278" t="s">
        <v>224</v>
      </c>
      <c r="C63" s="279"/>
      <c r="D63" s="274"/>
      <c r="E63" s="274"/>
      <c r="F63" s="274"/>
      <c r="G63" s="274"/>
      <c r="H63" s="274"/>
      <c r="I63" s="274"/>
      <c r="J63" s="274"/>
      <c r="K63" s="274"/>
      <c r="L63" s="274"/>
      <c r="M63" s="274"/>
      <c r="N63" s="274"/>
      <c r="O63" s="274"/>
      <c r="P63" s="274"/>
      <c r="Q63" s="274"/>
      <c r="R63" s="274"/>
      <c r="S63" s="274"/>
      <c r="T63" s="274"/>
      <c r="U63" s="274"/>
      <c r="V63" s="274"/>
      <c r="W63" s="274"/>
    </row>
    <row r="64" spans="1:23" ht="15.75" customHeight="1" x14ac:dyDescent="0.2">
      <c r="A64" s="278" t="s">
        <v>1213</v>
      </c>
      <c r="B64" s="278" t="s">
        <v>224</v>
      </c>
      <c r="C64" s="278" t="s">
        <v>1460</v>
      </c>
      <c r="D64" s="274"/>
      <c r="E64" s="274"/>
      <c r="F64" s="274"/>
      <c r="G64" s="274"/>
      <c r="H64" s="274"/>
      <c r="I64" s="274"/>
      <c r="J64" s="274"/>
      <c r="K64" s="274"/>
      <c r="L64" s="274"/>
      <c r="M64" s="274"/>
      <c r="N64" s="274"/>
      <c r="O64" s="274"/>
      <c r="P64" s="274"/>
      <c r="Q64" s="274"/>
      <c r="R64" s="274"/>
      <c r="S64" s="274"/>
      <c r="T64" s="274"/>
      <c r="U64" s="274"/>
      <c r="V64" s="274"/>
      <c r="W64" s="274"/>
    </row>
    <row r="65" spans="1:23" ht="15.75" customHeight="1" x14ac:dyDescent="0.2">
      <c r="A65" s="278" t="s">
        <v>104</v>
      </c>
      <c r="B65" s="278" t="s">
        <v>224</v>
      </c>
      <c r="C65" s="278"/>
      <c r="D65" s="274"/>
      <c r="E65" s="274"/>
      <c r="F65" s="274"/>
      <c r="G65" s="274"/>
      <c r="H65" s="274"/>
      <c r="I65" s="274"/>
      <c r="J65" s="274"/>
      <c r="K65" s="274"/>
      <c r="L65" s="274"/>
      <c r="M65" s="274"/>
      <c r="N65" s="274"/>
      <c r="O65" s="274"/>
      <c r="P65" s="274"/>
      <c r="Q65" s="274"/>
      <c r="R65" s="274"/>
      <c r="S65" s="274"/>
      <c r="T65" s="274"/>
      <c r="U65" s="274"/>
      <c r="V65" s="274"/>
      <c r="W65" s="274"/>
    </row>
    <row r="66" spans="1:23" ht="15.75" customHeight="1" x14ac:dyDescent="0.2">
      <c r="A66" s="278" t="s">
        <v>105</v>
      </c>
      <c r="B66" s="278" t="s">
        <v>224</v>
      </c>
      <c r="C66" s="278"/>
      <c r="D66" s="274"/>
      <c r="E66" s="274"/>
      <c r="F66" s="274"/>
      <c r="G66" s="274"/>
      <c r="H66" s="274"/>
      <c r="I66" s="274"/>
      <c r="J66" s="274"/>
      <c r="K66" s="274"/>
      <c r="L66" s="274"/>
      <c r="M66" s="274"/>
      <c r="N66" s="274"/>
      <c r="O66" s="274"/>
      <c r="P66" s="274"/>
      <c r="Q66" s="274"/>
      <c r="R66" s="274"/>
      <c r="S66" s="274"/>
      <c r="T66" s="274"/>
      <c r="U66" s="274"/>
      <c r="V66" s="274"/>
      <c r="W66" s="274"/>
    </row>
    <row r="67" spans="1:23" ht="15.75" customHeight="1" x14ac:dyDescent="0.2">
      <c r="A67" s="278" t="s">
        <v>498</v>
      </c>
      <c r="B67" s="278" t="s">
        <v>224</v>
      </c>
      <c r="C67" s="278"/>
      <c r="D67" s="274"/>
      <c r="E67" s="274"/>
      <c r="F67" s="274"/>
      <c r="G67" s="274"/>
      <c r="H67" s="274"/>
      <c r="I67" s="274"/>
      <c r="J67" s="274"/>
      <c r="K67" s="274"/>
      <c r="L67" s="274"/>
      <c r="M67" s="274"/>
      <c r="N67" s="274"/>
      <c r="O67" s="274"/>
      <c r="P67" s="274"/>
      <c r="Q67" s="274"/>
      <c r="R67" s="274"/>
      <c r="S67" s="274"/>
      <c r="T67" s="274"/>
      <c r="U67" s="274"/>
      <c r="V67" s="274"/>
      <c r="W67" s="274"/>
    </row>
    <row r="68" spans="1:23" ht="15.75" customHeight="1" x14ac:dyDescent="0.2">
      <c r="A68" s="278" t="s">
        <v>107</v>
      </c>
      <c r="B68" s="278" t="s">
        <v>224</v>
      </c>
      <c r="C68" s="278"/>
      <c r="D68" s="274"/>
      <c r="E68" s="274"/>
      <c r="F68" s="274"/>
      <c r="G68" s="274"/>
      <c r="H68" s="274"/>
      <c r="I68" s="274"/>
      <c r="J68" s="274"/>
      <c r="K68" s="274"/>
      <c r="L68" s="274"/>
      <c r="M68" s="274"/>
      <c r="N68" s="274"/>
      <c r="O68" s="274"/>
      <c r="P68" s="274"/>
      <c r="Q68" s="274"/>
      <c r="R68" s="274"/>
      <c r="S68" s="274"/>
      <c r="T68" s="274"/>
      <c r="U68" s="274"/>
      <c r="V68" s="274"/>
      <c r="W68" s="274"/>
    </row>
    <row r="69" spans="1:23" ht="15.75" customHeight="1" x14ac:dyDescent="0.2">
      <c r="A69" s="278" t="s">
        <v>109</v>
      </c>
      <c r="B69" s="278" t="s">
        <v>224</v>
      </c>
      <c r="C69" s="278"/>
      <c r="D69" s="274"/>
      <c r="E69" s="274"/>
      <c r="F69" s="274"/>
      <c r="G69" s="274"/>
      <c r="H69" s="274"/>
      <c r="I69" s="274"/>
      <c r="J69" s="274"/>
      <c r="K69" s="274"/>
      <c r="L69" s="274"/>
      <c r="M69" s="274"/>
      <c r="N69" s="274"/>
      <c r="O69" s="274"/>
      <c r="P69" s="274"/>
      <c r="Q69" s="274"/>
      <c r="R69" s="274"/>
      <c r="S69" s="274"/>
      <c r="T69" s="274"/>
      <c r="U69" s="274"/>
      <c r="V69" s="274"/>
      <c r="W69" s="274"/>
    </row>
    <row r="70" spans="1:23" ht="15.75" customHeight="1" x14ac:dyDescent="0.2">
      <c r="A70" s="281" t="s">
        <v>1461</v>
      </c>
      <c r="B70" s="282" t="s">
        <v>224</v>
      </c>
      <c r="C70" s="282"/>
      <c r="D70" s="274"/>
      <c r="E70" s="274"/>
      <c r="F70" s="274"/>
      <c r="G70" s="274"/>
      <c r="H70" s="274"/>
      <c r="I70" s="274"/>
      <c r="J70" s="274"/>
      <c r="K70" s="274"/>
      <c r="L70" s="274"/>
      <c r="M70" s="274"/>
      <c r="N70" s="274"/>
      <c r="O70" s="274"/>
      <c r="P70" s="274"/>
      <c r="Q70" s="274"/>
      <c r="R70" s="274"/>
      <c r="S70" s="274"/>
      <c r="T70" s="274"/>
      <c r="U70" s="274"/>
      <c r="V70" s="274"/>
      <c r="W70" s="274"/>
    </row>
    <row r="71" spans="1:23" ht="15.75" customHeight="1" x14ac:dyDescent="0.2">
      <c r="A71" s="278" t="s">
        <v>743</v>
      </c>
      <c r="B71" s="278" t="s">
        <v>224</v>
      </c>
      <c r="C71" s="278"/>
      <c r="D71" s="274"/>
      <c r="E71" s="274"/>
      <c r="F71" s="274"/>
      <c r="G71" s="274"/>
      <c r="H71" s="274"/>
      <c r="I71" s="274"/>
      <c r="J71" s="274"/>
      <c r="K71" s="274"/>
      <c r="L71" s="274"/>
      <c r="M71" s="274"/>
      <c r="N71" s="274"/>
      <c r="O71" s="274"/>
      <c r="P71" s="274"/>
      <c r="Q71" s="274"/>
      <c r="R71" s="274"/>
      <c r="S71" s="274"/>
      <c r="T71" s="274"/>
      <c r="U71" s="274"/>
      <c r="V71" s="274"/>
      <c r="W71" s="274"/>
    </row>
    <row r="72" spans="1:23" ht="15.75" customHeight="1" x14ac:dyDescent="0.2">
      <c r="A72" s="285" t="s">
        <v>1003</v>
      </c>
      <c r="B72" s="285" t="s">
        <v>224</v>
      </c>
      <c r="C72" s="285" t="s">
        <v>1458</v>
      </c>
      <c r="D72" s="274"/>
      <c r="E72" s="274"/>
      <c r="F72" s="274"/>
      <c r="G72" s="274"/>
      <c r="H72" s="274"/>
      <c r="I72" s="274"/>
      <c r="J72" s="274"/>
      <c r="K72" s="274"/>
      <c r="L72" s="274"/>
      <c r="M72" s="274"/>
      <c r="N72" s="274"/>
      <c r="O72" s="274"/>
      <c r="P72" s="274"/>
      <c r="Q72" s="274"/>
      <c r="R72" s="274"/>
      <c r="S72" s="274"/>
      <c r="T72" s="274"/>
      <c r="U72" s="274"/>
      <c r="V72" s="274"/>
      <c r="W72" s="274"/>
    </row>
    <row r="73" spans="1:23" ht="15.75" customHeight="1" x14ac:dyDescent="0.2">
      <c r="A73" s="278" t="s">
        <v>111</v>
      </c>
      <c r="B73" s="278" t="s">
        <v>224</v>
      </c>
      <c r="C73" s="278"/>
      <c r="D73" s="274"/>
      <c r="E73" s="274"/>
      <c r="F73" s="274"/>
      <c r="G73" s="274"/>
      <c r="H73" s="274"/>
      <c r="I73" s="274"/>
      <c r="J73" s="274"/>
      <c r="K73" s="274"/>
      <c r="L73" s="274"/>
      <c r="M73" s="274"/>
      <c r="N73" s="274"/>
      <c r="O73" s="274"/>
      <c r="P73" s="274"/>
      <c r="Q73" s="274"/>
      <c r="R73" s="274"/>
      <c r="S73" s="274"/>
      <c r="T73" s="274"/>
      <c r="U73" s="274"/>
      <c r="V73" s="274"/>
      <c r="W73" s="274"/>
    </row>
    <row r="74" spans="1:23" ht="15.75" customHeight="1" x14ac:dyDescent="0.2">
      <c r="A74" s="278" t="s">
        <v>115</v>
      </c>
      <c r="B74" s="278" t="s">
        <v>84</v>
      </c>
      <c r="C74" s="279" t="s">
        <v>1269</v>
      </c>
      <c r="D74" s="274"/>
      <c r="E74" s="274"/>
      <c r="F74" s="274"/>
      <c r="G74" s="274"/>
      <c r="H74" s="274"/>
      <c r="I74" s="274"/>
      <c r="J74" s="274"/>
      <c r="K74" s="274"/>
      <c r="L74" s="274"/>
      <c r="M74" s="274"/>
      <c r="N74" s="274"/>
      <c r="O74" s="274"/>
      <c r="P74" s="274"/>
      <c r="Q74" s="274"/>
      <c r="R74" s="274"/>
      <c r="S74" s="274"/>
      <c r="T74" s="274"/>
      <c r="U74" s="274"/>
      <c r="V74" s="274"/>
      <c r="W74" s="274"/>
    </row>
    <row r="75" spans="1:23" ht="15.75" customHeight="1" x14ac:dyDescent="0.2">
      <c r="A75" s="278" t="s">
        <v>116</v>
      </c>
      <c r="B75" s="278" t="s">
        <v>224</v>
      </c>
      <c r="C75" s="279"/>
      <c r="D75" s="274"/>
      <c r="E75" s="274"/>
      <c r="F75" s="274"/>
      <c r="G75" s="274"/>
      <c r="H75" s="274"/>
      <c r="I75" s="274"/>
      <c r="J75" s="274"/>
      <c r="K75" s="274"/>
      <c r="L75" s="274"/>
      <c r="M75" s="274"/>
      <c r="N75" s="274"/>
      <c r="O75" s="274"/>
      <c r="P75" s="274"/>
      <c r="Q75" s="274"/>
      <c r="R75" s="274"/>
      <c r="S75" s="274"/>
      <c r="T75" s="274"/>
      <c r="U75" s="274"/>
      <c r="V75" s="274"/>
      <c r="W75" s="274"/>
    </row>
    <row r="76" spans="1:23" ht="15.75" customHeight="1" x14ac:dyDescent="0.2">
      <c r="A76" s="278" t="s">
        <v>117</v>
      </c>
      <c r="B76" s="278" t="s">
        <v>224</v>
      </c>
      <c r="C76" s="278"/>
      <c r="D76" s="274"/>
      <c r="E76" s="274"/>
      <c r="F76" s="274"/>
      <c r="G76" s="274"/>
      <c r="H76" s="274"/>
      <c r="I76" s="274"/>
      <c r="J76" s="274"/>
      <c r="K76" s="274"/>
      <c r="L76" s="274"/>
      <c r="M76" s="274"/>
      <c r="N76" s="274"/>
      <c r="O76" s="274"/>
      <c r="P76" s="274"/>
      <c r="Q76" s="274"/>
      <c r="R76" s="274"/>
      <c r="S76" s="274"/>
      <c r="T76" s="274"/>
      <c r="U76" s="274"/>
      <c r="V76" s="274"/>
      <c r="W76" s="274"/>
    </row>
    <row r="77" spans="1:23" ht="15.75" customHeight="1" x14ac:dyDescent="0.2">
      <c r="A77" s="278" t="s">
        <v>122</v>
      </c>
      <c r="B77" s="278" t="s">
        <v>224</v>
      </c>
      <c r="C77" s="278"/>
      <c r="D77" s="274"/>
      <c r="E77" s="274"/>
      <c r="F77" s="274"/>
      <c r="G77" s="274"/>
      <c r="H77" s="274"/>
      <c r="I77" s="274"/>
      <c r="J77" s="274"/>
      <c r="K77" s="274"/>
      <c r="L77" s="274"/>
      <c r="M77" s="274"/>
      <c r="N77" s="274"/>
      <c r="O77" s="274"/>
      <c r="P77" s="274"/>
      <c r="Q77" s="274"/>
      <c r="R77" s="274"/>
      <c r="S77" s="274"/>
      <c r="T77" s="274"/>
      <c r="U77" s="274"/>
      <c r="V77" s="274"/>
      <c r="W77" s="274"/>
    </row>
    <row r="78" spans="1:23" ht="15.75" customHeight="1" x14ac:dyDescent="0.2">
      <c r="A78" s="278" t="s">
        <v>126</v>
      </c>
      <c r="B78" s="278" t="s">
        <v>224</v>
      </c>
      <c r="C78" s="278"/>
      <c r="D78" s="274"/>
      <c r="E78" s="274"/>
      <c r="F78" s="274"/>
      <c r="G78" s="274"/>
      <c r="H78" s="274"/>
      <c r="I78" s="274"/>
      <c r="J78" s="274"/>
      <c r="K78" s="274"/>
      <c r="L78" s="274"/>
      <c r="M78" s="274"/>
      <c r="N78" s="274"/>
      <c r="O78" s="274"/>
      <c r="P78" s="274"/>
      <c r="Q78" s="274"/>
      <c r="R78" s="274"/>
      <c r="S78" s="274"/>
      <c r="T78" s="274"/>
      <c r="U78" s="274"/>
      <c r="V78" s="274"/>
      <c r="W78" s="274"/>
    </row>
    <row r="79" spans="1:23" ht="15.75" customHeight="1" x14ac:dyDescent="0.2">
      <c r="A79" s="278" t="s">
        <v>1462</v>
      </c>
      <c r="B79" s="278" t="s">
        <v>224</v>
      </c>
      <c r="C79" s="278"/>
      <c r="D79" s="274"/>
      <c r="E79" s="274"/>
      <c r="F79" s="274"/>
      <c r="G79" s="274"/>
      <c r="H79" s="274"/>
      <c r="I79" s="274"/>
      <c r="J79" s="274"/>
      <c r="K79" s="274"/>
      <c r="L79" s="274"/>
      <c r="M79" s="274"/>
      <c r="N79" s="274"/>
      <c r="O79" s="274"/>
      <c r="P79" s="274"/>
      <c r="Q79" s="274"/>
      <c r="R79" s="274"/>
      <c r="S79" s="274"/>
      <c r="T79" s="274"/>
      <c r="U79" s="274"/>
      <c r="V79" s="274"/>
      <c r="W79" s="274"/>
    </row>
    <row r="80" spans="1:23" ht="15.75" customHeight="1" x14ac:dyDescent="0.2">
      <c r="A80" s="278" t="s">
        <v>1063</v>
      </c>
      <c r="B80" s="278" t="s">
        <v>224</v>
      </c>
      <c r="C80" s="278" t="s">
        <v>1064</v>
      </c>
      <c r="D80" s="274"/>
      <c r="E80" s="274"/>
      <c r="F80" s="274"/>
      <c r="G80" s="274"/>
      <c r="H80" s="274"/>
      <c r="I80" s="274"/>
      <c r="J80" s="274"/>
      <c r="K80" s="274"/>
      <c r="L80" s="274"/>
      <c r="M80" s="274"/>
      <c r="N80" s="274"/>
      <c r="O80" s="274"/>
      <c r="P80" s="274"/>
      <c r="Q80" s="274"/>
      <c r="R80" s="274"/>
      <c r="S80" s="274"/>
      <c r="T80" s="274"/>
      <c r="U80" s="274"/>
      <c r="V80" s="274"/>
      <c r="W80" s="274"/>
    </row>
    <row r="81" spans="1:23" ht="15.75" customHeight="1" x14ac:dyDescent="0.2">
      <c r="A81" s="281" t="s">
        <v>128</v>
      </c>
      <c r="B81" s="282" t="s">
        <v>224</v>
      </c>
      <c r="C81" s="282"/>
      <c r="D81" s="274"/>
      <c r="E81" s="274"/>
      <c r="F81" s="274"/>
      <c r="G81" s="274"/>
      <c r="H81" s="274"/>
      <c r="I81" s="274"/>
      <c r="J81" s="274"/>
      <c r="K81" s="274"/>
      <c r="L81" s="274"/>
      <c r="M81" s="274"/>
      <c r="N81" s="274"/>
      <c r="O81" s="274"/>
      <c r="P81" s="274"/>
      <c r="Q81" s="274"/>
      <c r="R81" s="274"/>
      <c r="S81" s="274"/>
      <c r="T81" s="274"/>
      <c r="U81" s="274"/>
      <c r="V81" s="274"/>
      <c r="W81" s="274"/>
    </row>
    <row r="82" spans="1:23" ht="15.75" customHeight="1" x14ac:dyDescent="0.2">
      <c r="A82" s="278" t="s">
        <v>129</v>
      </c>
      <c r="B82" s="278" t="s">
        <v>224</v>
      </c>
      <c r="C82" s="278"/>
      <c r="D82" s="274"/>
      <c r="E82" s="274"/>
      <c r="F82" s="274"/>
      <c r="G82" s="274"/>
      <c r="H82" s="274"/>
      <c r="I82" s="274"/>
      <c r="J82" s="274"/>
      <c r="K82" s="274"/>
      <c r="L82" s="274"/>
      <c r="M82" s="274"/>
      <c r="N82" s="274"/>
      <c r="O82" s="274"/>
      <c r="P82" s="274"/>
      <c r="Q82" s="274"/>
      <c r="R82" s="274"/>
      <c r="S82" s="274"/>
      <c r="T82" s="274"/>
      <c r="U82" s="274"/>
      <c r="V82" s="274"/>
      <c r="W82" s="274"/>
    </row>
    <row r="83" spans="1:23" ht="15.75" customHeight="1" x14ac:dyDescent="0.2">
      <c r="A83" s="278" t="s">
        <v>130</v>
      </c>
      <c r="B83" s="278" t="s">
        <v>224</v>
      </c>
      <c r="C83" s="278"/>
      <c r="D83" s="274"/>
      <c r="E83" s="274"/>
      <c r="F83" s="274"/>
      <c r="G83" s="274"/>
      <c r="H83" s="274"/>
      <c r="I83" s="274"/>
      <c r="J83" s="274"/>
      <c r="K83" s="274"/>
      <c r="L83" s="274"/>
      <c r="M83" s="274"/>
      <c r="N83" s="274"/>
      <c r="O83" s="274"/>
      <c r="P83" s="274"/>
      <c r="Q83" s="274"/>
      <c r="R83" s="274"/>
      <c r="S83" s="274"/>
      <c r="T83" s="274"/>
      <c r="U83" s="274"/>
      <c r="V83" s="274"/>
      <c r="W83" s="274"/>
    </row>
    <row r="84" spans="1:23" ht="15.75" customHeight="1" x14ac:dyDescent="0.2">
      <c r="A84" s="278" t="s">
        <v>1066</v>
      </c>
      <c r="B84" s="278" t="s">
        <v>224</v>
      </c>
      <c r="C84" s="278"/>
      <c r="D84" s="274"/>
      <c r="E84" s="274"/>
      <c r="F84" s="274"/>
      <c r="G84" s="274"/>
      <c r="H84" s="274"/>
      <c r="I84" s="274"/>
      <c r="J84" s="274"/>
      <c r="K84" s="274"/>
      <c r="L84" s="274"/>
      <c r="M84" s="274"/>
      <c r="N84" s="274"/>
      <c r="O84" s="274"/>
      <c r="P84" s="274"/>
      <c r="Q84" s="274"/>
      <c r="R84" s="274"/>
      <c r="S84" s="274"/>
      <c r="T84" s="274"/>
      <c r="U84" s="274"/>
      <c r="V84" s="274"/>
      <c r="W84" s="274"/>
    </row>
    <row r="85" spans="1:23" ht="15.75" customHeight="1" x14ac:dyDescent="0.2">
      <c r="A85" s="278" t="s">
        <v>134</v>
      </c>
      <c r="B85" s="278" t="s">
        <v>224</v>
      </c>
      <c r="C85" s="278"/>
      <c r="D85" s="274"/>
      <c r="E85" s="274"/>
      <c r="F85" s="274"/>
      <c r="G85" s="274"/>
      <c r="H85" s="274"/>
      <c r="I85" s="274"/>
      <c r="J85" s="274"/>
      <c r="K85" s="274"/>
      <c r="L85" s="274"/>
      <c r="M85" s="274"/>
      <c r="N85" s="274"/>
      <c r="O85" s="274"/>
      <c r="P85" s="274"/>
      <c r="Q85" s="274"/>
      <c r="R85" s="274"/>
      <c r="S85" s="274"/>
      <c r="T85" s="274"/>
      <c r="U85" s="274"/>
      <c r="V85" s="274"/>
      <c r="W85" s="274"/>
    </row>
    <row r="86" spans="1:23" ht="15.75" customHeight="1" x14ac:dyDescent="0.2">
      <c r="A86" s="278" t="s">
        <v>1031</v>
      </c>
      <c r="B86" s="278" t="s">
        <v>224</v>
      </c>
      <c r="C86" s="279" t="s">
        <v>1032</v>
      </c>
      <c r="D86" s="274"/>
      <c r="E86" s="274"/>
      <c r="F86" s="274"/>
      <c r="G86" s="274"/>
      <c r="H86" s="274"/>
      <c r="I86" s="274"/>
      <c r="J86" s="274"/>
      <c r="K86" s="274"/>
      <c r="L86" s="274"/>
      <c r="M86" s="274"/>
      <c r="N86" s="274"/>
      <c r="O86" s="274"/>
      <c r="P86" s="274"/>
      <c r="Q86" s="274"/>
      <c r="R86" s="274"/>
      <c r="S86" s="274"/>
      <c r="T86" s="274"/>
      <c r="U86" s="274"/>
      <c r="V86" s="274"/>
      <c r="W86" s="274"/>
    </row>
    <row r="87" spans="1:23" ht="15.75" customHeight="1" x14ac:dyDescent="0.2">
      <c r="A87" s="278" t="s">
        <v>501</v>
      </c>
      <c r="B87" s="278" t="s">
        <v>84</v>
      </c>
      <c r="C87" s="279" t="s">
        <v>1463</v>
      </c>
      <c r="D87" s="274"/>
      <c r="E87" s="274"/>
      <c r="F87" s="274"/>
      <c r="G87" s="274"/>
      <c r="H87" s="274"/>
      <c r="I87" s="274"/>
      <c r="J87" s="274"/>
      <c r="K87" s="274"/>
      <c r="L87" s="274"/>
      <c r="M87" s="274"/>
      <c r="N87" s="274"/>
      <c r="O87" s="274"/>
      <c r="P87" s="274"/>
      <c r="Q87" s="274"/>
      <c r="R87" s="274"/>
      <c r="S87" s="274"/>
      <c r="T87" s="274"/>
      <c r="U87" s="274"/>
      <c r="V87" s="274"/>
      <c r="W87" s="274"/>
    </row>
    <row r="88" spans="1:23" ht="15.75" customHeight="1" x14ac:dyDescent="0.2">
      <c r="A88" s="278" t="s">
        <v>137</v>
      </c>
      <c r="B88" s="278" t="s">
        <v>224</v>
      </c>
      <c r="C88" s="279"/>
      <c r="D88" s="274"/>
      <c r="E88" s="274"/>
      <c r="F88" s="274"/>
      <c r="G88" s="274"/>
      <c r="H88" s="274"/>
      <c r="I88" s="274"/>
      <c r="J88" s="274"/>
      <c r="K88" s="274"/>
      <c r="L88" s="274"/>
      <c r="M88" s="274"/>
      <c r="N88" s="274"/>
      <c r="O88" s="274"/>
      <c r="P88" s="274"/>
      <c r="Q88" s="274"/>
      <c r="R88" s="274"/>
      <c r="S88" s="274"/>
      <c r="T88" s="274"/>
      <c r="U88" s="274"/>
      <c r="V88" s="274"/>
      <c r="W88" s="274"/>
    </row>
    <row r="89" spans="1:23" ht="15.75" customHeight="1" x14ac:dyDescent="0.2">
      <c r="A89" s="278" t="s">
        <v>138</v>
      </c>
      <c r="B89" s="278" t="s">
        <v>224</v>
      </c>
      <c r="C89" s="278"/>
      <c r="D89" s="274"/>
      <c r="E89" s="274"/>
      <c r="F89" s="274"/>
      <c r="G89" s="274"/>
      <c r="H89" s="274"/>
      <c r="I89" s="274"/>
      <c r="J89" s="274"/>
      <c r="K89" s="274"/>
      <c r="L89" s="274"/>
      <c r="M89" s="274"/>
      <c r="N89" s="274"/>
      <c r="O89" s="274"/>
      <c r="P89" s="274"/>
      <c r="Q89" s="274"/>
      <c r="R89" s="274"/>
      <c r="S89" s="274"/>
      <c r="T89" s="274"/>
      <c r="U89" s="274"/>
      <c r="V89" s="274"/>
      <c r="W89" s="274"/>
    </row>
    <row r="90" spans="1:23" ht="15.75" customHeight="1" x14ac:dyDescent="0.2">
      <c r="A90" s="278" t="s">
        <v>140</v>
      </c>
      <c r="B90" s="278" t="s">
        <v>224</v>
      </c>
      <c r="C90" s="278"/>
      <c r="D90" s="274"/>
      <c r="E90" s="274"/>
      <c r="F90" s="274"/>
      <c r="G90" s="274"/>
      <c r="H90" s="274"/>
      <c r="I90" s="274"/>
      <c r="J90" s="274"/>
      <c r="K90" s="274"/>
      <c r="L90" s="274"/>
      <c r="M90" s="274"/>
      <c r="N90" s="274"/>
      <c r="O90" s="274"/>
      <c r="P90" s="274"/>
      <c r="Q90" s="274"/>
      <c r="R90" s="274"/>
      <c r="S90" s="274"/>
      <c r="T90" s="274"/>
      <c r="U90" s="274"/>
      <c r="V90" s="274"/>
      <c r="W90" s="274"/>
    </row>
    <row r="91" spans="1:23" ht="15.75" customHeight="1" x14ac:dyDescent="0.2">
      <c r="A91" s="283" t="s">
        <v>991</v>
      </c>
      <c r="B91" s="283" t="s">
        <v>224</v>
      </c>
      <c r="C91" s="285" t="s">
        <v>992</v>
      </c>
      <c r="D91" s="274"/>
      <c r="E91" s="274"/>
      <c r="F91" s="274"/>
      <c r="G91" s="274"/>
      <c r="H91" s="274"/>
      <c r="I91" s="274"/>
      <c r="J91" s="274"/>
      <c r="K91" s="274"/>
      <c r="L91" s="274"/>
      <c r="M91" s="274"/>
      <c r="N91" s="274"/>
      <c r="O91" s="274"/>
      <c r="P91" s="274"/>
      <c r="Q91" s="274"/>
      <c r="R91" s="274"/>
      <c r="S91" s="274"/>
      <c r="T91" s="274"/>
      <c r="U91" s="274"/>
      <c r="V91" s="274"/>
      <c r="W91" s="274"/>
    </row>
    <row r="92" spans="1:23" ht="15.75" customHeight="1" x14ac:dyDescent="0.2">
      <c r="A92" s="278" t="s">
        <v>1464</v>
      </c>
      <c r="B92" s="278" t="s">
        <v>224</v>
      </c>
      <c r="C92" s="278"/>
      <c r="D92" s="274"/>
      <c r="E92" s="274"/>
      <c r="F92" s="274"/>
      <c r="G92" s="274"/>
      <c r="H92" s="274"/>
      <c r="I92" s="274"/>
      <c r="J92" s="274"/>
      <c r="K92" s="274"/>
      <c r="L92" s="274"/>
      <c r="M92" s="274"/>
      <c r="N92" s="274"/>
      <c r="O92" s="274"/>
      <c r="P92" s="274"/>
      <c r="Q92" s="274"/>
      <c r="R92" s="274"/>
      <c r="S92" s="274"/>
      <c r="T92" s="274"/>
      <c r="U92" s="274"/>
      <c r="V92" s="274"/>
      <c r="W92" s="274"/>
    </row>
    <row r="93" spans="1:23" ht="15.75" customHeight="1" x14ac:dyDescent="0.2">
      <c r="A93" s="278" t="s">
        <v>142</v>
      </c>
      <c r="B93" s="278" t="s">
        <v>224</v>
      </c>
      <c r="C93" s="279" t="s">
        <v>771</v>
      </c>
      <c r="D93" s="274"/>
      <c r="E93" s="274"/>
      <c r="F93" s="274"/>
      <c r="G93" s="274"/>
      <c r="H93" s="274"/>
      <c r="I93" s="274"/>
      <c r="J93" s="274"/>
      <c r="K93" s="274"/>
      <c r="L93" s="274"/>
      <c r="M93" s="274"/>
      <c r="N93" s="274"/>
      <c r="O93" s="274"/>
      <c r="P93" s="274"/>
      <c r="Q93" s="274"/>
      <c r="R93" s="274"/>
      <c r="S93" s="274"/>
      <c r="T93" s="274"/>
      <c r="U93" s="274"/>
      <c r="V93" s="274"/>
      <c r="W93" s="274"/>
    </row>
    <row r="94" spans="1:23" ht="15.75" customHeight="1" x14ac:dyDescent="0.2">
      <c r="A94" s="278" t="s">
        <v>341</v>
      </c>
      <c r="B94" s="278" t="s">
        <v>224</v>
      </c>
      <c r="C94" s="278"/>
      <c r="D94" s="274"/>
      <c r="E94" s="274"/>
      <c r="F94" s="274"/>
      <c r="G94" s="274"/>
      <c r="H94" s="274"/>
      <c r="I94" s="274"/>
      <c r="J94" s="274"/>
      <c r="K94" s="274"/>
      <c r="L94" s="274"/>
      <c r="M94" s="274"/>
      <c r="N94" s="274"/>
      <c r="O94" s="274"/>
      <c r="P94" s="274"/>
      <c r="Q94" s="274"/>
      <c r="R94" s="274"/>
      <c r="S94" s="274"/>
      <c r="T94" s="274"/>
      <c r="U94" s="274"/>
      <c r="V94" s="274"/>
      <c r="W94" s="274"/>
    </row>
    <row r="95" spans="1:23" ht="15.75" customHeight="1" x14ac:dyDescent="0.2">
      <c r="A95" s="278" t="s">
        <v>151</v>
      </c>
      <c r="B95" s="278" t="s">
        <v>224</v>
      </c>
      <c r="C95" s="279"/>
      <c r="D95" s="274"/>
      <c r="E95" s="274"/>
      <c r="F95" s="274"/>
      <c r="G95" s="274"/>
      <c r="H95" s="274"/>
      <c r="I95" s="274"/>
      <c r="J95" s="274"/>
      <c r="K95" s="274"/>
      <c r="L95" s="274"/>
      <c r="M95" s="274"/>
      <c r="N95" s="274"/>
      <c r="O95" s="274"/>
      <c r="P95" s="274"/>
      <c r="Q95" s="274"/>
      <c r="R95" s="274"/>
      <c r="S95" s="274"/>
      <c r="T95" s="274"/>
      <c r="U95" s="274"/>
      <c r="V95" s="274"/>
      <c r="W95" s="274"/>
    </row>
    <row r="96" spans="1:23" ht="15.75" customHeight="1" x14ac:dyDescent="0.2">
      <c r="A96" s="281" t="s">
        <v>345</v>
      </c>
      <c r="B96" s="282" t="s">
        <v>224</v>
      </c>
      <c r="C96" s="282"/>
      <c r="D96" s="274"/>
      <c r="E96" s="274"/>
      <c r="F96" s="274"/>
      <c r="G96" s="274"/>
      <c r="H96" s="274"/>
      <c r="I96" s="274"/>
      <c r="J96" s="274"/>
      <c r="K96" s="274"/>
      <c r="L96" s="274"/>
      <c r="M96" s="274"/>
      <c r="N96" s="274"/>
      <c r="O96" s="274"/>
      <c r="P96" s="274"/>
      <c r="Q96" s="274"/>
      <c r="R96" s="274"/>
      <c r="S96" s="274"/>
      <c r="T96" s="274"/>
      <c r="U96" s="274"/>
      <c r="V96" s="274"/>
      <c r="W96" s="274"/>
    </row>
    <row r="97" spans="1:23" ht="15.75" customHeight="1" x14ac:dyDescent="0.2">
      <c r="A97" s="278" t="s">
        <v>158</v>
      </c>
      <c r="B97" s="278" t="s">
        <v>84</v>
      </c>
      <c r="C97" s="278"/>
      <c r="D97" s="274"/>
      <c r="E97" s="274"/>
      <c r="F97" s="274"/>
      <c r="G97" s="274"/>
      <c r="H97" s="274"/>
      <c r="I97" s="274"/>
      <c r="J97" s="274"/>
      <c r="K97" s="274"/>
      <c r="L97" s="274"/>
      <c r="M97" s="274"/>
      <c r="N97" s="274"/>
      <c r="O97" s="274"/>
      <c r="P97" s="274"/>
      <c r="Q97" s="274"/>
      <c r="R97" s="274"/>
      <c r="S97" s="274"/>
      <c r="T97" s="274"/>
      <c r="U97" s="274"/>
      <c r="V97" s="274"/>
      <c r="W97" s="274"/>
    </row>
    <row r="98" spans="1:23" ht="15.75" customHeight="1" x14ac:dyDescent="0.2">
      <c r="A98" s="278" t="s">
        <v>1465</v>
      </c>
      <c r="B98" s="278" t="s">
        <v>224</v>
      </c>
      <c r="C98" s="279" t="s">
        <v>1466</v>
      </c>
      <c r="D98" s="274"/>
      <c r="E98" s="274"/>
      <c r="F98" s="274"/>
      <c r="G98" s="274"/>
      <c r="H98" s="274"/>
      <c r="I98" s="274"/>
      <c r="J98" s="274"/>
      <c r="K98" s="274"/>
      <c r="L98" s="274"/>
      <c r="M98" s="274"/>
      <c r="N98" s="274"/>
      <c r="O98" s="274"/>
      <c r="P98" s="274"/>
      <c r="Q98" s="274"/>
      <c r="R98" s="274"/>
      <c r="S98" s="274"/>
      <c r="T98" s="274"/>
      <c r="U98" s="274"/>
      <c r="V98" s="274"/>
      <c r="W98" s="274"/>
    </row>
    <row r="99" spans="1:23" ht="15.75" customHeight="1" x14ac:dyDescent="0.2">
      <c r="A99" s="278" t="s">
        <v>160</v>
      </c>
      <c r="B99" s="278" t="s">
        <v>224</v>
      </c>
      <c r="C99" s="278"/>
      <c r="D99" s="274"/>
      <c r="E99" s="274"/>
      <c r="F99" s="274"/>
      <c r="G99" s="274"/>
      <c r="H99" s="274"/>
      <c r="I99" s="274"/>
      <c r="J99" s="274"/>
      <c r="K99" s="274"/>
      <c r="L99" s="274"/>
      <c r="M99" s="274"/>
      <c r="N99" s="274"/>
      <c r="O99" s="274"/>
      <c r="P99" s="274"/>
      <c r="Q99" s="274"/>
      <c r="R99" s="274"/>
      <c r="S99" s="274"/>
      <c r="T99" s="274"/>
      <c r="U99" s="274"/>
      <c r="V99" s="274"/>
      <c r="W99" s="274"/>
    </row>
    <row r="100" spans="1:23" ht="15.75" customHeight="1" x14ac:dyDescent="0.2">
      <c r="A100" s="287" t="s">
        <v>161</v>
      </c>
      <c r="B100" s="287" t="s">
        <v>224</v>
      </c>
      <c r="C100" s="278" t="s">
        <v>788</v>
      </c>
      <c r="D100" s="274"/>
      <c r="E100" s="274"/>
      <c r="F100" s="274"/>
      <c r="G100" s="274"/>
      <c r="H100" s="274"/>
      <c r="I100" s="274"/>
      <c r="J100" s="274"/>
      <c r="K100" s="274"/>
      <c r="L100" s="274"/>
      <c r="M100" s="274"/>
      <c r="N100" s="274"/>
      <c r="O100" s="274"/>
      <c r="P100" s="274"/>
      <c r="Q100" s="274"/>
      <c r="R100" s="274"/>
      <c r="S100" s="274"/>
      <c r="T100" s="274"/>
      <c r="U100" s="274"/>
      <c r="V100" s="274"/>
      <c r="W100" s="274"/>
    </row>
    <row r="101" spans="1:23" ht="15.75" customHeight="1" x14ac:dyDescent="0.2">
      <c r="A101" s="278" t="s">
        <v>163</v>
      </c>
      <c r="B101" s="278" t="s">
        <v>224</v>
      </c>
      <c r="C101" s="278"/>
      <c r="D101" s="274"/>
      <c r="E101" s="274"/>
      <c r="F101" s="274"/>
      <c r="G101" s="274"/>
      <c r="H101" s="274"/>
      <c r="I101" s="274"/>
      <c r="J101" s="274"/>
      <c r="K101" s="274"/>
      <c r="L101" s="274"/>
      <c r="M101" s="274"/>
      <c r="N101" s="274"/>
      <c r="O101" s="274"/>
      <c r="P101" s="274"/>
      <c r="Q101" s="274"/>
      <c r="R101" s="274"/>
      <c r="S101" s="274"/>
      <c r="T101" s="274"/>
      <c r="U101" s="274"/>
      <c r="V101" s="274"/>
      <c r="W101" s="274"/>
    </row>
    <row r="102" spans="1:23" ht="15.75" customHeight="1" x14ac:dyDescent="0.2">
      <c r="A102" s="281" t="s">
        <v>164</v>
      </c>
      <c r="B102" s="282" t="s">
        <v>224</v>
      </c>
      <c r="C102" s="288"/>
      <c r="D102" s="274"/>
      <c r="E102" s="274"/>
      <c r="F102" s="274"/>
      <c r="G102" s="274"/>
      <c r="H102" s="274"/>
      <c r="I102" s="274"/>
      <c r="J102" s="274"/>
      <c r="K102" s="274"/>
      <c r="L102" s="274"/>
      <c r="M102" s="274"/>
      <c r="N102" s="274"/>
      <c r="O102" s="274"/>
      <c r="P102" s="274"/>
      <c r="Q102" s="274"/>
      <c r="R102" s="274"/>
      <c r="S102" s="274"/>
      <c r="T102" s="274"/>
      <c r="U102" s="274"/>
      <c r="V102" s="274"/>
      <c r="W102" s="274"/>
    </row>
    <row r="103" spans="1:23" ht="15.75" customHeight="1" x14ac:dyDescent="0.2">
      <c r="A103" s="278" t="s">
        <v>166</v>
      </c>
      <c r="B103" s="278" t="s">
        <v>224</v>
      </c>
      <c r="C103" s="279" t="s">
        <v>1467</v>
      </c>
      <c r="D103" s="274"/>
      <c r="E103" s="274"/>
      <c r="F103" s="274"/>
      <c r="G103" s="274"/>
      <c r="H103" s="274"/>
      <c r="I103" s="274"/>
      <c r="J103" s="274"/>
      <c r="K103" s="274"/>
      <c r="L103" s="274"/>
      <c r="M103" s="274"/>
      <c r="N103" s="274"/>
      <c r="O103" s="274"/>
      <c r="P103" s="274"/>
      <c r="Q103" s="274"/>
      <c r="R103" s="274"/>
      <c r="S103" s="274"/>
      <c r="T103" s="274"/>
      <c r="U103" s="274"/>
      <c r="V103" s="274"/>
      <c r="W103" s="274"/>
    </row>
    <row r="104" spans="1:23" ht="15.75" customHeight="1" x14ac:dyDescent="0.2">
      <c r="A104" s="278" t="s">
        <v>506</v>
      </c>
      <c r="B104" s="278" t="s">
        <v>224</v>
      </c>
      <c r="C104" s="279" t="s">
        <v>793</v>
      </c>
      <c r="D104" s="274"/>
      <c r="E104" s="274"/>
      <c r="F104" s="274"/>
      <c r="G104" s="274"/>
      <c r="H104" s="274"/>
      <c r="I104" s="274"/>
      <c r="J104" s="274"/>
      <c r="K104" s="274"/>
      <c r="L104" s="274"/>
      <c r="M104" s="274"/>
      <c r="N104" s="274"/>
      <c r="O104" s="274"/>
      <c r="P104" s="274"/>
      <c r="Q104" s="274"/>
      <c r="R104" s="274"/>
      <c r="S104" s="274"/>
      <c r="T104" s="274"/>
      <c r="U104" s="274"/>
      <c r="V104" s="274"/>
      <c r="W104" s="274"/>
    </row>
    <row r="105" spans="1:23" ht="15.75" customHeight="1" x14ac:dyDescent="0.2">
      <c r="A105" s="278" t="s">
        <v>580</v>
      </c>
      <c r="B105" s="278" t="s">
        <v>224</v>
      </c>
      <c r="C105" s="278" t="s">
        <v>794</v>
      </c>
      <c r="D105" s="274"/>
      <c r="E105" s="274"/>
      <c r="F105" s="274"/>
      <c r="G105" s="274"/>
      <c r="H105" s="274"/>
      <c r="I105" s="274"/>
      <c r="J105" s="274"/>
      <c r="K105" s="274"/>
      <c r="L105" s="274"/>
      <c r="M105" s="274"/>
      <c r="N105" s="274"/>
      <c r="O105" s="274"/>
      <c r="P105" s="274"/>
      <c r="Q105" s="274"/>
      <c r="R105" s="274"/>
      <c r="S105" s="274"/>
      <c r="T105" s="274"/>
      <c r="U105" s="274"/>
      <c r="V105" s="274"/>
      <c r="W105" s="274"/>
    </row>
    <row r="106" spans="1:23" ht="15.75" customHeight="1" x14ac:dyDescent="0.2">
      <c r="A106" s="278" t="s">
        <v>1112</v>
      </c>
      <c r="B106" s="278" t="s">
        <v>224</v>
      </c>
      <c r="C106" s="278" t="s">
        <v>1197</v>
      </c>
      <c r="D106" s="274"/>
      <c r="E106" s="274"/>
      <c r="F106" s="274"/>
      <c r="G106" s="274"/>
      <c r="H106" s="274"/>
      <c r="I106" s="274"/>
      <c r="J106" s="274"/>
      <c r="K106" s="274"/>
      <c r="L106" s="274"/>
      <c r="M106" s="274"/>
      <c r="N106" s="274"/>
      <c r="O106" s="274"/>
      <c r="P106" s="274"/>
      <c r="Q106" s="274"/>
      <c r="R106" s="274"/>
      <c r="S106" s="274"/>
      <c r="T106" s="274"/>
      <c r="U106" s="274"/>
      <c r="V106" s="274"/>
      <c r="W106" s="274"/>
    </row>
    <row r="107" spans="1:23" ht="15.75" customHeight="1" x14ac:dyDescent="0.2">
      <c r="A107" s="278" t="s">
        <v>1198</v>
      </c>
      <c r="B107" s="278" t="s">
        <v>1448</v>
      </c>
      <c r="C107" s="279"/>
      <c r="D107" s="274"/>
      <c r="E107" s="274"/>
      <c r="F107" s="274"/>
      <c r="G107" s="274"/>
      <c r="H107" s="274"/>
      <c r="I107" s="274"/>
      <c r="J107" s="274"/>
      <c r="K107" s="274"/>
      <c r="L107" s="274"/>
      <c r="M107" s="274"/>
      <c r="N107" s="274"/>
      <c r="O107" s="274"/>
      <c r="P107" s="274"/>
      <c r="Q107" s="274"/>
      <c r="R107" s="274"/>
      <c r="S107" s="274"/>
      <c r="T107" s="274"/>
      <c r="U107" s="274"/>
      <c r="V107" s="274"/>
      <c r="W107" s="274"/>
    </row>
    <row r="108" spans="1:23" ht="15.75" customHeight="1" x14ac:dyDescent="0.2">
      <c r="A108" s="278" t="s">
        <v>1221</v>
      </c>
      <c r="B108" s="278" t="s">
        <v>224</v>
      </c>
      <c r="C108" s="289" t="s">
        <v>1339</v>
      </c>
      <c r="D108" s="274"/>
      <c r="E108" s="274"/>
      <c r="F108" s="274"/>
      <c r="G108" s="274"/>
      <c r="H108" s="274"/>
      <c r="I108" s="274"/>
      <c r="J108" s="274"/>
      <c r="K108" s="274"/>
      <c r="L108" s="274"/>
      <c r="M108" s="274"/>
      <c r="N108" s="274"/>
      <c r="O108" s="274"/>
      <c r="P108" s="274"/>
      <c r="Q108" s="274"/>
      <c r="R108" s="274"/>
      <c r="S108" s="274"/>
      <c r="T108" s="274"/>
      <c r="U108" s="274"/>
      <c r="V108" s="274"/>
      <c r="W108" s="274"/>
    </row>
    <row r="109" spans="1:23" ht="15.75" customHeight="1" x14ac:dyDescent="0.2">
      <c r="A109" s="278" t="s">
        <v>175</v>
      </c>
      <c r="B109" s="278" t="s">
        <v>224</v>
      </c>
      <c r="C109" s="278"/>
      <c r="D109" s="274"/>
      <c r="E109" s="274"/>
      <c r="F109" s="274"/>
      <c r="G109" s="274"/>
      <c r="H109" s="274"/>
      <c r="I109" s="274"/>
      <c r="J109" s="274"/>
      <c r="K109" s="274"/>
      <c r="L109" s="274"/>
      <c r="M109" s="274"/>
      <c r="N109" s="274"/>
      <c r="O109" s="274"/>
      <c r="P109" s="274"/>
      <c r="Q109" s="274"/>
      <c r="R109" s="274"/>
      <c r="S109" s="274"/>
      <c r="T109" s="274"/>
      <c r="U109" s="274"/>
      <c r="V109" s="274"/>
      <c r="W109" s="274"/>
    </row>
    <row r="110" spans="1:23" ht="15.75" customHeight="1" x14ac:dyDescent="0.2">
      <c r="A110" s="278" t="s">
        <v>361</v>
      </c>
      <c r="B110" s="278" t="s">
        <v>224</v>
      </c>
      <c r="C110" s="290" t="s">
        <v>800</v>
      </c>
      <c r="D110" s="274"/>
      <c r="E110" s="274"/>
      <c r="F110" s="274"/>
      <c r="G110" s="274"/>
      <c r="H110" s="274"/>
      <c r="I110" s="274"/>
      <c r="J110" s="274"/>
      <c r="K110" s="274"/>
      <c r="L110" s="274"/>
      <c r="M110" s="274"/>
      <c r="N110" s="274"/>
      <c r="O110" s="274"/>
      <c r="P110" s="274"/>
      <c r="Q110" s="274"/>
      <c r="R110" s="274"/>
      <c r="S110" s="274"/>
      <c r="T110" s="274"/>
      <c r="U110" s="274"/>
      <c r="V110" s="274"/>
      <c r="W110" s="274"/>
    </row>
    <row r="111" spans="1:23" ht="15.75" customHeight="1" x14ac:dyDescent="0.2">
      <c r="A111" s="278" t="s">
        <v>1200</v>
      </c>
      <c r="B111" s="278" t="s">
        <v>224</v>
      </c>
      <c r="C111" s="278"/>
      <c r="D111" s="274"/>
      <c r="E111" s="274"/>
      <c r="F111" s="274"/>
      <c r="G111" s="274"/>
      <c r="H111" s="274"/>
      <c r="I111" s="274"/>
      <c r="J111" s="274"/>
      <c r="K111" s="274"/>
      <c r="L111" s="274"/>
      <c r="M111" s="274"/>
      <c r="N111" s="274"/>
      <c r="O111" s="274"/>
      <c r="P111" s="274"/>
      <c r="Q111" s="274"/>
      <c r="R111" s="274"/>
      <c r="S111" s="274"/>
      <c r="T111" s="274"/>
      <c r="U111" s="274"/>
      <c r="V111" s="274"/>
      <c r="W111" s="274"/>
    </row>
    <row r="112" spans="1:23" ht="15.75" customHeight="1" x14ac:dyDescent="0.2">
      <c r="A112" s="278" t="s">
        <v>178</v>
      </c>
      <c r="B112" s="278" t="s">
        <v>224</v>
      </c>
      <c r="C112" s="278"/>
      <c r="D112" s="274"/>
      <c r="E112" s="274"/>
      <c r="F112" s="274"/>
      <c r="G112" s="274"/>
      <c r="H112" s="274"/>
      <c r="I112" s="274"/>
      <c r="J112" s="274"/>
      <c r="K112" s="274"/>
      <c r="L112" s="274"/>
      <c r="M112" s="274"/>
      <c r="N112" s="274"/>
      <c r="O112" s="274"/>
      <c r="P112" s="274"/>
      <c r="Q112" s="274"/>
      <c r="R112" s="274"/>
      <c r="S112" s="274"/>
      <c r="T112" s="274"/>
      <c r="U112" s="274"/>
      <c r="V112" s="274"/>
      <c r="W112" s="274"/>
    </row>
    <row r="113" spans="1:23" ht="15.75" customHeight="1" x14ac:dyDescent="0.2">
      <c r="A113" s="278" t="s">
        <v>1468</v>
      </c>
      <c r="B113" s="278" t="s">
        <v>1469</v>
      </c>
      <c r="C113" s="279" t="s">
        <v>809</v>
      </c>
      <c r="D113" s="274"/>
      <c r="E113" s="274"/>
      <c r="F113" s="274"/>
      <c r="G113" s="274"/>
      <c r="H113" s="274"/>
      <c r="I113" s="274"/>
      <c r="J113" s="274"/>
      <c r="K113" s="274"/>
      <c r="L113" s="274"/>
      <c r="M113" s="274"/>
      <c r="N113" s="274"/>
      <c r="O113" s="274"/>
      <c r="P113" s="274"/>
      <c r="Q113" s="274"/>
      <c r="R113" s="274"/>
      <c r="S113" s="274"/>
      <c r="T113" s="274"/>
      <c r="U113" s="274"/>
      <c r="V113" s="274"/>
      <c r="W113" s="274"/>
    </row>
    <row r="114" spans="1:23" ht="15.75" customHeight="1" x14ac:dyDescent="0.2">
      <c r="A114" s="278" t="s">
        <v>183</v>
      </c>
      <c r="B114" s="278" t="s">
        <v>1469</v>
      </c>
      <c r="C114" s="279" t="s">
        <v>813</v>
      </c>
      <c r="D114" s="274"/>
      <c r="E114" s="274"/>
      <c r="F114" s="274"/>
      <c r="G114" s="274"/>
      <c r="H114" s="274"/>
      <c r="I114" s="274"/>
      <c r="J114" s="274"/>
      <c r="K114" s="274"/>
      <c r="L114" s="274"/>
      <c r="M114" s="274"/>
      <c r="N114" s="274"/>
      <c r="O114" s="274"/>
      <c r="P114" s="274"/>
      <c r="Q114" s="274"/>
      <c r="R114" s="274"/>
      <c r="S114" s="274"/>
      <c r="T114" s="274"/>
      <c r="U114" s="274"/>
      <c r="V114" s="274"/>
      <c r="W114" s="274"/>
    </row>
    <row r="115" spans="1:23" ht="15.75" customHeight="1" x14ac:dyDescent="0.2">
      <c r="A115" s="278" t="s">
        <v>185</v>
      </c>
      <c r="B115" s="278" t="s">
        <v>224</v>
      </c>
      <c r="C115" s="278"/>
      <c r="D115" s="274"/>
      <c r="E115" s="274"/>
      <c r="F115" s="274"/>
      <c r="G115" s="274"/>
      <c r="H115" s="274"/>
      <c r="I115" s="274"/>
      <c r="J115" s="274"/>
      <c r="K115" s="274"/>
      <c r="L115" s="274"/>
      <c r="M115" s="274"/>
      <c r="N115" s="274"/>
      <c r="O115" s="274"/>
      <c r="P115" s="274"/>
      <c r="Q115" s="274"/>
      <c r="R115" s="274"/>
      <c r="S115" s="274"/>
      <c r="T115" s="274"/>
      <c r="U115" s="274"/>
      <c r="V115" s="274"/>
      <c r="W115" s="274"/>
    </row>
    <row r="116" spans="1:23" ht="15.75" customHeight="1" x14ac:dyDescent="0.2">
      <c r="A116" s="278" t="s">
        <v>482</v>
      </c>
      <c r="B116" s="278" t="s">
        <v>224</v>
      </c>
      <c r="C116" s="278" t="s">
        <v>1037</v>
      </c>
      <c r="D116" s="274"/>
      <c r="E116" s="274"/>
      <c r="F116" s="274"/>
      <c r="G116" s="274"/>
      <c r="H116" s="274"/>
      <c r="I116" s="274"/>
      <c r="J116" s="274"/>
      <c r="K116" s="274"/>
      <c r="L116" s="274"/>
      <c r="M116" s="274"/>
      <c r="N116" s="274"/>
      <c r="O116" s="274"/>
      <c r="P116" s="274"/>
      <c r="Q116" s="274"/>
      <c r="R116" s="274"/>
      <c r="S116" s="274"/>
      <c r="T116" s="274"/>
      <c r="U116" s="274"/>
      <c r="V116" s="274"/>
      <c r="W116" s="274"/>
    </row>
    <row r="117" spans="1:23" ht="15.75" customHeight="1" x14ac:dyDescent="0.2">
      <c r="A117" s="278" t="s">
        <v>186</v>
      </c>
      <c r="B117" s="278" t="s">
        <v>224</v>
      </c>
      <c r="C117" s="279"/>
      <c r="D117" s="274"/>
      <c r="E117" s="274"/>
      <c r="F117" s="274"/>
      <c r="G117" s="274"/>
      <c r="H117" s="274"/>
      <c r="I117" s="274"/>
      <c r="J117" s="274"/>
      <c r="K117" s="274"/>
      <c r="L117" s="274"/>
      <c r="M117" s="274"/>
      <c r="N117" s="274"/>
      <c r="O117" s="274"/>
      <c r="P117" s="274"/>
      <c r="Q117" s="274"/>
      <c r="R117" s="274"/>
      <c r="S117" s="274"/>
      <c r="T117" s="274"/>
      <c r="U117" s="274"/>
      <c r="V117" s="274"/>
      <c r="W117" s="274"/>
    </row>
    <row r="118" spans="1:23" ht="15.75" customHeight="1" x14ac:dyDescent="0.2">
      <c r="A118" s="278" t="s">
        <v>187</v>
      </c>
      <c r="B118" s="278" t="s">
        <v>224</v>
      </c>
      <c r="C118" s="278"/>
      <c r="D118" s="274"/>
      <c r="E118" s="274"/>
      <c r="F118" s="274"/>
      <c r="G118" s="274"/>
      <c r="H118" s="274"/>
      <c r="I118" s="274"/>
      <c r="J118" s="274"/>
      <c r="K118" s="274"/>
      <c r="L118" s="274"/>
      <c r="M118" s="274"/>
      <c r="N118" s="274"/>
      <c r="O118" s="274"/>
      <c r="P118" s="274"/>
      <c r="Q118" s="274"/>
      <c r="R118" s="274"/>
      <c r="S118" s="274"/>
      <c r="T118" s="274"/>
      <c r="U118" s="274"/>
      <c r="V118" s="274"/>
      <c r="W118" s="274"/>
    </row>
    <row r="119" spans="1:23" ht="15.75" customHeight="1" x14ac:dyDescent="0.2">
      <c r="A119" s="278" t="s">
        <v>1018</v>
      </c>
      <c r="B119" s="278" t="s">
        <v>224</v>
      </c>
      <c r="C119" s="278"/>
      <c r="D119" s="274"/>
      <c r="E119" s="274"/>
      <c r="F119" s="274"/>
      <c r="G119" s="274"/>
      <c r="H119" s="274"/>
      <c r="I119" s="274"/>
      <c r="J119" s="274"/>
      <c r="K119" s="274"/>
      <c r="L119" s="274"/>
      <c r="M119" s="274"/>
      <c r="N119" s="274"/>
      <c r="O119" s="274"/>
      <c r="P119" s="274"/>
      <c r="Q119" s="274"/>
      <c r="R119" s="274"/>
      <c r="S119" s="274"/>
      <c r="T119" s="274"/>
      <c r="U119" s="274"/>
      <c r="V119" s="274"/>
      <c r="W119" s="274"/>
    </row>
    <row r="120" spans="1:23" ht="15.75" customHeight="1" x14ac:dyDescent="0.2">
      <c r="A120" s="275"/>
      <c r="B120" s="275"/>
      <c r="C120" s="275"/>
      <c r="D120" s="274"/>
      <c r="E120" s="274"/>
      <c r="F120" s="274"/>
      <c r="G120" s="274"/>
      <c r="H120" s="274"/>
      <c r="I120" s="274"/>
      <c r="J120" s="274"/>
      <c r="K120" s="274"/>
      <c r="L120" s="274"/>
      <c r="M120" s="274"/>
      <c r="N120" s="274"/>
      <c r="O120" s="274"/>
      <c r="P120" s="274"/>
      <c r="Q120" s="274"/>
      <c r="R120" s="274"/>
      <c r="S120" s="274"/>
      <c r="T120" s="274"/>
      <c r="U120" s="274"/>
      <c r="V120" s="274"/>
      <c r="W120" s="274"/>
    </row>
    <row r="121" spans="1:23" ht="15.75" customHeight="1" x14ac:dyDescent="0.2">
      <c r="A121" s="277" t="s">
        <v>1470</v>
      </c>
      <c r="B121" s="277" t="s">
        <v>1448</v>
      </c>
      <c r="C121" s="277" t="s">
        <v>981</v>
      </c>
      <c r="D121" s="274"/>
      <c r="E121" s="274"/>
      <c r="F121" s="274"/>
      <c r="G121" s="274"/>
      <c r="H121" s="274"/>
      <c r="I121" s="274"/>
      <c r="J121" s="274"/>
      <c r="K121" s="274"/>
      <c r="L121" s="274"/>
      <c r="M121" s="274"/>
      <c r="N121" s="274"/>
      <c r="O121" s="274"/>
      <c r="P121" s="274"/>
      <c r="Q121" s="274"/>
      <c r="R121" s="274"/>
      <c r="S121" s="274"/>
      <c r="T121" s="274"/>
      <c r="U121" s="274"/>
      <c r="V121" s="274"/>
      <c r="W121" s="274"/>
    </row>
    <row r="122" spans="1:23" ht="15.75" customHeight="1" x14ac:dyDescent="0.2">
      <c r="A122" s="278" t="s">
        <v>488</v>
      </c>
      <c r="B122" s="278" t="s">
        <v>224</v>
      </c>
      <c r="C122" s="278" t="s">
        <v>379</v>
      </c>
      <c r="D122" s="274"/>
      <c r="E122" s="274"/>
      <c r="F122" s="274"/>
      <c r="G122" s="274"/>
      <c r="H122" s="274"/>
      <c r="I122" s="274"/>
      <c r="J122" s="274"/>
      <c r="K122" s="274"/>
      <c r="L122" s="274"/>
      <c r="M122" s="274"/>
      <c r="N122" s="274"/>
      <c r="O122" s="274"/>
      <c r="P122" s="274"/>
      <c r="Q122" s="274"/>
      <c r="R122" s="274"/>
      <c r="S122" s="274"/>
      <c r="T122" s="274"/>
      <c r="U122" s="274"/>
      <c r="V122" s="274"/>
      <c r="W122" s="274"/>
    </row>
    <row r="123" spans="1:23" ht="15.75" customHeight="1" x14ac:dyDescent="0.2">
      <c r="A123" s="278" t="s">
        <v>9</v>
      </c>
      <c r="B123" s="278" t="s">
        <v>224</v>
      </c>
      <c r="C123" s="278"/>
      <c r="D123" s="274"/>
      <c r="E123" s="274"/>
      <c r="F123" s="274"/>
      <c r="G123" s="274"/>
      <c r="H123" s="274"/>
      <c r="I123" s="274"/>
      <c r="J123" s="274"/>
      <c r="K123" s="274"/>
      <c r="L123" s="274"/>
      <c r="M123" s="274"/>
      <c r="N123" s="274"/>
      <c r="O123" s="274"/>
      <c r="P123" s="274"/>
      <c r="Q123" s="274"/>
      <c r="R123" s="274"/>
      <c r="S123" s="274"/>
      <c r="T123" s="274"/>
      <c r="U123" s="274"/>
      <c r="V123" s="274"/>
      <c r="W123" s="274"/>
    </row>
    <row r="124" spans="1:23" ht="15.75" customHeight="1" x14ac:dyDescent="0.2">
      <c r="A124" s="278" t="s">
        <v>380</v>
      </c>
      <c r="B124" s="278" t="s">
        <v>224</v>
      </c>
      <c r="C124" s="278"/>
      <c r="D124" s="274"/>
      <c r="E124" s="274"/>
      <c r="F124" s="274"/>
      <c r="G124" s="274"/>
      <c r="H124" s="274"/>
      <c r="I124" s="274"/>
      <c r="J124" s="274"/>
      <c r="K124" s="274"/>
      <c r="L124" s="274"/>
      <c r="M124" s="274"/>
      <c r="N124" s="274"/>
      <c r="O124" s="274"/>
      <c r="P124" s="274"/>
      <c r="Q124" s="274"/>
      <c r="R124" s="274"/>
      <c r="S124" s="274"/>
      <c r="T124" s="274"/>
      <c r="U124" s="274"/>
      <c r="V124" s="274"/>
      <c r="W124" s="274"/>
    </row>
    <row r="125" spans="1:23" ht="15.75" customHeight="1" x14ac:dyDescent="0.2">
      <c r="A125" s="282" t="s">
        <v>1471</v>
      </c>
      <c r="B125" s="282" t="s">
        <v>224</v>
      </c>
      <c r="C125" s="282"/>
      <c r="D125" s="274"/>
      <c r="E125" s="274"/>
      <c r="F125" s="274"/>
      <c r="G125" s="274"/>
      <c r="H125" s="274"/>
      <c r="I125" s="274"/>
      <c r="J125" s="274"/>
      <c r="K125" s="274"/>
      <c r="L125" s="274"/>
      <c r="M125" s="274"/>
      <c r="N125" s="274"/>
      <c r="O125" s="274"/>
      <c r="P125" s="274"/>
      <c r="Q125" s="274"/>
      <c r="R125" s="274"/>
      <c r="S125" s="274"/>
      <c r="T125" s="274"/>
      <c r="U125" s="274"/>
      <c r="V125" s="274"/>
      <c r="W125" s="274"/>
    </row>
    <row r="126" spans="1:23" ht="15.75" customHeight="1" x14ac:dyDescent="0.2">
      <c r="A126" s="278" t="s">
        <v>227</v>
      </c>
      <c r="B126" s="278" t="s">
        <v>224</v>
      </c>
      <c r="C126" s="278"/>
      <c r="D126" s="274"/>
      <c r="E126" s="274"/>
      <c r="F126" s="274"/>
      <c r="G126" s="274"/>
      <c r="H126" s="274"/>
      <c r="I126" s="274"/>
      <c r="J126" s="274"/>
      <c r="K126" s="274"/>
      <c r="L126" s="274"/>
      <c r="M126" s="274"/>
      <c r="N126" s="274"/>
      <c r="O126" s="274"/>
      <c r="P126" s="274"/>
      <c r="Q126" s="274"/>
      <c r="R126" s="274"/>
      <c r="S126" s="274"/>
      <c r="T126" s="274"/>
      <c r="U126" s="274"/>
      <c r="V126" s="274"/>
      <c r="W126" s="274"/>
    </row>
    <row r="127" spans="1:23" ht="15.75" customHeight="1" x14ac:dyDescent="0.2">
      <c r="A127" s="283" t="s">
        <v>383</v>
      </c>
      <c r="B127" s="283" t="s">
        <v>224</v>
      </c>
      <c r="C127" s="278"/>
      <c r="D127" s="274"/>
      <c r="E127" s="274"/>
      <c r="F127" s="274"/>
      <c r="G127" s="274"/>
      <c r="H127" s="274"/>
      <c r="I127" s="274"/>
      <c r="J127" s="274"/>
      <c r="K127" s="274"/>
      <c r="L127" s="274"/>
      <c r="M127" s="274"/>
      <c r="N127" s="274"/>
      <c r="O127" s="274"/>
      <c r="P127" s="274"/>
      <c r="Q127" s="274"/>
      <c r="R127" s="274"/>
      <c r="S127" s="274"/>
      <c r="T127" s="274"/>
      <c r="U127" s="274"/>
      <c r="V127" s="274"/>
      <c r="W127" s="274"/>
    </row>
    <row r="128" spans="1:23" ht="15.75" customHeight="1" x14ac:dyDescent="0.2">
      <c r="A128" s="278" t="s">
        <v>386</v>
      </c>
      <c r="B128" s="278" t="s">
        <v>224</v>
      </c>
      <c r="C128" s="278" t="s">
        <v>833</v>
      </c>
      <c r="D128" s="274"/>
      <c r="E128" s="274"/>
      <c r="F128" s="274"/>
      <c r="G128" s="274"/>
      <c r="H128" s="274"/>
      <c r="I128" s="274"/>
      <c r="J128" s="274"/>
      <c r="K128" s="274"/>
      <c r="L128" s="274"/>
      <c r="M128" s="274"/>
      <c r="N128" s="274"/>
      <c r="O128" s="274"/>
      <c r="P128" s="274"/>
      <c r="Q128" s="274"/>
      <c r="R128" s="274"/>
      <c r="S128" s="274"/>
      <c r="T128" s="274"/>
      <c r="U128" s="274"/>
      <c r="V128" s="274"/>
      <c r="W128" s="274"/>
    </row>
    <row r="129" spans="1:23" ht="15.75" customHeight="1" x14ac:dyDescent="0.2">
      <c r="A129" s="410" t="s">
        <v>834</v>
      </c>
      <c r="B129" s="410" t="s">
        <v>224</v>
      </c>
      <c r="C129" s="410"/>
      <c r="D129" s="274"/>
      <c r="E129" s="274"/>
      <c r="F129" s="274"/>
      <c r="G129" s="274"/>
      <c r="H129" s="274"/>
      <c r="I129" s="274"/>
      <c r="J129" s="274"/>
      <c r="K129" s="274"/>
      <c r="L129" s="274"/>
      <c r="M129" s="274"/>
      <c r="N129" s="274"/>
      <c r="O129" s="274"/>
      <c r="P129" s="274"/>
      <c r="Q129" s="274"/>
      <c r="R129" s="274"/>
      <c r="S129" s="274"/>
      <c r="T129" s="274"/>
      <c r="U129" s="274"/>
      <c r="V129" s="274"/>
      <c r="W129" s="274"/>
    </row>
    <row r="130" spans="1:23" ht="15.75" customHeight="1" x14ac:dyDescent="0.2">
      <c r="A130" s="278" t="s">
        <v>389</v>
      </c>
      <c r="B130" s="278" t="s">
        <v>224</v>
      </c>
      <c r="C130" s="278"/>
      <c r="D130" s="274"/>
      <c r="E130" s="274"/>
      <c r="F130" s="274"/>
      <c r="G130" s="274"/>
      <c r="H130" s="274"/>
      <c r="I130" s="274"/>
      <c r="J130" s="274"/>
      <c r="K130" s="274"/>
      <c r="L130" s="274"/>
      <c r="M130" s="274"/>
      <c r="N130" s="274"/>
      <c r="O130" s="274"/>
      <c r="P130" s="274"/>
      <c r="Q130" s="274"/>
      <c r="R130" s="274"/>
      <c r="S130" s="274"/>
      <c r="T130" s="274"/>
      <c r="U130" s="274"/>
      <c r="V130" s="274"/>
      <c r="W130" s="274"/>
    </row>
    <row r="131" spans="1:23" ht="15.75" customHeight="1" x14ac:dyDescent="0.2">
      <c r="A131" s="278" t="s">
        <v>1160</v>
      </c>
      <c r="B131" s="278" t="s">
        <v>224</v>
      </c>
      <c r="C131" s="278"/>
      <c r="D131" s="274"/>
      <c r="E131" s="274"/>
      <c r="F131" s="274"/>
      <c r="G131" s="274"/>
      <c r="H131" s="274"/>
      <c r="I131" s="274"/>
      <c r="J131" s="274"/>
      <c r="K131" s="274"/>
      <c r="L131" s="274"/>
      <c r="M131" s="274"/>
      <c r="N131" s="274"/>
      <c r="O131" s="274"/>
      <c r="P131" s="274"/>
      <c r="Q131" s="274"/>
      <c r="R131" s="274"/>
      <c r="S131" s="274"/>
      <c r="T131" s="274"/>
      <c r="U131" s="274"/>
      <c r="V131" s="274"/>
      <c r="W131" s="274"/>
    </row>
    <row r="132" spans="1:23" ht="15.75" customHeight="1" x14ac:dyDescent="0.2">
      <c r="A132" s="283" t="s">
        <v>70</v>
      </c>
      <c r="B132" s="283" t="s">
        <v>224</v>
      </c>
      <c r="C132" s="283"/>
      <c r="D132" s="274"/>
      <c r="E132" s="274"/>
      <c r="F132" s="274"/>
      <c r="G132" s="274"/>
      <c r="H132" s="274"/>
      <c r="I132" s="274"/>
      <c r="J132" s="274"/>
      <c r="K132" s="274"/>
      <c r="L132" s="274"/>
      <c r="M132" s="274"/>
      <c r="N132" s="274"/>
      <c r="O132" s="274"/>
      <c r="P132" s="274"/>
      <c r="Q132" s="274"/>
      <c r="R132" s="274"/>
      <c r="S132" s="274"/>
      <c r="T132" s="274"/>
      <c r="U132" s="274"/>
      <c r="V132" s="274"/>
      <c r="W132" s="274"/>
    </row>
    <row r="133" spans="1:23" ht="15.75" customHeight="1" x14ac:dyDescent="0.2">
      <c r="A133" s="283" t="s">
        <v>1123</v>
      </c>
      <c r="B133" s="283" t="s">
        <v>224</v>
      </c>
      <c r="C133" s="283"/>
      <c r="D133" s="274"/>
      <c r="E133" s="274"/>
      <c r="F133" s="274"/>
      <c r="G133" s="274"/>
      <c r="H133" s="274"/>
      <c r="I133" s="274"/>
      <c r="J133" s="274"/>
      <c r="K133" s="274"/>
      <c r="L133" s="274"/>
      <c r="M133" s="274"/>
      <c r="N133" s="274"/>
      <c r="O133" s="274"/>
      <c r="P133" s="274"/>
      <c r="Q133" s="274"/>
      <c r="R133" s="274"/>
      <c r="S133" s="274"/>
      <c r="T133" s="274"/>
      <c r="U133" s="274"/>
      <c r="V133" s="274"/>
      <c r="W133" s="274"/>
    </row>
    <row r="134" spans="1:23" ht="15.75" customHeight="1" x14ac:dyDescent="0.2">
      <c r="A134" s="283" t="s">
        <v>392</v>
      </c>
      <c r="B134" s="283" t="s">
        <v>224</v>
      </c>
      <c r="C134" s="278"/>
      <c r="D134" s="274"/>
      <c r="E134" s="274"/>
      <c r="F134" s="274"/>
      <c r="G134" s="274"/>
      <c r="H134" s="274"/>
      <c r="I134" s="274"/>
      <c r="J134" s="274"/>
      <c r="K134" s="274"/>
      <c r="L134" s="274"/>
      <c r="M134" s="274"/>
      <c r="N134" s="274"/>
      <c r="O134" s="274"/>
      <c r="P134" s="274"/>
      <c r="Q134" s="274"/>
      <c r="R134" s="274"/>
      <c r="S134" s="274"/>
      <c r="T134" s="274"/>
      <c r="U134" s="274"/>
      <c r="V134" s="274"/>
      <c r="W134" s="274"/>
    </row>
    <row r="135" spans="1:23" ht="15.75" customHeight="1" x14ac:dyDescent="0.2">
      <c r="A135" s="283" t="s">
        <v>76</v>
      </c>
      <c r="B135" s="283" t="s">
        <v>224</v>
      </c>
      <c r="C135" s="283"/>
      <c r="D135" s="274"/>
      <c r="E135" s="274"/>
      <c r="F135" s="274"/>
      <c r="G135" s="274"/>
      <c r="H135" s="274"/>
      <c r="I135" s="274"/>
      <c r="J135" s="274"/>
      <c r="K135" s="274"/>
      <c r="L135" s="274"/>
      <c r="M135" s="274"/>
      <c r="N135" s="274"/>
      <c r="O135" s="274"/>
      <c r="P135" s="274"/>
      <c r="Q135" s="274"/>
      <c r="R135" s="274"/>
      <c r="S135" s="274"/>
      <c r="T135" s="274"/>
      <c r="U135" s="274"/>
      <c r="V135" s="274"/>
      <c r="W135" s="274"/>
    </row>
    <row r="136" spans="1:23" ht="15.75" customHeight="1" x14ac:dyDescent="0.2">
      <c r="A136" s="278" t="s">
        <v>1472</v>
      </c>
      <c r="B136" s="278" t="s">
        <v>224</v>
      </c>
      <c r="C136" s="278" t="s">
        <v>1473</v>
      </c>
      <c r="D136" s="274"/>
      <c r="E136" s="274"/>
      <c r="F136" s="274"/>
      <c r="G136" s="274"/>
      <c r="H136" s="274"/>
      <c r="I136" s="274"/>
      <c r="J136" s="274"/>
      <c r="K136" s="274"/>
      <c r="L136" s="274"/>
      <c r="M136" s="274"/>
      <c r="N136" s="274"/>
      <c r="O136" s="274"/>
      <c r="P136" s="274"/>
      <c r="Q136" s="274"/>
      <c r="R136" s="274"/>
      <c r="S136" s="274"/>
      <c r="T136" s="274"/>
      <c r="U136" s="274"/>
      <c r="V136" s="274"/>
      <c r="W136" s="274"/>
    </row>
    <row r="137" spans="1:23" ht="15.75" customHeight="1" x14ac:dyDescent="0.2">
      <c r="A137" s="278" t="s">
        <v>393</v>
      </c>
      <c r="B137" s="278" t="s">
        <v>224</v>
      </c>
      <c r="C137" s="278"/>
      <c r="D137" s="274"/>
      <c r="E137" s="274"/>
      <c r="F137" s="274"/>
      <c r="G137" s="274"/>
      <c r="H137" s="274"/>
      <c r="I137" s="274"/>
      <c r="J137" s="274"/>
      <c r="K137" s="274"/>
      <c r="L137" s="274"/>
      <c r="M137" s="274"/>
      <c r="N137" s="274"/>
      <c r="O137" s="274"/>
      <c r="P137" s="274"/>
      <c r="Q137" s="274"/>
      <c r="R137" s="274"/>
      <c r="S137" s="274"/>
      <c r="T137" s="274"/>
      <c r="U137" s="274"/>
      <c r="V137" s="274"/>
      <c r="W137" s="274"/>
    </row>
    <row r="138" spans="1:23" ht="15.75" customHeight="1" x14ac:dyDescent="0.2">
      <c r="A138" s="283" t="s">
        <v>85</v>
      </c>
      <c r="B138" s="283" t="s">
        <v>224</v>
      </c>
      <c r="C138" s="283"/>
      <c r="D138" s="274"/>
      <c r="E138" s="274"/>
      <c r="F138" s="274"/>
      <c r="G138" s="274"/>
      <c r="H138" s="274"/>
      <c r="I138" s="274"/>
      <c r="J138" s="274"/>
      <c r="K138" s="274"/>
      <c r="L138" s="274"/>
      <c r="M138" s="274"/>
      <c r="N138" s="274"/>
      <c r="O138" s="274"/>
      <c r="P138" s="274"/>
      <c r="Q138" s="274"/>
      <c r="R138" s="274"/>
      <c r="S138" s="274"/>
      <c r="T138" s="274"/>
      <c r="U138" s="274"/>
      <c r="V138" s="274"/>
      <c r="W138" s="274"/>
    </row>
    <row r="139" spans="1:23" ht="15.75" customHeight="1" x14ac:dyDescent="0.2">
      <c r="A139" s="278" t="s">
        <v>87</v>
      </c>
      <c r="B139" s="278" t="s">
        <v>224</v>
      </c>
      <c r="C139" s="278"/>
      <c r="D139" s="274"/>
      <c r="E139" s="274"/>
      <c r="F139" s="274"/>
      <c r="G139" s="274"/>
      <c r="H139" s="274"/>
      <c r="I139" s="274"/>
      <c r="J139" s="274"/>
      <c r="K139" s="274"/>
      <c r="L139" s="274"/>
      <c r="M139" s="274"/>
      <c r="N139" s="274"/>
      <c r="O139" s="274"/>
      <c r="P139" s="274"/>
      <c r="Q139" s="274"/>
      <c r="R139" s="274"/>
      <c r="S139" s="274"/>
      <c r="T139" s="274"/>
      <c r="U139" s="274"/>
      <c r="V139" s="274"/>
      <c r="W139" s="274"/>
    </row>
    <row r="140" spans="1:23" ht="15.75" customHeight="1" x14ac:dyDescent="0.2">
      <c r="A140" s="283" t="s">
        <v>1126</v>
      </c>
      <c r="B140" s="283" t="s">
        <v>224</v>
      </c>
      <c r="C140" s="283"/>
      <c r="D140" s="274"/>
      <c r="E140" s="274"/>
      <c r="F140" s="274"/>
      <c r="G140" s="274"/>
      <c r="H140" s="274"/>
      <c r="I140" s="274"/>
      <c r="J140" s="274"/>
      <c r="K140" s="274"/>
      <c r="L140" s="274"/>
      <c r="M140" s="274"/>
      <c r="N140" s="274"/>
      <c r="O140" s="274"/>
      <c r="P140" s="274"/>
      <c r="Q140" s="274"/>
      <c r="R140" s="274"/>
      <c r="S140" s="274"/>
      <c r="T140" s="274"/>
      <c r="U140" s="274"/>
      <c r="V140" s="274"/>
      <c r="W140" s="274"/>
    </row>
    <row r="141" spans="1:23" ht="15.75" customHeight="1" x14ac:dyDescent="0.2">
      <c r="A141" s="283" t="s">
        <v>98</v>
      </c>
      <c r="B141" s="283" t="s">
        <v>224</v>
      </c>
      <c r="C141" s="283" t="s">
        <v>1128</v>
      </c>
      <c r="D141" s="274"/>
      <c r="E141" s="274"/>
      <c r="F141" s="274"/>
      <c r="G141" s="274"/>
      <c r="H141" s="274"/>
      <c r="I141" s="274"/>
      <c r="J141" s="274"/>
      <c r="K141" s="274"/>
      <c r="L141" s="274"/>
      <c r="M141" s="274"/>
      <c r="N141" s="274"/>
      <c r="O141" s="274"/>
      <c r="P141" s="274"/>
      <c r="Q141" s="274"/>
      <c r="R141" s="274"/>
      <c r="S141" s="274"/>
      <c r="T141" s="274"/>
      <c r="U141" s="274"/>
      <c r="V141" s="274"/>
      <c r="W141" s="274"/>
    </row>
    <row r="142" spans="1:23" ht="15.75" customHeight="1" x14ac:dyDescent="0.2">
      <c r="A142" s="278" t="s">
        <v>516</v>
      </c>
      <c r="B142" s="278" t="s">
        <v>224</v>
      </c>
      <c r="C142" s="278"/>
      <c r="D142" s="274"/>
      <c r="E142" s="274"/>
      <c r="F142" s="274"/>
      <c r="G142" s="274"/>
      <c r="H142" s="274"/>
      <c r="I142" s="274"/>
      <c r="J142" s="274"/>
      <c r="K142" s="274"/>
      <c r="L142" s="274"/>
      <c r="M142" s="274"/>
      <c r="N142" s="274"/>
      <c r="O142" s="274"/>
      <c r="P142" s="274"/>
      <c r="Q142" s="274"/>
      <c r="R142" s="274"/>
      <c r="S142" s="274"/>
      <c r="T142" s="274"/>
      <c r="U142" s="274"/>
      <c r="V142" s="274"/>
      <c r="W142" s="274"/>
    </row>
    <row r="143" spans="1:23" ht="15.75" customHeight="1" x14ac:dyDescent="0.2">
      <c r="A143" s="278" t="s">
        <v>517</v>
      </c>
      <c r="B143" s="278" t="s">
        <v>224</v>
      </c>
      <c r="C143" s="278"/>
      <c r="D143" s="274"/>
      <c r="E143" s="274"/>
      <c r="F143" s="274"/>
      <c r="G143" s="274"/>
      <c r="H143" s="274"/>
      <c r="I143" s="274"/>
      <c r="J143" s="274"/>
      <c r="K143" s="274"/>
      <c r="L143" s="274"/>
      <c r="M143" s="274"/>
      <c r="N143" s="274"/>
      <c r="O143" s="274"/>
      <c r="P143" s="274"/>
      <c r="Q143" s="274"/>
      <c r="R143" s="274"/>
      <c r="S143" s="274"/>
      <c r="T143" s="274"/>
      <c r="U143" s="274"/>
      <c r="V143" s="274"/>
      <c r="W143" s="274"/>
    </row>
    <row r="144" spans="1:23" ht="15.75" customHeight="1" x14ac:dyDescent="0.2">
      <c r="A144" s="278" t="s">
        <v>1149</v>
      </c>
      <c r="B144" s="278" t="s">
        <v>224</v>
      </c>
      <c r="C144" s="278" t="s">
        <v>1150</v>
      </c>
      <c r="D144" s="274"/>
      <c r="E144" s="274"/>
      <c r="F144" s="274"/>
      <c r="G144" s="274"/>
      <c r="H144" s="274"/>
      <c r="I144" s="274"/>
      <c r="J144" s="274"/>
      <c r="K144" s="274"/>
      <c r="L144" s="274"/>
      <c r="M144" s="274"/>
      <c r="N144" s="274"/>
      <c r="O144" s="274"/>
      <c r="P144" s="274"/>
      <c r="Q144" s="274"/>
      <c r="R144" s="274"/>
      <c r="S144" s="274"/>
      <c r="T144" s="274"/>
      <c r="U144" s="274"/>
      <c r="V144" s="274"/>
      <c r="W144" s="274"/>
    </row>
    <row r="145" spans="1:23" ht="15.75" customHeight="1" x14ac:dyDescent="0.2">
      <c r="A145" s="278" t="s">
        <v>105</v>
      </c>
      <c r="B145" s="278" t="s">
        <v>224</v>
      </c>
      <c r="C145" s="278"/>
      <c r="D145" s="274"/>
      <c r="E145" s="274"/>
      <c r="F145" s="274"/>
      <c r="G145" s="274"/>
      <c r="H145" s="274"/>
      <c r="I145" s="274"/>
      <c r="J145" s="274"/>
      <c r="K145" s="274"/>
      <c r="L145" s="274"/>
      <c r="M145" s="274"/>
      <c r="N145" s="274"/>
      <c r="O145" s="274"/>
      <c r="P145" s="274"/>
      <c r="Q145" s="274"/>
      <c r="R145" s="274"/>
      <c r="S145" s="274"/>
      <c r="T145" s="274"/>
      <c r="U145" s="274"/>
      <c r="V145" s="274"/>
      <c r="W145" s="274"/>
    </row>
    <row r="146" spans="1:23" ht="15.75" customHeight="1" x14ac:dyDescent="0.2">
      <c r="A146" s="278" t="s">
        <v>109</v>
      </c>
      <c r="B146" s="278" t="s">
        <v>224</v>
      </c>
      <c r="C146" s="278"/>
      <c r="D146" s="274"/>
      <c r="E146" s="274"/>
      <c r="F146" s="274"/>
      <c r="G146" s="274"/>
      <c r="H146" s="274"/>
      <c r="I146" s="274"/>
      <c r="J146" s="274"/>
      <c r="K146" s="274"/>
      <c r="L146" s="274"/>
      <c r="M146" s="274"/>
      <c r="N146" s="274"/>
      <c r="O146" s="274"/>
      <c r="P146" s="274"/>
      <c r="Q146" s="274"/>
      <c r="R146" s="274"/>
      <c r="S146" s="274"/>
      <c r="T146" s="274"/>
      <c r="U146" s="274"/>
      <c r="V146" s="274"/>
      <c r="W146" s="274"/>
    </row>
    <row r="147" spans="1:23" ht="15.75" customHeight="1" x14ac:dyDescent="0.2">
      <c r="A147" s="278" t="s">
        <v>111</v>
      </c>
      <c r="B147" s="278" t="s">
        <v>224</v>
      </c>
      <c r="C147" s="278"/>
      <c r="D147" s="274"/>
      <c r="E147" s="274"/>
      <c r="F147" s="274"/>
      <c r="G147" s="274"/>
      <c r="H147" s="274"/>
      <c r="I147" s="274"/>
      <c r="J147" s="274"/>
      <c r="K147" s="274"/>
      <c r="L147" s="274"/>
      <c r="M147" s="274"/>
      <c r="N147" s="274"/>
      <c r="O147" s="274"/>
      <c r="P147" s="274"/>
      <c r="Q147" s="274"/>
      <c r="R147" s="274"/>
      <c r="S147" s="274"/>
      <c r="T147" s="274"/>
      <c r="U147" s="274"/>
      <c r="V147" s="274"/>
      <c r="W147" s="274"/>
    </row>
    <row r="148" spans="1:23" ht="15.75" customHeight="1" x14ac:dyDescent="0.2">
      <c r="A148" s="278" t="s">
        <v>116</v>
      </c>
      <c r="B148" s="278" t="s">
        <v>224</v>
      </c>
      <c r="C148" s="278"/>
      <c r="D148" s="274"/>
      <c r="E148" s="274"/>
      <c r="F148" s="274"/>
      <c r="G148" s="274"/>
      <c r="H148" s="274"/>
      <c r="I148" s="274"/>
      <c r="J148" s="274"/>
      <c r="K148" s="274"/>
      <c r="L148" s="274"/>
      <c r="M148" s="274"/>
      <c r="N148" s="274"/>
      <c r="O148" s="274"/>
      <c r="P148" s="274"/>
      <c r="Q148" s="274"/>
      <c r="R148" s="274"/>
      <c r="S148" s="274"/>
      <c r="T148" s="274"/>
      <c r="U148" s="274"/>
      <c r="V148" s="274"/>
      <c r="W148" s="274"/>
    </row>
    <row r="149" spans="1:23" ht="15.75" customHeight="1" x14ac:dyDescent="0.2">
      <c r="A149" s="283" t="s">
        <v>117</v>
      </c>
      <c r="B149" s="283" t="s">
        <v>224</v>
      </c>
      <c r="C149" s="283"/>
      <c r="D149" s="274"/>
      <c r="E149" s="274"/>
      <c r="F149" s="274"/>
      <c r="G149" s="274"/>
      <c r="H149" s="274"/>
      <c r="I149" s="274"/>
      <c r="J149" s="274"/>
      <c r="K149" s="274"/>
      <c r="L149" s="274"/>
      <c r="M149" s="274"/>
      <c r="N149" s="274"/>
      <c r="O149" s="274"/>
      <c r="P149" s="274"/>
      <c r="Q149" s="274"/>
      <c r="R149" s="274"/>
      <c r="S149" s="274"/>
      <c r="T149" s="274"/>
      <c r="U149" s="274"/>
      <c r="V149" s="274"/>
      <c r="W149" s="274"/>
    </row>
    <row r="150" spans="1:23" ht="15.75" customHeight="1" x14ac:dyDescent="0.2">
      <c r="A150" s="278" t="s">
        <v>1474</v>
      </c>
      <c r="B150" s="278" t="s">
        <v>224</v>
      </c>
      <c r="C150" s="278"/>
      <c r="D150" s="274"/>
      <c r="E150" s="274"/>
      <c r="F150" s="274"/>
      <c r="G150" s="274"/>
      <c r="H150" s="274"/>
      <c r="I150" s="274"/>
      <c r="J150" s="274"/>
      <c r="K150" s="274"/>
      <c r="L150" s="274"/>
      <c r="M150" s="274"/>
      <c r="N150" s="274"/>
      <c r="O150" s="274"/>
      <c r="P150" s="274"/>
      <c r="Q150" s="274"/>
      <c r="R150" s="274"/>
      <c r="S150" s="274"/>
      <c r="T150" s="274"/>
      <c r="U150" s="274"/>
      <c r="V150" s="274"/>
      <c r="W150" s="274"/>
    </row>
    <row r="151" spans="1:23" ht="15.75" customHeight="1" x14ac:dyDescent="0.15">
      <c r="A151" s="278" t="s">
        <v>127</v>
      </c>
      <c r="B151" s="278" t="s">
        <v>224</v>
      </c>
      <c r="C151" s="278" t="s">
        <v>396</v>
      </c>
      <c r="D151" s="275"/>
      <c r="E151" s="275"/>
      <c r="F151" s="275"/>
      <c r="G151" s="275"/>
      <c r="H151" s="275"/>
      <c r="I151" s="275"/>
      <c r="J151" s="275"/>
      <c r="K151" s="275"/>
      <c r="L151" s="275"/>
      <c r="M151" s="275"/>
      <c r="N151" s="275"/>
      <c r="O151" s="275"/>
      <c r="P151" s="275"/>
      <c r="Q151" s="275"/>
      <c r="R151" s="275"/>
      <c r="S151" s="275"/>
      <c r="T151" s="275"/>
      <c r="U151" s="275"/>
      <c r="V151" s="275"/>
      <c r="W151" s="275"/>
    </row>
    <row r="152" spans="1:23" ht="15.75" customHeight="1" x14ac:dyDescent="0.2">
      <c r="A152" s="278" t="s">
        <v>324</v>
      </c>
      <c r="B152" s="278" t="s">
        <v>224</v>
      </c>
      <c r="C152" s="279" t="s">
        <v>846</v>
      </c>
      <c r="D152" s="274"/>
      <c r="E152" s="274"/>
      <c r="F152" s="274"/>
      <c r="G152" s="274"/>
      <c r="H152" s="274"/>
      <c r="I152" s="274"/>
      <c r="J152" s="274"/>
      <c r="K152" s="274"/>
      <c r="L152" s="274"/>
      <c r="M152" s="274"/>
      <c r="N152" s="274"/>
      <c r="O152" s="274"/>
      <c r="P152" s="274"/>
      <c r="Q152" s="274"/>
      <c r="R152" s="274"/>
      <c r="S152" s="274"/>
      <c r="T152" s="274"/>
      <c r="U152" s="274"/>
      <c r="V152" s="274"/>
      <c r="W152" s="274"/>
    </row>
    <row r="153" spans="1:23" ht="15.75" customHeight="1" x14ac:dyDescent="0.2">
      <c r="A153" s="278" t="s">
        <v>397</v>
      </c>
      <c r="B153" s="278" t="s">
        <v>224</v>
      </c>
      <c r="C153" s="278"/>
      <c r="D153" s="274"/>
      <c r="E153" s="274"/>
      <c r="F153" s="274"/>
      <c r="G153" s="274"/>
      <c r="H153" s="274"/>
      <c r="I153" s="274"/>
      <c r="J153" s="274"/>
      <c r="K153" s="274"/>
      <c r="L153" s="274"/>
      <c r="M153" s="274"/>
      <c r="N153" s="274"/>
      <c r="O153" s="274"/>
      <c r="P153" s="274"/>
      <c r="Q153" s="274"/>
      <c r="R153" s="274"/>
      <c r="S153" s="274"/>
      <c r="T153" s="274"/>
      <c r="U153" s="274"/>
      <c r="V153" s="274"/>
      <c r="W153" s="274"/>
    </row>
    <row r="154" spans="1:23" ht="15.75" customHeight="1" x14ac:dyDescent="0.2">
      <c r="A154" s="278" t="s">
        <v>134</v>
      </c>
      <c r="B154" s="278" t="s">
        <v>224</v>
      </c>
      <c r="C154" s="278"/>
      <c r="D154" s="274"/>
      <c r="E154" s="274"/>
      <c r="F154" s="274"/>
      <c r="G154" s="274"/>
      <c r="H154" s="274"/>
      <c r="I154" s="274"/>
      <c r="J154" s="274"/>
      <c r="K154" s="274"/>
      <c r="L154" s="274"/>
      <c r="M154" s="274"/>
      <c r="N154" s="274"/>
      <c r="O154" s="274"/>
      <c r="P154" s="274"/>
      <c r="Q154" s="274"/>
      <c r="R154" s="274"/>
      <c r="S154" s="274"/>
      <c r="T154" s="274"/>
      <c r="U154" s="274"/>
      <c r="V154" s="274"/>
      <c r="W154" s="274"/>
    </row>
    <row r="155" spans="1:23" ht="15.75" customHeight="1" x14ac:dyDescent="0.2">
      <c r="A155" s="278" t="s">
        <v>135</v>
      </c>
      <c r="B155" s="278" t="s">
        <v>84</v>
      </c>
      <c r="C155" s="278" t="s">
        <v>848</v>
      </c>
      <c r="D155" s="274"/>
      <c r="E155" s="274"/>
      <c r="F155" s="274"/>
      <c r="G155" s="274"/>
      <c r="H155" s="274"/>
      <c r="I155" s="274"/>
      <c r="J155" s="274"/>
      <c r="K155" s="274"/>
      <c r="L155" s="274"/>
      <c r="M155" s="274"/>
      <c r="N155" s="274"/>
      <c r="O155" s="274"/>
      <c r="P155" s="274"/>
      <c r="Q155" s="274"/>
      <c r="R155" s="274"/>
      <c r="S155" s="274"/>
      <c r="T155" s="274"/>
      <c r="U155" s="274"/>
      <c r="V155" s="274"/>
      <c r="W155" s="274"/>
    </row>
    <row r="156" spans="1:23" ht="15.75" customHeight="1" x14ac:dyDescent="0.2">
      <c r="A156" s="278" t="s">
        <v>141</v>
      </c>
      <c r="B156" s="278" t="s">
        <v>224</v>
      </c>
      <c r="C156" s="278"/>
      <c r="D156" s="274"/>
      <c r="E156" s="274"/>
      <c r="F156" s="274"/>
      <c r="G156" s="274"/>
      <c r="H156" s="274"/>
      <c r="I156" s="274"/>
      <c r="J156" s="274"/>
      <c r="K156" s="274"/>
      <c r="L156" s="274"/>
      <c r="M156" s="274"/>
      <c r="N156" s="274"/>
      <c r="O156" s="274"/>
      <c r="P156" s="274"/>
      <c r="Q156" s="274"/>
      <c r="R156" s="274"/>
      <c r="S156" s="274"/>
      <c r="T156" s="274"/>
      <c r="U156" s="274"/>
      <c r="V156" s="274"/>
      <c r="W156" s="274"/>
    </row>
    <row r="157" spans="1:23" ht="15.75" customHeight="1" x14ac:dyDescent="0.2">
      <c r="A157" s="278" t="s">
        <v>142</v>
      </c>
      <c r="B157" s="278" t="s">
        <v>224</v>
      </c>
      <c r="C157" s="278"/>
      <c r="D157" s="274"/>
      <c r="E157" s="274"/>
      <c r="F157" s="274"/>
      <c r="G157" s="274"/>
      <c r="H157" s="274"/>
      <c r="I157" s="274"/>
      <c r="J157" s="274"/>
      <c r="K157" s="274"/>
      <c r="L157" s="274"/>
      <c r="M157" s="274"/>
      <c r="N157" s="274"/>
      <c r="O157" s="274"/>
      <c r="P157" s="274"/>
      <c r="Q157" s="274"/>
      <c r="R157" s="274"/>
      <c r="S157" s="274"/>
      <c r="T157" s="274"/>
      <c r="U157" s="274"/>
      <c r="V157" s="274"/>
      <c r="W157" s="274"/>
    </row>
    <row r="158" spans="1:23" ht="15.75" customHeight="1" x14ac:dyDescent="0.2">
      <c r="A158" s="278" t="s">
        <v>148</v>
      </c>
      <c r="B158" s="278" t="s">
        <v>84</v>
      </c>
      <c r="C158" s="279" t="s">
        <v>1132</v>
      </c>
      <c r="D158" s="274"/>
      <c r="E158" s="274"/>
      <c r="F158" s="274"/>
      <c r="G158" s="274"/>
      <c r="H158" s="274"/>
      <c r="I158" s="274"/>
      <c r="J158" s="274"/>
      <c r="K158" s="274"/>
      <c r="L158" s="274"/>
      <c r="M158" s="274"/>
      <c r="N158" s="274"/>
      <c r="O158" s="274"/>
      <c r="P158" s="274"/>
      <c r="Q158" s="274"/>
      <c r="R158" s="274"/>
      <c r="S158" s="274"/>
      <c r="T158" s="274"/>
      <c r="U158" s="274"/>
      <c r="V158" s="274"/>
      <c r="W158" s="274"/>
    </row>
    <row r="159" spans="1:23" ht="15.75" customHeight="1" x14ac:dyDescent="0.2">
      <c r="A159" s="282" t="s">
        <v>1475</v>
      </c>
      <c r="B159" s="282" t="s">
        <v>224</v>
      </c>
      <c r="C159" s="288"/>
      <c r="D159" s="274"/>
      <c r="E159" s="274"/>
      <c r="F159" s="274"/>
      <c r="G159" s="274"/>
      <c r="H159" s="274"/>
      <c r="I159" s="274"/>
      <c r="J159" s="274"/>
      <c r="K159" s="274"/>
      <c r="L159" s="274"/>
      <c r="M159" s="274"/>
      <c r="N159" s="274"/>
      <c r="O159" s="274"/>
      <c r="P159" s="274"/>
      <c r="Q159" s="274"/>
      <c r="R159" s="274"/>
      <c r="S159" s="274"/>
      <c r="T159" s="274"/>
      <c r="U159" s="274"/>
      <c r="V159" s="274"/>
      <c r="W159" s="274"/>
    </row>
    <row r="160" spans="1:23" ht="15.75" customHeight="1" x14ac:dyDescent="0.2">
      <c r="A160" s="278" t="s">
        <v>1142</v>
      </c>
      <c r="B160" s="278" t="s">
        <v>224</v>
      </c>
      <c r="C160" s="278"/>
      <c r="D160" s="274"/>
      <c r="E160" s="274"/>
      <c r="F160" s="274"/>
      <c r="G160" s="274"/>
      <c r="H160" s="274"/>
      <c r="I160" s="274"/>
      <c r="J160" s="274"/>
      <c r="K160" s="274"/>
      <c r="L160" s="274"/>
      <c r="M160" s="274"/>
      <c r="N160" s="274"/>
      <c r="O160" s="274"/>
      <c r="P160" s="274"/>
      <c r="Q160" s="274"/>
      <c r="R160" s="274"/>
      <c r="S160" s="274"/>
      <c r="T160" s="274"/>
      <c r="U160" s="274"/>
      <c r="V160" s="274"/>
      <c r="W160" s="274"/>
    </row>
    <row r="161" spans="1:23" ht="15.75" customHeight="1" x14ac:dyDescent="0.2">
      <c r="A161" s="278" t="s">
        <v>163</v>
      </c>
      <c r="B161" s="278" t="s">
        <v>224</v>
      </c>
      <c r="C161" s="278"/>
      <c r="D161" s="274"/>
      <c r="E161" s="274"/>
      <c r="F161" s="274"/>
      <c r="G161" s="274"/>
      <c r="H161" s="274"/>
      <c r="I161" s="274"/>
      <c r="J161" s="274"/>
      <c r="K161" s="274"/>
      <c r="L161" s="274"/>
      <c r="M161" s="274"/>
      <c r="N161" s="274"/>
      <c r="O161" s="274"/>
      <c r="P161" s="274"/>
      <c r="Q161" s="274"/>
      <c r="R161" s="274"/>
      <c r="S161" s="274"/>
      <c r="T161" s="274"/>
      <c r="U161" s="274"/>
      <c r="V161" s="274"/>
      <c r="W161" s="274"/>
    </row>
    <row r="162" spans="1:23" ht="15.75" customHeight="1" x14ac:dyDescent="0.2">
      <c r="A162" s="278" t="s">
        <v>165</v>
      </c>
      <c r="B162" s="278" t="s">
        <v>224</v>
      </c>
      <c r="C162" s="278"/>
      <c r="D162" s="274"/>
      <c r="E162" s="274"/>
      <c r="F162" s="274"/>
      <c r="G162" s="274"/>
      <c r="H162" s="274"/>
      <c r="I162" s="274"/>
      <c r="J162" s="274"/>
      <c r="K162" s="274"/>
      <c r="L162" s="274"/>
      <c r="M162" s="274"/>
      <c r="N162" s="274"/>
      <c r="O162" s="274"/>
      <c r="P162" s="274"/>
      <c r="Q162" s="274"/>
      <c r="R162" s="274"/>
      <c r="S162" s="274"/>
      <c r="T162" s="274"/>
      <c r="U162" s="274"/>
      <c r="V162" s="274"/>
      <c r="W162" s="274"/>
    </row>
    <row r="163" spans="1:23" ht="15.75" customHeight="1" x14ac:dyDescent="0.2">
      <c r="A163" s="283" t="s">
        <v>1055</v>
      </c>
      <c r="B163" s="283" t="s">
        <v>224</v>
      </c>
      <c r="C163" s="283"/>
      <c r="D163" s="274"/>
      <c r="E163" s="274"/>
      <c r="F163" s="274"/>
      <c r="G163" s="274"/>
      <c r="H163" s="274"/>
      <c r="I163" s="274"/>
      <c r="J163" s="274"/>
      <c r="K163" s="274"/>
      <c r="L163" s="274"/>
      <c r="M163" s="274"/>
      <c r="N163" s="274"/>
      <c r="O163" s="274"/>
      <c r="P163" s="274"/>
      <c r="Q163" s="274"/>
      <c r="R163" s="274"/>
      <c r="S163" s="274"/>
      <c r="T163" s="274"/>
      <c r="U163" s="274"/>
      <c r="V163" s="274"/>
      <c r="W163" s="274"/>
    </row>
    <row r="164" spans="1:23" ht="15.75" customHeight="1" x14ac:dyDescent="0.2">
      <c r="A164" s="278" t="s">
        <v>361</v>
      </c>
      <c r="B164" s="278" t="s">
        <v>224</v>
      </c>
      <c r="C164" s="278"/>
      <c r="D164" s="274"/>
      <c r="E164" s="274"/>
      <c r="F164" s="274"/>
      <c r="G164" s="274"/>
      <c r="H164" s="274"/>
      <c r="I164" s="274"/>
      <c r="J164" s="274"/>
      <c r="K164" s="274"/>
      <c r="L164" s="274"/>
      <c r="M164" s="274"/>
      <c r="N164" s="274"/>
      <c r="O164" s="274"/>
      <c r="P164" s="274"/>
      <c r="Q164" s="274"/>
      <c r="R164" s="274"/>
      <c r="S164" s="274"/>
      <c r="T164" s="274"/>
      <c r="U164" s="274"/>
      <c r="V164" s="274"/>
      <c r="W164" s="274"/>
    </row>
    <row r="165" spans="1:23" ht="15.75" customHeight="1" x14ac:dyDescent="0.15">
      <c r="A165" s="275"/>
      <c r="B165" s="275"/>
      <c r="C165" s="275"/>
      <c r="D165" s="275"/>
      <c r="E165" s="275"/>
      <c r="F165" s="275"/>
      <c r="G165" s="275"/>
      <c r="H165" s="275"/>
      <c r="I165" s="275"/>
      <c r="J165" s="275"/>
      <c r="K165" s="275"/>
      <c r="L165" s="275"/>
      <c r="M165" s="275"/>
      <c r="N165" s="275"/>
      <c r="O165" s="275"/>
      <c r="P165" s="275"/>
      <c r="Q165" s="275"/>
      <c r="R165" s="275"/>
      <c r="S165" s="275"/>
      <c r="T165" s="275"/>
      <c r="U165" s="275"/>
      <c r="V165" s="275"/>
      <c r="W165" s="275"/>
    </row>
    <row r="166" spans="1:23" ht="15.75" customHeight="1" x14ac:dyDescent="0.15">
      <c r="A166" s="275"/>
      <c r="B166" s="275"/>
      <c r="C166" s="275"/>
      <c r="D166" s="275"/>
      <c r="E166" s="275"/>
      <c r="F166" s="275"/>
      <c r="G166" s="275"/>
      <c r="H166" s="275"/>
      <c r="I166" s="275"/>
      <c r="J166" s="275"/>
      <c r="K166" s="275"/>
      <c r="L166" s="275"/>
      <c r="M166" s="275"/>
      <c r="N166" s="275"/>
      <c r="O166" s="275"/>
      <c r="P166" s="275"/>
      <c r="Q166" s="275"/>
      <c r="R166" s="275"/>
      <c r="S166" s="275"/>
      <c r="T166" s="275"/>
      <c r="U166" s="275"/>
      <c r="V166" s="275"/>
      <c r="W166" s="275"/>
    </row>
    <row r="167" spans="1:23" ht="15.75" customHeight="1" x14ac:dyDescent="0.2">
      <c r="A167" s="291" t="s">
        <v>1476</v>
      </c>
      <c r="B167" s="274"/>
      <c r="C167" s="275"/>
      <c r="D167" s="274"/>
      <c r="E167" s="274"/>
      <c r="F167" s="274"/>
      <c r="G167" s="274"/>
      <c r="H167" s="274"/>
      <c r="I167" s="274"/>
      <c r="J167" s="274"/>
      <c r="K167" s="274"/>
      <c r="L167" s="274"/>
      <c r="M167" s="274"/>
      <c r="N167" s="274"/>
      <c r="O167" s="274"/>
      <c r="P167" s="274"/>
      <c r="Q167" s="274"/>
      <c r="R167" s="274"/>
      <c r="S167" s="274"/>
      <c r="T167" s="274"/>
      <c r="U167" s="274"/>
      <c r="V167" s="274"/>
      <c r="W167" s="274"/>
    </row>
    <row r="168" spans="1:23" ht="15.75" customHeight="1" x14ac:dyDescent="0.15">
      <c r="A168" s="275"/>
      <c r="B168" s="275"/>
      <c r="C168" s="275"/>
      <c r="D168" s="275"/>
      <c r="E168" s="275"/>
      <c r="F168" s="275"/>
      <c r="G168" s="275"/>
      <c r="H168" s="275"/>
      <c r="I168" s="275"/>
      <c r="J168" s="275"/>
      <c r="K168" s="275"/>
      <c r="L168" s="275"/>
      <c r="M168" s="275"/>
      <c r="N168" s="275"/>
      <c r="O168" s="275"/>
      <c r="P168" s="275"/>
      <c r="Q168" s="275"/>
      <c r="R168" s="275"/>
      <c r="S168" s="275"/>
      <c r="T168" s="275"/>
      <c r="U168" s="275"/>
      <c r="V168" s="275"/>
      <c r="W168" s="275"/>
    </row>
    <row r="169" spans="1:23" ht="15.75" customHeight="1" x14ac:dyDescent="0.2">
      <c r="A169" s="292" t="s">
        <v>980</v>
      </c>
      <c r="B169" s="292" t="s">
        <v>1477</v>
      </c>
      <c r="C169" s="292" t="s">
        <v>982</v>
      </c>
      <c r="D169" s="274"/>
      <c r="E169" s="274"/>
      <c r="F169" s="274"/>
      <c r="G169" s="274"/>
      <c r="H169" s="274"/>
      <c r="I169" s="274"/>
      <c r="J169" s="274"/>
      <c r="K169" s="274"/>
      <c r="L169" s="274"/>
      <c r="M169" s="274"/>
      <c r="N169" s="274"/>
      <c r="O169" s="274"/>
      <c r="P169" s="274"/>
      <c r="Q169" s="274"/>
      <c r="R169" s="274"/>
      <c r="S169" s="274"/>
      <c r="T169" s="274"/>
      <c r="U169" s="274"/>
      <c r="V169" s="274"/>
      <c r="W169" s="274"/>
    </row>
    <row r="170" spans="1:23" ht="15.75" customHeight="1" x14ac:dyDescent="0.2">
      <c r="A170" s="278" t="s">
        <v>71</v>
      </c>
      <c r="B170" s="279" t="s">
        <v>664</v>
      </c>
      <c r="C170" s="293" t="s">
        <v>1478</v>
      </c>
      <c r="D170" s="274"/>
      <c r="E170" s="274"/>
      <c r="F170" s="274"/>
      <c r="G170" s="274"/>
      <c r="H170" s="274"/>
      <c r="I170" s="274"/>
      <c r="J170" s="274"/>
      <c r="K170" s="274"/>
      <c r="L170" s="274"/>
      <c r="M170" s="274"/>
      <c r="N170" s="274"/>
      <c r="O170" s="274"/>
      <c r="P170" s="274"/>
      <c r="Q170" s="274"/>
      <c r="R170" s="274"/>
      <c r="S170" s="274"/>
      <c r="T170" s="274"/>
      <c r="U170" s="274"/>
      <c r="V170" s="274"/>
      <c r="W170" s="274"/>
    </row>
    <row r="171" spans="1:23" ht="15.75" customHeight="1" x14ac:dyDescent="0.2">
      <c r="A171" s="278" t="s">
        <v>1006</v>
      </c>
      <c r="B171" s="279" t="s">
        <v>610</v>
      </c>
      <c r="C171" s="293" t="s">
        <v>1479</v>
      </c>
      <c r="D171" s="274"/>
      <c r="E171" s="274"/>
      <c r="F171" s="274"/>
      <c r="G171" s="274"/>
      <c r="H171" s="274"/>
      <c r="I171" s="274"/>
      <c r="J171" s="274"/>
      <c r="K171" s="274"/>
      <c r="L171" s="274"/>
      <c r="M171" s="274"/>
      <c r="N171" s="274"/>
      <c r="O171" s="274"/>
      <c r="P171" s="274"/>
      <c r="Q171" s="274"/>
      <c r="R171" s="274"/>
      <c r="S171" s="274"/>
      <c r="T171" s="274"/>
      <c r="U171" s="274"/>
      <c r="V171" s="274"/>
      <c r="W171" s="274"/>
    </row>
    <row r="172" spans="1:23" ht="15.75" customHeight="1" x14ac:dyDescent="0.2">
      <c r="A172" s="294"/>
      <c r="B172" s="294"/>
      <c r="C172" s="294"/>
      <c r="D172" s="274"/>
      <c r="E172" s="274"/>
      <c r="F172" s="274"/>
      <c r="G172" s="274"/>
      <c r="H172" s="274"/>
      <c r="I172" s="274"/>
      <c r="J172" s="274"/>
      <c r="K172" s="274"/>
      <c r="L172" s="274"/>
      <c r="M172" s="274"/>
      <c r="N172" s="274"/>
      <c r="O172" s="274"/>
      <c r="P172" s="274"/>
      <c r="Q172" s="274"/>
      <c r="R172" s="274"/>
      <c r="S172" s="274"/>
      <c r="T172" s="274"/>
      <c r="U172" s="274"/>
      <c r="V172" s="274"/>
      <c r="W172" s="274"/>
    </row>
    <row r="173" spans="1:23" ht="15.75" customHeight="1" x14ac:dyDescent="0.2">
      <c r="A173" s="292" t="s">
        <v>1117</v>
      </c>
      <c r="B173" s="292" t="s">
        <v>1477</v>
      </c>
      <c r="C173" s="295" t="s">
        <v>1480</v>
      </c>
      <c r="D173" s="274"/>
      <c r="E173" s="274"/>
      <c r="F173" s="274"/>
      <c r="G173" s="274"/>
      <c r="H173" s="274"/>
      <c r="I173" s="274"/>
      <c r="J173" s="274"/>
      <c r="K173" s="274"/>
      <c r="L173" s="274"/>
      <c r="M173" s="274"/>
      <c r="N173" s="274"/>
      <c r="O173" s="274"/>
      <c r="P173" s="274"/>
      <c r="Q173" s="274"/>
      <c r="R173" s="274"/>
      <c r="S173" s="274"/>
      <c r="T173" s="274"/>
      <c r="U173" s="274"/>
      <c r="V173" s="274"/>
      <c r="W173" s="274"/>
    </row>
    <row r="174" spans="1:23" ht="15.75" customHeight="1" x14ac:dyDescent="0.2">
      <c r="A174" s="279" t="s">
        <v>70</v>
      </c>
      <c r="B174" s="279" t="s">
        <v>664</v>
      </c>
      <c r="C174" s="293" t="s">
        <v>1481</v>
      </c>
      <c r="D174" s="274"/>
      <c r="E174" s="274"/>
      <c r="F174" s="274"/>
      <c r="G174" s="274"/>
      <c r="H174" s="274"/>
      <c r="I174" s="274"/>
      <c r="J174" s="274"/>
      <c r="K174" s="274"/>
      <c r="L174" s="274"/>
      <c r="M174" s="274"/>
      <c r="N174" s="274"/>
      <c r="O174" s="274"/>
      <c r="P174" s="274"/>
      <c r="Q174" s="274"/>
      <c r="R174" s="274"/>
      <c r="S174" s="274"/>
      <c r="T174" s="274"/>
      <c r="U174" s="274"/>
      <c r="V174" s="274"/>
      <c r="W174" s="274"/>
    </row>
    <row r="175" spans="1:23" ht="15.75" customHeight="1" x14ac:dyDescent="0.2">
      <c r="A175" s="279" t="s">
        <v>1123</v>
      </c>
      <c r="B175" s="279" t="s">
        <v>664</v>
      </c>
      <c r="C175" s="293" t="s">
        <v>1482</v>
      </c>
      <c r="D175" s="274"/>
      <c r="E175" s="274"/>
      <c r="F175" s="274"/>
      <c r="G175" s="274"/>
      <c r="H175" s="274"/>
      <c r="I175" s="274"/>
      <c r="J175" s="274"/>
      <c r="K175" s="274"/>
      <c r="L175" s="274"/>
      <c r="M175" s="274"/>
      <c r="N175" s="274"/>
      <c r="O175" s="274"/>
      <c r="P175" s="274"/>
      <c r="Q175" s="274"/>
      <c r="R175" s="274"/>
      <c r="S175" s="274"/>
      <c r="T175" s="274"/>
      <c r="U175" s="274"/>
      <c r="V175" s="274"/>
      <c r="W175" s="274"/>
    </row>
    <row r="176" spans="1:23" ht="15.75" customHeight="1" x14ac:dyDescent="0.2">
      <c r="A176" s="279" t="s">
        <v>76</v>
      </c>
      <c r="B176" s="279" t="s">
        <v>664</v>
      </c>
      <c r="C176" s="293" t="s">
        <v>1118</v>
      </c>
      <c r="D176" s="274"/>
      <c r="E176" s="274"/>
      <c r="F176" s="274"/>
      <c r="G176" s="274"/>
      <c r="H176" s="274"/>
      <c r="I176" s="274"/>
      <c r="J176" s="274"/>
      <c r="K176" s="274"/>
      <c r="L176" s="274"/>
      <c r="M176" s="274"/>
      <c r="N176" s="274"/>
      <c r="O176" s="274"/>
      <c r="P176" s="274"/>
      <c r="Q176" s="274"/>
      <c r="R176" s="274"/>
      <c r="S176" s="274"/>
      <c r="T176" s="274"/>
      <c r="U176" s="274"/>
      <c r="V176" s="274"/>
      <c r="W176" s="274"/>
    </row>
    <row r="177" spans="1:23" ht="15.75" customHeight="1" x14ac:dyDescent="0.2">
      <c r="A177" s="279" t="s">
        <v>76</v>
      </c>
      <c r="B177" s="279" t="s">
        <v>727</v>
      </c>
      <c r="C177" s="293" t="s">
        <v>1120</v>
      </c>
      <c r="D177" s="274"/>
      <c r="E177" s="274"/>
      <c r="F177" s="274"/>
      <c r="G177" s="274"/>
      <c r="H177" s="274"/>
      <c r="I177" s="274"/>
      <c r="J177" s="274"/>
      <c r="K177" s="274"/>
      <c r="L177" s="274"/>
      <c r="M177" s="274"/>
      <c r="N177" s="274"/>
      <c r="O177" s="274"/>
      <c r="P177" s="274"/>
      <c r="Q177" s="274"/>
      <c r="R177" s="274"/>
      <c r="S177" s="274"/>
      <c r="T177" s="274"/>
      <c r="U177" s="274"/>
      <c r="V177" s="274"/>
      <c r="W177" s="274"/>
    </row>
    <row r="178" spans="1:23" ht="15.75" customHeight="1" x14ac:dyDescent="0.2">
      <c r="A178" s="279" t="s">
        <v>85</v>
      </c>
      <c r="B178" s="279" t="s">
        <v>664</v>
      </c>
      <c r="C178" s="293" t="s">
        <v>1483</v>
      </c>
      <c r="D178" s="274"/>
      <c r="E178" s="274"/>
      <c r="F178" s="274"/>
      <c r="G178" s="274"/>
      <c r="H178" s="274"/>
      <c r="I178" s="274"/>
      <c r="J178" s="274"/>
      <c r="K178" s="274"/>
      <c r="L178" s="274"/>
      <c r="M178" s="274"/>
      <c r="N178" s="274"/>
      <c r="O178" s="274"/>
      <c r="P178" s="274"/>
      <c r="Q178" s="274"/>
      <c r="R178" s="274"/>
      <c r="S178" s="274"/>
      <c r="T178" s="274"/>
      <c r="U178" s="274"/>
      <c r="V178" s="274"/>
      <c r="W178" s="274"/>
    </row>
    <row r="179" spans="1:23" ht="15.75" customHeight="1" x14ac:dyDescent="0.2">
      <c r="A179" s="411" t="s">
        <v>1126</v>
      </c>
      <c r="B179" s="279" t="s">
        <v>664</v>
      </c>
      <c r="C179" s="296" t="s">
        <v>1484</v>
      </c>
      <c r="D179" s="274"/>
      <c r="E179" s="274"/>
      <c r="F179" s="274"/>
      <c r="G179" s="274"/>
      <c r="H179" s="274"/>
      <c r="I179" s="274"/>
      <c r="J179" s="274"/>
      <c r="K179" s="274"/>
      <c r="L179" s="274"/>
      <c r="M179" s="274"/>
      <c r="N179" s="274"/>
      <c r="O179" s="274"/>
      <c r="P179" s="274"/>
      <c r="Q179" s="274"/>
      <c r="R179" s="274"/>
      <c r="S179" s="274"/>
      <c r="T179" s="274"/>
      <c r="U179" s="274"/>
      <c r="V179" s="274"/>
      <c r="W179" s="274"/>
    </row>
    <row r="180" spans="1:23" ht="15.75" customHeight="1" x14ac:dyDescent="0.2">
      <c r="A180" s="279" t="s">
        <v>98</v>
      </c>
      <c r="B180" s="279" t="s">
        <v>664</v>
      </c>
      <c r="C180" s="293" t="s">
        <v>1485</v>
      </c>
      <c r="D180" s="274"/>
      <c r="E180" s="274"/>
      <c r="F180" s="274"/>
      <c r="G180" s="274"/>
      <c r="H180" s="274"/>
      <c r="I180" s="274"/>
      <c r="J180" s="274"/>
      <c r="K180" s="274"/>
      <c r="L180" s="274"/>
      <c r="M180" s="274"/>
      <c r="N180" s="274"/>
      <c r="O180" s="274"/>
      <c r="P180" s="274"/>
      <c r="Q180" s="274"/>
      <c r="R180" s="274"/>
      <c r="S180" s="274"/>
      <c r="T180" s="274"/>
      <c r="U180" s="274"/>
      <c r="V180" s="274"/>
      <c r="W180" s="274"/>
    </row>
    <row r="181" spans="1:23" ht="15.75" customHeight="1" x14ac:dyDescent="0.2">
      <c r="A181" s="279" t="s">
        <v>117</v>
      </c>
      <c r="B181" s="279" t="s">
        <v>664</v>
      </c>
      <c r="C181" s="293" t="s">
        <v>1486</v>
      </c>
      <c r="D181" s="274"/>
      <c r="E181" s="274"/>
      <c r="F181" s="274"/>
      <c r="G181" s="274"/>
      <c r="H181" s="274"/>
      <c r="I181" s="274"/>
      <c r="J181" s="274"/>
      <c r="K181" s="274"/>
      <c r="L181" s="274"/>
      <c r="M181" s="274"/>
      <c r="N181" s="274"/>
      <c r="O181" s="274"/>
      <c r="P181" s="274"/>
      <c r="Q181" s="274"/>
      <c r="R181" s="274"/>
      <c r="S181" s="274"/>
      <c r="T181" s="274"/>
      <c r="U181" s="274"/>
      <c r="V181" s="274"/>
      <c r="W181" s="274"/>
    </row>
    <row r="182" spans="1:23" ht="15.75" customHeight="1" x14ac:dyDescent="0.2">
      <c r="A182" s="279" t="s">
        <v>1055</v>
      </c>
      <c r="B182" s="279" t="s">
        <v>664</v>
      </c>
      <c r="C182" s="293" t="s">
        <v>1482</v>
      </c>
      <c r="D182" s="274"/>
      <c r="E182" s="274"/>
      <c r="F182" s="274"/>
      <c r="G182" s="274"/>
      <c r="H182" s="274"/>
      <c r="I182" s="274"/>
      <c r="J182" s="274"/>
      <c r="K182" s="274"/>
      <c r="L182" s="274"/>
      <c r="M182" s="274"/>
      <c r="N182" s="274"/>
      <c r="O182" s="274"/>
      <c r="P182" s="274"/>
      <c r="Q182" s="274"/>
      <c r="R182" s="274"/>
      <c r="S182" s="274"/>
      <c r="T182" s="274"/>
      <c r="U182" s="274"/>
      <c r="V182" s="274"/>
      <c r="W182" s="274"/>
    </row>
    <row r="183" spans="1:23" ht="15.75" customHeight="1" x14ac:dyDescent="0.2">
      <c r="A183" s="274"/>
      <c r="B183" s="274"/>
      <c r="C183" s="274"/>
      <c r="D183" s="274"/>
      <c r="E183" s="274"/>
      <c r="F183" s="274"/>
      <c r="G183" s="274"/>
      <c r="H183" s="274"/>
      <c r="I183" s="274"/>
      <c r="J183" s="274"/>
      <c r="K183" s="274"/>
      <c r="L183" s="274"/>
      <c r="M183" s="274"/>
      <c r="N183" s="274"/>
      <c r="O183" s="274"/>
      <c r="P183" s="274"/>
      <c r="Q183" s="274"/>
      <c r="R183" s="274"/>
      <c r="S183" s="274"/>
      <c r="T183" s="274"/>
      <c r="U183" s="274"/>
      <c r="V183" s="274"/>
      <c r="W183" s="274"/>
    </row>
    <row r="184" spans="1:23" ht="15.75" customHeight="1" x14ac:dyDescent="0.2">
      <c r="A184" s="274"/>
      <c r="B184" s="274"/>
      <c r="C184" s="274"/>
      <c r="D184" s="274"/>
      <c r="E184" s="274"/>
      <c r="F184" s="274"/>
      <c r="G184" s="274"/>
      <c r="H184" s="274"/>
      <c r="I184" s="274"/>
      <c r="J184" s="274"/>
      <c r="K184" s="274"/>
      <c r="L184" s="274"/>
      <c r="M184" s="274"/>
      <c r="N184" s="274"/>
      <c r="O184" s="274"/>
      <c r="P184" s="274"/>
      <c r="Q184" s="274"/>
      <c r="R184" s="274"/>
      <c r="S184" s="274"/>
      <c r="T184" s="274"/>
      <c r="U184" s="274"/>
      <c r="V184" s="274"/>
      <c r="W184" s="274"/>
    </row>
    <row r="185" spans="1:23" ht="15.75" customHeight="1" x14ac:dyDescent="0.2">
      <c r="A185" s="274"/>
      <c r="B185" s="274"/>
      <c r="C185" s="275" t="s">
        <v>1487</v>
      </c>
      <c r="D185" s="274"/>
      <c r="E185" s="274"/>
      <c r="F185" s="274"/>
      <c r="G185" s="274"/>
      <c r="H185" s="274"/>
      <c r="I185" s="274"/>
      <c r="J185" s="274"/>
      <c r="K185" s="274"/>
      <c r="L185" s="274"/>
      <c r="M185" s="274"/>
      <c r="N185" s="274"/>
      <c r="O185" s="274"/>
      <c r="P185" s="274"/>
      <c r="Q185" s="274"/>
      <c r="R185" s="274"/>
      <c r="S185" s="274"/>
      <c r="T185" s="274"/>
      <c r="U185" s="274"/>
      <c r="V185" s="274"/>
      <c r="W185" s="274"/>
    </row>
    <row r="186" spans="1:23" ht="15.75" customHeight="1" x14ac:dyDescent="0.2">
      <c r="A186" s="274"/>
      <c r="B186" s="274"/>
      <c r="C186" s="275"/>
      <c r="D186" s="274"/>
      <c r="E186" s="274"/>
      <c r="F186" s="274"/>
      <c r="G186" s="274"/>
      <c r="H186" s="274"/>
      <c r="I186" s="274"/>
      <c r="J186" s="274"/>
      <c r="K186" s="274"/>
      <c r="L186" s="274"/>
      <c r="M186" s="274"/>
      <c r="N186" s="274"/>
      <c r="O186" s="274"/>
      <c r="P186" s="274"/>
      <c r="Q186" s="274"/>
      <c r="R186" s="274"/>
      <c r="S186" s="274"/>
      <c r="T186" s="274"/>
      <c r="U186" s="274"/>
      <c r="V186" s="274"/>
      <c r="W186" s="274"/>
    </row>
    <row r="187" spans="1:23" ht="15.75" customHeight="1" x14ac:dyDescent="0.2">
      <c r="A187" s="274"/>
      <c r="B187" s="274"/>
      <c r="C187" s="275"/>
      <c r="D187" s="274"/>
      <c r="E187" s="274"/>
      <c r="F187" s="274"/>
      <c r="G187" s="274"/>
      <c r="H187" s="274"/>
      <c r="I187" s="274"/>
      <c r="J187" s="274"/>
      <c r="K187" s="274"/>
      <c r="L187" s="274"/>
      <c r="M187" s="274"/>
      <c r="N187" s="274"/>
      <c r="O187" s="274"/>
      <c r="P187" s="274"/>
      <c r="Q187" s="274"/>
      <c r="R187" s="274"/>
      <c r="S187" s="274"/>
      <c r="T187" s="274"/>
      <c r="U187" s="274"/>
      <c r="V187" s="274"/>
      <c r="W187" s="274"/>
    </row>
    <row r="188" spans="1:23" ht="15.75" customHeight="1" x14ac:dyDescent="0.2">
      <c r="A188" s="274"/>
      <c r="B188" s="274"/>
      <c r="C188" s="275"/>
      <c r="D188" s="274"/>
      <c r="E188" s="274"/>
      <c r="F188" s="274"/>
      <c r="G188" s="274"/>
      <c r="H188" s="274"/>
      <c r="I188" s="274"/>
      <c r="J188" s="274"/>
      <c r="K188" s="274"/>
      <c r="L188" s="274"/>
      <c r="M188" s="274"/>
      <c r="N188" s="274"/>
      <c r="O188" s="274"/>
      <c r="P188" s="274"/>
      <c r="Q188" s="274"/>
      <c r="R188" s="274"/>
      <c r="S188" s="274"/>
      <c r="T188" s="274"/>
      <c r="U188" s="274"/>
      <c r="V188" s="274"/>
      <c r="W188" s="274"/>
    </row>
    <row r="189" spans="1:23" ht="15.75" customHeight="1" x14ac:dyDescent="0.2">
      <c r="A189" s="274"/>
      <c r="B189" s="274"/>
      <c r="C189" s="274"/>
      <c r="D189" s="274"/>
      <c r="E189" s="274"/>
      <c r="F189" s="274"/>
      <c r="G189" s="274"/>
      <c r="H189" s="274"/>
      <c r="I189" s="274"/>
      <c r="J189" s="274"/>
      <c r="K189" s="274"/>
      <c r="L189" s="274"/>
      <c r="M189" s="274"/>
      <c r="N189" s="274"/>
      <c r="O189" s="274"/>
      <c r="P189" s="274"/>
      <c r="Q189" s="274"/>
      <c r="R189" s="274"/>
      <c r="S189" s="274"/>
      <c r="T189" s="274"/>
      <c r="U189" s="274"/>
      <c r="V189" s="274"/>
      <c r="W189" s="274"/>
    </row>
    <row r="190" spans="1:23" ht="15.75" customHeight="1" x14ac:dyDescent="0.2">
      <c r="A190" s="274"/>
      <c r="B190" s="274"/>
      <c r="C190" s="275"/>
      <c r="D190" s="274"/>
      <c r="E190" s="274"/>
      <c r="F190" s="274"/>
      <c r="G190" s="274"/>
      <c r="H190" s="274"/>
      <c r="I190" s="274"/>
      <c r="J190" s="274"/>
      <c r="K190" s="274"/>
      <c r="L190" s="274"/>
      <c r="M190" s="274"/>
      <c r="N190" s="274"/>
      <c r="O190" s="274"/>
      <c r="P190" s="274"/>
      <c r="Q190" s="274"/>
      <c r="R190" s="274"/>
      <c r="S190" s="274"/>
      <c r="T190" s="274"/>
      <c r="U190" s="274"/>
      <c r="V190" s="274"/>
      <c r="W190" s="274"/>
    </row>
    <row r="191" spans="1:23" ht="15.75" customHeight="1" x14ac:dyDescent="0.15"/>
    <row r="192" spans="1:23"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hyperlinks>
    <hyperlink ref="C108" r:id="rId1" xr:uid="{00000000-0004-0000-2300-000000000000}"/>
  </hyperlinks>
  <pageMargins left="0.7" right="0.7" top="0.75" bottom="0.75"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sheetPr>
  <dimension ref="A1:G1000"/>
  <sheetViews>
    <sheetView workbookViewId="0"/>
  </sheetViews>
  <sheetFormatPr baseColWidth="10" defaultColWidth="12.6640625" defaultRowHeight="15" customHeight="1" x14ac:dyDescent="0.15"/>
  <cols>
    <col min="1" max="1" width="34.1640625" customWidth="1"/>
    <col min="2" max="2" width="24.6640625" customWidth="1"/>
    <col min="3" max="3" width="29.6640625" customWidth="1"/>
    <col min="4" max="6" width="12.6640625" customWidth="1"/>
  </cols>
  <sheetData>
    <row r="1" spans="1:7" ht="15.75" customHeight="1" x14ac:dyDescent="0.2">
      <c r="A1" s="471" t="s">
        <v>1441</v>
      </c>
      <c r="B1" s="472"/>
      <c r="C1" s="472"/>
    </row>
    <row r="2" spans="1:7" ht="15.75" customHeight="1" x14ac:dyDescent="0.2">
      <c r="A2" s="412" t="s">
        <v>978</v>
      </c>
      <c r="B2" s="297"/>
      <c r="C2" s="297"/>
    </row>
    <row r="3" spans="1:7" ht="15.75" customHeight="1" x14ac:dyDescent="0.2">
      <c r="A3" s="297"/>
      <c r="B3" s="297"/>
      <c r="C3" s="297"/>
    </row>
    <row r="4" spans="1:7" ht="15.75" customHeight="1" x14ac:dyDescent="0.2">
      <c r="A4" s="413" t="s">
        <v>1488</v>
      </c>
      <c r="B4" s="297"/>
      <c r="C4" s="297"/>
    </row>
    <row r="5" spans="1:7" ht="15.75" customHeight="1" x14ac:dyDescent="0.2">
      <c r="A5" s="297"/>
      <c r="B5" s="297"/>
      <c r="C5" s="297"/>
    </row>
    <row r="6" spans="1:7" ht="15.75" customHeight="1" x14ac:dyDescent="0.2">
      <c r="A6" s="414" t="s">
        <v>454</v>
      </c>
      <c r="B6" s="414" t="s">
        <v>1448</v>
      </c>
      <c r="C6" s="414" t="s">
        <v>1489</v>
      </c>
      <c r="D6" s="415"/>
    </row>
    <row r="7" spans="1:7" ht="15.75" customHeight="1" x14ac:dyDescent="0.2">
      <c r="A7" s="297" t="s">
        <v>1009</v>
      </c>
      <c r="B7" s="297" t="s">
        <v>84</v>
      </c>
      <c r="C7" s="297"/>
      <c r="G7" s="8"/>
    </row>
    <row r="8" spans="1:7" ht="15.75" customHeight="1" x14ac:dyDescent="0.2">
      <c r="A8" s="297" t="s">
        <v>1039</v>
      </c>
      <c r="B8" s="297" t="s">
        <v>224</v>
      </c>
      <c r="C8" s="297"/>
    </row>
    <row r="9" spans="1:7" ht="15.75" customHeight="1" x14ac:dyDescent="0.2">
      <c r="A9" s="297" t="s">
        <v>995</v>
      </c>
      <c r="B9" s="297" t="s">
        <v>224</v>
      </c>
      <c r="C9" s="297"/>
    </row>
    <row r="10" spans="1:7" ht="15.75" customHeight="1" x14ac:dyDescent="0.2">
      <c r="A10" s="297" t="s">
        <v>1451</v>
      </c>
      <c r="B10" s="297" t="s">
        <v>224</v>
      </c>
      <c r="C10" s="297"/>
    </row>
    <row r="11" spans="1:7" ht="15.75" customHeight="1" x14ac:dyDescent="0.2">
      <c r="A11" s="297" t="s">
        <v>1452</v>
      </c>
      <c r="B11" s="297" t="s">
        <v>1448</v>
      </c>
      <c r="C11" s="297" t="s">
        <v>1300</v>
      </c>
    </row>
    <row r="12" spans="1:7" ht="15.75" customHeight="1" x14ac:dyDescent="0.2">
      <c r="A12" s="297" t="s">
        <v>18</v>
      </c>
      <c r="B12" s="297" t="s">
        <v>224</v>
      </c>
      <c r="C12" s="416" t="s">
        <v>1490</v>
      </c>
    </row>
    <row r="13" spans="1:7" ht="15.75" customHeight="1" x14ac:dyDescent="0.2">
      <c r="A13" s="417" t="s">
        <v>19</v>
      </c>
      <c r="B13" s="417" t="s">
        <v>224</v>
      </c>
      <c r="C13" s="417"/>
      <c r="D13" s="382"/>
      <c r="E13" s="382"/>
    </row>
    <row r="14" spans="1:7" ht="15.75" customHeight="1" x14ac:dyDescent="0.2">
      <c r="A14" s="417" t="s">
        <v>227</v>
      </c>
      <c r="B14" s="417" t="s">
        <v>1448</v>
      </c>
      <c r="C14" s="417" t="s">
        <v>1345</v>
      </c>
      <c r="D14" s="382"/>
      <c r="E14" s="382"/>
    </row>
    <row r="15" spans="1:7" ht="15.75" customHeight="1" x14ac:dyDescent="0.2">
      <c r="A15" s="417" t="s">
        <v>639</v>
      </c>
      <c r="B15" s="417" t="s">
        <v>84</v>
      </c>
      <c r="C15" s="417" t="s">
        <v>642</v>
      </c>
      <c r="D15" s="382"/>
      <c r="E15" s="382"/>
    </row>
    <row r="16" spans="1:7" ht="15.75" customHeight="1" x14ac:dyDescent="0.2">
      <c r="A16" s="417" t="s">
        <v>31</v>
      </c>
      <c r="B16" s="417" t="s">
        <v>1448</v>
      </c>
      <c r="C16" s="417" t="s">
        <v>653</v>
      </c>
      <c r="D16" s="382"/>
      <c r="E16" s="382"/>
    </row>
    <row r="17" spans="1:5" ht="15.75" customHeight="1" x14ac:dyDescent="0.2">
      <c r="A17" s="417" t="s">
        <v>37</v>
      </c>
      <c r="B17" s="417" t="s">
        <v>224</v>
      </c>
      <c r="C17" s="417" t="s">
        <v>253</v>
      </c>
      <c r="D17" s="382"/>
      <c r="E17" s="382"/>
    </row>
    <row r="18" spans="1:5" ht="15.75" customHeight="1" x14ac:dyDescent="0.2">
      <c r="A18" s="417" t="s">
        <v>1454</v>
      </c>
      <c r="B18" s="417" t="s">
        <v>1448</v>
      </c>
      <c r="C18" s="417" t="s">
        <v>253</v>
      </c>
      <c r="D18" s="382"/>
      <c r="E18" s="382"/>
    </row>
    <row r="19" spans="1:5" ht="15.75" customHeight="1" x14ac:dyDescent="0.2">
      <c r="A19" s="417" t="s">
        <v>39</v>
      </c>
      <c r="B19" s="417" t="s">
        <v>224</v>
      </c>
      <c r="C19" s="417"/>
      <c r="D19" s="382"/>
      <c r="E19" s="382"/>
    </row>
    <row r="20" spans="1:5" ht="15.75" customHeight="1" x14ac:dyDescent="0.2">
      <c r="A20" s="417" t="s">
        <v>389</v>
      </c>
      <c r="B20" s="417" t="s">
        <v>224</v>
      </c>
      <c r="C20" s="417" t="s">
        <v>674</v>
      </c>
      <c r="D20" s="382"/>
      <c r="E20" s="382"/>
    </row>
    <row r="21" spans="1:5" ht="15.75" customHeight="1" x14ac:dyDescent="0.2">
      <c r="A21" s="417" t="s">
        <v>1491</v>
      </c>
      <c r="B21" s="417" t="s">
        <v>224</v>
      </c>
      <c r="C21" s="417"/>
      <c r="D21" s="382"/>
      <c r="E21" s="382"/>
    </row>
    <row r="22" spans="1:5" ht="15.75" customHeight="1" x14ac:dyDescent="0.2">
      <c r="A22" s="417" t="s">
        <v>1492</v>
      </c>
      <c r="B22" s="417" t="s">
        <v>224</v>
      </c>
      <c r="C22" s="417"/>
      <c r="D22" s="382"/>
      <c r="E22" s="382"/>
    </row>
    <row r="23" spans="1:5" ht="15.75" customHeight="1" x14ac:dyDescent="0.2">
      <c r="A23" s="417" t="s">
        <v>1012</v>
      </c>
      <c r="B23" s="417" t="s">
        <v>224</v>
      </c>
      <c r="C23" s="417"/>
      <c r="D23" s="382"/>
      <c r="E23" s="382"/>
    </row>
    <row r="24" spans="1:5" ht="15.75" customHeight="1" x14ac:dyDescent="0.2">
      <c r="A24" s="417" t="s">
        <v>46</v>
      </c>
      <c r="B24" s="417" t="s">
        <v>84</v>
      </c>
      <c r="C24" s="417"/>
      <c r="D24" s="382"/>
      <c r="E24" s="382"/>
    </row>
    <row r="25" spans="1:5" ht="15.75" customHeight="1" x14ac:dyDescent="0.2">
      <c r="A25" s="417" t="s">
        <v>1455</v>
      </c>
      <c r="B25" s="417" t="s">
        <v>1448</v>
      </c>
      <c r="C25" s="417" t="s">
        <v>682</v>
      </c>
      <c r="D25" s="382"/>
      <c r="E25" s="382"/>
    </row>
    <row r="26" spans="1:5" ht="15.75" customHeight="1" x14ac:dyDescent="0.2">
      <c r="A26" s="417" t="s">
        <v>1294</v>
      </c>
      <c r="B26" s="417" t="s">
        <v>224</v>
      </c>
      <c r="C26" s="417" t="s">
        <v>1456</v>
      </c>
      <c r="D26" s="382"/>
      <c r="E26" s="382"/>
    </row>
    <row r="27" spans="1:5" ht="15.75" customHeight="1" x14ac:dyDescent="0.2">
      <c r="A27" s="417" t="s">
        <v>61</v>
      </c>
      <c r="B27" s="417" t="s">
        <v>224</v>
      </c>
      <c r="C27" s="417"/>
      <c r="D27" s="382"/>
      <c r="E27" s="382"/>
    </row>
    <row r="28" spans="1:5" ht="15.75" customHeight="1" x14ac:dyDescent="0.2">
      <c r="A28" s="417" t="s">
        <v>550</v>
      </c>
      <c r="B28" s="417" t="s">
        <v>1448</v>
      </c>
      <c r="C28" s="417"/>
      <c r="D28" s="382"/>
      <c r="E28" s="382"/>
    </row>
    <row r="29" spans="1:5" ht="15.75" customHeight="1" x14ac:dyDescent="0.2">
      <c r="A29" s="417" t="s">
        <v>69</v>
      </c>
      <c r="B29" s="417" t="s">
        <v>224</v>
      </c>
      <c r="C29" s="417"/>
      <c r="D29" s="382"/>
      <c r="E29" s="382"/>
    </row>
    <row r="30" spans="1:5" ht="15.75" customHeight="1" x14ac:dyDescent="0.2">
      <c r="A30" s="417" t="s">
        <v>495</v>
      </c>
      <c r="B30" s="417" t="s">
        <v>224</v>
      </c>
      <c r="C30" s="417"/>
      <c r="D30" s="382"/>
      <c r="E30" s="382"/>
    </row>
    <row r="31" spans="1:5" ht="15.75" customHeight="1" x14ac:dyDescent="0.2">
      <c r="A31" s="417" t="s">
        <v>71</v>
      </c>
      <c r="B31" s="417" t="s">
        <v>224</v>
      </c>
      <c r="C31" s="417" t="s">
        <v>988</v>
      </c>
      <c r="D31" s="382"/>
      <c r="E31" s="382"/>
    </row>
    <row r="32" spans="1:5" ht="15.75" customHeight="1" x14ac:dyDescent="0.2">
      <c r="A32" s="417" t="s">
        <v>1324</v>
      </c>
      <c r="B32" s="417" t="s">
        <v>224</v>
      </c>
      <c r="C32" s="417"/>
      <c r="D32" s="382"/>
      <c r="E32" s="382"/>
    </row>
    <row r="33" spans="1:5" ht="15.75" customHeight="1" x14ac:dyDescent="0.2">
      <c r="A33" s="417" t="s">
        <v>76</v>
      </c>
      <c r="B33" s="417" t="s">
        <v>1448</v>
      </c>
      <c r="C33" s="417"/>
      <c r="D33" s="382"/>
      <c r="E33" s="382"/>
    </row>
    <row r="34" spans="1:5" ht="15.75" customHeight="1" x14ac:dyDescent="0.2">
      <c r="A34" s="417" t="s">
        <v>77</v>
      </c>
      <c r="B34" s="417" t="s">
        <v>224</v>
      </c>
      <c r="C34" s="417"/>
      <c r="D34" s="382"/>
      <c r="E34" s="382"/>
    </row>
    <row r="35" spans="1:5" ht="15.75" customHeight="1" x14ac:dyDescent="0.2">
      <c r="A35" s="417" t="s">
        <v>297</v>
      </c>
      <c r="B35" s="417" t="s">
        <v>224</v>
      </c>
      <c r="C35" s="417"/>
      <c r="D35" s="382"/>
      <c r="E35" s="382"/>
    </row>
    <row r="36" spans="1:5" ht="15.75" customHeight="1" x14ac:dyDescent="0.2">
      <c r="A36" s="417" t="s">
        <v>1006</v>
      </c>
      <c r="B36" s="417" t="s">
        <v>224</v>
      </c>
      <c r="C36" s="417"/>
      <c r="D36" s="382"/>
      <c r="E36" s="382"/>
    </row>
    <row r="37" spans="1:5" ht="15.75" customHeight="1" x14ac:dyDescent="0.2">
      <c r="A37" s="417" t="s">
        <v>81</v>
      </c>
      <c r="B37" s="417" t="s">
        <v>224</v>
      </c>
      <c r="C37" s="417" t="s">
        <v>724</v>
      </c>
      <c r="D37" s="382"/>
      <c r="E37" s="382"/>
    </row>
    <row r="38" spans="1:5" ht="15.75" customHeight="1" x14ac:dyDescent="0.2">
      <c r="A38" s="417" t="s">
        <v>394</v>
      </c>
      <c r="B38" s="417" t="s">
        <v>224</v>
      </c>
      <c r="C38" s="417"/>
      <c r="D38" s="382"/>
      <c r="E38" s="382"/>
    </row>
    <row r="39" spans="1:5" ht="15.75" customHeight="1" x14ac:dyDescent="0.2">
      <c r="A39" s="417" t="s">
        <v>85</v>
      </c>
      <c r="B39" s="417" t="s">
        <v>224</v>
      </c>
      <c r="C39" s="417"/>
      <c r="D39" s="382"/>
      <c r="E39" s="382"/>
    </row>
    <row r="40" spans="1:5" ht="15.75" customHeight="1" x14ac:dyDescent="0.2">
      <c r="A40" s="417" t="s">
        <v>497</v>
      </c>
      <c r="B40" s="417" t="s">
        <v>224</v>
      </c>
      <c r="C40" s="417" t="s">
        <v>728</v>
      </c>
      <c r="D40" s="382"/>
      <c r="E40" s="382"/>
    </row>
    <row r="41" spans="1:5" ht="15.75" customHeight="1" x14ac:dyDescent="0.2">
      <c r="A41" s="417" t="s">
        <v>91</v>
      </c>
      <c r="B41" s="417" t="s">
        <v>224</v>
      </c>
      <c r="C41" s="417" t="s">
        <v>729</v>
      </c>
      <c r="D41" s="382"/>
      <c r="E41" s="382"/>
    </row>
    <row r="42" spans="1:5" ht="15.75" customHeight="1" x14ac:dyDescent="0.2">
      <c r="A42" s="417" t="s">
        <v>92</v>
      </c>
      <c r="B42" s="417" t="s">
        <v>224</v>
      </c>
      <c r="C42" s="417"/>
      <c r="D42" s="382"/>
      <c r="E42" s="382"/>
    </row>
    <row r="43" spans="1:5" ht="15.75" customHeight="1" x14ac:dyDescent="0.2">
      <c r="A43" s="417" t="s">
        <v>95</v>
      </c>
      <c r="B43" s="417" t="s">
        <v>1448</v>
      </c>
      <c r="C43" s="417"/>
      <c r="D43" s="382"/>
      <c r="E43" s="382"/>
    </row>
    <row r="44" spans="1:5" ht="15.75" customHeight="1" x14ac:dyDescent="0.2">
      <c r="A44" s="417" t="s">
        <v>732</v>
      </c>
      <c r="B44" s="417" t="s">
        <v>224</v>
      </c>
      <c r="C44" s="417" t="s">
        <v>734</v>
      </c>
      <c r="D44" s="382"/>
      <c r="E44" s="382"/>
    </row>
    <row r="45" spans="1:5" ht="15.75" customHeight="1" x14ac:dyDescent="0.2">
      <c r="A45" s="417" t="s">
        <v>98</v>
      </c>
      <c r="B45" s="417" t="s">
        <v>224</v>
      </c>
      <c r="C45" s="417"/>
      <c r="D45" s="382"/>
      <c r="E45" s="382"/>
    </row>
    <row r="46" spans="1:5" ht="15.75" customHeight="1" x14ac:dyDescent="0.2">
      <c r="A46" s="417" t="s">
        <v>102</v>
      </c>
      <c r="B46" s="417" t="s">
        <v>224</v>
      </c>
      <c r="C46" s="417" t="s">
        <v>738</v>
      </c>
      <c r="D46" s="382"/>
      <c r="E46" s="382"/>
    </row>
    <row r="47" spans="1:5" ht="15.75" customHeight="1" x14ac:dyDescent="0.2">
      <c r="A47" s="417" t="s">
        <v>1213</v>
      </c>
      <c r="B47" s="417" t="s">
        <v>224</v>
      </c>
      <c r="C47" s="417" t="s">
        <v>1460</v>
      </c>
      <c r="D47" s="382"/>
      <c r="E47" s="382"/>
    </row>
    <row r="48" spans="1:5" ht="15.75" customHeight="1" x14ac:dyDescent="0.2">
      <c r="A48" s="417" t="s">
        <v>104</v>
      </c>
      <c r="B48" s="417" t="s">
        <v>224</v>
      </c>
      <c r="C48" s="417"/>
      <c r="D48" s="382"/>
      <c r="E48" s="382"/>
    </row>
    <row r="49" spans="1:5" ht="15.75" customHeight="1" x14ac:dyDescent="0.2">
      <c r="A49" s="417" t="s">
        <v>105</v>
      </c>
      <c r="B49" s="417" t="s">
        <v>224</v>
      </c>
      <c r="C49" s="417"/>
      <c r="D49" s="382"/>
      <c r="E49" s="382"/>
    </row>
    <row r="50" spans="1:5" ht="15.75" customHeight="1" x14ac:dyDescent="0.2">
      <c r="A50" s="417" t="s">
        <v>498</v>
      </c>
      <c r="B50" s="417" t="s">
        <v>224</v>
      </c>
      <c r="C50" s="417"/>
      <c r="D50" s="382"/>
      <c r="E50" s="382"/>
    </row>
    <row r="51" spans="1:5" ht="15.75" customHeight="1" x14ac:dyDescent="0.2">
      <c r="A51" s="417" t="s">
        <v>107</v>
      </c>
      <c r="B51" s="417" t="s">
        <v>224</v>
      </c>
      <c r="C51" s="417"/>
      <c r="D51" s="382"/>
      <c r="E51" s="382"/>
    </row>
    <row r="52" spans="1:5" ht="15.75" customHeight="1" x14ac:dyDescent="0.2">
      <c r="A52" s="417" t="s">
        <v>109</v>
      </c>
      <c r="B52" s="417" t="s">
        <v>224</v>
      </c>
      <c r="C52" s="417"/>
      <c r="D52" s="382"/>
      <c r="E52" s="382"/>
    </row>
    <row r="53" spans="1:5" ht="15.75" customHeight="1" x14ac:dyDescent="0.2">
      <c r="A53" s="417" t="s">
        <v>743</v>
      </c>
      <c r="B53" s="417" t="s">
        <v>224</v>
      </c>
      <c r="C53" s="417"/>
      <c r="D53" s="382"/>
      <c r="E53" s="382"/>
    </row>
    <row r="54" spans="1:5" ht="15.75" customHeight="1" x14ac:dyDescent="0.2">
      <c r="A54" s="417" t="s">
        <v>1493</v>
      </c>
      <c r="B54" s="417" t="s">
        <v>224</v>
      </c>
      <c r="C54" s="417"/>
      <c r="D54" s="382"/>
      <c r="E54" s="382"/>
    </row>
    <row r="55" spans="1:5" ht="15.75" customHeight="1" x14ac:dyDescent="0.2">
      <c r="A55" s="417" t="s">
        <v>115</v>
      </c>
      <c r="B55" s="417" t="s">
        <v>84</v>
      </c>
      <c r="C55" s="417" t="s">
        <v>1269</v>
      </c>
      <c r="D55" s="382"/>
      <c r="E55" s="382"/>
    </row>
    <row r="56" spans="1:5" ht="15.75" customHeight="1" x14ac:dyDescent="0.2">
      <c r="A56" s="417" t="s">
        <v>116</v>
      </c>
      <c r="B56" s="417" t="s">
        <v>224</v>
      </c>
      <c r="C56" s="417"/>
      <c r="D56" s="382"/>
      <c r="E56" s="382"/>
    </row>
    <row r="57" spans="1:5" ht="15.75" customHeight="1" x14ac:dyDescent="0.2">
      <c r="A57" s="417" t="s">
        <v>117</v>
      </c>
      <c r="B57" s="417" t="s">
        <v>224</v>
      </c>
      <c r="C57" s="417"/>
      <c r="D57" s="382"/>
      <c r="E57" s="382"/>
    </row>
    <row r="58" spans="1:5" ht="15.75" customHeight="1" x14ac:dyDescent="0.2">
      <c r="A58" s="417" t="s">
        <v>122</v>
      </c>
      <c r="B58" s="417" t="s">
        <v>1448</v>
      </c>
      <c r="C58" s="417"/>
      <c r="D58" s="382"/>
      <c r="E58" s="382"/>
    </row>
    <row r="59" spans="1:5" ht="15.75" customHeight="1" x14ac:dyDescent="0.2">
      <c r="A59" s="417" t="s">
        <v>126</v>
      </c>
      <c r="B59" s="417" t="s">
        <v>224</v>
      </c>
      <c r="C59" s="417"/>
      <c r="D59" s="382"/>
      <c r="E59" s="382"/>
    </row>
    <row r="60" spans="1:5" ht="15.75" customHeight="1" x14ac:dyDescent="0.2">
      <c r="A60" s="417" t="s">
        <v>1462</v>
      </c>
      <c r="B60" s="417" t="s">
        <v>224</v>
      </c>
      <c r="C60" s="417"/>
      <c r="D60" s="382"/>
      <c r="E60" s="382"/>
    </row>
    <row r="61" spans="1:5" ht="15.75" customHeight="1" x14ac:dyDescent="0.2">
      <c r="A61" s="417" t="s">
        <v>1063</v>
      </c>
      <c r="B61" s="417" t="s">
        <v>224</v>
      </c>
      <c r="C61" s="417" t="s">
        <v>1064</v>
      </c>
      <c r="D61" s="382"/>
      <c r="E61" s="382"/>
    </row>
    <row r="62" spans="1:5" ht="15.75" customHeight="1" x14ac:dyDescent="0.2">
      <c r="A62" s="417" t="s">
        <v>129</v>
      </c>
      <c r="B62" s="417" t="s">
        <v>1448</v>
      </c>
      <c r="C62" s="417"/>
      <c r="D62" s="382"/>
      <c r="E62" s="382"/>
    </row>
    <row r="63" spans="1:5" ht="15.75" customHeight="1" x14ac:dyDescent="0.2">
      <c r="A63" s="417" t="s">
        <v>130</v>
      </c>
      <c r="B63" s="417" t="s">
        <v>224</v>
      </c>
      <c r="C63" s="417"/>
      <c r="D63" s="382"/>
      <c r="E63" s="382"/>
    </row>
    <row r="64" spans="1:5" ht="15.75" customHeight="1" x14ac:dyDescent="0.2">
      <c r="A64" s="417" t="s">
        <v>1066</v>
      </c>
      <c r="B64" s="417" t="s">
        <v>1448</v>
      </c>
      <c r="C64" s="417"/>
      <c r="D64" s="382"/>
      <c r="E64" s="382"/>
    </row>
    <row r="65" spans="1:5" ht="15.75" customHeight="1" x14ac:dyDescent="0.2">
      <c r="A65" s="417" t="s">
        <v>134</v>
      </c>
      <c r="B65" s="417" t="s">
        <v>224</v>
      </c>
      <c r="C65" s="417"/>
      <c r="D65" s="382"/>
      <c r="E65" s="382"/>
    </row>
    <row r="66" spans="1:5" ht="15.75" customHeight="1" x14ac:dyDescent="0.2">
      <c r="A66" s="417" t="s">
        <v>1031</v>
      </c>
      <c r="B66" s="417" t="s">
        <v>224</v>
      </c>
      <c r="C66" s="417" t="s">
        <v>1032</v>
      </c>
      <c r="D66" s="382"/>
      <c r="E66" s="382"/>
    </row>
    <row r="67" spans="1:5" ht="15.75" customHeight="1" x14ac:dyDescent="0.2">
      <c r="A67" s="417" t="s">
        <v>501</v>
      </c>
      <c r="B67" s="417" t="s">
        <v>84</v>
      </c>
      <c r="C67" s="417" t="s">
        <v>1494</v>
      </c>
      <c r="D67" s="382"/>
      <c r="E67" s="382"/>
    </row>
    <row r="68" spans="1:5" ht="15.75" customHeight="1" x14ac:dyDescent="0.2">
      <c r="A68" s="417" t="s">
        <v>137</v>
      </c>
      <c r="B68" s="417" t="s">
        <v>224</v>
      </c>
      <c r="C68" s="417"/>
      <c r="D68" s="382"/>
      <c r="E68" s="382"/>
    </row>
    <row r="69" spans="1:5" ht="15.75" customHeight="1" x14ac:dyDescent="0.2">
      <c r="A69" s="417" t="s">
        <v>138</v>
      </c>
      <c r="B69" s="417" t="s">
        <v>224</v>
      </c>
      <c r="C69" s="417"/>
      <c r="D69" s="382"/>
      <c r="E69" s="382"/>
    </row>
    <row r="70" spans="1:5" ht="15.75" customHeight="1" x14ac:dyDescent="0.2">
      <c r="A70" s="417" t="s">
        <v>140</v>
      </c>
      <c r="B70" s="417" t="s">
        <v>224</v>
      </c>
      <c r="C70" s="417"/>
      <c r="D70" s="382"/>
      <c r="E70" s="382"/>
    </row>
    <row r="71" spans="1:5" ht="15.75" customHeight="1" x14ac:dyDescent="0.2">
      <c r="A71" s="417" t="s">
        <v>991</v>
      </c>
      <c r="B71" s="417" t="s">
        <v>224</v>
      </c>
      <c r="C71" s="417" t="s">
        <v>992</v>
      </c>
      <c r="D71" s="382"/>
      <c r="E71" s="382"/>
    </row>
    <row r="72" spans="1:5" ht="15.75" customHeight="1" x14ac:dyDescent="0.2">
      <c r="A72" s="417" t="s">
        <v>1464</v>
      </c>
      <c r="B72" s="417" t="s">
        <v>224</v>
      </c>
      <c r="C72" s="417"/>
      <c r="D72" s="382"/>
      <c r="E72" s="382"/>
    </row>
    <row r="73" spans="1:5" ht="15.75" customHeight="1" x14ac:dyDescent="0.2">
      <c r="A73" s="417" t="s">
        <v>142</v>
      </c>
      <c r="B73" s="417" t="s">
        <v>224</v>
      </c>
      <c r="C73" s="417" t="s">
        <v>771</v>
      </c>
      <c r="D73" s="382"/>
      <c r="E73" s="382"/>
    </row>
    <row r="74" spans="1:5" ht="15.75" customHeight="1" x14ac:dyDescent="0.2">
      <c r="A74" s="417" t="s">
        <v>341</v>
      </c>
      <c r="B74" s="417" t="s">
        <v>224</v>
      </c>
      <c r="C74" s="417"/>
      <c r="D74" s="382"/>
      <c r="E74" s="382"/>
    </row>
    <row r="75" spans="1:5" ht="15.75" customHeight="1" x14ac:dyDescent="0.2">
      <c r="A75" s="417" t="s">
        <v>151</v>
      </c>
      <c r="B75" s="417" t="s">
        <v>224</v>
      </c>
      <c r="C75" s="417"/>
      <c r="D75" s="382"/>
      <c r="E75" s="382"/>
    </row>
    <row r="76" spans="1:5" ht="15.75" customHeight="1" x14ac:dyDescent="0.2">
      <c r="A76" s="417" t="s">
        <v>158</v>
      </c>
      <c r="B76" s="417" t="s">
        <v>84</v>
      </c>
      <c r="C76" s="417"/>
      <c r="D76" s="382"/>
      <c r="E76" s="382"/>
    </row>
    <row r="77" spans="1:5" ht="15.75" customHeight="1" x14ac:dyDescent="0.2">
      <c r="A77" s="417" t="s">
        <v>1465</v>
      </c>
      <c r="B77" s="417" t="s">
        <v>224</v>
      </c>
      <c r="C77" s="417" t="s">
        <v>1466</v>
      </c>
      <c r="D77" s="382"/>
      <c r="E77" s="382"/>
    </row>
    <row r="78" spans="1:5" ht="15.75" customHeight="1" x14ac:dyDescent="0.2">
      <c r="A78" s="417" t="s">
        <v>160</v>
      </c>
      <c r="B78" s="417" t="s">
        <v>224</v>
      </c>
      <c r="C78" s="417"/>
      <c r="D78" s="382"/>
      <c r="E78" s="382"/>
    </row>
    <row r="79" spans="1:5" ht="15.75" customHeight="1" x14ac:dyDescent="0.2">
      <c r="A79" s="417" t="s">
        <v>163</v>
      </c>
      <c r="B79" s="417" t="s">
        <v>224</v>
      </c>
      <c r="C79" s="417"/>
      <c r="D79" s="382"/>
      <c r="E79" s="382"/>
    </row>
    <row r="80" spans="1:5" ht="15.75" customHeight="1" x14ac:dyDescent="0.2">
      <c r="A80" s="417" t="s">
        <v>166</v>
      </c>
      <c r="B80" s="417" t="s">
        <v>224</v>
      </c>
      <c r="C80" s="417" t="s">
        <v>1467</v>
      </c>
      <c r="D80" s="382"/>
      <c r="E80" s="382"/>
    </row>
    <row r="81" spans="1:5" ht="15.75" customHeight="1" x14ac:dyDescent="0.2">
      <c r="A81" s="417" t="s">
        <v>506</v>
      </c>
      <c r="B81" s="417" t="s">
        <v>224</v>
      </c>
      <c r="C81" s="417" t="s">
        <v>793</v>
      </c>
      <c r="D81" s="382"/>
      <c r="E81" s="382"/>
    </row>
    <row r="82" spans="1:5" ht="15.75" customHeight="1" x14ac:dyDescent="0.2">
      <c r="A82" s="417" t="s">
        <v>1495</v>
      </c>
      <c r="B82" s="417" t="s">
        <v>224</v>
      </c>
      <c r="C82" s="417"/>
      <c r="D82" s="382"/>
      <c r="E82" s="382"/>
    </row>
    <row r="83" spans="1:5" ht="15.75" customHeight="1" x14ac:dyDescent="0.2">
      <c r="A83" s="417" t="s">
        <v>1112</v>
      </c>
      <c r="B83" s="417" t="s">
        <v>224</v>
      </c>
      <c r="C83" s="417" t="s">
        <v>1197</v>
      </c>
      <c r="D83" s="382"/>
      <c r="E83" s="382"/>
    </row>
    <row r="84" spans="1:5" ht="15.75" customHeight="1" x14ac:dyDescent="0.2">
      <c r="A84" s="417" t="s">
        <v>1198</v>
      </c>
      <c r="B84" s="417" t="s">
        <v>1448</v>
      </c>
      <c r="C84" s="417"/>
      <c r="D84" s="382"/>
      <c r="E84" s="382"/>
    </row>
    <row r="85" spans="1:5" ht="15.75" customHeight="1" x14ac:dyDescent="0.2">
      <c r="A85" s="417" t="s">
        <v>1221</v>
      </c>
      <c r="B85" s="417" t="s">
        <v>224</v>
      </c>
      <c r="C85" s="418" t="s">
        <v>1496</v>
      </c>
      <c r="D85" s="382"/>
      <c r="E85" s="382"/>
    </row>
    <row r="86" spans="1:5" ht="15.75" customHeight="1" x14ac:dyDescent="0.2">
      <c r="A86" s="417" t="s">
        <v>175</v>
      </c>
      <c r="B86" s="417" t="s">
        <v>224</v>
      </c>
      <c r="D86" s="382"/>
      <c r="E86" s="382"/>
    </row>
    <row r="87" spans="1:5" ht="15.75" customHeight="1" x14ac:dyDescent="0.2">
      <c r="A87" s="417" t="s">
        <v>361</v>
      </c>
      <c r="B87" s="417" t="s">
        <v>224</v>
      </c>
      <c r="C87" s="419" t="s">
        <v>1497</v>
      </c>
      <c r="D87" s="382"/>
      <c r="E87" s="382"/>
    </row>
    <row r="88" spans="1:5" ht="15.75" customHeight="1" x14ac:dyDescent="0.2">
      <c r="A88" s="417" t="s">
        <v>1200</v>
      </c>
      <c r="B88" s="417" t="s">
        <v>224</v>
      </c>
      <c r="D88" s="382"/>
      <c r="E88" s="382"/>
    </row>
    <row r="89" spans="1:5" ht="15.75" customHeight="1" x14ac:dyDescent="0.2">
      <c r="A89" s="417" t="s">
        <v>178</v>
      </c>
      <c r="B89" s="417" t="s">
        <v>1448</v>
      </c>
      <c r="C89" s="417"/>
      <c r="D89" s="382"/>
      <c r="E89" s="382"/>
    </row>
    <row r="90" spans="1:5" ht="15.75" customHeight="1" x14ac:dyDescent="0.2">
      <c r="A90" s="417" t="s">
        <v>1468</v>
      </c>
      <c r="B90" s="417" t="s">
        <v>224</v>
      </c>
      <c r="C90" s="417"/>
      <c r="D90" s="382"/>
      <c r="E90" s="382"/>
    </row>
    <row r="91" spans="1:5" ht="15.75" customHeight="1" x14ac:dyDescent="0.2">
      <c r="A91" s="417" t="s">
        <v>185</v>
      </c>
      <c r="B91" s="417" t="s">
        <v>224</v>
      </c>
      <c r="C91" s="417"/>
      <c r="D91" s="382"/>
      <c r="E91" s="382"/>
    </row>
    <row r="92" spans="1:5" ht="15.75" customHeight="1" x14ac:dyDescent="0.2">
      <c r="A92" s="417" t="s">
        <v>482</v>
      </c>
      <c r="B92" s="417" t="s">
        <v>224</v>
      </c>
      <c r="C92" s="417" t="s">
        <v>1037</v>
      </c>
      <c r="D92" s="382"/>
      <c r="E92" s="382"/>
    </row>
    <row r="93" spans="1:5" ht="15.75" customHeight="1" x14ac:dyDescent="0.2">
      <c r="A93" s="417" t="s">
        <v>186</v>
      </c>
      <c r="B93" s="417" t="s">
        <v>224</v>
      </c>
      <c r="C93" s="417"/>
      <c r="D93" s="382"/>
      <c r="E93" s="382"/>
    </row>
    <row r="94" spans="1:5" ht="15.75" customHeight="1" x14ac:dyDescent="0.2">
      <c r="A94" s="417" t="s">
        <v>187</v>
      </c>
      <c r="B94" s="417" t="s">
        <v>224</v>
      </c>
      <c r="C94" s="417"/>
      <c r="D94" s="382"/>
      <c r="E94" s="382"/>
    </row>
    <row r="95" spans="1:5" ht="15.75" customHeight="1" x14ac:dyDescent="0.2">
      <c r="A95" s="417"/>
      <c r="B95" s="417"/>
      <c r="C95" s="417"/>
      <c r="D95" s="382"/>
      <c r="E95" s="382"/>
    </row>
    <row r="96" spans="1:5" ht="15.75" customHeight="1" x14ac:dyDescent="0.2">
      <c r="A96" s="417" t="s">
        <v>1470</v>
      </c>
      <c r="B96" s="417" t="s">
        <v>1448</v>
      </c>
      <c r="C96" s="417" t="s">
        <v>981</v>
      </c>
      <c r="D96" s="382"/>
      <c r="E96" s="382"/>
    </row>
    <row r="97" spans="1:5" ht="15.75" customHeight="1" x14ac:dyDescent="0.2">
      <c r="A97" s="417" t="s">
        <v>1498</v>
      </c>
      <c r="B97" s="417" t="s">
        <v>1448</v>
      </c>
      <c r="C97" s="417" t="s">
        <v>1499</v>
      </c>
      <c r="D97" s="382"/>
      <c r="E97" s="382"/>
    </row>
    <row r="98" spans="1:5" ht="15.75" customHeight="1" x14ac:dyDescent="0.2">
      <c r="A98" s="417" t="s">
        <v>1500</v>
      </c>
      <c r="B98" s="417" t="s">
        <v>224</v>
      </c>
      <c r="C98" s="417"/>
      <c r="D98" s="382"/>
      <c r="E98" s="382"/>
    </row>
    <row r="99" spans="1:5" ht="15.75" customHeight="1" x14ac:dyDescent="0.2">
      <c r="A99" s="417" t="s">
        <v>380</v>
      </c>
      <c r="B99" s="417" t="s">
        <v>224</v>
      </c>
      <c r="C99" s="417"/>
      <c r="D99" s="382"/>
      <c r="E99" s="382"/>
    </row>
    <row r="100" spans="1:5" ht="15.75" customHeight="1" x14ac:dyDescent="0.2">
      <c r="A100" s="417" t="s">
        <v>227</v>
      </c>
      <c r="B100" s="417" t="s">
        <v>224</v>
      </c>
      <c r="C100" s="417"/>
      <c r="D100" s="382"/>
      <c r="E100" s="382"/>
    </row>
    <row r="101" spans="1:5" ht="15.75" customHeight="1" x14ac:dyDescent="0.2">
      <c r="A101" s="417" t="s">
        <v>383</v>
      </c>
      <c r="B101" s="417" t="s">
        <v>224</v>
      </c>
      <c r="C101" s="417"/>
      <c r="D101" s="382"/>
      <c r="E101" s="382"/>
    </row>
    <row r="102" spans="1:5" ht="15.75" customHeight="1" x14ac:dyDescent="0.2">
      <c r="A102" s="417" t="s">
        <v>1501</v>
      </c>
      <c r="B102" s="417" t="s">
        <v>224</v>
      </c>
      <c r="C102" s="417"/>
      <c r="D102" s="382"/>
      <c r="E102" s="382"/>
    </row>
    <row r="103" spans="1:5" ht="15.75" customHeight="1" x14ac:dyDescent="0.2">
      <c r="A103" s="417" t="s">
        <v>1502</v>
      </c>
      <c r="B103" s="417" t="s">
        <v>224</v>
      </c>
      <c r="C103" s="417"/>
      <c r="D103" s="382"/>
      <c r="E103" s="382"/>
    </row>
    <row r="104" spans="1:5" ht="15.75" customHeight="1" x14ac:dyDescent="0.2">
      <c r="A104" s="417" t="s">
        <v>1503</v>
      </c>
      <c r="B104" s="417" t="s">
        <v>224</v>
      </c>
      <c r="C104" s="417"/>
      <c r="D104" s="382"/>
      <c r="E104" s="382"/>
    </row>
    <row r="105" spans="1:5" ht="15.75" customHeight="1" x14ac:dyDescent="0.2">
      <c r="A105" s="417" t="s">
        <v>834</v>
      </c>
      <c r="B105" s="417" t="s">
        <v>224</v>
      </c>
      <c r="C105" s="417"/>
      <c r="D105" s="382"/>
      <c r="E105" s="382"/>
    </row>
    <row r="106" spans="1:5" ht="15.75" customHeight="1" x14ac:dyDescent="0.2">
      <c r="A106" s="417" t="s">
        <v>389</v>
      </c>
      <c r="B106" s="417" t="s">
        <v>224</v>
      </c>
      <c r="C106" s="417"/>
      <c r="D106" s="382"/>
      <c r="E106" s="382"/>
    </row>
    <row r="107" spans="1:5" ht="15.75" customHeight="1" x14ac:dyDescent="0.2">
      <c r="A107" s="417" t="s">
        <v>1160</v>
      </c>
      <c r="B107" s="417" t="s">
        <v>224</v>
      </c>
      <c r="C107" s="417"/>
      <c r="D107" s="382"/>
      <c r="E107" s="382"/>
    </row>
    <row r="108" spans="1:5" ht="15.75" customHeight="1" x14ac:dyDescent="0.2">
      <c r="A108" s="417" t="s">
        <v>1123</v>
      </c>
      <c r="B108" s="417" t="s">
        <v>224</v>
      </c>
      <c r="C108" s="417"/>
      <c r="D108" s="382"/>
      <c r="E108" s="382"/>
    </row>
    <row r="109" spans="1:5" ht="15.75" customHeight="1" x14ac:dyDescent="0.2">
      <c r="A109" s="417" t="s">
        <v>1504</v>
      </c>
      <c r="B109" s="417" t="s">
        <v>224</v>
      </c>
      <c r="C109" s="417"/>
      <c r="D109" s="382"/>
      <c r="E109" s="382"/>
    </row>
    <row r="110" spans="1:5" ht="15.75" customHeight="1" x14ac:dyDescent="0.2">
      <c r="A110" s="417" t="s">
        <v>74</v>
      </c>
      <c r="B110" s="417" t="s">
        <v>224</v>
      </c>
      <c r="C110" s="417"/>
      <c r="D110" s="382"/>
      <c r="E110" s="382"/>
    </row>
    <row r="111" spans="1:5" ht="15.75" customHeight="1" x14ac:dyDescent="0.2">
      <c r="A111" s="417" t="s">
        <v>392</v>
      </c>
      <c r="B111" s="417" t="s">
        <v>224</v>
      </c>
      <c r="C111" s="417"/>
      <c r="D111" s="382"/>
      <c r="E111" s="382"/>
    </row>
    <row r="112" spans="1:5" ht="15.75" customHeight="1" x14ac:dyDescent="0.2">
      <c r="A112" s="417" t="s">
        <v>76</v>
      </c>
      <c r="B112" s="417" t="s">
        <v>224</v>
      </c>
      <c r="C112" s="417"/>
      <c r="D112" s="382"/>
      <c r="E112" s="382"/>
    </row>
    <row r="113" spans="1:5" ht="15.75" customHeight="1" x14ac:dyDescent="0.2">
      <c r="A113" s="417" t="s">
        <v>393</v>
      </c>
      <c r="B113" s="417" t="s">
        <v>224</v>
      </c>
      <c r="C113" s="417"/>
      <c r="D113" s="382"/>
      <c r="E113" s="382"/>
    </row>
    <row r="114" spans="1:5" ht="15.75" customHeight="1" x14ac:dyDescent="0.2">
      <c r="A114" s="417" t="s">
        <v>85</v>
      </c>
      <c r="B114" s="417" t="s">
        <v>224</v>
      </c>
      <c r="C114" s="417"/>
      <c r="D114" s="382"/>
      <c r="E114" s="382"/>
    </row>
    <row r="115" spans="1:5" ht="15.75" customHeight="1" x14ac:dyDescent="0.2">
      <c r="A115" s="417" t="s">
        <v>1505</v>
      </c>
      <c r="B115" s="417" t="s">
        <v>224</v>
      </c>
      <c r="C115" s="417"/>
      <c r="D115" s="382"/>
      <c r="E115" s="382"/>
    </row>
    <row r="116" spans="1:5" ht="15.75" customHeight="1" x14ac:dyDescent="0.2">
      <c r="A116" s="417" t="s">
        <v>516</v>
      </c>
      <c r="B116" s="417" t="s">
        <v>224</v>
      </c>
      <c r="C116" s="417"/>
      <c r="D116" s="382"/>
      <c r="E116" s="382"/>
    </row>
    <row r="117" spans="1:5" ht="15.75" customHeight="1" x14ac:dyDescent="0.2">
      <c r="A117" s="417" t="s">
        <v>517</v>
      </c>
      <c r="B117" s="417" t="s">
        <v>224</v>
      </c>
      <c r="C117" s="417"/>
      <c r="D117" s="382"/>
      <c r="E117" s="382"/>
    </row>
    <row r="118" spans="1:5" ht="15.75" customHeight="1" x14ac:dyDescent="0.2">
      <c r="A118" s="417" t="s">
        <v>1506</v>
      </c>
      <c r="B118" s="417" t="s">
        <v>1448</v>
      </c>
      <c r="C118" s="417" t="s">
        <v>1507</v>
      </c>
      <c r="D118" s="382"/>
      <c r="E118" s="382"/>
    </row>
    <row r="119" spans="1:5" ht="15.75" customHeight="1" x14ac:dyDescent="0.2">
      <c r="A119" s="417" t="s">
        <v>1508</v>
      </c>
      <c r="B119" s="417" t="s">
        <v>224</v>
      </c>
      <c r="C119" s="417"/>
      <c r="D119" s="382"/>
      <c r="E119" s="382"/>
    </row>
    <row r="120" spans="1:5" ht="15.75" customHeight="1" x14ac:dyDescent="0.2">
      <c r="A120" s="417" t="s">
        <v>109</v>
      </c>
      <c r="B120" s="417" t="s">
        <v>224</v>
      </c>
      <c r="C120" s="417"/>
      <c r="D120" s="382"/>
      <c r="E120" s="382"/>
    </row>
    <row r="121" spans="1:5" ht="15.75" customHeight="1" x14ac:dyDescent="0.2">
      <c r="A121" s="417" t="s">
        <v>111</v>
      </c>
      <c r="B121" s="417" t="s">
        <v>224</v>
      </c>
      <c r="C121" s="417"/>
      <c r="D121" s="382"/>
      <c r="E121" s="382"/>
    </row>
    <row r="122" spans="1:5" ht="15.75" customHeight="1" x14ac:dyDescent="0.2">
      <c r="A122" s="417" t="s">
        <v>116</v>
      </c>
      <c r="B122" s="417" t="s">
        <v>224</v>
      </c>
      <c r="C122" s="417"/>
      <c r="D122" s="382"/>
      <c r="E122" s="382"/>
    </row>
    <row r="123" spans="1:5" ht="15.75" customHeight="1" x14ac:dyDescent="0.2">
      <c r="A123" s="417" t="s">
        <v>117</v>
      </c>
      <c r="B123" s="417" t="s">
        <v>224</v>
      </c>
      <c r="C123" s="417"/>
      <c r="D123" s="382"/>
      <c r="E123" s="382"/>
    </row>
    <row r="124" spans="1:5" ht="15.75" customHeight="1" x14ac:dyDescent="0.2">
      <c r="A124" s="417" t="s">
        <v>1474</v>
      </c>
      <c r="B124" s="417" t="s">
        <v>224</v>
      </c>
      <c r="C124" s="417"/>
      <c r="D124" s="382"/>
      <c r="E124" s="382"/>
    </row>
    <row r="125" spans="1:5" ht="15.75" customHeight="1" x14ac:dyDescent="0.2">
      <c r="A125" s="417" t="s">
        <v>1509</v>
      </c>
      <c r="B125" s="417" t="s">
        <v>224</v>
      </c>
      <c r="C125" s="417"/>
      <c r="D125" s="382"/>
      <c r="E125" s="382"/>
    </row>
    <row r="126" spans="1:5" ht="15.75" customHeight="1" x14ac:dyDescent="0.2">
      <c r="A126" s="417" t="s">
        <v>324</v>
      </c>
      <c r="B126" s="417" t="s">
        <v>224</v>
      </c>
      <c r="C126" s="417" t="s">
        <v>846</v>
      </c>
      <c r="D126" s="382"/>
      <c r="E126" s="382"/>
    </row>
    <row r="127" spans="1:5" ht="15.75" customHeight="1" x14ac:dyDescent="0.2">
      <c r="A127" s="417" t="s">
        <v>1510</v>
      </c>
      <c r="B127" s="417" t="s">
        <v>224</v>
      </c>
      <c r="C127" s="417"/>
      <c r="D127" s="382"/>
      <c r="E127" s="382"/>
    </row>
    <row r="128" spans="1:5" ht="15.75" customHeight="1" x14ac:dyDescent="0.2">
      <c r="A128" s="417" t="s">
        <v>134</v>
      </c>
      <c r="B128" s="417" t="s">
        <v>224</v>
      </c>
      <c r="C128" s="417"/>
      <c r="D128" s="382"/>
      <c r="E128" s="382"/>
    </row>
    <row r="129" spans="1:5" ht="15.75" customHeight="1" x14ac:dyDescent="0.2">
      <c r="A129" s="417" t="s">
        <v>141</v>
      </c>
      <c r="B129" s="417" t="s">
        <v>224</v>
      </c>
      <c r="C129" s="417"/>
      <c r="D129" s="382"/>
      <c r="E129" s="382"/>
    </row>
    <row r="130" spans="1:5" ht="15.75" customHeight="1" x14ac:dyDescent="0.2">
      <c r="A130" s="417" t="s">
        <v>142</v>
      </c>
      <c r="B130" s="417" t="s">
        <v>224</v>
      </c>
      <c r="C130" s="417"/>
      <c r="D130" s="382"/>
      <c r="E130" s="382"/>
    </row>
    <row r="131" spans="1:5" ht="15.75" customHeight="1" x14ac:dyDescent="0.2">
      <c r="A131" s="417" t="s">
        <v>1142</v>
      </c>
      <c r="B131" s="417" t="s">
        <v>224</v>
      </c>
      <c r="C131" s="417"/>
      <c r="D131" s="382"/>
      <c r="E131" s="382"/>
    </row>
    <row r="132" spans="1:5" ht="15.75" customHeight="1" x14ac:dyDescent="0.2">
      <c r="A132" s="417" t="s">
        <v>165</v>
      </c>
      <c r="B132" s="417" t="s">
        <v>224</v>
      </c>
      <c r="C132" s="417"/>
      <c r="D132" s="382"/>
      <c r="E132" s="382"/>
    </row>
    <row r="133" spans="1:5" ht="15.75" customHeight="1" x14ac:dyDescent="0.2">
      <c r="A133" s="417"/>
      <c r="B133" s="417"/>
      <c r="C133" s="417"/>
      <c r="D133" s="382"/>
      <c r="E133" s="382"/>
    </row>
    <row r="134" spans="1:5" ht="15.75" customHeight="1" x14ac:dyDescent="0.2">
      <c r="A134" s="417"/>
      <c r="B134" s="417"/>
      <c r="C134" s="417"/>
      <c r="D134" s="382"/>
      <c r="E134" s="382"/>
    </row>
    <row r="135" spans="1:5" ht="15.75" customHeight="1" x14ac:dyDescent="0.2">
      <c r="A135" s="417"/>
      <c r="B135" s="417"/>
      <c r="C135" s="417"/>
      <c r="D135" s="382"/>
      <c r="E135" s="382"/>
    </row>
    <row r="136" spans="1:5" ht="15.75" customHeight="1" x14ac:dyDescent="0.2">
      <c r="A136" s="417"/>
      <c r="B136" s="417"/>
      <c r="C136" s="417"/>
      <c r="D136" s="382"/>
      <c r="E136" s="382"/>
    </row>
    <row r="137" spans="1:5" ht="15.75" customHeight="1" x14ac:dyDescent="0.2">
      <c r="A137" s="417"/>
      <c r="B137" s="417"/>
      <c r="C137" s="417"/>
      <c r="D137" s="382"/>
      <c r="E137" s="382"/>
    </row>
    <row r="138" spans="1:5" ht="15.75" customHeight="1" x14ac:dyDescent="0.2">
      <c r="A138" s="417"/>
      <c r="B138" s="417"/>
      <c r="C138" s="417"/>
      <c r="D138" s="382"/>
      <c r="E138" s="382"/>
    </row>
    <row r="139" spans="1:5" ht="15.75" customHeight="1" x14ac:dyDescent="0.2">
      <c r="A139" s="417"/>
      <c r="B139" s="417"/>
      <c r="C139" s="417"/>
      <c r="D139" s="382"/>
      <c r="E139" s="382"/>
    </row>
    <row r="140" spans="1:5" ht="15.75" customHeight="1" x14ac:dyDescent="0.2">
      <c r="A140" s="417"/>
      <c r="B140" s="417"/>
      <c r="C140" s="417"/>
      <c r="D140" s="382"/>
      <c r="E140" s="382"/>
    </row>
    <row r="141" spans="1:5" ht="15.75" customHeight="1" x14ac:dyDescent="0.2">
      <c r="A141" s="417"/>
      <c r="B141" s="417"/>
      <c r="C141" s="417"/>
      <c r="D141" s="382"/>
      <c r="E141" s="382"/>
    </row>
    <row r="142" spans="1:5" ht="15.75" customHeight="1" x14ac:dyDescent="0.2">
      <c r="A142" s="417"/>
      <c r="B142" s="417"/>
      <c r="C142" s="417"/>
      <c r="D142" s="382"/>
      <c r="E142" s="382"/>
    </row>
    <row r="143" spans="1:5" ht="15.75" customHeight="1" x14ac:dyDescent="0.2">
      <c r="A143" s="417"/>
      <c r="B143" s="417"/>
      <c r="C143" s="417"/>
      <c r="D143" s="382"/>
      <c r="E143" s="382"/>
    </row>
    <row r="144" spans="1:5" ht="15.75" customHeight="1" x14ac:dyDescent="0.2">
      <c r="A144" s="417"/>
      <c r="B144" s="417"/>
      <c r="C144" s="417"/>
      <c r="D144" s="382"/>
      <c r="E144" s="382"/>
    </row>
    <row r="145" spans="1:5" ht="15.75" customHeight="1" x14ac:dyDescent="0.2">
      <c r="A145" s="417"/>
      <c r="B145" s="417"/>
      <c r="C145" s="417"/>
      <c r="D145" s="382"/>
      <c r="E145" s="382"/>
    </row>
    <row r="146" spans="1:5" ht="15.75" customHeight="1" x14ac:dyDescent="0.2">
      <c r="A146" s="417"/>
      <c r="B146" s="417"/>
      <c r="C146" s="417"/>
      <c r="D146" s="382"/>
      <c r="E146" s="382"/>
    </row>
    <row r="147" spans="1:5" ht="15.75" customHeight="1" x14ac:dyDescent="0.2">
      <c r="A147" s="417"/>
      <c r="B147" s="417"/>
      <c r="C147" s="417"/>
      <c r="D147" s="382"/>
      <c r="E147" s="382"/>
    </row>
    <row r="148" spans="1:5" ht="15.75" customHeight="1" x14ac:dyDescent="0.2">
      <c r="A148" s="417"/>
      <c r="B148" s="417"/>
      <c r="C148" s="417"/>
      <c r="D148" s="382"/>
      <c r="E148" s="382"/>
    </row>
    <row r="149" spans="1:5" ht="15.75" customHeight="1" x14ac:dyDescent="0.2">
      <c r="A149" s="417"/>
      <c r="B149" s="417"/>
      <c r="C149" s="417"/>
      <c r="D149" s="382"/>
      <c r="E149" s="382"/>
    </row>
    <row r="150" spans="1:5" ht="15.75" customHeight="1" x14ac:dyDescent="0.2">
      <c r="A150" s="417"/>
      <c r="B150" s="417"/>
      <c r="C150" s="417"/>
      <c r="D150" s="382"/>
      <c r="E150" s="382"/>
    </row>
    <row r="151" spans="1:5" ht="15.75" customHeight="1" x14ac:dyDescent="0.2">
      <c r="A151" s="417"/>
      <c r="B151" s="417"/>
      <c r="C151" s="417"/>
      <c r="D151" s="382"/>
      <c r="E151" s="382"/>
    </row>
    <row r="152" spans="1:5" ht="15.75" customHeight="1" x14ac:dyDescent="0.2">
      <c r="A152" s="473"/>
      <c r="B152" s="472"/>
      <c r="C152" s="472"/>
      <c r="D152" s="382"/>
      <c r="E152" s="382"/>
    </row>
    <row r="153" spans="1:5" ht="15.75" customHeight="1" x14ac:dyDescent="0.15">
      <c r="A153" s="382"/>
      <c r="B153" s="382"/>
      <c r="C153" s="382"/>
      <c r="D153" s="382"/>
      <c r="E153" s="382"/>
    </row>
    <row r="154" spans="1:5" ht="15.75" customHeight="1" x14ac:dyDescent="0.15">
      <c r="A154" s="382"/>
      <c r="B154" s="382"/>
      <c r="C154" s="382"/>
      <c r="D154" s="382"/>
      <c r="E154" s="382"/>
    </row>
    <row r="155" spans="1:5" ht="15.75" customHeight="1" x14ac:dyDescent="0.15">
      <c r="A155" s="382"/>
      <c r="B155" s="382"/>
      <c r="C155" s="382"/>
      <c r="D155" s="382"/>
      <c r="E155" s="382"/>
    </row>
    <row r="156" spans="1:5" ht="15.75" customHeight="1" x14ac:dyDescent="0.15">
      <c r="A156" s="382"/>
      <c r="B156" s="382"/>
      <c r="C156" s="382"/>
      <c r="D156" s="382"/>
      <c r="E156" s="382"/>
    </row>
    <row r="157" spans="1:5" ht="15.75" customHeight="1" x14ac:dyDescent="0.15">
      <c r="A157" s="382"/>
      <c r="B157" s="382"/>
      <c r="C157" s="382"/>
      <c r="D157" s="382"/>
      <c r="E157" s="382"/>
    </row>
    <row r="158" spans="1:5" ht="15.75" customHeight="1" x14ac:dyDescent="0.15">
      <c r="A158" s="382"/>
      <c r="B158" s="382"/>
      <c r="C158" s="382"/>
      <c r="D158" s="382"/>
      <c r="E158" s="382"/>
    </row>
    <row r="159" spans="1:5" ht="15.75" customHeight="1" x14ac:dyDescent="0.15">
      <c r="A159" s="382"/>
      <c r="B159" s="382"/>
      <c r="C159" s="382"/>
      <c r="D159" s="382"/>
      <c r="E159" s="382"/>
    </row>
    <row r="160" spans="1:5" ht="15.75" customHeight="1" x14ac:dyDescent="0.15">
      <c r="A160" s="382"/>
      <c r="B160" s="382"/>
      <c r="C160" s="382"/>
      <c r="D160" s="382"/>
      <c r="E160" s="382"/>
    </row>
    <row r="161" spans="1:5" ht="15.75" customHeight="1" x14ac:dyDescent="0.15">
      <c r="A161" s="382"/>
      <c r="B161" s="382"/>
      <c r="C161" s="382"/>
      <c r="D161" s="382"/>
      <c r="E161" s="382"/>
    </row>
    <row r="162" spans="1:5" ht="15.75" customHeight="1" x14ac:dyDescent="0.15">
      <c r="A162" s="382"/>
      <c r="B162" s="382"/>
      <c r="C162" s="382"/>
      <c r="D162" s="382"/>
      <c r="E162" s="382"/>
    </row>
    <row r="163" spans="1:5" ht="15.75" customHeight="1" x14ac:dyDescent="0.15">
      <c r="A163" s="382"/>
      <c r="B163" s="382"/>
      <c r="C163" s="382"/>
      <c r="D163" s="382"/>
      <c r="E163" s="382"/>
    </row>
    <row r="164" spans="1:5" ht="15.75" customHeight="1" x14ac:dyDescent="0.15">
      <c r="A164" s="382"/>
      <c r="B164" s="382"/>
      <c r="C164" s="382"/>
      <c r="D164" s="382"/>
      <c r="E164" s="382"/>
    </row>
    <row r="165" spans="1:5" ht="15.75" customHeight="1" x14ac:dyDescent="0.15">
      <c r="A165" s="382"/>
      <c r="B165" s="382"/>
      <c r="C165" s="382"/>
      <c r="D165" s="382"/>
      <c r="E165" s="382"/>
    </row>
    <row r="166" spans="1:5" ht="15.75" customHeight="1" x14ac:dyDescent="0.15">
      <c r="A166" s="382"/>
      <c r="B166" s="382"/>
      <c r="C166" s="382"/>
      <c r="D166" s="382"/>
      <c r="E166" s="382"/>
    </row>
    <row r="167" spans="1:5" ht="15.75" customHeight="1" x14ac:dyDescent="0.15">
      <c r="A167" s="382"/>
      <c r="B167" s="382"/>
      <c r="C167" s="382"/>
      <c r="D167" s="382"/>
      <c r="E167" s="382"/>
    </row>
    <row r="168" spans="1:5" ht="15.75" customHeight="1" x14ac:dyDescent="0.15">
      <c r="A168" s="382"/>
      <c r="B168" s="382"/>
      <c r="C168" s="382"/>
      <c r="D168" s="382"/>
      <c r="E168" s="382"/>
    </row>
    <row r="169" spans="1:5" ht="15.75" customHeight="1" x14ac:dyDescent="0.15">
      <c r="A169" s="382"/>
      <c r="B169" s="382"/>
      <c r="C169" s="382"/>
      <c r="D169" s="382"/>
      <c r="E169" s="382"/>
    </row>
    <row r="170" spans="1:5" ht="15.75" customHeight="1" x14ac:dyDescent="0.15">
      <c r="A170" s="382"/>
      <c r="B170" s="382"/>
      <c r="C170" s="382"/>
      <c r="D170" s="382"/>
      <c r="E170" s="382"/>
    </row>
    <row r="171" spans="1:5" ht="15.75" customHeight="1" x14ac:dyDescent="0.15">
      <c r="A171" s="382"/>
      <c r="B171" s="382"/>
      <c r="C171" s="382"/>
      <c r="D171" s="382"/>
      <c r="E171" s="382"/>
    </row>
    <row r="172" spans="1:5" ht="15.75" customHeight="1" x14ac:dyDescent="0.15">
      <c r="A172" s="382"/>
      <c r="B172" s="382"/>
      <c r="C172" s="382"/>
      <c r="D172" s="382"/>
      <c r="E172" s="382"/>
    </row>
    <row r="173" spans="1:5" ht="15.75" customHeight="1" x14ac:dyDescent="0.15">
      <c r="A173" s="382"/>
      <c r="B173" s="382"/>
      <c r="C173" s="382"/>
      <c r="D173" s="382"/>
      <c r="E173" s="382"/>
    </row>
    <row r="174" spans="1:5" ht="15.75" customHeight="1" x14ac:dyDescent="0.15">
      <c r="A174" s="382"/>
      <c r="B174" s="382"/>
      <c r="C174" s="382"/>
      <c r="D174" s="382"/>
      <c r="E174" s="382"/>
    </row>
    <row r="175" spans="1:5" ht="15.75" customHeight="1" x14ac:dyDescent="0.15">
      <c r="A175" s="382"/>
      <c r="B175" s="382"/>
      <c r="C175" s="382"/>
      <c r="D175" s="382"/>
      <c r="E175" s="382"/>
    </row>
    <row r="176" spans="1:5" ht="15.75" customHeight="1" x14ac:dyDescent="0.15">
      <c r="A176" s="382"/>
      <c r="B176" s="382"/>
      <c r="C176" s="382"/>
      <c r="D176" s="382"/>
      <c r="E176" s="382"/>
    </row>
    <row r="177" spans="1:5" ht="15.75" customHeight="1" x14ac:dyDescent="0.15">
      <c r="A177" s="382"/>
      <c r="B177" s="382"/>
      <c r="C177" s="382"/>
      <c r="D177" s="382"/>
      <c r="E177" s="382"/>
    </row>
    <row r="178" spans="1:5" ht="15.75" customHeight="1" x14ac:dyDescent="0.15">
      <c r="A178" s="382"/>
      <c r="B178" s="382"/>
      <c r="C178" s="382"/>
      <c r="D178" s="382"/>
      <c r="E178" s="382"/>
    </row>
    <row r="179" spans="1:5" ht="15.75" customHeight="1" x14ac:dyDescent="0.15">
      <c r="A179" s="382"/>
      <c r="B179" s="382"/>
      <c r="C179" s="382"/>
      <c r="D179" s="382"/>
      <c r="E179" s="382"/>
    </row>
    <row r="180" spans="1:5" ht="15.75" customHeight="1" x14ac:dyDescent="0.15">
      <c r="A180" s="382"/>
      <c r="B180" s="382"/>
      <c r="C180" s="382"/>
      <c r="D180" s="382"/>
      <c r="E180" s="382"/>
    </row>
    <row r="181" spans="1:5" ht="15.75" customHeight="1" x14ac:dyDescent="0.15">
      <c r="A181" s="382"/>
      <c r="B181" s="382"/>
      <c r="C181" s="382"/>
      <c r="D181" s="382"/>
      <c r="E181" s="382"/>
    </row>
    <row r="182" spans="1:5" ht="15.75" customHeight="1" x14ac:dyDescent="0.15">
      <c r="A182" s="382"/>
      <c r="B182" s="382"/>
      <c r="C182" s="382"/>
      <c r="D182" s="382"/>
      <c r="E182" s="382"/>
    </row>
    <row r="183" spans="1:5" ht="15.75" customHeight="1" x14ac:dyDescent="0.15">
      <c r="A183" s="382"/>
      <c r="B183" s="382"/>
      <c r="C183" s="382"/>
      <c r="D183" s="382"/>
      <c r="E183" s="382"/>
    </row>
    <row r="184" spans="1:5" ht="15.75" customHeight="1" x14ac:dyDescent="0.15">
      <c r="A184" s="382"/>
      <c r="B184" s="382"/>
      <c r="C184" s="382"/>
      <c r="D184" s="382"/>
      <c r="E184" s="382"/>
    </row>
    <row r="185" spans="1:5" ht="15.75" customHeight="1" x14ac:dyDescent="0.15">
      <c r="A185" s="382"/>
      <c r="B185" s="382"/>
      <c r="C185" s="382"/>
      <c r="D185" s="382"/>
      <c r="E185" s="382"/>
    </row>
    <row r="186" spans="1:5" ht="15.75" customHeight="1" x14ac:dyDescent="0.15">
      <c r="A186" s="382"/>
      <c r="B186" s="382"/>
      <c r="C186" s="382"/>
      <c r="D186" s="382"/>
      <c r="E186" s="382"/>
    </row>
    <row r="187" spans="1:5" ht="15.75" customHeight="1" x14ac:dyDescent="0.15">
      <c r="A187" s="382"/>
      <c r="B187" s="382"/>
      <c r="C187" s="382"/>
      <c r="D187" s="382"/>
      <c r="E187" s="382"/>
    </row>
    <row r="188" spans="1:5" ht="15.75" customHeight="1" x14ac:dyDescent="0.15">
      <c r="A188" s="382"/>
      <c r="B188" s="382"/>
      <c r="C188" s="382"/>
      <c r="D188" s="382"/>
      <c r="E188" s="382"/>
    </row>
    <row r="189" spans="1:5" ht="15.75" customHeight="1" x14ac:dyDescent="0.15">
      <c r="A189" s="382"/>
      <c r="B189" s="382"/>
      <c r="C189" s="382"/>
      <c r="D189" s="382"/>
      <c r="E189" s="382"/>
    </row>
    <row r="190" spans="1:5" ht="15.75" customHeight="1" x14ac:dyDescent="0.15">
      <c r="A190" s="382"/>
      <c r="B190" s="382"/>
      <c r="C190" s="382"/>
      <c r="D190" s="382"/>
      <c r="E190" s="382"/>
    </row>
    <row r="191" spans="1:5" ht="15.75" customHeight="1" x14ac:dyDescent="0.15">
      <c r="A191" s="382"/>
      <c r="B191" s="382"/>
      <c r="C191" s="382"/>
      <c r="D191" s="382"/>
      <c r="E191" s="382"/>
    </row>
    <row r="192" spans="1:5" ht="15.75" customHeight="1" x14ac:dyDescent="0.15">
      <c r="A192" s="382"/>
      <c r="B192" s="382"/>
      <c r="C192" s="382"/>
      <c r="D192" s="382"/>
      <c r="E192" s="382"/>
    </row>
    <row r="193" spans="1:5" ht="15.75" customHeight="1" x14ac:dyDescent="0.15">
      <c r="A193" s="382"/>
      <c r="B193" s="382"/>
      <c r="C193" s="382"/>
      <c r="D193" s="382"/>
      <c r="E193" s="382"/>
    </row>
    <row r="194" spans="1:5" ht="15.75" customHeight="1" x14ac:dyDescent="0.15">
      <c r="A194" s="382"/>
      <c r="B194" s="382"/>
      <c r="C194" s="382"/>
      <c r="D194" s="382"/>
      <c r="E194" s="382"/>
    </row>
    <row r="195" spans="1:5" ht="15.75" customHeight="1" x14ac:dyDescent="0.15">
      <c r="A195" s="382"/>
      <c r="B195" s="382"/>
      <c r="C195" s="382"/>
      <c r="D195" s="382"/>
      <c r="E195" s="382"/>
    </row>
    <row r="196" spans="1:5" ht="15.75" customHeight="1" x14ac:dyDescent="0.15">
      <c r="A196" s="382"/>
      <c r="B196" s="382"/>
      <c r="C196" s="382"/>
      <c r="D196" s="382"/>
      <c r="E196" s="382"/>
    </row>
    <row r="197" spans="1:5" ht="15.75" customHeight="1" x14ac:dyDescent="0.15">
      <c r="A197" s="382"/>
      <c r="B197" s="382"/>
      <c r="C197" s="382"/>
      <c r="D197" s="382"/>
      <c r="E197" s="382"/>
    </row>
    <row r="198" spans="1:5" ht="15.75" customHeight="1" x14ac:dyDescent="0.15">
      <c r="A198" s="382"/>
      <c r="B198" s="382"/>
      <c r="C198" s="382"/>
      <c r="D198" s="382"/>
      <c r="E198" s="382"/>
    </row>
    <row r="199" spans="1:5" ht="15.75" customHeight="1" x14ac:dyDescent="0.15">
      <c r="A199" s="382"/>
      <c r="B199" s="382"/>
      <c r="C199" s="382"/>
      <c r="D199" s="382"/>
      <c r="E199" s="382"/>
    </row>
    <row r="200" spans="1:5" ht="15.75" customHeight="1" x14ac:dyDescent="0.15">
      <c r="A200" s="382"/>
      <c r="B200" s="382"/>
      <c r="C200" s="382"/>
      <c r="D200" s="382"/>
      <c r="E200" s="382"/>
    </row>
    <row r="201" spans="1:5" ht="15.75" customHeight="1" x14ac:dyDescent="0.15">
      <c r="A201" s="382"/>
      <c r="B201" s="382"/>
      <c r="C201" s="382"/>
      <c r="D201" s="382"/>
      <c r="E201" s="382"/>
    </row>
    <row r="202" spans="1:5" ht="15.75" customHeight="1" x14ac:dyDescent="0.15">
      <c r="A202" s="382"/>
      <c r="B202" s="382"/>
      <c r="C202" s="382"/>
      <c r="D202" s="382"/>
      <c r="E202" s="382"/>
    </row>
    <row r="203" spans="1:5" ht="15.75" customHeight="1" x14ac:dyDescent="0.15">
      <c r="A203" s="382"/>
      <c r="B203" s="382"/>
      <c r="C203" s="382"/>
      <c r="D203" s="382"/>
      <c r="E203" s="382"/>
    </row>
    <row r="204" spans="1:5" ht="15.75" customHeight="1" x14ac:dyDescent="0.15">
      <c r="A204" s="382"/>
      <c r="B204" s="382"/>
      <c r="C204" s="382"/>
      <c r="D204" s="382"/>
      <c r="E204" s="382"/>
    </row>
    <row r="205" spans="1:5" ht="15.75" customHeight="1" x14ac:dyDescent="0.15">
      <c r="A205" s="382"/>
      <c r="B205" s="382"/>
      <c r="C205" s="382"/>
      <c r="D205" s="382"/>
      <c r="E205" s="382"/>
    </row>
    <row r="206" spans="1:5" ht="15.75" customHeight="1" x14ac:dyDescent="0.15">
      <c r="A206" s="382"/>
      <c r="B206" s="382"/>
      <c r="C206" s="382"/>
      <c r="D206" s="382"/>
      <c r="E206" s="382"/>
    </row>
    <row r="207" spans="1:5" ht="15.75" customHeight="1" x14ac:dyDescent="0.15">
      <c r="A207" s="382"/>
      <c r="B207" s="382"/>
      <c r="C207" s="382"/>
      <c r="D207" s="382"/>
      <c r="E207" s="382"/>
    </row>
    <row r="208" spans="1:5" ht="15.75" customHeight="1" x14ac:dyDescent="0.15">
      <c r="A208" s="382"/>
      <c r="B208" s="382"/>
      <c r="C208" s="382"/>
      <c r="D208" s="382"/>
      <c r="E208" s="382"/>
    </row>
    <row r="209" spans="1:5" ht="15.75" customHeight="1" x14ac:dyDescent="0.15">
      <c r="A209" s="382"/>
      <c r="B209" s="382"/>
      <c r="C209" s="382"/>
      <c r="D209" s="382"/>
      <c r="E209" s="382"/>
    </row>
    <row r="210" spans="1:5" ht="15.75" customHeight="1" x14ac:dyDescent="0.15">
      <c r="A210" s="382"/>
      <c r="B210" s="382"/>
      <c r="C210" s="382"/>
      <c r="D210" s="382"/>
      <c r="E210" s="382"/>
    </row>
    <row r="211" spans="1:5" ht="15.75" customHeight="1" x14ac:dyDescent="0.15"/>
    <row r="212" spans="1:5" ht="15.75" customHeight="1" x14ac:dyDescent="0.15"/>
    <row r="213" spans="1:5" ht="15.75" customHeight="1" x14ac:dyDescent="0.15"/>
    <row r="214" spans="1:5" ht="15.75" customHeight="1" x14ac:dyDescent="0.15"/>
    <row r="215" spans="1:5" ht="15.75" customHeight="1" x14ac:dyDescent="0.15"/>
    <row r="216" spans="1:5" ht="15.75" customHeight="1" x14ac:dyDescent="0.15"/>
    <row r="217" spans="1:5" ht="15.75" customHeight="1" x14ac:dyDescent="0.15"/>
    <row r="218" spans="1:5" ht="15.75" customHeight="1" x14ac:dyDescent="0.15"/>
    <row r="219" spans="1:5" ht="15.75" customHeight="1" x14ac:dyDescent="0.15"/>
    <row r="220" spans="1:5" ht="15.75" customHeight="1" x14ac:dyDescent="0.15"/>
    <row r="221" spans="1:5" ht="15.75" customHeight="1" x14ac:dyDescent="0.15"/>
    <row r="222" spans="1:5" ht="15.75" customHeight="1" x14ac:dyDescent="0.15"/>
    <row r="223" spans="1:5" ht="15.75" customHeight="1" x14ac:dyDescent="0.15"/>
    <row r="224" spans="1:5"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2">
    <mergeCell ref="A1:C1"/>
    <mergeCell ref="A152:C152"/>
  </mergeCells>
  <hyperlinks>
    <hyperlink ref="C85" r:id="rId1" xr:uid="{00000000-0004-0000-2400-000000000000}"/>
  </hyperlinks>
  <pageMargins left="0.7" right="0.7" top="0.75" bottom="0.75" header="0" footer="0"/>
  <pageSetup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sheetPr>
  <dimension ref="A1:Z1000"/>
  <sheetViews>
    <sheetView workbookViewId="0"/>
  </sheetViews>
  <sheetFormatPr baseColWidth="10" defaultColWidth="12.6640625" defaultRowHeight="15" customHeight="1" x14ac:dyDescent="0.15"/>
  <cols>
    <col min="1" max="1" width="44.83203125" customWidth="1"/>
    <col min="2" max="3" width="12.6640625" customWidth="1"/>
    <col min="4" max="4" width="101.1640625" customWidth="1"/>
    <col min="5" max="6" width="25.6640625" customWidth="1"/>
  </cols>
  <sheetData>
    <row r="1" spans="1:26" ht="15.75" customHeight="1" x14ac:dyDescent="0.15">
      <c r="A1" s="363" t="s">
        <v>1441</v>
      </c>
      <c r="B1" s="363"/>
      <c r="C1" s="363"/>
      <c r="D1" s="363"/>
      <c r="E1" s="298"/>
      <c r="F1" s="298"/>
      <c r="G1" s="3"/>
      <c r="H1" s="3"/>
      <c r="I1" s="3"/>
      <c r="J1" s="3"/>
      <c r="K1" s="3"/>
      <c r="L1" s="3"/>
      <c r="M1" s="3"/>
      <c r="N1" s="3"/>
      <c r="O1" s="3"/>
      <c r="P1" s="3"/>
      <c r="Q1" s="3"/>
      <c r="R1" s="3"/>
      <c r="S1" s="3"/>
      <c r="T1" s="3"/>
      <c r="U1" s="3"/>
      <c r="V1" s="3"/>
      <c r="W1" s="3"/>
      <c r="X1" s="3"/>
      <c r="Y1" s="3"/>
      <c r="Z1" s="3"/>
    </row>
    <row r="2" spans="1:26" ht="15.75" customHeight="1" x14ac:dyDescent="0.15">
      <c r="A2" s="363" t="s">
        <v>978</v>
      </c>
      <c r="B2" s="363"/>
      <c r="C2" s="3"/>
      <c r="D2" s="3"/>
      <c r="E2" s="3"/>
      <c r="F2" s="3"/>
      <c r="G2" s="3"/>
      <c r="H2" s="3"/>
      <c r="I2" s="3"/>
      <c r="J2" s="3"/>
      <c r="K2" s="3"/>
      <c r="L2" s="3"/>
      <c r="M2" s="3"/>
      <c r="N2" s="3"/>
      <c r="O2" s="3"/>
      <c r="P2" s="3"/>
      <c r="Q2" s="3"/>
      <c r="R2" s="3"/>
      <c r="S2" s="3"/>
      <c r="T2" s="3"/>
      <c r="U2" s="3"/>
      <c r="V2" s="3"/>
      <c r="W2" s="3"/>
      <c r="X2" s="3"/>
      <c r="Y2" s="3"/>
      <c r="Z2" s="3"/>
    </row>
    <row r="3" spans="1:26" ht="15.75" customHeight="1" x14ac:dyDescent="0.15">
      <c r="A3" s="420" t="s">
        <v>1353</v>
      </c>
      <c r="B3" s="3"/>
      <c r="C3" s="3"/>
      <c r="D3" s="3"/>
      <c r="E3" s="3"/>
      <c r="F3" s="3"/>
      <c r="G3" s="3"/>
      <c r="H3" s="3"/>
      <c r="I3" s="3"/>
      <c r="J3" s="3"/>
      <c r="K3" s="3"/>
      <c r="L3" s="3"/>
      <c r="M3" s="3"/>
      <c r="N3" s="3"/>
      <c r="O3" s="3"/>
      <c r="P3" s="3"/>
      <c r="Q3" s="3"/>
      <c r="R3" s="3"/>
      <c r="S3" s="3"/>
      <c r="T3" s="3"/>
      <c r="U3" s="3"/>
      <c r="V3" s="3"/>
      <c r="W3" s="3"/>
      <c r="X3" s="3"/>
      <c r="Y3" s="3"/>
      <c r="Z3" s="3"/>
    </row>
    <row r="4" spans="1:26" ht="15.75" customHeight="1" x14ac:dyDescent="0.15">
      <c r="A4" s="421" t="s">
        <v>1354</v>
      </c>
      <c r="B4" s="421"/>
      <c r="C4" s="421"/>
      <c r="D4" s="421"/>
      <c r="E4" s="3"/>
      <c r="F4" s="3"/>
      <c r="G4" s="3"/>
      <c r="H4" s="3"/>
      <c r="I4" s="3"/>
      <c r="J4" s="3"/>
      <c r="K4" s="3"/>
      <c r="L4" s="3"/>
      <c r="M4" s="3"/>
      <c r="N4" s="3"/>
      <c r="O4" s="3"/>
      <c r="P4" s="3"/>
      <c r="Q4" s="3"/>
      <c r="R4" s="3"/>
      <c r="S4" s="3"/>
      <c r="T4" s="3"/>
      <c r="U4" s="3"/>
      <c r="V4" s="3"/>
      <c r="W4" s="3"/>
      <c r="X4" s="3"/>
      <c r="Y4" s="3"/>
      <c r="Z4" s="3"/>
    </row>
    <row r="5" spans="1:26" ht="15.75" customHeight="1" x14ac:dyDescent="0.15">
      <c r="A5" s="3"/>
      <c r="B5" s="3"/>
      <c r="C5" s="3"/>
      <c r="D5" s="3"/>
      <c r="E5" s="3"/>
      <c r="F5" s="3"/>
      <c r="G5" s="3"/>
      <c r="H5" s="3"/>
      <c r="I5" s="3"/>
      <c r="J5" s="3"/>
      <c r="K5" s="3"/>
      <c r="L5" s="3"/>
      <c r="M5" s="3"/>
      <c r="N5" s="3"/>
      <c r="O5" s="3"/>
      <c r="P5" s="3"/>
      <c r="Q5" s="3"/>
      <c r="R5" s="3"/>
      <c r="S5" s="3"/>
      <c r="T5" s="3"/>
      <c r="U5" s="3"/>
      <c r="V5" s="3"/>
      <c r="W5" s="3"/>
      <c r="X5" s="3"/>
      <c r="Y5" s="3"/>
      <c r="Z5" s="3"/>
    </row>
    <row r="6" spans="1:26" ht="15.75" customHeight="1" x14ac:dyDescent="0.15">
      <c r="A6" s="107" t="s">
        <v>980</v>
      </c>
      <c r="B6" s="107" t="s">
        <v>1511</v>
      </c>
      <c r="C6" s="107" t="s">
        <v>485</v>
      </c>
      <c r="D6" s="107" t="s">
        <v>981</v>
      </c>
      <c r="E6" s="107" t="s">
        <v>605</v>
      </c>
      <c r="F6" s="107" t="s">
        <v>1512</v>
      </c>
      <c r="G6" s="298"/>
      <c r="H6" s="3"/>
      <c r="I6" s="3"/>
      <c r="J6" s="3"/>
      <c r="K6" s="3"/>
      <c r="L6" s="3"/>
      <c r="M6" s="3"/>
      <c r="N6" s="3"/>
      <c r="O6" s="3"/>
      <c r="P6" s="3"/>
      <c r="Q6" s="3"/>
      <c r="R6" s="3"/>
      <c r="S6" s="3"/>
      <c r="T6" s="3"/>
      <c r="U6" s="3"/>
      <c r="V6" s="3"/>
      <c r="W6" s="3"/>
      <c r="X6" s="3"/>
      <c r="Y6" s="3"/>
      <c r="Z6" s="3"/>
    </row>
    <row r="7" spans="1:26" ht="15.75" customHeight="1" x14ac:dyDescent="0.15">
      <c r="A7" s="80" t="s">
        <v>1449</v>
      </c>
      <c r="B7" s="80"/>
      <c r="C7" s="80" t="s">
        <v>224</v>
      </c>
      <c r="D7" s="80"/>
      <c r="E7" s="80" t="s">
        <v>610</v>
      </c>
      <c r="F7" s="80"/>
      <c r="G7" s="298"/>
      <c r="H7" s="3"/>
      <c r="I7" s="3"/>
      <c r="J7" s="3"/>
      <c r="K7" s="3"/>
      <c r="L7" s="3"/>
      <c r="M7" s="3"/>
      <c r="N7" s="3"/>
      <c r="O7" s="3"/>
      <c r="P7" s="3"/>
      <c r="Q7" s="3"/>
      <c r="R7" s="3"/>
      <c r="S7" s="3"/>
      <c r="T7" s="3"/>
      <c r="U7" s="3"/>
      <c r="V7" s="3"/>
      <c r="W7" s="3"/>
      <c r="X7" s="3"/>
      <c r="Y7" s="3"/>
      <c r="Z7" s="3"/>
    </row>
    <row r="8" spans="1:26" ht="15.75" customHeight="1" x14ac:dyDescent="0.15">
      <c r="A8" s="80" t="s">
        <v>10</v>
      </c>
      <c r="B8" s="80"/>
      <c r="C8" s="80" t="s">
        <v>224</v>
      </c>
      <c r="D8" s="80"/>
      <c r="E8" s="80" t="s">
        <v>612</v>
      </c>
      <c r="F8" s="80"/>
      <c r="G8" s="298"/>
      <c r="H8" s="3"/>
      <c r="I8" s="3"/>
      <c r="J8" s="3"/>
      <c r="K8" s="3"/>
      <c r="L8" s="3"/>
      <c r="M8" s="3"/>
      <c r="N8" s="3"/>
      <c r="O8" s="3"/>
      <c r="P8" s="3"/>
      <c r="Q8" s="3"/>
      <c r="R8" s="3"/>
      <c r="S8" s="3"/>
      <c r="T8" s="3"/>
      <c r="U8" s="3"/>
      <c r="V8" s="3"/>
      <c r="W8" s="3"/>
      <c r="X8" s="3"/>
      <c r="Y8" s="3"/>
      <c r="Z8" s="3"/>
    </row>
    <row r="9" spans="1:26" ht="15.75" customHeight="1" x14ac:dyDescent="0.15">
      <c r="A9" s="80" t="s">
        <v>380</v>
      </c>
      <c r="B9" s="80" t="s">
        <v>1513</v>
      </c>
      <c r="C9" s="80" t="s">
        <v>224</v>
      </c>
      <c r="D9" s="80" t="s">
        <v>1300</v>
      </c>
      <c r="E9" s="80" t="s">
        <v>1514</v>
      </c>
      <c r="F9" s="80"/>
      <c r="G9" s="298"/>
      <c r="H9" s="3"/>
      <c r="I9" s="3"/>
      <c r="J9" s="3"/>
      <c r="K9" s="3"/>
      <c r="L9" s="3"/>
      <c r="M9" s="3"/>
      <c r="N9" s="3"/>
      <c r="O9" s="3"/>
      <c r="P9" s="3"/>
      <c r="Q9" s="3"/>
      <c r="R9" s="3"/>
      <c r="S9" s="3"/>
      <c r="T9" s="3"/>
      <c r="U9" s="3"/>
      <c r="V9" s="3"/>
      <c r="W9" s="3"/>
      <c r="X9" s="3"/>
      <c r="Y9" s="3"/>
      <c r="Z9" s="3"/>
    </row>
    <row r="10" spans="1:26" ht="15.75" customHeight="1" x14ac:dyDescent="0.15">
      <c r="A10" s="80" t="s">
        <v>380</v>
      </c>
      <c r="B10" s="80" t="s">
        <v>1513</v>
      </c>
      <c r="C10" s="80" t="s">
        <v>84</v>
      </c>
      <c r="D10" s="80" t="s">
        <v>1300</v>
      </c>
      <c r="E10" s="80" t="s">
        <v>1515</v>
      </c>
      <c r="F10" s="80"/>
      <c r="G10" s="298"/>
      <c r="H10" s="3"/>
      <c r="I10" s="3"/>
      <c r="J10" s="3"/>
      <c r="K10" s="3"/>
      <c r="L10" s="3"/>
      <c r="M10" s="3"/>
      <c r="N10" s="3"/>
      <c r="O10" s="3"/>
      <c r="P10" s="3"/>
      <c r="Q10" s="3"/>
      <c r="R10" s="3"/>
      <c r="S10" s="3"/>
      <c r="T10" s="3"/>
      <c r="U10" s="3"/>
      <c r="V10" s="3"/>
      <c r="W10" s="3"/>
      <c r="X10" s="3"/>
      <c r="Y10" s="3"/>
      <c r="Z10" s="3"/>
    </row>
    <row r="11" spans="1:26" ht="15.75" customHeight="1" x14ac:dyDescent="0.15">
      <c r="A11" s="80" t="s">
        <v>13</v>
      </c>
      <c r="B11" s="80"/>
      <c r="C11" s="80" t="s">
        <v>224</v>
      </c>
      <c r="D11" s="80" t="s">
        <v>615</v>
      </c>
      <c r="E11" s="80" t="s">
        <v>1224</v>
      </c>
      <c r="F11" s="80"/>
      <c r="G11" s="298"/>
      <c r="H11" s="3"/>
      <c r="I11" s="3"/>
      <c r="J11" s="3"/>
      <c r="K11" s="3"/>
      <c r="L11" s="3"/>
      <c r="M11" s="3"/>
      <c r="N11" s="3"/>
      <c r="O11" s="3"/>
      <c r="P11" s="3"/>
      <c r="Q11" s="3"/>
      <c r="R11" s="3"/>
      <c r="S11" s="3"/>
      <c r="T11" s="3"/>
      <c r="U11" s="3"/>
      <c r="V11" s="3"/>
      <c r="W11" s="3"/>
      <c r="X11" s="3"/>
      <c r="Y11" s="3"/>
      <c r="Z11" s="3"/>
    </row>
    <row r="12" spans="1:26" ht="15.75" customHeight="1" x14ac:dyDescent="0.15">
      <c r="A12" s="80" t="s">
        <v>13</v>
      </c>
      <c r="B12" s="80"/>
      <c r="C12" s="80" t="s">
        <v>84</v>
      </c>
      <c r="D12" s="80" t="s">
        <v>615</v>
      </c>
      <c r="E12" s="80" t="s">
        <v>610</v>
      </c>
      <c r="F12" s="80"/>
      <c r="G12" s="298"/>
      <c r="H12" s="3"/>
      <c r="I12" s="3"/>
      <c r="J12" s="3"/>
      <c r="K12" s="3"/>
      <c r="L12" s="3"/>
      <c r="M12" s="3"/>
      <c r="N12" s="3"/>
      <c r="O12" s="3"/>
      <c r="P12" s="3"/>
      <c r="Q12" s="3"/>
      <c r="R12" s="3"/>
      <c r="S12" s="3"/>
      <c r="T12" s="3"/>
      <c r="U12" s="3"/>
      <c r="V12" s="3"/>
      <c r="W12" s="3"/>
      <c r="X12" s="3"/>
      <c r="Y12" s="3"/>
      <c r="Z12" s="3"/>
    </row>
    <row r="13" spans="1:26" ht="15.75" customHeight="1" x14ac:dyDescent="0.15">
      <c r="A13" s="80" t="s">
        <v>16</v>
      </c>
      <c r="B13" s="80"/>
      <c r="C13" s="80" t="s">
        <v>224</v>
      </c>
      <c r="D13" s="80" t="s">
        <v>624</v>
      </c>
      <c r="E13" s="80" t="s">
        <v>1305</v>
      </c>
      <c r="F13" s="80"/>
      <c r="G13" s="298"/>
      <c r="H13" s="3"/>
      <c r="I13" s="3"/>
      <c r="J13" s="3"/>
      <c r="K13" s="3"/>
      <c r="L13" s="3"/>
      <c r="M13" s="3"/>
      <c r="N13" s="3"/>
      <c r="O13" s="3"/>
      <c r="P13" s="3"/>
      <c r="Q13" s="3"/>
      <c r="R13" s="3"/>
      <c r="S13" s="3"/>
      <c r="T13" s="3"/>
      <c r="U13" s="3"/>
      <c r="V13" s="3"/>
      <c r="W13" s="3"/>
      <c r="X13" s="3"/>
      <c r="Y13" s="3"/>
      <c r="Z13" s="3"/>
    </row>
    <row r="14" spans="1:26" ht="15.75" customHeight="1" x14ac:dyDescent="0.15">
      <c r="A14" s="80" t="s">
        <v>16</v>
      </c>
      <c r="B14" s="80"/>
      <c r="C14" s="80" t="s">
        <v>84</v>
      </c>
      <c r="D14" s="80" t="s">
        <v>624</v>
      </c>
      <c r="E14" s="80" t="s">
        <v>625</v>
      </c>
      <c r="F14" s="80"/>
      <c r="G14" s="298"/>
      <c r="H14" s="3"/>
      <c r="I14" s="3"/>
      <c r="J14" s="3"/>
      <c r="K14" s="3"/>
      <c r="L14" s="3"/>
      <c r="M14" s="3"/>
      <c r="N14" s="3"/>
      <c r="O14" s="3"/>
      <c r="P14" s="3"/>
      <c r="Q14" s="3"/>
      <c r="R14" s="3"/>
      <c r="S14" s="3"/>
      <c r="T14" s="3"/>
      <c r="U14" s="3"/>
      <c r="V14" s="3"/>
      <c r="W14" s="3"/>
      <c r="X14" s="3"/>
      <c r="Y14" s="3"/>
      <c r="Z14" s="3"/>
    </row>
    <row r="15" spans="1:26" ht="15.75" customHeight="1" x14ac:dyDescent="0.15">
      <c r="A15" s="80" t="s">
        <v>222</v>
      </c>
      <c r="B15" s="80"/>
      <c r="C15" s="80" t="s">
        <v>224</v>
      </c>
      <c r="D15" s="80" t="s">
        <v>629</v>
      </c>
      <c r="E15" s="80" t="s">
        <v>628</v>
      </c>
      <c r="F15" s="80"/>
      <c r="G15" s="298"/>
      <c r="H15" s="3"/>
      <c r="I15" s="3"/>
      <c r="J15" s="3"/>
      <c r="K15" s="3"/>
      <c r="L15" s="3"/>
      <c r="M15" s="3"/>
      <c r="N15" s="3"/>
      <c r="O15" s="3"/>
      <c r="P15" s="3"/>
      <c r="Q15" s="3"/>
      <c r="R15" s="3"/>
      <c r="S15" s="3"/>
      <c r="T15" s="3"/>
      <c r="U15" s="3"/>
      <c r="V15" s="3"/>
      <c r="W15" s="3"/>
      <c r="X15" s="3"/>
      <c r="Y15" s="3"/>
      <c r="Z15" s="3"/>
    </row>
    <row r="16" spans="1:26" ht="15.75" customHeight="1" x14ac:dyDescent="0.15">
      <c r="A16" s="80" t="s">
        <v>18</v>
      </c>
      <c r="B16" s="80"/>
      <c r="C16" s="80" t="s">
        <v>224</v>
      </c>
      <c r="D16" s="80" t="s">
        <v>632</v>
      </c>
      <c r="E16" s="80" t="s">
        <v>1516</v>
      </c>
      <c r="F16" s="80"/>
      <c r="G16" s="298"/>
      <c r="H16" s="3"/>
      <c r="I16" s="3"/>
      <c r="J16" s="3"/>
      <c r="K16" s="3"/>
      <c r="L16" s="3"/>
      <c r="M16" s="3"/>
      <c r="N16" s="3"/>
      <c r="O16" s="3"/>
      <c r="P16" s="3"/>
      <c r="Q16" s="3"/>
      <c r="R16" s="3"/>
      <c r="S16" s="3"/>
      <c r="T16" s="3"/>
      <c r="U16" s="3"/>
      <c r="V16" s="3"/>
      <c r="W16" s="3"/>
      <c r="X16" s="3"/>
      <c r="Y16" s="3"/>
      <c r="Z16" s="3"/>
    </row>
    <row r="17" spans="1:26" ht="15.75" customHeight="1" x14ac:dyDescent="0.15">
      <c r="A17" s="80" t="s">
        <v>19</v>
      </c>
      <c r="B17" s="80"/>
      <c r="C17" s="80" t="s">
        <v>224</v>
      </c>
      <c r="D17" s="80"/>
      <c r="E17" s="80" t="s">
        <v>1308</v>
      </c>
      <c r="F17" s="80"/>
      <c r="G17" s="298"/>
      <c r="H17" s="3"/>
      <c r="I17" s="3"/>
      <c r="J17" s="3"/>
      <c r="K17" s="3"/>
      <c r="L17" s="3"/>
      <c r="M17" s="3"/>
      <c r="N17" s="3"/>
      <c r="O17" s="3"/>
      <c r="P17" s="3"/>
      <c r="Q17" s="3"/>
      <c r="R17" s="3"/>
      <c r="S17" s="3"/>
      <c r="T17" s="3"/>
      <c r="U17" s="3"/>
      <c r="V17" s="3"/>
      <c r="W17" s="3"/>
      <c r="X17" s="3"/>
      <c r="Y17" s="3"/>
      <c r="Z17" s="3"/>
    </row>
    <row r="18" spans="1:26" ht="15.75" customHeight="1" x14ac:dyDescent="0.15">
      <c r="A18" s="80" t="s">
        <v>227</v>
      </c>
      <c r="B18" s="80"/>
      <c r="C18" s="80" t="s">
        <v>224</v>
      </c>
      <c r="D18" s="80" t="s">
        <v>1345</v>
      </c>
      <c r="E18" s="80" t="s">
        <v>1517</v>
      </c>
      <c r="F18" s="80"/>
      <c r="G18" s="298"/>
      <c r="H18" s="3"/>
      <c r="I18" s="3"/>
      <c r="J18" s="3"/>
      <c r="K18" s="3"/>
      <c r="L18" s="3"/>
      <c r="M18" s="3"/>
      <c r="N18" s="3"/>
      <c r="O18" s="3"/>
      <c r="P18" s="3"/>
      <c r="Q18" s="3"/>
      <c r="R18" s="3"/>
      <c r="S18" s="3"/>
      <c r="T18" s="3"/>
      <c r="U18" s="3"/>
      <c r="V18" s="3"/>
      <c r="W18" s="3"/>
      <c r="X18" s="3"/>
      <c r="Y18" s="3"/>
      <c r="Z18" s="3"/>
    </row>
    <row r="19" spans="1:26" ht="15.75" customHeight="1" x14ac:dyDescent="0.15">
      <c r="A19" s="80" t="s">
        <v>639</v>
      </c>
      <c r="B19" s="80"/>
      <c r="C19" s="80" t="s">
        <v>84</v>
      </c>
      <c r="D19" s="80" t="s">
        <v>642</v>
      </c>
      <c r="E19" s="80" t="s">
        <v>1518</v>
      </c>
      <c r="F19" s="80"/>
      <c r="G19" s="298"/>
      <c r="H19" s="3"/>
      <c r="I19" s="3"/>
      <c r="J19" s="3"/>
      <c r="K19" s="3"/>
      <c r="L19" s="3"/>
      <c r="M19" s="3"/>
      <c r="N19" s="3"/>
      <c r="O19" s="3"/>
      <c r="P19" s="3"/>
      <c r="Q19" s="3"/>
      <c r="R19" s="3"/>
      <c r="S19" s="3"/>
      <c r="T19" s="3"/>
      <c r="U19" s="3"/>
      <c r="V19" s="3"/>
      <c r="W19" s="3"/>
      <c r="X19" s="3"/>
      <c r="Y19" s="3"/>
      <c r="Z19" s="3"/>
    </row>
    <row r="20" spans="1:26" ht="15.75" customHeight="1" x14ac:dyDescent="0.15">
      <c r="A20" s="80" t="s">
        <v>238</v>
      </c>
      <c r="B20" s="80"/>
      <c r="C20" s="80" t="s">
        <v>84</v>
      </c>
      <c r="D20" s="80"/>
      <c r="E20" s="80" t="s">
        <v>628</v>
      </c>
      <c r="F20" s="80" t="s">
        <v>1519</v>
      </c>
      <c r="G20" s="298"/>
      <c r="H20" s="3"/>
      <c r="I20" s="3"/>
      <c r="J20" s="3"/>
      <c r="K20" s="3"/>
      <c r="L20" s="3"/>
      <c r="M20" s="3"/>
      <c r="N20" s="3"/>
      <c r="O20" s="3"/>
      <c r="P20" s="3"/>
      <c r="Q20" s="3"/>
      <c r="R20" s="3"/>
      <c r="S20" s="3"/>
      <c r="T20" s="3"/>
      <c r="U20" s="3"/>
      <c r="V20" s="3"/>
      <c r="W20" s="3"/>
      <c r="X20" s="3"/>
      <c r="Y20" s="3"/>
      <c r="Z20" s="3"/>
    </row>
    <row r="21" spans="1:26" ht="15.75" customHeight="1" x14ac:dyDescent="0.15">
      <c r="A21" s="80" t="s">
        <v>386</v>
      </c>
      <c r="B21" s="80"/>
      <c r="C21" s="80" t="s">
        <v>224</v>
      </c>
      <c r="D21" s="80"/>
      <c r="E21" s="80" t="s">
        <v>636</v>
      </c>
      <c r="F21" s="80"/>
      <c r="G21" s="298"/>
      <c r="H21" s="3"/>
      <c r="I21" s="3"/>
      <c r="J21" s="3"/>
      <c r="K21" s="3"/>
      <c r="L21" s="3"/>
      <c r="M21" s="3"/>
      <c r="N21" s="3"/>
      <c r="O21" s="3"/>
      <c r="P21" s="3"/>
      <c r="Q21" s="3"/>
      <c r="R21" s="3"/>
      <c r="S21" s="3"/>
      <c r="T21" s="3"/>
      <c r="U21" s="3"/>
      <c r="V21" s="3"/>
      <c r="W21" s="3"/>
      <c r="X21" s="3"/>
      <c r="Y21" s="3"/>
      <c r="Z21" s="3"/>
    </row>
    <row r="22" spans="1:26" ht="15.75" customHeight="1" x14ac:dyDescent="0.15">
      <c r="A22" s="80" t="s">
        <v>31</v>
      </c>
      <c r="B22" s="80"/>
      <c r="C22" s="80" t="s">
        <v>224</v>
      </c>
      <c r="D22" s="80" t="s">
        <v>653</v>
      </c>
      <c r="E22" s="80" t="s">
        <v>1520</v>
      </c>
      <c r="F22" s="80"/>
      <c r="G22" s="298"/>
      <c r="H22" s="3"/>
      <c r="I22" s="3"/>
      <c r="J22" s="3"/>
      <c r="K22" s="3"/>
      <c r="L22" s="3"/>
      <c r="M22" s="3"/>
      <c r="N22" s="3"/>
      <c r="O22" s="3"/>
      <c r="P22" s="3"/>
      <c r="Q22" s="3"/>
      <c r="R22" s="3"/>
      <c r="S22" s="3"/>
      <c r="T22" s="3"/>
      <c r="U22" s="3"/>
      <c r="V22" s="3"/>
      <c r="W22" s="3"/>
      <c r="X22" s="3"/>
      <c r="Y22" s="3"/>
      <c r="Z22" s="3"/>
    </row>
    <row r="23" spans="1:26" ht="15.75" customHeight="1" x14ac:dyDescent="0.15">
      <c r="A23" s="80" t="s">
        <v>31</v>
      </c>
      <c r="B23" s="80"/>
      <c r="C23" s="80" t="s">
        <v>84</v>
      </c>
      <c r="D23" s="80" t="s">
        <v>653</v>
      </c>
      <c r="E23" s="80" t="s">
        <v>1368</v>
      </c>
      <c r="F23" s="80"/>
      <c r="G23" s="298"/>
      <c r="H23" s="3"/>
      <c r="I23" s="3"/>
      <c r="J23" s="3"/>
      <c r="K23" s="3"/>
      <c r="L23" s="3"/>
      <c r="M23" s="3"/>
      <c r="N23" s="3"/>
      <c r="O23" s="3"/>
      <c r="P23" s="3"/>
      <c r="Q23" s="3"/>
      <c r="R23" s="3"/>
      <c r="S23" s="3"/>
      <c r="T23" s="3"/>
      <c r="U23" s="3"/>
      <c r="V23" s="3"/>
      <c r="W23" s="3"/>
      <c r="X23" s="3"/>
      <c r="Y23" s="3"/>
      <c r="Z23" s="3"/>
    </row>
    <row r="24" spans="1:26" ht="15.75" customHeight="1" x14ac:dyDescent="0.15">
      <c r="A24" s="80" t="s">
        <v>32</v>
      </c>
      <c r="B24" s="80"/>
      <c r="C24" s="80" t="s">
        <v>84</v>
      </c>
      <c r="D24" s="80"/>
      <c r="E24" s="80" t="s">
        <v>610</v>
      </c>
      <c r="F24" s="80"/>
      <c r="G24" s="298"/>
      <c r="H24" s="3"/>
      <c r="I24" s="3"/>
      <c r="J24" s="3"/>
      <c r="K24" s="3"/>
      <c r="L24" s="3"/>
      <c r="M24" s="3"/>
      <c r="N24" s="3"/>
      <c r="O24" s="3"/>
      <c r="P24" s="3"/>
      <c r="Q24" s="3"/>
      <c r="R24" s="3"/>
      <c r="S24" s="3"/>
      <c r="T24" s="3"/>
      <c r="U24" s="3"/>
      <c r="V24" s="3"/>
      <c r="W24" s="3"/>
      <c r="X24" s="3"/>
      <c r="Y24" s="3"/>
      <c r="Z24" s="3"/>
    </row>
    <row r="25" spans="1:26" ht="15.75" customHeight="1" x14ac:dyDescent="0.15">
      <c r="A25" s="80" t="s">
        <v>37</v>
      </c>
      <c r="B25" s="80"/>
      <c r="C25" s="80" t="s">
        <v>224</v>
      </c>
      <c r="D25" s="80" t="s">
        <v>253</v>
      </c>
      <c r="E25" s="80" t="s">
        <v>662</v>
      </c>
      <c r="F25" s="80"/>
      <c r="G25" s="298"/>
      <c r="H25" s="3"/>
      <c r="I25" s="3"/>
      <c r="J25" s="3"/>
      <c r="K25" s="3"/>
      <c r="L25" s="3"/>
      <c r="M25" s="3"/>
      <c r="N25" s="3"/>
      <c r="O25" s="3"/>
      <c r="P25" s="3"/>
      <c r="Q25" s="3"/>
      <c r="R25" s="3"/>
      <c r="S25" s="3"/>
      <c r="T25" s="3"/>
      <c r="U25" s="3"/>
      <c r="V25" s="3"/>
      <c r="W25" s="3"/>
      <c r="X25" s="3"/>
      <c r="Y25" s="3"/>
      <c r="Z25" s="3"/>
    </row>
    <row r="26" spans="1:26" ht="15.75" customHeight="1" x14ac:dyDescent="0.15">
      <c r="A26" s="80" t="s">
        <v>254</v>
      </c>
      <c r="B26" s="80"/>
      <c r="C26" s="80" t="s">
        <v>224</v>
      </c>
      <c r="D26" s="80" t="s">
        <v>663</v>
      </c>
      <c r="E26" s="80" t="s">
        <v>610</v>
      </c>
      <c r="F26" s="80"/>
      <c r="G26" s="298"/>
      <c r="H26" s="3"/>
      <c r="I26" s="3"/>
      <c r="J26" s="3"/>
      <c r="K26" s="3"/>
      <c r="L26" s="3"/>
      <c r="M26" s="3"/>
      <c r="N26" s="3"/>
      <c r="O26" s="3"/>
      <c r="P26" s="3"/>
      <c r="Q26" s="3"/>
      <c r="R26" s="3"/>
      <c r="S26" s="3"/>
      <c r="T26" s="3"/>
      <c r="U26" s="3"/>
      <c r="V26" s="3"/>
      <c r="W26" s="3"/>
      <c r="X26" s="3"/>
      <c r="Y26" s="3"/>
      <c r="Z26" s="3"/>
    </row>
    <row r="27" spans="1:26" ht="15.75" customHeight="1" x14ac:dyDescent="0.15">
      <c r="A27" s="80" t="s">
        <v>38</v>
      </c>
      <c r="B27" s="80" t="s">
        <v>1521</v>
      </c>
      <c r="C27" s="80" t="s">
        <v>224</v>
      </c>
      <c r="D27" s="80" t="s">
        <v>253</v>
      </c>
      <c r="E27" s="80" t="s">
        <v>664</v>
      </c>
      <c r="F27" s="80"/>
      <c r="G27" s="298"/>
      <c r="H27" s="3"/>
      <c r="I27" s="3"/>
      <c r="J27" s="3"/>
      <c r="K27" s="3"/>
      <c r="L27" s="3"/>
      <c r="M27" s="3"/>
      <c r="N27" s="3"/>
      <c r="O27" s="3"/>
      <c r="P27" s="3"/>
      <c r="Q27" s="3"/>
      <c r="R27" s="3"/>
      <c r="S27" s="3"/>
      <c r="T27" s="3"/>
      <c r="U27" s="3"/>
      <c r="V27" s="3"/>
      <c r="W27" s="3"/>
      <c r="X27" s="3"/>
      <c r="Y27" s="3"/>
      <c r="Z27" s="3"/>
    </row>
    <row r="28" spans="1:26" ht="15.75" customHeight="1" x14ac:dyDescent="0.15">
      <c r="A28" s="80" t="s">
        <v>38</v>
      </c>
      <c r="B28" s="80" t="s">
        <v>1521</v>
      </c>
      <c r="C28" s="80" t="s">
        <v>84</v>
      </c>
      <c r="D28" s="80" t="s">
        <v>1371</v>
      </c>
      <c r="E28" s="80" t="s">
        <v>388</v>
      </c>
      <c r="F28" s="80"/>
      <c r="G28" s="298"/>
      <c r="H28" s="3"/>
      <c r="I28" s="3"/>
      <c r="J28" s="3"/>
      <c r="K28" s="3"/>
      <c r="L28" s="3"/>
      <c r="M28" s="3"/>
      <c r="N28" s="3"/>
      <c r="O28" s="3"/>
      <c r="P28" s="3"/>
      <c r="Q28" s="3"/>
      <c r="R28" s="3"/>
      <c r="S28" s="3"/>
      <c r="T28" s="3"/>
      <c r="U28" s="3"/>
      <c r="V28" s="3"/>
      <c r="W28" s="3"/>
      <c r="X28" s="3"/>
      <c r="Y28" s="3"/>
      <c r="Z28" s="3"/>
    </row>
    <row r="29" spans="1:26" ht="15.75" customHeight="1" x14ac:dyDescent="0.15">
      <c r="A29" s="80" t="s">
        <v>39</v>
      </c>
      <c r="B29" s="80"/>
      <c r="C29" s="80" t="s">
        <v>224</v>
      </c>
      <c r="D29" s="80"/>
      <c r="E29" s="80" t="s">
        <v>669</v>
      </c>
      <c r="F29" s="80"/>
      <c r="G29" s="298"/>
      <c r="H29" s="3"/>
      <c r="I29" s="3"/>
      <c r="J29" s="3"/>
      <c r="K29" s="3"/>
      <c r="L29" s="3"/>
      <c r="M29" s="3"/>
      <c r="N29" s="3"/>
      <c r="O29" s="3"/>
      <c r="P29" s="3"/>
      <c r="Q29" s="3"/>
      <c r="R29" s="3"/>
      <c r="S29" s="3"/>
      <c r="T29" s="3"/>
      <c r="U29" s="3"/>
      <c r="V29" s="3"/>
      <c r="W29" s="3"/>
      <c r="X29" s="3"/>
      <c r="Y29" s="3"/>
      <c r="Z29" s="3"/>
    </row>
    <row r="30" spans="1:26" ht="15.75" customHeight="1" x14ac:dyDescent="0.15">
      <c r="A30" s="80" t="s">
        <v>257</v>
      </c>
      <c r="B30" s="80"/>
      <c r="C30" s="80" t="s">
        <v>84</v>
      </c>
      <c r="D30" s="80" t="s">
        <v>985</v>
      </c>
      <c r="E30" s="80" t="s">
        <v>664</v>
      </c>
      <c r="F30" s="80"/>
      <c r="G30" s="298"/>
      <c r="H30" s="3"/>
      <c r="I30" s="3"/>
      <c r="J30" s="3"/>
      <c r="K30" s="3"/>
      <c r="L30" s="3"/>
      <c r="M30" s="3"/>
      <c r="N30" s="3"/>
      <c r="O30" s="3"/>
      <c r="P30" s="3"/>
      <c r="Q30" s="3"/>
      <c r="R30" s="3"/>
      <c r="S30" s="3"/>
      <c r="T30" s="3"/>
      <c r="U30" s="3"/>
      <c r="V30" s="3"/>
      <c r="W30" s="3"/>
      <c r="X30" s="3"/>
      <c r="Y30" s="3"/>
      <c r="Z30" s="3"/>
    </row>
    <row r="31" spans="1:26" ht="15.75" customHeight="1" x14ac:dyDescent="0.15">
      <c r="A31" s="80" t="s">
        <v>492</v>
      </c>
      <c r="B31" s="80"/>
      <c r="C31" s="80" t="s">
        <v>84</v>
      </c>
      <c r="D31" s="80" t="s">
        <v>671</v>
      </c>
      <c r="E31" s="80" t="s">
        <v>620</v>
      </c>
      <c r="F31" s="80"/>
      <c r="G31" s="298"/>
      <c r="H31" s="3"/>
      <c r="I31" s="3"/>
      <c r="J31" s="3"/>
      <c r="K31" s="3"/>
      <c r="L31" s="3"/>
      <c r="M31" s="3"/>
      <c r="N31" s="3"/>
      <c r="O31" s="3"/>
      <c r="P31" s="3"/>
      <c r="Q31" s="3"/>
      <c r="R31" s="3"/>
      <c r="S31" s="3"/>
      <c r="T31" s="3"/>
      <c r="U31" s="3"/>
      <c r="V31" s="3"/>
      <c r="W31" s="3"/>
      <c r="X31" s="3"/>
      <c r="Y31" s="3"/>
      <c r="Z31" s="3"/>
    </row>
    <row r="32" spans="1:26" ht="15.75" customHeight="1" x14ac:dyDescent="0.15">
      <c r="A32" s="80" t="s">
        <v>389</v>
      </c>
      <c r="B32" s="80"/>
      <c r="C32" s="80" t="s">
        <v>224</v>
      </c>
      <c r="D32" s="80" t="s">
        <v>674</v>
      </c>
      <c r="E32" s="80" t="s">
        <v>1522</v>
      </c>
      <c r="F32" s="80"/>
      <c r="G32" s="298"/>
      <c r="H32" s="3"/>
      <c r="I32" s="3"/>
      <c r="J32" s="3"/>
      <c r="K32" s="3"/>
      <c r="L32" s="3"/>
      <c r="M32" s="3"/>
      <c r="N32" s="3"/>
      <c r="O32" s="3"/>
      <c r="P32" s="3"/>
      <c r="Q32" s="3"/>
      <c r="R32" s="3"/>
      <c r="S32" s="3"/>
      <c r="T32" s="3"/>
      <c r="U32" s="3"/>
      <c r="V32" s="3"/>
      <c r="W32" s="3"/>
      <c r="X32" s="3"/>
      <c r="Y32" s="3"/>
      <c r="Z32" s="3"/>
    </row>
    <row r="33" spans="1:26" ht="15.75" customHeight="1" x14ac:dyDescent="0.15">
      <c r="A33" s="80" t="s">
        <v>43</v>
      </c>
      <c r="B33" s="80"/>
      <c r="C33" s="80" t="s">
        <v>224</v>
      </c>
      <c r="D33" s="80"/>
      <c r="E33" s="80" t="s">
        <v>664</v>
      </c>
      <c r="F33" s="80"/>
      <c r="G33" s="298"/>
      <c r="H33" s="3"/>
      <c r="I33" s="3"/>
      <c r="J33" s="3"/>
      <c r="K33" s="3"/>
      <c r="L33" s="3"/>
      <c r="M33" s="3"/>
      <c r="N33" s="3"/>
      <c r="O33" s="3"/>
      <c r="P33" s="3"/>
      <c r="Q33" s="3"/>
      <c r="R33" s="3"/>
      <c r="S33" s="3"/>
      <c r="T33" s="3"/>
      <c r="U33" s="3"/>
      <c r="V33" s="3"/>
      <c r="W33" s="3"/>
      <c r="X33" s="3"/>
      <c r="Y33" s="3"/>
      <c r="Z33" s="3"/>
    </row>
    <row r="34" spans="1:26" ht="15.75" customHeight="1" x14ac:dyDescent="0.15">
      <c r="A34" s="80" t="s">
        <v>45</v>
      </c>
      <c r="B34" s="80"/>
      <c r="C34" s="80" t="s">
        <v>84</v>
      </c>
      <c r="D34" s="80" t="s">
        <v>985</v>
      </c>
      <c r="E34" s="80" t="s">
        <v>664</v>
      </c>
      <c r="F34" s="80"/>
      <c r="G34" s="298"/>
      <c r="H34" s="3"/>
      <c r="I34" s="3"/>
      <c r="J34" s="3"/>
      <c r="K34" s="3"/>
      <c r="L34" s="3"/>
      <c r="M34" s="3"/>
      <c r="N34" s="3"/>
      <c r="O34" s="3"/>
      <c r="P34" s="3"/>
      <c r="Q34" s="3"/>
      <c r="R34" s="3"/>
      <c r="S34" s="3"/>
      <c r="T34" s="3"/>
      <c r="U34" s="3"/>
      <c r="V34" s="3"/>
      <c r="W34" s="3"/>
      <c r="X34" s="3"/>
      <c r="Y34" s="3"/>
      <c r="Z34" s="3"/>
    </row>
    <row r="35" spans="1:26" ht="15.75" customHeight="1" x14ac:dyDescent="0.15">
      <c r="A35" s="80" t="s">
        <v>46</v>
      </c>
      <c r="B35" s="80"/>
      <c r="C35" s="80" t="s">
        <v>84</v>
      </c>
      <c r="D35" s="80"/>
      <c r="E35" s="80" t="s">
        <v>664</v>
      </c>
      <c r="F35" s="80"/>
      <c r="G35" s="298"/>
      <c r="H35" s="3"/>
      <c r="I35" s="3"/>
      <c r="J35" s="3"/>
      <c r="K35" s="3"/>
      <c r="L35" s="3"/>
      <c r="M35" s="3"/>
      <c r="N35" s="3"/>
      <c r="O35" s="3"/>
      <c r="P35" s="3"/>
      <c r="Q35" s="3"/>
      <c r="R35" s="3"/>
      <c r="S35" s="3"/>
      <c r="T35" s="3"/>
      <c r="U35" s="3"/>
      <c r="V35" s="3"/>
      <c r="W35" s="3"/>
      <c r="X35" s="3"/>
      <c r="Y35" s="3"/>
      <c r="Z35" s="3"/>
    </row>
    <row r="36" spans="1:26" ht="15.75" customHeight="1" x14ac:dyDescent="0.15">
      <c r="A36" s="80" t="s">
        <v>264</v>
      </c>
      <c r="B36" s="80"/>
      <c r="C36" s="80" t="s">
        <v>224</v>
      </c>
      <c r="D36" s="299" t="s">
        <v>1523</v>
      </c>
      <c r="E36" s="80" t="s">
        <v>837</v>
      </c>
      <c r="F36" s="299" t="s">
        <v>1524</v>
      </c>
      <c r="G36" s="298"/>
      <c r="H36" s="3"/>
      <c r="I36" s="3"/>
      <c r="J36" s="3"/>
      <c r="K36" s="3"/>
      <c r="L36" s="3"/>
      <c r="M36" s="3"/>
      <c r="N36" s="3"/>
      <c r="O36" s="3"/>
      <c r="P36" s="3"/>
      <c r="Q36" s="3"/>
      <c r="R36" s="3"/>
      <c r="S36" s="3"/>
      <c r="T36" s="3"/>
      <c r="U36" s="3"/>
      <c r="V36" s="3"/>
      <c r="W36" s="3"/>
      <c r="X36" s="3"/>
      <c r="Y36" s="3"/>
      <c r="Z36" s="3"/>
    </row>
    <row r="37" spans="1:26" ht="15.75" customHeight="1" x14ac:dyDescent="0.15">
      <c r="A37" s="80" t="s">
        <v>265</v>
      </c>
      <c r="B37" s="80"/>
      <c r="C37" s="80" t="s">
        <v>224</v>
      </c>
      <c r="D37" s="80"/>
      <c r="E37" s="80" t="s">
        <v>778</v>
      </c>
      <c r="F37" s="80"/>
      <c r="G37" s="298"/>
      <c r="H37" s="3"/>
      <c r="I37" s="3"/>
      <c r="J37" s="3"/>
      <c r="K37" s="3"/>
      <c r="L37" s="3"/>
      <c r="M37" s="3"/>
      <c r="N37" s="3"/>
      <c r="O37" s="3"/>
      <c r="P37" s="3"/>
      <c r="Q37" s="3"/>
      <c r="R37" s="3"/>
      <c r="S37" s="3"/>
      <c r="T37" s="3"/>
      <c r="U37" s="3"/>
      <c r="V37" s="3"/>
      <c r="W37" s="3"/>
      <c r="X37" s="3"/>
      <c r="Y37" s="3"/>
      <c r="Z37" s="3"/>
    </row>
    <row r="38" spans="1:26" ht="15.75" customHeight="1" x14ac:dyDescent="0.15">
      <c r="A38" s="80" t="s">
        <v>50</v>
      </c>
      <c r="B38" s="80" t="s">
        <v>1513</v>
      </c>
      <c r="C38" s="80" t="s">
        <v>224</v>
      </c>
      <c r="D38" s="80" t="s">
        <v>682</v>
      </c>
      <c r="E38" s="80" t="s">
        <v>1525</v>
      </c>
      <c r="F38" s="80"/>
      <c r="G38" s="298"/>
      <c r="H38" s="3"/>
      <c r="I38" s="3"/>
      <c r="J38" s="3"/>
      <c r="K38" s="3"/>
      <c r="L38" s="3"/>
      <c r="M38" s="3"/>
      <c r="N38" s="3"/>
      <c r="O38" s="3"/>
      <c r="P38" s="3"/>
      <c r="Q38" s="3"/>
      <c r="R38" s="3"/>
      <c r="S38" s="3"/>
      <c r="T38" s="3"/>
      <c r="U38" s="3"/>
      <c r="V38" s="3"/>
      <c r="W38" s="3"/>
      <c r="X38" s="3"/>
      <c r="Y38" s="3"/>
      <c r="Z38" s="3"/>
    </row>
    <row r="39" spans="1:26" ht="15.75" customHeight="1" x14ac:dyDescent="0.15">
      <c r="A39" s="80" t="s">
        <v>53</v>
      </c>
      <c r="B39" s="80"/>
      <c r="C39" s="80" t="s">
        <v>224</v>
      </c>
      <c r="D39" s="80"/>
      <c r="E39" s="80" t="s">
        <v>628</v>
      </c>
      <c r="F39" s="80"/>
      <c r="G39" s="298"/>
      <c r="H39" s="3"/>
      <c r="I39" s="3"/>
      <c r="J39" s="3"/>
      <c r="K39" s="3"/>
      <c r="L39" s="3"/>
      <c r="M39" s="3"/>
      <c r="N39" s="3"/>
      <c r="O39" s="3"/>
      <c r="P39" s="3"/>
      <c r="Q39" s="3"/>
      <c r="R39" s="3"/>
      <c r="S39" s="3"/>
      <c r="T39" s="3"/>
      <c r="U39" s="3"/>
      <c r="V39" s="3"/>
      <c r="W39" s="3"/>
      <c r="X39" s="3"/>
      <c r="Y39" s="3"/>
      <c r="Z39" s="3"/>
    </row>
    <row r="40" spans="1:26" ht="15.75" customHeight="1" x14ac:dyDescent="0.15">
      <c r="A40" s="80" t="s">
        <v>1294</v>
      </c>
      <c r="B40" s="80"/>
      <c r="C40" s="80" t="s">
        <v>224</v>
      </c>
      <c r="D40" s="80"/>
      <c r="E40" s="80" t="s">
        <v>1526</v>
      </c>
      <c r="F40" s="80"/>
      <c r="G40" s="298"/>
      <c r="H40" s="3"/>
      <c r="I40" s="3"/>
      <c r="J40" s="3"/>
      <c r="K40" s="3"/>
      <c r="L40" s="3"/>
      <c r="M40" s="3"/>
      <c r="N40" s="3"/>
      <c r="O40" s="3"/>
      <c r="P40" s="3"/>
      <c r="Q40" s="3"/>
      <c r="R40" s="3"/>
      <c r="S40" s="3"/>
      <c r="T40" s="3"/>
      <c r="U40" s="3"/>
      <c r="V40" s="3"/>
      <c r="W40" s="3"/>
      <c r="X40" s="3"/>
      <c r="Y40" s="3"/>
      <c r="Z40" s="3"/>
    </row>
    <row r="41" spans="1:26" ht="15.75" customHeight="1" x14ac:dyDescent="0.15">
      <c r="A41" s="81" t="s">
        <v>55</v>
      </c>
      <c r="B41" s="81"/>
      <c r="C41" s="81" t="s">
        <v>224</v>
      </c>
      <c r="D41" s="81" t="s">
        <v>1527</v>
      </c>
      <c r="E41" s="81" t="s">
        <v>754</v>
      </c>
      <c r="F41" s="81"/>
      <c r="G41" s="364"/>
      <c r="H41" s="422"/>
      <c r="I41" s="422"/>
      <c r="J41" s="422"/>
      <c r="K41" s="422"/>
      <c r="L41" s="422"/>
      <c r="M41" s="422"/>
      <c r="N41" s="422"/>
      <c r="O41" s="422"/>
      <c r="P41" s="422"/>
      <c r="Q41" s="422"/>
      <c r="R41" s="422"/>
      <c r="S41" s="422"/>
      <c r="T41" s="422"/>
      <c r="U41" s="422"/>
      <c r="V41" s="422"/>
      <c r="W41" s="422"/>
      <c r="X41" s="422"/>
      <c r="Y41" s="422"/>
      <c r="Z41" s="422"/>
    </row>
    <row r="42" spans="1:26" ht="15.75" customHeight="1" x14ac:dyDescent="0.15">
      <c r="A42" s="80" t="s">
        <v>56</v>
      </c>
      <c r="B42" s="80"/>
      <c r="C42" s="80" t="s">
        <v>224</v>
      </c>
      <c r="D42" s="80" t="s">
        <v>1528</v>
      </c>
      <c r="E42" s="80" t="s">
        <v>754</v>
      </c>
      <c r="F42" s="80"/>
      <c r="G42" s="298"/>
      <c r="H42" s="3"/>
      <c r="I42" s="3"/>
      <c r="J42" s="3"/>
      <c r="K42" s="3"/>
      <c r="L42" s="3"/>
      <c r="M42" s="3"/>
      <c r="N42" s="3"/>
      <c r="O42" s="3"/>
      <c r="P42" s="3"/>
      <c r="Q42" s="3"/>
      <c r="R42" s="3"/>
      <c r="S42" s="3"/>
      <c r="T42" s="3"/>
      <c r="U42" s="3"/>
      <c r="V42" s="3"/>
      <c r="W42" s="3"/>
      <c r="X42" s="3"/>
      <c r="Y42" s="3"/>
      <c r="Z42" s="3"/>
    </row>
    <row r="43" spans="1:26" ht="15.75" customHeight="1" x14ac:dyDescent="0.15">
      <c r="A43" s="80" t="s">
        <v>59</v>
      </c>
      <c r="B43" s="80"/>
      <c r="C43" s="80" t="s">
        <v>224</v>
      </c>
      <c r="D43" s="80" t="s">
        <v>1529</v>
      </c>
      <c r="E43" s="80" t="s">
        <v>1530</v>
      </c>
      <c r="F43" s="80"/>
      <c r="G43" s="298"/>
      <c r="H43" s="3"/>
      <c r="I43" s="3"/>
      <c r="J43" s="3"/>
      <c r="K43" s="3"/>
      <c r="L43" s="3"/>
      <c r="M43" s="3"/>
      <c r="N43" s="3"/>
      <c r="O43" s="3"/>
      <c r="P43" s="3"/>
      <c r="Q43" s="3"/>
      <c r="R43" s="3"/>
      <c r="S43" s="3"/>
      <c r="T43" s="3"/>
      <c r="U43" s="3"/>
      <c r="V43" s="3"/>
      <c r="W43" s="3"/>
      <c r="X43" s="3"/>
      <c r="Y43" s="3"/>
      <c r="Z43" s="3"/>
    </row>
    <row r="44" spans="1:26" ht="15.75" customHeight="1" x14ac:dyDescent="0.15">
      <c r="A44" s="80" t="s">
        <v>60</v>
      </c>
      <c r="B44" s="80"/>
      <c r="C44" s="80" t="s">
        <v>224</v>
      </c>
      <c r="D44" s="80" t="s">
        <v>692</v>
      </c>
      <c r="E44" s="80" t="s">
        <v>1321</v>
      </c>
      <c r="F44" s="80"/>
      <c r="G44" s="298"/>
      <c r="H44" s="3"/>
      <c r="I44" s="3"/>
      <c r="J44" s="3"/>
      <c r="K44" s="3"/>
      <c r="L44" s="3"/>
      <c r="M44" s="3"/>
      <c r="N44" s="3"/>
      <c r="O44" s="3"/>
      <c r="P44" s="3"/>
      <c r="Q44" s="3"/>
      <c r="R44" s="3"/>
      <c r="S44" s="3"/>
      <c r="T44" s="3"/>
      <c r="U44" s="3"/>
      <c r="V44" s="3"/>
      <c r="W44" s="3"/>
      <c r="X44" s="3"/>
      <c r="Y44" s="3"/>
      <c r="Z44" s="3"/>
    </row>
    <row r="45" spans="1:26" ht="15.75" customHeight="1" x14ac:dyDescent="0.15">
      <c r="A45" s="80" t="s">
        <v>61</v>
      </c>
      <c r="B45" s="80"/>
      <c r="C45" s="80" t="s">
        <v>224</v>
      </c>
      <c r="D45" s="80"/>
      <c r="E45" s="80" t="s">
        <v>610</v>
      </c>
      <c r="F45" s="80"/>
      <c r="G45" s="298"/>
      <c r="H45" s="3"/>
      <c r="I45" s="3"/>
      <c r="J45" s="3"/>
      <c r="K45" s="3"/>
      <c r="L45" s="3"/>
      <c r="M45" s="3"/>
      <c r="N45" s="3"/>
      <c r="O45" s="3"/>
      <c r="P45" s="3"/>
      <c r="Q45" s="3"/>
      <c r="R45" s="3"/>
      <c r="S45" s="3"/>
      <c r="T45" s="3"/>
      <c r="U45" s="3"/>
      <c r="V45" s="3"/>
      <c r="W45" s="3"/>
      <c r="X45" s="3"/>
      <c r="Y45" s="3"/>
      <c r="Z45" s="3"/>
    </row>
    <row r="46" spans="1:26" ht="15.75" customHeight="1" x14ac:dyDescent="0.15">
      <c r="A46" s="81" t="s">
        <v>273</v>
      </c>
      <c r="B46" s="81"/>
      <c r="C46" s="81" t="s">
        <v>224</v>
      </c>
      <c r="D46" s="81" t="s">
        <v>1531</v>
      </c>
      <c r="E46" s="81" t="s">
        <v>620</v>
      </c>
      <c r="F46" s="81"/>
      <c r="G46" s="364"/>
      <c r="H46" s="422"/>
      <c r="I46" s="422"/>
      <c r="J46" s="422"/>
      <c r="K46" s="422"/>
      <c r="L46" s="422"/>
      <c r="M46" s="422"/>
      <c r="N46" s="422"/>
      <c r="O46" s="422"/>
      <c r="P46" s="422"/>
      <c r="Q46" s="422"/>
      <c r="R46" s="422"/>
      <c r="S46" s="422"/>
      <c r="T46" s="422"/>
      <c r="U46" s="422"/>
      <c r="V46" s="422"/>
      <c r="W46" s="422"/>
      <c r="X46" s="422"/>
      <c r="Y46" s="422"/>
      <c r="Z46" s="422"/>
    </row>
    <row r="47" spans="1:26" ht="15.75" customHeight="1" x14ac:dyDescent="0.15">
      <c r="A47" s="80" t="s">
        <v>62</v>
      </c>
      <c r="B47" s="80"/>
      <c r="C47" s="80" t="s">
        <v>224</v>
      </c>
      <c r="D47" s="80" t="s">
        <v>698</v>
      </c>
      <c r="E47" s="80" t="s">
        <v>664</v>
      </c>
      <c r="F47" s="80"/>
      <c r="G47" s="298"/>
      <c r="H47" s="298"/>
      <c r="I47" s="298"/>
      <c r="J47" s="298"/>
      <c r="K47" s="298"/>
      <c r="L47" s="298"/>
      <c r="M47" s="298"/>
      <c r="N47" s="298"/>
      <c r="O47" s="298"/>
      <c r="P47" s="298"/>
      <c r="Q47" s="298"/>
      <c r="R47" s="298"/>
      <c r="S47" s="298"/>
      <c r="T47" s="298"/>
      <c r="U47" s="298"/>
      <c r="V47" s="298"/>
      <c r="W47" s="298"/>
      <c r="X47" s="298"/>
      <c r="Y47" s="298"/>
      <c r="Z47" s="3"/>
    </row>
    <row r="48" spans="1:26" ht="15.75" customHeight="1" x14ac:dyDescent="0.15">
      <c r="A48" s="81" t="s">
        <v>63</v>
      </c>
      <c r="B48" s="81"/>
      <c r="C48" s="81" t="s">
        <v>224</v>
      </c>
      <c r="D48" s="81" t="s">
        <v>1532</v>
      </c>
      <c r="E48" s="81" t="s">
        <v>711</v>
      </c>
      <c r="F48" s="81"/>
      <c r="G48" s="364"/>
      <c r="H48" s="422"/>
      <c r="I48" s="422"/>
      <c r="J48" s="422"/>
      <c r="K48" s="422"/>
      <c r="L48" s="422"/>
      <c r="M48" s="422"/>
      <c r="N48" s="422"/>
      <c r="O48" s="422"/>
      <c r="P48" s="422"/>
      <c r="Q48" s="422"/>
      <c r="R48" s="422"/>
      <c r="S48" s="422"/>
      <c r="T48" s="422"/>
      <c r="U48" s="422"/>
      <c r="V48" s="422"/>
      <c r="W48" s="422"/>
      <c r="X48" s="422"/>
      <c r="Y48" s="422"/>
      <c r="Z48" s="422"/>
    </row>
    <row r="49" spans="1:26" ht="15.75" customHeight="1" x14ac:dyDescent="0.15">
      <c r="A49" s="81" t="s">
        <v>63</v>
      </c>
      <c r="B49" s="81"/>
      <c r="C49" s="81" t="s">
        <v>84</v>
      </c>
      <c r="D49" s="299" t="s">
        <v>1533</v>
      </c>
      <c r="E49" s="81" t="s">
        <v>610</v>
      </c>
      <c r="F49" s="299" t="s">
        <v>1534</v>
      </c>
      <c r="G49" s="364"/>
      <c r="H49" s="422"/>
      <c r="I49" s="422"/>
      <c r="J49" s="422"/>
      <c r="K49" s="422"/>
      <c r="L49" s="422"/>
      <c r="M49" s="422"/>
      <c r="N49" s="422"/>
      <c r="O49" s="422"/>
      <c r="P49" s="422"/>
      <c r="Q49" s="422"/>
      <c r="R49" s="422"/>
      <c r="S49" s="422"/>
      <c r="T49" s="422"/>
      <c r="U49" s="422"/>
      <c r="V49" s="422"/>
      <c r="W49" s="422"/>
      <c r="X49" s="422"/>
      <c r="Y49" s="422"/>
      <c r="Z49" s="422"/>
    </row>
    <row r="50" spans="1:26" ht="15.75" customHeight="1" x14ac:dyDescent="0.15">
      <c r="A50" s="80" t="s">
        <v>550</v>
      </c>
      <c r="B50" s="80"/>
      <c r="C50" s="80" t="s">
        <v>224</v>
      </c>
      <c r="D50" s="80" t="s">
        <v>702</v>
      </c>
      <c r="E50" s="80" t="s">
        <v>1322</v>
      </c>
      <c r="F50" s="80"/>
      <c r="G50" s="298"/>
      <c r="H50" s="3"/>
      <c r="I50" s="3"/>
      <c r="J50" s="3"/>
      <c r="K50" s="3"/>
      <c r="L50" s="3"/>
      <c r="M50" s="3"/>
      <c r="N50" s="3"/>
      <c r="O50" s="3"/>
      <c r="P50" s="3"/>
      <c r="Q50" s="3"/>
      <c r="R50" s="3"/>
      <c r="S50" s="3"/>
      <c r="T50" s="3"/>
      <c r="U50" s="3"/>
      <c r="V50" s="3"/>
      <c r="W50" s="3"/>
      <c r="X50" s="3"/>
      <c r="Y50" s="3"/>
      <c r="Z50" s="3"/>
    </row>
    <row r="51" spans="1:26" ht="15.75" customHeight="1" x14ac:dyDescent="0.15">
      <c r="A51" s="80" t="s">
        <v>550</v>
      </c>
      <c r="B51" s="80"/>
      <c r="C51" s="80" t="s">
        <v>84</v>
      </c>
      <c r="D51" s="80"/>
      <c r="E51" s="80" t="s">
        <v>1535</v>
      </c>
      <c r="F51" s="80"/>
      <c r="G51" s="298"/>
      <c r="H51" s="298"/>
      <c r="I51" s="298"/>
      <c r="J51" s="298"/>
      <c r="K51" s="298"/>
      <c r="L51" s="298"/>
      <c r="M51" s="298"/>
      <c r="N51" s="298"/>
      <c r="O51" s="298"/>
      <c r="P51" s="298"/>
      <c r="Q51" s="298"/>
      <c r="R51" s="298"/>
      <c r="S51" s="298"/>
      <c r="T51" s="298"/>
      <c r="U51" s="298"/>
      <c r="V51" s="298"/>
      <c r="W51" s="298"/>
      <c r="X51" s="298"/>
      <c r="Y51" s="298"/>
      <c r="Z51" s="3"/>
    </row>
    <row r="52" spans="1:26" ht="15.75" customHeight="1" x14ac:dyDescent="0.15">
      <c r="A52" s="80" t="s">
        <v>282</v>
      </c>
      <c r="B52" s="80"/>
      <c r="C52" s="80" t="s">
        <v>224</v>
      </c>
      <c r="D52" s="80" t="s">
        <v>707</v>
      </c>
      <c r="E52" s="80" t="s">
        <v>706</v>
      </c>
      <c r="F52" s="80"/>
      <c r="G52" s="298"/>
      <c r="H52" s="3"/>
      <c r="I52" s="3"/>
      <c r="J52" s="3"/>
      <c r="K52" s="3"/>
      <c r="L52" s="3"/>
      <c r="M52" s="3"/>
      <c r="N52" s="3"/>
      <c r="O52" s="3"/>
      <c r="P52" s="3"/>
      <c r="Q52" s="3"/>
      <c r="R52" s="3"/>
      <c r="S52" s="3"/>
      <c r="T52" s="3"/>
      <c r="U52" s="3"/>
      <c r="V52" s="3"/>
      <c r="W52" s="3"/>
      <c r="X52" s="3"/>
      <c r="Y52" s="3"/>
      <c r="Z52" s="3"/>
    </row>
    <row r="53" spans="1:26" ht="15.75" customHeight="1" x14ac:dyDescent="0.15">
      <c r="A53" s="80" t="s">
        <v>69</v>
      </c>
      <c r="B53" s="80"/>
      <c r="C53" s="80" t="s">
        <v>224</v>
      </c>
      <c r="D53" s="80"/>
      <c r="E53" s="80" t="s">
        <v>664</v>
      </c>
      <c r="F53" s="80"/>
      <c r="G53" s="298"/>
      <c r="H53" s="3"/>
      <c r="I53" s="3"/>
      <c r="J53" s="3"/>
      <c r="K53" s="3"/>
      <c r="L53" s="3"/>
      <c r="M53" s="3"/>
      <c r="N53" s="3"/>
      <c r="O53" s="3"/>
      <c r="P53" s="3"/>
      <c r="Q53" s="3"/>
      <c r="R53" s="3"/>
      <c r="S53" s="3"/>
      <c r="T53" s="3"/>
      <c r="U53" s="3"/>
      <c r="V53" s="3"/>
      <c r="W53" s="3"/>
      <c r="X53" s="3"/>
      <c r="Y53" s="3"/>
      <c r="Z53" s="3"/>
    </row>
    <row r="54" spans="1:26" ht="15.75" customHeight="1" x14ac:dyDescent="0.15">
      <c r="A54" s="80" t="s">
        <v>284</v>
      </c>
      <c r="B54" s="80"/>
      <c r="C54" s="80" t="s">
        <v>224</v>
      </c>
      <c r="D54" s="80" t="s">
        <v>1536</v>
      </c>
      <c r="E54" s="80" t="s">
        <v>1072</v>
      </c>
      <c r="F54" s="80"/>
      <c r="G54" s="298"/>
      <c r="H54" s="3"/>
      <c r="I54" s="3"/>
      <c r="J54" s="3"/>
      <c r="K54" s="3"/>
      <c r="L54" s="3"/>
      <c r="M54" s="3"/>
      <c r="N54" s="3"/>
      <c r="O54" s="3"/>
      <c r="P54" s="3"/>
      <c r="Q54" s="3"/>
      <c r="R54" s="3"/>
      <c r="S54" s="3"/>
      <c r="T54" s="3"/>
      <c r="U54" s="3"/>
      <c r="V54" s="3"/>
      <c r="W54" s="3"/>
      <c r="X54" s="3"/>
      <c r="Y54" s="3"/>
      <c r="Z54" s="3"/>
    </row>
    <row r="55" spans="1:26" ht="15.75" customHeight="1" x14ac:dyDescent="0.15">
      <c r="A55" s="80" t="s">
        <v>495</v>
      </c>
      <c r="B55" s="80"/>
      <c r="C55" s="80" t="s">
        <v>224</v>
      </c>
      <c r="D55" s="80"/>
      <c r="E55" s="80" t="s">
        <v>664</v>
      </c>
      <c r="F55" s="80"/>
      <c r="G55" s="298"/>
      <c r="H55" s="3"/>
      <c r="I55" s="3"/>
      <c r="J55" s="3"/>
      <c r="K55" s="3"/>
      <c r="L55" s="3"/>
      <c r="M55" s="3"/>
      <c r="N55" s="3"/>
      <c r="O55" s="3"/>
      <c r="P55" s="3"/>
      <c r="Q55" s="3"/>
      <c r="R55" s="3"/>
      <c r="S55" s="3"/>
      <c r="T55" s="3"/>
      <c r="U55" s="3"/>
      <c r="V55" s="3"/>
      <c r="W55" s="3"/>
      <c r="X55" s="3"/>
      <c r="Y55" s="3"/>
      <c r="Z55" s="3"/>
    </row>
    <row r="56" spans="1:26" ht="15.75" customHeight="1" x14ac:dyDescent="0.15">
      <c r="A56" s="80" t="s">
        <v>1324</v>
      </c>
      <c r="B56" s="80"/>
      <c r="C56" s="80" t="s">
        <v>224</v>
      </c>
      <c r="D56" s="80"/>
      <c r="E56" s="80" t="s">
        <v>710</v>
      </c>
      <c r="F56" s="80"/>
      <c r="G56" s="298"/>
      <c r="H56" s="3"/>
      <c r="I56" s="3"/>
      <c r="J56" s="3"/>
      <c r="K56" s="3"/>
      <c r="L56" s="3"/>
      <c r="M56" s="3"/>
      <c r="N56" s="3"/>
      <c r="O56" s="3"/>
      <c r="P56" s="3"/>
      <c r="Q56" s="3"/>
      <c r="R56" s="3"/>
      <c r="S56" s="3"/>
      <c r="T56" s="3"/>
      <c r="U56" s="3"/>
      <c r="V56" s="3"/>
      <c r="W56" s="3"/>
      <c r="X56" s="3"/>
      <c r="Y56" s="3"/>
      <c r="Z56" s="3"/>
    </row>
    <row r="57" spans="1:26" ht="15.75" customHeight="1" x14ac:dyDescent="0.15">
      <c r="A57" s="80" t="s">
        <v>73</v>
      </c>
      <c r="B57" s="80"/>
      <c r="C57" s="80" t="s">
        <v>224</v>
      </c>
      <c r="D57" s="80" t="s">
        <v>712</v>
      </c>
      <c r="E57" s="80" t="s">
        <v>711</v>
      </c>
      <c r="F57" s="80"/>
      <c r="G57" s="298"/>
      <c r="H57" s="3"/>
      <c r="I57" s="3"/>
      <c r="J57" s="3"/>
      <c r="K57" s="3"/>
      <c r="L57" s="3"/>
      <c r="M57" s="3"/>
      <c r="N57" s="3"/>
      <c r="O57" s="3"/>
      <c r="P57" s="3"/>
      <c r="Q57" s="3"/>
      <c r="R57" s="3"/>
      <c r="S57" s="3"/>
      <c r="T57" s="3"/>
      <c r="U57" s="3"/>
      <c r="V57" s="3"/>
      <c r="W57" s="3"/>
      <c r="X57" s="3"/>
      <c r="Y57" s="3"/>
      <c r="Z57" s="3"/>
    </row>
    <row r="58" spans="1:26" ht="15.75" customHeight="1" x14ac:dyDescent="0.15">
      <c r="A58" s="80" t="s">
        <v>74</v>
      </c>
      <c r="B58" s="80"/>
      <c r="C58" s="80" t="s">
        <v>224</v>
      </c>
      <c r="D58" s="80" t="s">
        <v>713</v>
      </c>
      <c r="E58" s="80" t="s">
        <v>664</v>
      </c>
      <c r="F58" s="80">
        <v>326991</v>
      </c>
      <c r="G58" s="298"/>
      <c r="H58" s="3"/>
      <c r="I58" s="3"/>
      <c r="J58" s="3"/>
      <c r="K58" s="3"/>
      <c r="L58" s="3"/>
      <c r="M58" s="3"/>
      <c r="N58" s="3"/>
      <c r="O58" s="3"/>
      <c r="P58" s="3"/>
      <c r="Q58" s="3"/>
      <c r="R58" s="3"/>
      <c r="S58" s="3"/>
      <c r="T58" s="3"/>
      <c r="U58" s="3"/>
      <c r="V58" s="3"/>
      <c r="W58" s="3"/>
      <c r="X58" s="3"/>
      <c r="Y58" s="3"/>
      <c r="Z58" s="3"/>
    </row>
    <row r="59" spans="1:26" ht="15.75" customHeight="1" x14ac:dyDescent="0.15">
      <c r="A59" s="80" t="s">
        <v>76</v>
      </c>
      <c r="B59" s="80"/>
      <c r="C59" s="80" t="s">
        <v>224</v>
      </c>
      <c r="D59" s="80"/>
      <c r="E59" s="80" t="s">
        <v>1537</v>
      </c>
      <c r="F59" s="80"/>
      <c r="G59" s="298"/>
      <c r="H59" s="3"/>
      <c r="I59" s="3"/>
      <c r="J59" s="3"/>
      <c r="K59" s="3"/>
      <c r="L59" s="3"/>
      <c r="M59" s="3"/>
      <c r="N59" s="3"/>
      <c r="O59" s="3"/>
      <c r="P59" s="3"/>
      <c r="Q59" s="3"/>
      <c r="R59" s="3"/>
      <c r="S59" s="3"/>
      <c r="T59" s="3"/>
      <c r="U59" s="3"/>
      <c r="V59" s="3"/>
      <c r="W59" s="3"/>
      <c r="X59" s="3"/>
      <c r="Y59" s="3"/>
      <c r="Z59" s="3"/>
    </row>
    <row r="60" spans="1:26" ht="15.75" customHeight="1" x14ac:dyDescent="0.15">
      <c r="A60" s="80" t="s">
        <v>76</v>
      </c>
      <c r="B60" s="80"/>
      <c r="C60" s="80" t="s">
        <v>84</v>
      </c>
      <c r="D60" s="80"/>
      <c r="E60" s="80" t="s">
        <v>727</v>
      </c>
      <c r="F60" s="80"/>
      <c r="G60" s="298"/>
      <c r="H60" s="3"/>
      <c r="I60" s="3"/>
      <c r="J60" s="3"/>
      <c r="K60" s="3"/>
      <c r="L60" s="3"/>
      <c r="M60" s="3"/>
      <c r="N60" s="3"/>
      <c r="O60" s="3"/>
      <c r="P60" s="3"/>
      <c r="Q60" s="3"/>
      <c r="R60" s="3"/>
      <c r="S60" s="3"/>
      <c r="T60" s="3"/>
      <c r="U60" s="3"/>
      <c r="V60" s="3"/>
      <c r="W60" s="3"/>
      <c r="X60" s="3"/>
      <c r="Y60" s="3"/>
      <c r="Z60" s="3"/>
    </row>
    <row r="61" spans="1:26" ht="15.75" customHeight="1" x14ac:dyDescent="0.15">
      <c r="A61" s="80" t="s">
        <v>77</v>
      </c>
      <c r="B61" s="80"/>
      <c r="C61" s="80" t="s">
        <v>224</v>
      </c>
      <c r="D61" s="80"/>
      <c r="E61" s="80" t="s">
        <v>610</v>
      </c>
      <c r="F61" s="80"/>
      <c r="G61" s="298"/>
      <c r="H61" s="3"/>
      <c r="I61" s="3"/>
      <c r="J61" s="3"/>
      <c r="K61" s="3"/>
      <c r="L61" s="3"/>
      <c r="M61" s="3"/>
      <c r="N61" s="3"/>
      <c r="O61" s="3"/>
      <c r="P61" s="3"/>
      <c r="Q61" s="3"/>
      <c r="R61" s="3"/>
      <c r="S61" s="3"/>
      <c r="T61" s="3"/>
      <c r="U61" s="3"/>
      <c r="V61" s="3"/>
      <c r="W61" s="3"/>
      <c r="X61" s="3"/>
      <c r="Y61" s="3"/>
      <c r="Z61" s="3"/>
    </row>
    <row r="62" spans="1:26" ht="15.75" customHeight="1" x14ac:dyDescent="0.15">
      <c r="A62" s="80" t="s">
        <v>297</v>
      </c>
      <c r="B62" s="80"/>
      <c r="C62" s="80" t="s">
        <v>224</v>
      </c>
      <c r="D62" s="80"/>
      <c r="E62" s="80" t="s">
        <v>722</v>
      </c>
      <c r="F62" s="80"/>
      <c r="G62" s="298"/>
      <c r="H62" s="3"/>
      <c r="I62" s="3"/>
      <c r="J62" s="3"/>
      <c r="K62" s="3"/>
      <c r="L62" s="3"/>
      <c r="M62" s="3"/>
      <c r="N62" s="3"/>
      <c r="O62" s="3"/>
      <c r="P62" s="3"/>
      <c r="Q62" s="3"/>
      <c r="R62" s="3"/>
      <c r="S62" s="3"/>
      <c r="T62" s="3"/>
      <c r="U62" s="3"/>
      <c r="V62" s="3"/>
      <c r="W62" s="3"/>
      <c r="X62" s="3"/>
      <c r="Y62" s="3"/>
      <c r="Z62" s="3"/>
    </row>
    <row r="63" spans="1:26" ht="15.75" customHeight="1" x14ac:dyDescent="0.15">
      <c r="A63" s="80" t="s">
        <v>81</v>
      </c>
      <c r="B63" s="80"/>
      <c r="C63" s="80" t="s">
        <v>224</v>
      </c>
      <c r="D63" s="80" t="s">
        <v>724</v>
      </c>
      <c r="E63" s="80" t="s">
        <v>1229</v>
      </c>
      <c r="F63" s="80"/>
      <c r="G63" s="298"/>
      <c r="H63" s="3"/>
      <c r="I63" s="3"/>
      <c r="J63" s="3"/>
      <c r="K63" s="3"/>
      <c r="L63" s="3"/>
      <c r="M63" s="3"/>
      <c r="N63" s="3"/>
      <c r="O63" s="3"/>
      <c r="P63" s="3"/>
      <c r="Q63" s="3"/>
      <c r="R63" s="3"/>
      <c r="S63" s="3"/>
      <c r="T63" s="3"/>
      <c r="U63" s="3"/>
      <c r="V63" s="3"/>
      <c r="W63" s="3"/>
      <c r="X63" s="3"/>
      <c r="Y63" s="3"/>
      <c r="Z63" s="3"/>
    </row>
    <row r="64" spans="1:26" ht="15.75" customHeight="1" x14ac:dyDescent="0.15">
      <c r="A64" s="80" t="s">
        <v>394</v>
      </c>
      <c r="B64" s="80"/>
      <c r="C64" s="80" t="s">
        <v>224</v>
      </c>
      <c r="D64" s="80" t="s">
        <v>1381</v>
      </c>
      <c r="E64" s="80" t="s">
        <v>1537</v>
      </c>
      <c r="F64" s="80"/>
      <c r="G64" s="298"/>
      <c r="H64" s="3"/>
      <c r="I64" s="3"/>
      <c r="J64" s="3"/>
      <c r="K64" s="3"/>
      <c r="L64" s="3"/>
      <c r="M64" s="3"/>
      <c r="N64" s="3"/>
      <c r="O64" s="3"/>
      <c r="P64" s="3"/>
      <c r="Q64" s="3"/>
      <c r="R64" s="3"/>
      <c r="S64" s="3"/>
      <c r="T64" s="3"/>
      <c r="U64" s="3"/>
      <c r="V64" s="3"/>
      <c r="W64" s="3"/>
      <c r="X64" s="3"/>
      <c r="Y64" s="3"/>
      <c r="Z64" s="3"/>
    </row>
    <row r="65" spans="1:26" ht="15.75" customHeight="1" x14ac:dyDescent="0.15">
      <c r="A65" s="81" t="s">
        <v>394</v>
      </c>
      <c r="B65" s="81"/>
      <c r="C65" s="81" t="s">
        <v>84</v>
      </c>
      <c r="D65" s="299" t="s">
        <v>1538</v>
      </c>
      <c r="E65" s="299" t="s">
        <v>634</v>
      </c>
      <c r="F65" s="299" t="s">
        <v>1539</v>
      </c>
      <c r="G65" s="298"/>
      <c r="H65" s="3"/>
      <c r="I65" s="3"/>
      <c r="J65" s="3"/>
      <c r="K65" s="3"/>
      <c r="L65" s="3"/>
      <c r="M65" s="3"/>
      <c r="N65" s="3"/>
      <c r="O65" s="3"/>
      <c r="P65" s="3"/>
      <c r="Q65" s="3"/>
      <c r="R65" s="3"/>
      <c r="S65" s="3"/>
      <c r="T65" s="3"/>
      <c r="U65" s="3"/>
      <c r="V65" s="3"/>
      <c r="W65" s="3"/>
      <c r="X65" s="3"/>
      <c r="Y65" s="3"/>
      <c r="Z65" s="3"/>
    </row>
    <row r="66" spans="1:26" ht="15.75" customHeight="1" x14ac:dyDescent="0.15">
      <c r="A66" s="80" t="s">
        <v>85</v>
      </c>
      <c r="B66" s="80"/>
      <c r="C66" s="80" t="s">
        <v>224</v>
      </c>
      <c r="D66" s="80"/>
      <c r="E66" s="80" t="s">
        <v>664</v>
      </c>
      <c r="F66" s="80"/>
      <c r="G66" s="298"/>
      <c r="H66" s="3"/>
      <c r="I66" s="3"/>
      <c r="J66" s="3"/>
      <c r="K66" s="3"/>
      <c r="L66" s="3"/>
      <c r="M66" s="3"/>
      <c r="N66" s="3"/>
      <c r="O66" s="3"/>
      <c r="P66" s="3"/>
      <c r="Q66" s="3"/>
      <c r="R66" s="3"/>
      <c r="S66" s="3"/>
      <c r="T66" s="3"/>
      <c r="U66" s="3"/>
      <c r="V66" s="3"/>
      <c r="W66" s="3"/>
      <c r="X66" s="3"/>
      <c r="Y66" s="3"/>
      <c r="Z66" s="3"/>
    </row>
    <row r="67" spans="1:26" ht="15.75" customHeight="1" x14ac:dyDescent="0.15">
      <c r="A67" s="80" t="s">
        <v>497</v>
      </c>
      <c r="B67" s="80"/>
      <c r="C67" s="80" t="s">
        <v>224</v>
      </c>
      <c r="D67" s="80" t="s">
        <v>728</v>
      </c>
      <c r="E67" s="80" t="s">
        <v>664</v>
      </c>
      <c r="F67" s="80"/>
      <c r="G67" s="298"/>
      <c r="H67" s="3"/>
      <c r="I67" s="3"/>
      <c r="J67" s="3"/>
      <c r="K67" s="3"/>
      <c r="L67" s="3"/>
      <c r="M67" s="3"/>
      <c r="N67" s="3"/>
      <c r="O67" s="3"/>
      <c r="P67" s="3"/>
      <c r="Q67" s="3"/>
      <c r="R67" s="3"/>
      <c r="S67" s="3"/>
      <c r="T67" s="3"/>
      <c r="U67" s="3"/>
      <c r="V67" s="3"/>
      <c r="W67" s="3"/>
      <c r="X67" s="3"/>
      <c r="Y67" s="3"/>
      <c r="Z67" s="3"/>
    </row>
    <row r="68" spans="1:26" ht="15.75" customHeight="1" x14ac:dyDescent="0.15">
      <c r="A68" s="80" t="s">
        <v>91</v>
      </c>
      <c r="B68" s="80"/>
      <c r="C68" s="80" t="s">
        <v>224</v>
      </c>
      <c r="D68" s="80" t="s">
        <v>729</v>
      </c>
      <c r="E68" s="80" t="s">
        <v>710</v>
      </c>
      <c r="F68" s="80"/>
      <c r="G68" s="298"/>
      <c r="H68" s="3"/>
      <c r="I68" s="3"/>
      <c r="J68" s="3"/>
      <c r="K68" s="3"/>
      <c r="L68" s="3"/>
      <c r="M68" s="3"/>
      <c r="N68" s="3"/>
      <c r="O68" s="3"/>
      <c r="P68" s="3"/>
      <c r="Q68" s="3"/>
      <c r="R68" s="3"/>
      <c r="S68" s="3"/>
      <c r="T68" s="3"/>
      <c r="U68" s="3"/>
      <c r="V68" s="3"/>
      <c r="W68" s="3"/>
      <c r="X68" s="3"/>
      <c r="Y68" s="3"/>
      <c r="Z68" s="3"/>
    </row>
    <row r="69" spans="1:26" ht="15.75" customHeight="1" x14ac:dyDescent="0.15">
      <c r="A69" s="80" t="s">
        <v>92</v>
      </c>
      <c r="B69" s="80"/>
      <c r="C69" s="80" t="s">
        <v>224</v>
      </c>
      <c r="D69" s="80"/>
      <c r="E69" s="80" t="s">
        <v>1540</v>
      </c>
      <c r="F69" s="80"/>
      <c r="G69" s="298"/>
      <c r="H69" s="3"/>
      <c r="I69" s="3"/>
      <c r="J69" s="3"/>
      <c r="K69" s="3"/>
      <c r="L69" s="3"/>
      <c r="M69" s="3"/>
      <c r="N69" s="3"/>
      <c r="O69" s="3"/>
      <c r="P69" s="3"/>
      <c r="Q69" s="3"/>
      <c r="R69" s="3"/>
      <c r="S69" s="3"/>
      <c r="T69" s="3"/>
      <c r="U69" s="3"/>
      <c r="V69" s="3"/>
      <c r="W69" s="3"/>
      <c r="X69" s="3"/>
      <c r="Y69" s="3"/>
      <c r="Z69" s="3"/>
    </row>
    <row r="70" spans="1:26" ht="15.75" customHeight="1" x14ac:dyDescent="0.15">
      <c r="A70" s="80" t="s">
        <v>95</v>
      </c>
      <c r="B70" s="80"/>
      <c r="C70" s="80" t="s">
        <v>224</v>
      </c>
      <c r="D70" s="80"/>
      <c r="E70" s="80" t="s">
        <v>735</v>
      </c>
      <c r="F70" s="80"/>
      <c r="G70" s="298"/>
      <c r="H70" s="3"/>
      <c r="I70" s="3"/>
      <c r="J70" s="3"/>
      <c r="K70" s="3"/>
      <c r="L70" s="3"/>
      <c r="M70" s="3"/>
      <c r="N70" s="3"/>
      <c r="O70" s="3"/>
      <c r="P70" s="3"/>
      <c r="Q70" s="3"/>
      <c r="R70" s="3"/>
      <c r="S70" s="3"/>
      <c r="T70" s="3"/>
      <c r="U70" s="3"/>
      <c r="V70" s="3"/>
      <c r="W70" s="3"/>
      <c r="X70" s="3"/>
      <c r="Y70" s="3"/>
      <c r="Z70" s="3"/>
    </row>
    <row r="71" spans="1:26" ht="15.75" customHeight="1" x14ac:dyDescent="0.15">
      <c r="A71" s="80" t="s">
        <v>95</v>
      </c>
      <c r="B71" s="80"/>
      <c r="C71" s="80" t="s">
        <v>84</v>
      </c>
      <c r="D71" s="80"/>
      <c r="E71" s="80" t="s">
        <v>664</v>
      </c>
      <c r="F71" s="80"/>
      <c r="G71" s="298"/>
      <c r="H71" s="3"/>
      <c r="I71" s="3"/>
      <c r="J71" s="3"/>
      <c r="K71" s="3"/>
      <c r="L71" s="3"/>
      <c r="M71" s="3"/>
      <c r="N71" s="3"/>
      <c r="O71" s="3"/>
      <c r="P71" s="3"/>
      <c r="Q71" s="3"/>
      <c r="R71" s="3"/>
      <c r="S71" s="3"/>
      <c r="T71" s="3"/>
      <c r="U71" s="3"/>
      <c r="V71" s="3"/>
      <c r="W71" s="3"/>
      <c r="X71" s="3"/>
      <c r="Y71" s="3"/>
      <c r="Z71" s="3"/>
    </row>
    <row r="72" spans="1:26" ht="15.75" customHeight="1" x14ac:dyDescent="0.15">
      <c r="A72" s="80" t="s">
        <v>732</v>
      </c>
      <c r="B72" s="80"/>
      <c r="C72" s="80" t="s">
        <v>224</v>
      </c>
      <c r="D72" s="80" t="s">
        <v>734</v>
      </c>
      <c r="E72" s="80" t="s">
        <v>733</v>
      </c>
      <c r="F72" s="80"/>
      <c r="G72" s="298"/>
      <c r="H72" s="3"/>
      <c r="I72" s="3"/>
      <c r="J72" s="3"/>
      <c r="K72" s="3"/>
      <c r="L72" s="3"/>
      <c r="M72" s="3"/>
      <c r="N72" s="3"/>
      <c r="O72" s="3"/>
      <c r="P72" s="3"/>
      <c r="Q72" s="3"/>
      <c r="R72" s="3"/>
      <c r="S72" s="3"/>
      <c r="T72" s="3"/>
      <c r="U72" s="3"/>
      <c r="V72" s="3"/>
      <c r="W72" s="3"/>
      <c r="X72" s="3"/>
      <c r="Y72" s="3"/>
      <c r="Z72" s="3"/>
    </row>
    <row r="73" spans="1:26" ht="15.75" customHeight="1" x14ac:dyDescent="0.15">
      <c r="A73" s="80" t="s">
        <v>98</v>
      </c>
      <c r="B73" s="80"/>
      <c r="C73" s="80" t="s">
        <v>224</v>
      </c>
      <c r="D73" s="80"/>
      <c r="E73" s="80" t="s">
        <v>664</v>
      </c>
      <c r="F73" s="80"/>
      <c r="G73" s="298"/>
      <c r="H73" s="3"/>
      <c r="I73" s="3"/>
      <c r="J73" s="3"/>
      <c r="K73" s="3"/>
      <c r="L73" s="3"/>
      <c r="M73" s="3"/>
      <c r="N73" s="3"/>
      <c r="O73" s="3"/>
      <c r="P73" s="3"/>
      <c r="Q73" s="3"/>
      <c r="R73" s="3"/>
      <c r="S73" s="3"/>
      <c r="T73" s="3"/>
      <c r="U73" s="3"/>
      <c r="V73" s="3"/>
      <c r="W73" s="3"/>
      <c r="X73" s="3"/>
      <c r="Y73" s="3"/>
      <c r="Z73" s="3"/>
    </row>
    <row r="74" spans="1:26" ht="15.75" customHeight="1" x14ac:dyDescent="0.15">
      <c r="A74" s="80" t="s">
        <v>99</v>
      </c>
      <c r="B74" s="80"/>
      <c r="C74" s="80" t="s">
        <v>224</v>
      </c>
      <c r="D74" s="80" t="s">
        <v>1326</v>
      </c>
      <c r="E74" s="80" t="s">
        <v>742</v>
      </c>
      <c r="F74" s="80"/>
      <c r="G74" s="298"/>
      <c r="H74" s="3"/>
      <c r="I74" s="3"/>
      <c r="J74" s="3"/>
      <c r="K74" s="3"/>
      <c r="L74" s="3"/>
      <c r="M74" s="3"/>
      <c r="N74" s="3"/>
      <c r="O74" s="3"/>
      <c r="P74" s="3"/>
      <c r="Q74" s="3"/>
      <c r="R74" s="3"/>
      <c r="S74" s="3"/>
      <c r="T74" s="3"/>
      <c r="U74" s="3"/>
      <c r="V74" s="3"/>
      <c r="W74" s="3"/>
      <c r="X74" s="3"/>
      <c r="Y74" s="3"/>
      <c r="Z74" s="3"/>
    </row>
    <row r="75" spans="1:26" ht="15.75" customHeight="1" x14ac:dyDescent="0.15">
      <c r="A75" s="80" t="s">
        <v>99</v>
      </c>
      <c r="B75" s="80"/>
      <c r="C75" s="80" t="s">
        <v>84</v>
      </c>
      <c r="D75" s="80" t="s">
        <v>1286</v>
      </c>
      <c r="E75" s="80" t="s">
        <v>1072</v>
      </c>
      <c r="F75" s="80"/>
      <c r="G75" s="298"/>
      <c r="H75" s="3"/>
      <c r="I75" s="3"/>
      <c r="J75" s="3"/>
      <c r="K75" s="3"/>
      <c r="L75" s="3"/>
      <c r="M75" s="3"/>
      <c r="N75" s="3"/>
      <c r="O75" s="3"/>
      <c r="P75" s="3"/>
      <c r="Q75" s="3"/>
      <c r="R75" s="3"/>
      <c r="S75" s="3"/>
      <c r="T75" s="3"/>
      <c r="U75" s="3"/>
      <c r="V75" s="3"/>
      <c r="W75" s="3"/>
      <c r="X75" s="3"/>
      <c r="Y75" s="3"/>
      <c r="Z75" s="3"/>
    </row>
    <row r="76" spans="1:26" ht="15.75" customHeight="1" x14ac:dyDescent="0.15">
      <c r="A76" s="80" t="s">
        <v>102</v>
      </c>
      <c r="B76" s="80"/>
      <c r="C76" s="80" t="s">
        <v>224</v>
      </c>
      <c r="D76" s="80" t="s">
        <v>738</v>
      </c>
      <c r="E76" s="80" t="s">
        <v>664</v>
      </c>
      <c r="F76" s="80"/>
      <c r="G76" s="298"/>
      <c r="H76" s="3"/>
      <c r="I76" s="3"/>
      <c r="J76" s="3"/>
      <c r="K76" s="3"/>
      <c r="L76" s="3"/>
      <c r="M76" s="3"/>
      <c r="N76" s="3"/>
      <c r="O76" s="3"/>
      <c r="P76" s="3"/>
      <c r="Q76" s="3"/>
      <c r="R76" s="3"/>
      <c r="S76" s="3"/>
      <c r="T76" s="3"/>
      <c r="U76" s="3"/>
      <c r="V76" s="3"/>
      <c r="W76" s="3"/>
      <c r="X76" s="3"/>
      <c r="Y76" s="3"/>
      <c r="Z76" s="3"/>
    </row>
    <row r="77" spans="1:26" ht="15.75" customHeight="1" x14ac:dyDescent="0.15">
      <c r="A77" s="80" t="s">
        <v>103</v>
      </c>
      <c r="B77" s="80"/>
      <c r="C77" s="80" t="s">
        <v>224</v>
      </c>
      <c r="D77" s="80"/>
      <c r="E77" s="80" t="s">
        <v>664</v>
      </c>
      <c r="F77" s="80"/>
      <c r="G77" s="298"/>
      <c r="H77" s="3"/>
      <c r="I77" s="3"/>
      <c r="J77" s="3"/>
      <c r="K77" s="3"/>
      <c r="L77" s="3"/>
      <c r="M77" s="3"/>
      <c r="N77" s="3"/>
      <c r="O77" s="3"/>
      <c r="P77" s="3"/>
      <c r="Q77" s="3"/>
      <c r="R77" s="3"/>
      <c r="S77" s="3"/>
      <c r="T77" s="3"/>
      <c r="U77" s="3"/>
      <c r="V77" s="3"/>
      <c r="W77" s="3"/>
      <c r="X77" s="3"/>
      <c r="Y77" s="3"/>
      <c r="Z77" s="3"/>
    </row>
    <row r="78" spans="1:26" ht="15.75" customHeight="1" x14ac:dyDescent="0.15">
      <c r="A78" s="80" t="s">
        <v>1213</v>
      </c>
      <c r="B78" s="80"/>
      <c r="C78" s="80" t="s">
        <v>224</v>
      </c>
      <c r="D78" s="80" t="s">
        <v>1215</v>
      </c>
      <c r="E78" s="80" t="s">
        <v>1541</v>
      </c>
      <c r="F78" s="80"/>
      <c r="G78" s="298"/>
      <c r="H78" s="3"/>
      <c r="I78" s="3"/>
      <c r="J78" s="3"/>
      <c r="K78" s="3"/>
      <c r="L78" s="3"/>
      <c r="M78" s="3"/>
      <c r="N78" s="3"/>
      <c r="O78" s="3"/>
      <c r="P78" s="3"/>
      <c r="Q78" s="3"/>
      <c r="R78" s="3"/>
      <c r="S78" s="3"/>
      <c r="T78" s="3"/>
      <c r="U78" s="3"/>
      <c r="V78" s="3"/>
      <c r="W78" s="3"/>
      <c r="X78" s="3"/>
      <c r="Y78" s="3"/>
      <c r="Z78" s="3"/>
    </row>
    <row r="79" spans="1:26" ht="15.75" customHeight="1" x14ac:dyDescent="0.15">
      <c r="A79" s="80" t="s">
        <v>104</v>
      </c>
      <c r="B79" s="80"/>
      <c r="C79" s="80" t="s">
        <v>224</v>
      </c>
      <c r="D79" s="80"/>
      <c r="E79" s="80" t="s">
        <v>1328</v>
      </c>
      <c r="F79" s="80"/>
      <c r="G79" s="298"/>
      <c r="H79" s="3"/>
      <c r="I79" s="3"/>
      <c r="J79" s="3"/>
      <c r="K79" s="3"/>
      <c r="L79" s="3"/>
      <c r="M79" s="3"/>
      <c r="N79" s="3"/>
      <c r="O79" s="3"/>
      <c r="P79" s="3"/>
      <c r="Q79" s="3"/>
      <c r="R79" s="3"/>
      <c r="S79" s="3"/>
      <c r="T79" s="3"/>
      <c r="U79" s="3"/>
      <c r="V79" s="3"/>
      <c r="W79" s="3"/>
      <c r="X79" s="3"/>
      <c r="Y79" s="3"/>
      <c r="Z79" s="3"/>
    </row>
    <row r="80" spans="1:26" ht="15.75" customHeight="1" x14ac:dyDescent="0.15">
      <c r="A80" s="80" t="s">
        <v>105</v>
      </c>
      <c r="B80" s="80"/>
      <c r="C80" s="80" t="s">
        <v>224</v>
      </c>
      <c r="D80" s="80"/>
      <c r="E80" s="80" t="s">
        <v>710</v>
      </c>
      <c r="F80" s="80"/>
      <c r="G80" s="298"/>
      <c r="H80" s="3"/>
      <c r="I80" s="3"/>
      <c r="J80" s="3"/>
      <c r="K80" s="3"/>
      <c r="L80" s="3"/>
      <c r="M80" s="3"/>
      <c r="N80" s="3"/>
      <c r="O80" s="3"/>
      <c r="P80" s="3"/>
      <c r="Q80" s="3"/>
      <c r="R80" s="3"/>
      <c r="S80" s="3"/>
      <c r="T80" s="3"/>
      <c r="U80" s="3"/>
      <c r="V80" s="3"/>
      <c r="W80" s="3"/>
      <c r="X80" s="3"/>
      <c r="Y80" s="3"/>
      <c r="Z80" s="3"/>
    </row>
    <row r="81" spans="1:26" ht="15.75" customHeight="1" x14ac:dyDescent="0.15">
      <c r="A81" s="80" t="s">
        <v>498</v>
      </c>
      <c r="B81" s="80"/>
      <c r="C81" s="80" t="s">
        <v>224</v>
      </c>
      <c r="D81" s="80"/>
      <c r="E81" s="80" t="s">
        <v>832</v>
      </c>
      <c r="F81" s="80"/>
      <c r="G81" s="298"/>
      <c r="H81" s="3"/>
      <c r="I81" s="3"/>
      <c r="J81" s="3"/>
      <c r="K81" s="3"/>
      <c r="L81" s="3"/>
      <c r="M81" s="3"/>
      <c r="N81" s="3"/>
      <c r="O81" s="3"/>
      <c r="P81" s="3"/>
      <c r="Q81" s="3"/>
      <c r="R81" s="3"/>
      <c r="S81" s="3"/>
      <c r="T81" s="3"/>
      <c r="U81" s="3"/>
      <c r="V81" s="3"/>
      <c r="W81" s="3"/>
      <c r="X81" s="3"/>
      <c r="Y81" s="3"/>
      <c r="Z81" s="3"/>
    </row>
    <row r="82" spans="1:26" ht="15.75" customHeight="1" x14ac:dyDescent="0.15">
      <c r="A82" s="80" t="s">
        <v>107</v>
      </c>
      <c r="B82" s="80"/>
      <c r="C82" s="80" t="s">
        <v>224</v>
      </c>
      <c r="D82" s="80"/>
      <c r="E82" s="80" t="s">
        <v>664</v>
      </c>
      <c r="F82" s="80"/>
      <c r="G82" s="298"/>
      <c r="H82" s="3"/>
      <c r="I82" s="3"/>
      <c r="J82" s="3"/>
      <c r="K82" s="3"/>
      <c r="L82" s="3"/>
      <c r="M82" s="3"/>
      <c r="N82" s="3"/>
      <c r="O82" s="3"/>
      <c r="P82" s="3"/>
      <c r="Q82" s="3"/>
      <c r="R82" s="3"/>
      <c r="S82" s="3"/>
      <c r="T82" s="3"/>
      <c r="U82" s="3"/>
      <c r="V82" s="3"/>
      <c r="W82" s="3"/>
      <c r="X82" s="3"/>
      <c r="Y82" s="3"/>
      <c r="Z82" s="3"/>
    </row>
    <row r="83" spans="1:26" ht="15.75" customHeight="1" x14ac:dyDescent="0.15">
      <c r="A83" s="80" t="s">
        <v>314</v>
      </c>
      <c r="B83" s="300"/>
      <c r="C83" s="80" t="s">
        <v>224</v>
      </c>
      <c r="D83" s="80" t="s">
        <v>1542</v>
      </c>
      <c r="E83" s="80" t="s">
        <v>620</v>
      </c>
      <c r="F83" s="80"/>
      <c r="G83" s="298"/>
      <c r="H83" s="3"/>
      <c r="I83" s="3"/>
      <c r="J83" s="3"/>
      <c r="K83" s="3"/>
      <c r="L83" s="3"/>
      <c r="M83" s="3"/>
      <c r="N83" s="3"/>
      <c r="O83" s="3"/>
      <c r="P83" s="3"/>
      <c r="Q83" s="3"/>
      <c r="R83" s="3"/>
      <c r="S83" s="3"/>
      <c r="T83" s="3"/>
      <c r="U83" s="3"/>
      <c r="V83" s="3"/>
      <c r="W83" s="3"/>
      <c r="X83" s="3"/>
      <c r="Y83" s="3"/>
      <c r="Z83" s="3"/>
    </row>
    <row r="84" spans="1:26" ht="15.75" customHeight="1" x14ac:dyDescent="0.15">
      <c r="A84" s="80" t="s">
        <v>109</v>
      </c>
      <c r="B84" s="80"/>
      <c r="C84" s="80" t="s">
        <v>224</v>
      </c>
      <c r="D84" s="80"/>
      <c r="E84" s="80" t="s">
        <v>742</v>
      </c>
      <c r="F84" s="80"/>
      <c r="G84" s="298"/>
      <c r="H84" s="3"/>
      <c r="I84" s="3"/>
      <c r="J84" s="3"/>
      <c r="K84" s="3"/>
      <c r="L84" s="3"/>
      <c r="M84" s="3"/>
      <c r="N84" s="3"/>
      <c r="O84" s="3"/>
      <c r="P84" s="3"/>
      <c r="Q84" s="3"/>
      <c r="R84" s="3"/>
      <c r="S84" s="3"/>
      <c r="T84" s="3"/>
      <c r="U84" s="3"/>
      <c r="V84" s="3"/>
      <c r="W84" s="3"/>
      <c r="X84" s="3"/>
      <c r="Y84" s="3"/>
      <c r="Z84" s="3"/>
    </row>
    <row r="85" spans="1:26" ht="15.75" customHeight="1" x14ac:dyDescent="0.15">
      <c r="A85" s="81" t="s">
        <v>743</v>
      </c>
      <c r="B85" s="81"/>
      <c r="C85" s="81" t="s">
        <v>224</v>
      </c>
      <c r="D85" s="81" t="s">
        <v>1543</v>
      </c>
      <c r="E85" s="81" t="s">
        <v>710</v>
      </c>
      <c r="F85" s="81"/>
      <c r="G85" s="364"/>
      <c r="H85" s="422"/>
      <c r="I85" s="422"/>
      <c r="J85" s="422"/>
      <c r="K85" s="422"/>
      <c r="L85" s="422"/>
      <c r="M85" s="422"/>
      <c r="N85" s="422"/>
      <c r="O85" s="422"/>
      <c r="P85" s="422"/>
      <c r="Q85" s="422"/>
      <c r="R85" s="422"/>
      <c r="S85" s="422"/>
      <c r="T85" s="422"/>
      <c r="U85" s="422"/>
      <c r="V85" s="422"/>
      <c r="W85" s="422"/>
      <c r="X85" s="422"/>
      <c r="Y85" s="422"/>
      <c r="Z85" s="422"/>
    </row>
    <row r="86" spans="1:26" ht="15.75" customHeight="1" x14ac:dyDescent="0.15">
      <c r="A86" s="80" t="s">
        <v>110</v>
      </c>
      <c r="B86" s="80"/>
      <c r="C86" s="80" t="s">
        <v>224</v>
      </c>
      <c r="D86" s="80"/>
      <c r="E86" s="80" t="s">
        <v>711</v>
      </c>
      <c r="F86" s="80"/>
      <c r="G86" s="298"/>
      <c r="H86" s="3"/>
      <c r="I86" s="3"/>
      <c r="J86" s="3"/>
      <c r="K86" s="3"/>
      <c r="L86" s="3"/>
      <c r="M86" s="3"/>
      <c r="N86" s="3"/>
      <c r="O86" s="3"/>
      <c r="P86" s="3"/>
      <c r="Q86" s="3"/>
      <c r="R86" s="3"/>
      <c r="S86" s="3"/>
      <c r="T86" s="3"/>
      <c r="U86" s="3"/>
      <c r="V86" s="3"/>
      <c r="W86" s="3"/>
      <c r="X86" s="3"/>
      <c r="Y86" s="3"/>
      <c r="Z86" s="3"/>
    </row>
    <row r="87" spans="1:26" ht="15.75" customHeight="1" x14ac:dyDescent="0.15">
      <c r="A87" s="80" t="s">
        <v>111</v>
      </c>
      <c r="B87" s="80"/>
      <c r="C87" s="80" t="s">
        <v>224</v>
      </c>
      <c r="D87" s="80"/>
      <c r="E87" s="80" t="s">
        <v>710</v>
      </c>
      <c r="F87" s="80"/>
      <c r="G87" s="298"/>
      <c r="H87" s="3"/>
      <c r="I87" s="3"/>
      <c r="J87" s="3"/>
      <c r="K87" s="3"/>
      <c r="L87" s="3"/>
      <c r="M87" s="3"/>
      <c r="N87" s="3"/>
      <c r="O87" s="3"/>
      <c r="P87" s="3"/>
      <c r="Q87" s="3"/>
      <c r="R87" s="3"/>
      <c r="S87" s="3"/>
      <c r="T87" s="3"/>
      <c r="U87" s="3"/>
      <c r="V87" s="3"/>
      <c r="W87" s="3"/>
      <c r="X87" s="3"/>
      <c r="Y87" s="3"/>
      <c r="Z87" s="3"/>
    </row>
    <row r="88" spans="1:26" ht="15.75" customHeight="1" x14ac:dyDescent="0.15">
      <c r="A88" s="80" t="s">
        <v>115</v>
      </c>
      <c r="B88" s="80"/>
      <c r="C88" s="80" t="s">
        <v>84</v>
      </c>
      <c r="D88" s="80" t="s">
        <v>1269</v>
      </c>
      <c r="E88" s="80" t="s">
        <v>1544</v>
      </c>
      <c r="F88" s="80"/>
      <c r="G88" s="298"/>
      <c r="H88" s="3"/>
      <c r="I88" s="3"/>
      <c r="J88" s="3"/>
      <c r="K88" s="3"/>
      <c r="L88" s="3"/>
      <c r="M88" s="3"/>
      <c r="N88" s="3"/>
      <c r="O88" s="3"/>
      <c r="P88" s="3"/>
      <c r="Q88" s="3"/>
      <c r="R88" s="3"/>
      <c r="S88" s="3"/>
      <c r="T88" s="3"/>
      <c r="U88" s="3"/>
      <c r="V88" s="3"/>
      <c r="W88" s="3"/>
      <c r="X88" s="3"/>
      <c r="Y88" s="3"/>
      <c r="Z88" s="3"/>
    </row>
    <row r="89" spans="1:26" ht="15.75" customHeight="1" x14ac:dyDescent="0.15">
      <c r="A89" s="80" t="s">
        <v>116</v>
      </c>
      <c r="B89" s="80"/>
      <c r="C89" s="80" t="s">
        <v>224</v>
      </c>
      <c r="D89" s="80"/>
      <c r="E89" s="80" t="s">
        <v>664</v>
      </c>
      <c r="F89" s="80"/>
      <c r="G89" s="298"/>
      <c r="H89" s="3"/>
      <c r="I89" s="3"/>
      <c r="J89" s="3"/>
      <c r="K89" s="3"/>
      <c r="L89" s="3"/>
      <c r="M89" s="3"/>
      <c r="N89" s="3"/>
      <c r="O89" s="3"/>
      <c r="P89" s="3"/>
      <c r="Q89" s="3"/>
      <c r="R89" s="3"/>
      <c r="S89" s="3"/>
      <c r="T89" s="3"/>
      <c r="U89" s="3"/>
      <c r="V89" s="3"/>
      <c r="W89" s="3"/>
      <c r="X89" s="3"/>
      <c r="Y89" s="3"/>
      <c r="Z89" s="3"/>
    </row>
    <row r="90" spans="1:26" ht="15.75" customHeight="1" x14ac:dyDescent="0.15">
      <c r="A90" s="80" t="s">
        <v>117</v>
      </c>
      <c r="B90" s="80"/>
      <c r="C90" s="80" t="s">
        <v>224</v>
      </c>
      <c r="D90" s="80" t="s">
        <v>749</v>
      </c>
      <c r="E90" s="80" t="s">
        <v>710</v>
      </c>
      <c r="F90" s="80"/>
      <c r="G90" s="298"/>
      <c r="H90" s="3"/>
      <c r="I90" s="3"/>
      <c r="J90" s="3"/>
      <c r="K90" s="3"/>
      <c r="L90" s="3"/>
      <c r="M90" s="3"/>
      <c r="N90" s="3"/>
      <c r="O90" s="3"/>
      <c r="P90" s="3"/>
      <c r="Q90" s="3"/>
      <c r="R90" s="3"/>
      <c r="S90" s="3"/>
      <c r="T90" s="3"/>
      <c r="U90" s="3"/>
      <c r="V90" s="3"/>
      <c r="W90" s="3"/>
      <c r="X90" s="3"/>
      <c r="Y90" s="3"/>
      <c r="Z90" s="3"/>
    </row>
    <row r="91" spans="1:26" ht="15.75" customHeight="1" x14ac:dyDescent="0.15">
      <c r="A91" s="80" t="s">
        <v>122</v>
      </c>
      <c r="B91" s="80"/>
      <c r="C91" s="80" t="s">
        <v>224</v>
      </c>
      <c r="D91" s="80"/>
      <c r="E91" s="80" t="s">
        <v>620</v>
      </c>
      <c r="F91" s="80"/>
      <c r="G91" s="298"/>
      <c r="H91" s="3"/>
      <c r="I91" s="3"/>
      <c r="J91" s="3"/>
      <c r="K91" s="3"/>
      <c r="L91" s="3"/>
      <c r="M91" s="3"/>
      <c r="N91" s="3"/>
      <c r="O91" s="3"/>
      <c r="P91" s="3"/>
      <c r="Q91" s="3"/>
      <c r="R91" s="3"/>
      <c r="S91" s="3"/>
      <c r="T91" s="3"/>
      <c r="U91" s="3"/>
      <c r="V91" s="3"/>
      <c r="W91" s="3"/>
      <c r="X91" s="3"/>
      <c r="Y91" s="3"/>
      <c r="Z91" s="3"/>
    </row>
    <row r="92" spans="1:26" ht="15.75" customHeight="1" x14ac:dyDescent="0.15">
      <c r="A92" s="80" t="s">
        <v>122</v>
      </c>
      <c r="B92" s="80"/>
      <c r="C92" s="80" t="s">
        <v>84</v>
      </c>
      <c r="D92" s="80" t="s">
        <v>758</v>
      </c>
      <c r="E92" s="80" t="s">
        <v>620</v>
      </c>
      <c r="F92" s="80"/>
      <c r="G92" s="298"/>
      <c r="H92" s="3"/>
      <c r="I92" s="3"/>
      <c r="J92" s="3"/>
      <c r="K92" s="3"/>
      <c r="L92" s="3"/>
      <c r="M92" s="3"/>
      <c r="N92" s="3"/>
      <c r="O92" s="3"/>
      <c r="P92" s="3"/>
      <c r="Q92" s="3"/>
      <c r="R92" s="3"/>
      <c r="S92" s="3"/>
      <c r="T92" s="3"/>
      <c r="U92" s="3"/>
      <c r="V92" s="3"/>
      <c r="W92" s="3"/>
      <c r="X92" s="3"/>
      <c r="Y92" s="3"/>
      <c r="Z92" s="301"/>
    </row>
    <row r="93" spans="1:26" ht="15.75" customHeight="1" x14ac:dyDescent="0.15">
      <c r="A93" s="80" t="s">
        <v>126</v>
      </c>
      <c r="B93" s="80"/>
      <c r="C93" s="80" t="s">
        <v>224</v>
      </c>
      <c r="D93" s="80"/>
      <c r="E93" s="80" t="s">
        <v>750</v>
      </c>
      <c r="F93" s="80"/>
      <c r="G93" s="298"/>
      <c r="H93" s="3"/>
      <c r="I93" s="3"/>
      <c r="J93" s="3"/>
      <c r="K93" s="3"/>
      <c r="L93" s="3"/>
      <c r="M93" s="3"/>
      <c r="N93" s="3"/>
      <c r="O93" s="3"/>
      <c r="P93" s="3"/>
      <c r="Q93" s="3"/>
      <c r="R93" s="3"/>
      <c r="S93" s="3"/>
      <c r="T93" s="3"/>
      <c r="U93" s="3"/>
      <c r="V93" s="3"/>
      <c r="W93" s="3"/>
      <c r="X93" s="3"/>
      <c r="Y93" s="3"/>
      <c r="Z93" s="3"/>
    </row>
    <row r="94" spans="1:26" ht="15.75" customHeight="1" x14ac:dyDescent="0.15">
      <c r="A94" s="80" t="s">
        <v>1462</v>
      </c>
      <c r="B94" s="80"/>
      <c r="C94" s="80" t="s">
        <v>224</v>
      </c>
      <c r="D94" s="80"/>
      <c r="E94" s="80" t="s">
        <v>1545</v>
      </c>
      <c r="F94" s="80"/>
      <c r="G94" s="298"/>
      <c r="H94" s="3"/>
      <c r="I94" s="3"/>
      <c r="J94" s="3"/>
      <c r="K94" s="3"/>
      <c r="L94" s="3"/>
      <c r="M94" s="3"/>
      <c r="N94" s="3"/>
      <c r="O94" s="3"/>
      <c r="P94" s="3"/>
      <c r="Q94" s="3"/>
      <c r="R94" s="3"/>
      <c r="S94" s="3"/>
      <c r="T94" s="3"/>
      <c r="U94" s="3"/>
      <c r="V94" s="3"/>
      <c r="W94" s="3"/>
      <c r="X94" s="3"/>
      <c r="Y94" s="3"/>
      <c r="Z94" s="3"/>
    </row>
    <row r="95" spans="1:26" ht="15.75" customHeight="1" x14ac:dyDescent="0.15">
      <c r="A95" s="81" t="s">
        <v>324</v>
      </c>
      <c r="B95" s="81"/>
      <c r="C95" s="81" t="s">
        <v>224</v>
      </c>
      <c r="D95" s="81" t="s">
        <v>1546</v>
      </c>
      <c r="E95" s="81" t="s">
        <v>706</v>
      </c>
      <c r="F95" s="81"/>
      <c r="G95" s="364"/>
      <c r="H95" s="422"/>
      <c r="I95" s="422"/>
      <c r="J95" s="422"/>
      <c r="K95" s="422"/>
      <c r="L95" s="422"/>
      <c r="M95" s="422"/>
      <c r="N95" s="422"/>
      <c r="O95" s="422"/>
      <c r="P95" s="422"/>
      <c r="Q95" s="422"/>
      <c r="R95" s="422"/>
      <c r="S95" s="422"/>
      <c r="T95" s="422"/>
      <c r="U95" s="422"/>
      <c r="V95" s="422"/>
      <c r="W95" s="422"/>
      <c r="X95" s="422"/>
      <c r="Y95" s="422"/>
      <c r="Z95" s="422"/>
    </row>
    <row r="96" spans="1:26" ht="15.75" customHeight="1" x14ac:dyDescent="0.15">
      <c r="A96" s="80" t="s">
        <v>128</v>
      </c>
      <c r="B96" s="80"/>
      <c r="C96" s="80" t="s">
        <v>224</v>
      </c>
      <c r="D96" s="80"/>
      <c r="E96" s="80" t="s">
        <v>754</v>
      </c>
      <c r="F96" s="80"/>
      <c r="G96" s="298"/>
      <c r="H96" s="3"/>
      <c r="I96" s="3"/>
      <c r="J96" s="3"/>
      <c r="K96" s="3"/>
      <c r="L96" s="3"/>
      <c r="M96" s="3"/>
      <c r="N96" s="3"/>
      <c r="O96" s="3"/>
      <c r="P96" s="3"/>
      <c r="Q96" s="3"/>
      <c r="R96" s="3"/>
      <c r="S96" s="3"/>
      <c r="T96" s="3"/>
      <c r="U96" s="3"/>
      <c r="V96" s="3"/>
      <c r="W96" s="3"/>
      <c r="X96" s="3"/>
      <c r="Y96" s="3"/>
      <c r="Z96" s="3"/>
    </row>
    <row r="97" spans="1:26" ht="15.75" customHeight="1" x14ac:dyDescent="0.15">
      <c r="A97" s="80" t="s">
        <v>129</v>
      </c>
      <c r="B97" s="80"/>
      <c r="C97" s="80" t="s">
        <v>224</v>
      </c>
      <c r="D97" s="80"/>
      <c r="E97" s="80" t="s">
        <v>1547</v>
      </c>
      <c r="F97" s="80"/>
      <c r="G97" s="298"/>
      <c r="H97" s="3"/>
      <c r="I97" s="3"/>
      <c r="J97" s="3"/>
      <c r="K97" s="3"/>
      <c r="L97" s="3"/>
      <c r="M97" s="3"/>
      <c r="N97" s="3"/>
      <c r="O97" s="3"/>
      <c r="P97" s="3"/>
      <c r="Q97" s="3"/>
      <c r="R97" s="3"/>
      <c r="S97" s="3"/>
      <c r="T97" s="3"/>
      <c r="U97" s="3"/>
      <c r="V97" s="3"/>
      <c r="W97" s="3"/>
      <c r="X97" s="3"/>
      <c r="Y97" s="3"/>
      <c r="Z97" s="3"/>
    </row>
    <row r="98" spans="1:26" ht="15.75" customHeight="1" x14ac:dyDescent="0.15">
      <c r="A98" s="80" t="s">
        <v>129</v>
      </c>
      <c r="B98" s="80"/>
      <c r="C98" s="80" t="s">
        <v>84</v>
      </c>
      <c r="D98" s="80" t="s">
        <v>758</v>
      </c>
      <c r="E98" s="80" t="s">
        <v>620</v>
      </c>
      <c r="F98" s="80"/>
      <c r="G98" s="298"/>
      <c r="H98" s="3"/>
      <c r="I98" s="3"/>
      <c r="J98" s="3"/>
      <c r="K98" s="3"/>
      <c r="L98" s="3"/>
      <c r="M98" s="3"/>
      <c r="N98" s="3"/>
      <c r="O98" s="3"/>
      <c r="P98" s="3"/>
      <c r="Q98" s="3"/>
      <c r="R98" s="3"/>
      <c r="S98" s="3"/>
      <c r="T98" s="3"/>
      <c r="U98" s="3"/>
      <c r="V98" s="3"/>
      <c r="W98" s="3"/>
      <c r="X98" s="3"/>
      <c r="Y98" s="3"/>
      <c r="Z98" s="3"/>
    </row>
    <row r="99" spans="1:26" ht="15.75" customHeight="1" x14ac:dyDescent="0.15">
      <c r="A99" s="80" t="s">
        <v>130</v>
      </c>
      <c r="B99" s="80"/>
      <c r="C99" s="80" t="s">
        <v>224</v>
      </c>
      <c r="D99" s="80"/>
      <c r="E99" s="80" t="s">
        <v>610</v>
      </c>
      <c r="F99" s="80"/>
      <c r="G99" s="298"/>
      <c r="H99" s="3"/>
      <c r="I99" s="3"/>
      <c r="J99" s="3"/>
      <c r="K99" s="3"/>
      <c r="L99" s="3"/>
      <c r="M99" s="3"/>
      <c r="N99" s="3"/>
      <c r="O99" s="3"/>
      <c r="P99" s="3"/>
      <c r="Q99" s="3"/>
      <c r="R99" s="3"/>
      <c r="S99" s="3"/>
      <c r="T99" s="3"/>
      <c r="U99" s="3"/>
      <c r="V99" s="3"/>
      <c r="W99" s="3"/>
      <c r="X99" s="3"/>
      <c r="Y99" s="3"/>
      <c r="Z99" s="3"/>
    </row>
    <row r="100" spans="1:26" ht="15.75" customHeight="1" x14ac:dyDescent="0.15">
      <c r="A100" s="80" t="s">
        <v>132</v>
      </c>
      <c r="B100" s="80"/>
      <c r="C100" s="80" t="s">
        <v>224</v>
      </c>
      <c r="D100" s="80"/>
      <c r="E100" s="80" t="s">
        <v>388</v>
      </c>
      <c r="F100" s="80"/>
      <c r="G100" s="298"/>
      <c r="H100" s="3"/>
      <c r="I100" s="3"/>
      <c r="J100" s="3"/>
      <c r="K100" s="3"/>
      <c r="L100" s="3"/>
      <c r="M100" s="3"/>
      <c r="N100" s="3"/>
      <c r="O100" s="3"/>
      <c r="P100" s="3"/>
      <c r="Q100" s="3"/>
      <c r="R100" s="3"/>
      <c r="S100" s="3"/>
      <c r="T100" s="3"/>
      <c r="U100" s="3"/>
      <c r="V100" s="3"/>
      <c r="W100" s="3"/>
      <c r="X100" s="3"/>
      <c r="Y100" s="3"/>
      <c r="Z100" s="3"/>
    </row>
    <row r="101" spans="1:26" ht="15.75" customHeight="1" x14ac:dyDescent="0.15">
      <c r="A101" s="80" t="s">
        <v>133</v>
      </c>
      <c r="B101" s="80"/>
      <c r="C101" s="80" t="s">
        <v>224</v>
      </c>
      <c r="D101" s="80" t="s">
        <v>329</v>
      </c>
      <c r="E101" s="80" t="s">
        <v>628</v>
      </c>
      <c r="F101" s="80"/>
      <c r="G101" s="298"/>
      <c r="H101" s="3"/>
      <c r="I101" s="3"/>
      <c r="J101" s="3"/>
      <c r="K101" s="3"/>
      <c r="L101" s="3"/>
      <c r="M101" s="3"/>
      <c r="N101" s="3"/>
      <c r="O101" s="3"/>
      <c r="P101" s="3"/>
      <c r="Q101" s="3"/>
      <c r="R101" s="3"/>
      <c r="S101" s="3"/>
      <c r="T101" s="3"/>
      <c r="U101" s="3"/>
      <c r="V101" s="3"/>
      <c r="W101" s="3"/>
      <c r="X101" s="3"/>
      <c r="Y101" s="3"/>
      <c r="Z101" s="3"/>
    </row>
    <row r="102" spans="1:26" ht="15.75" customHeight="1" x14ac:dyDescent="0.15">
      <c r="A102" s="80" t="s">
        <v>1548</v>
      </c>
      <c r="B102" s="80"/>
      <c r="C102" s="80" t="s">
        <v>224</v>
      </c>
      <c r="D102" s="80"/>
      <c r="E102" s="80" t="s">
        <v>1331</v>
      </c>
      <c r="F102" s="80"/>
      <c r="G102" s="298"/>
      <c r="H102" s="3"/>
      <c r="I102" s="3"/>
      <c r="J102" s="3"/>
      <c r="K102" s="3"/>
      <c r="L102" s="3"/>
      <c r="M102" s="3"/>
      <c r="N102" s="3"/>
      <c r="O102" s="3"/>
      <c r="P102" s="3"/>
      <c r="Q102" s="3"/>
      <c r="R102" s="3"/>
      <c r="S102" s="3"/>
      <c r="T102" s="3"/>
      <c r="U102" s="3"/>
      <c r="V102" s="3"/>
      <c r="W102" s="3"/>
      <c r="X102" s="3"/>
      <c r="Y102" s="3"/>
      <c r="Z102" s="3"/>
    </row>
    <row r="103" spans="1:26" ht="15.75" customHeight="1" x14ac:dyDescent="0.15">
      <c r="A103" s="80" t="s">
        <v>501</v>
      </c>
      <c r="B103" s="80"/>
      <c r="C103" s="80" t="s">
        <v>224</v>
      </c>
      <c r="D103" s="80" t="s">
        <v>764</v>
      </c>
      <c r="E103" s="80" t="s">
        <v>664</v>
      </c>
      <c r="F103" s="80"/>
      <c r="G103" s="298"/>
      <c r="H103" s="3"/>
      <c r="I103" s="3"/>
      <c r="J103" s="3"/>
      <c r="K103" s="3"/>
      <c r="L103" s="3"/>
      <c r="M103" s="3"/>
      <c r="N103" s="3"/>
      <c r="O103" s="3"/>
      <c r="P103" s="3"/>
      <c r="Q103" s="3"/>
      <c r="R103" s="3"/>
      <c r="S103" s="3"/>
      <c r="T103" s="3"/>
      <c r="U103" s="3"/>
      <c r="V103" s="3"/>
      <c r="W103" s="3"/>
      <c r="X103" s="3"/>
      <c r="Y103" s="3"/>
      <c r="Z103" s="3"/>
    </row>
    <row r="104" spans="1:26" ht="15.75" customHeight="1" x14ac:dyDescent="0.15">
      <c r="A104" s="80" t="s">
        <v>137</v>
      </c>
      <c r="B104" s="80"/>
      <c r="C104" s="80" t="s">
        <v>224</v>
      </c>
      <c r="D104" s="80"/>
      <c r="E104" s="80" t="s">
        <v>765</v>
      </c>
      <c r="F104" s="80"/>
      <c r="G104" s="298"/>
      <c r="H104" s="3"/>
      <c r="I104" s="3"/>
      <c r="J104" s="3"/>
      <c r="K104" s="3"/>
      <c r="L104" s="3"/>
      <c r="M104" s="3"/>
      <c r="N104" s="3"/>
      <c r="O104" s="3"/>
      <c r="P104" s="3"/>
      <c r="Q104" s="3"/>
      <c r="R104" s="3"/>
      <c r="S104" s="3"/>
      <c r="T104" s="3"/>
      <c r="U104" s="3"/>
      <c r="V104" s="3"/>
      <c r="W104" s="3"/>
      <c r="X104" s="3"/>
      <c r="Y104" s="3"/>
      <c r="Z104" s="3"/>
    </row>
    <row r="105" spans="1:26" ht="15.75" customHeight="1" x14ac:dyDescent="0.15">
      <c r="A105" s="80"/>
      <c r="B105" s="80"/>
      <c r="C105" s="80"/>
      <c r="D105" s="80" t="s">
        <v>767</v>
      </c>
      <c r="E105" s="80"/>
      <c r="F105" s="80"/>
      <c r="G105" s="298"/>
      <c r="H105" s="3"/>
      <c r="I105" s="3"/>
      <c r="J105" s="3"/>
      <c r="K105" s="3"/>
      <c r="L105" s="3"/>
      <c r="M105" s="3"/>
      <c r="N105" s="3"/>
      <c r="O105" s="3"/>
      <c r="P105" s="3"/>
      <c r="Q105" s="3"/>
      <c r="R105" s="3"/>
      <c r="S105" s="3"/>
      <c r="T105" s="3"/>
      <c r="U105" s="3"/>
      <c r="V105" s="3"/>
      <c r="W105" s="3"/>
      <c r="X105" s="3"/>
      <c r="Y105" s="3"/>
      <c r="Z105" s="3"/>
    </row>
    <row r="106" spans="1:26" ht="15.75" customHeight="1" x14ac:dyDescent="0.15">
      <c r="A106" s="80" t="s">
        <v>138</v>
      </c>
      <c r="B106" s="80"/>
      <c r="C106" s="80" t="s">
        <v>224</v>
      </c>
      <c r="D106" s="80"/>
      <c r="E106" s="80" t="s">
        <v>664</v>
      </c>
      <c r="F106" s="80"/>
      <c r="G106" s="298"/>
      <c r="H106" s="3"/>
      <c r="I106" s="3"/>
      <c r="J106" s="3"/>
      <c r="K106" s="3"/>
      <c r="L106" s="3"/>
      <c r="M106" s="3"/>
      <c r="N106" s="3"/>
      <c r="O106" s="3"/>
      <c r="P106" s="3"/>
      <c r="Q106" s="3"/>
      <c r="R106" s="3"/>
      <c r="S106" s="3"/>
      <c r="T106" s="3"/>
      <c r="U106" s="3"/>
      <c r="V106" s="3"/>
      <c r="W106" s="3"/>
      <c r="X106" s="3"/>
      <c r="Y106" s="3"/>
      <c r="Z106" s="3"/>
    </row>
    <row r="107" spans="1:26" ht="15.75" customHeight="1" x14ac:dyDescent="0.15">
      <c r="A107" s="80" t="s">
        <v>140</v>
      </c>
      <c r="B107" s="80"/>
      <c r="C107" s="80" t="s">
        <v>224</v>
      </c>
      <c r="D107" s="80"/>
      <c r="E107" s="80" t="s">
        <v>1549</v>
      </c>
      <c r="F107" s="80"/>
      <c r="G107" s="298"/>
      <c r="H107" s="3"/>
      <c r="I107" s="3"/>
      <c r="J107" s="3"/>
      <c r="K107" s="3"/>
      <c r="L107" s="3"/>
      <c r="M107" s="3"/>
      <c r="N107" s="3"/>
      <c r="O107" s="3"/>
      <c r="P107" s="3"/>
      <c r="Q107" s="3"/>
      <c r="R107" s="3"/>
      <c r="S107" s="3"/>
      <c r="T107" s="3"/>
      <c r="U107" s="3"/>
      <c r="V107" s="3"/>
      <c r="W107" s="3"/>
      <c r="X107" s="3"/>
      <c r="Y107" s="3"/>
      <c r="Z107" s="3"/>
    </row>
    <row r="108" spans="1:26" ht="15.75" customHeight="1" x14ac:dyDescent="0.15">
      <c r="A108" s="80" t="s">
        <v>1464</v>
      </c>
      <c r="B108" s="80"/>
      <c r="C108" s="80" t="s">
        <v>224</v>
      </c>
      <c r="D108" s="80" t="s">
        <v>770</v>
      </c>
      <c r="E108" s="80" t="s">
        <v>1550</v>
      </c>
      <c r="F108" s="80"/>
      <c r="G108" s="298"/>
      <c r="H108" s="3"/>
      <c r="I108" s="3"/>
      <c r="J108" s="3"/>
      <c r="K108" s="3"/>
      <c r="L108" s="3"/>
      <c r="M108" s="3"/>
      <c r="N108" s="3"/>
      <c r="O108" s="3"/>
      <c r="P108" s="3"/>
      <c r="Q108" s="3"/>
      <c r="R108" s="3"/>
      <c r="S108" s="3"/>
      <c r="T108" s="3"/>
      <c r="U108" s="3"/>
      <c r="V108" s="3"/>
      <c r="W108" s="3"/>
      <c r="X108" s="3"/>
      <c r="Y108" s="3"/>
      <c r="Z108" s="3"/>
    </row>
    <row r="109" spans="1:26" ht="15.75" customHeight="1" x14ac:dyDescent="0.15">
      <c r="A109" s="80" t="s">
        <v>142</v>
      </c>
      <c r="B109" s="80"/>
      <c r="C109" s="80" t="s">
        <v>224</v>
      </c>
      <c r="D109" s="80" t="s">
        <v>771</v>
      </c>
      <c r="E109" s="80" t="s">
        <v>1537</v>
      </c>
      <c r="F109" s="80"/>
      <c r="G109" s="298"/>
      <c r="H109" s="3"/>
      <c r="I109" s="3"/>
      <c r="J109" s="3"/>
      <c r="K109" s="3"/>
      <c r="L109" s="3"/>
      <c r="M109" s="3"/>
      <c r="N109" s="3"/>
      <c r="O109" s="3"/>
      <c r="P109" s="3"/>
      <c r="Q109" s="3"/>
      <c r="R109" s="3"/>
      <c r="S109" s="3"/>
      <c r="T109" s="3"/>
      <c r="U109" s="3"/>
      <c r="V109" s="3"/>
      <c r="W109" s="3"/>
      <c r="X109" s="3"/>
      <c r="Y109" s="3"/>
      <c r="Z109" s="3"/>
    </row>
    <row r="110" spans="1:26" ht="15.75" customHeight="1" x14ac:dyDescent="0.15">
      <c r="A110" s="81" t="s">
        <v>142</v>
      </c>
      <c r="B110" s="81"/>
      <c r="C110" s="81" t="s">
        <v>84</v>
      </c>
      <c r="D110" s="81" t="s">
        <v>1551</v>
      </c>
      <c r="E110" s="81" t="s">
        <v>664</v>
      </c>
      <c r="F110" s="299"/>
      <c r="G110" s="298"/>
      <c r="H110" s="3"/>
      <c r="I110" s="3"/>
      <c r="J110" s="3"/>
      <c r="K110" s="3"/>
      <c r="L110" s="3"/>
      <c r="M110" s="3"/>
      <c r="N110" s="3"/>
      <c r="O110" s="3"/>
      <c r="P110" s="3"/>
      <c r="Q110" s="3"/>
      <c r="R110" s="3"/>
      <c r="S110" s="3"/>
      <c r="T110" s="3"/>
      <c r="U110" s="3"/>
      <c r="V110" s="3"/>
      <c r="W110" s="3"/>
      <c r="X110" s="3"/>
      <c r="Y110" s="3"/>
      <c r="Z110" s="3"/>
    </row>
    <row r="111" spans="1:26" ht="15.75" customHeight="1" x14ac:dyDescent="0.15">
      <c r="A111" s="80" t="s">
        <v>340</v>
      </c>
      <c r="B111" s="80"/>
      <c r="C111" s="80" t="s">
        <v>224</v>
      </c>
      <c r="D111" s="80"/>
      <c r="E111" s="80" t="s">
        <v>778</v>
      </c>
      <c r="F111" s="80"/>
      <c r="G111" s="298"/>
      <c r="H111" s="3"/>
      <c r="I111" s="3"/>
      <c r="J111" s="3"/>
      <c r="K111" s="3"/>
      <c r="L111" s="3"/>
      <c r="M111" s="3"/>
      <c r="N111" s="3"/>
      <c r="O111" s="3"/>
      <c r="P111" s="3"/>
      <c r="Q111" s="3"/>
      <c r="R111" s="3"/>
      <c r="S111" s="3"/>
      <c r="T111" s="3"/>
      <c r="U111" s="3"/>
      <c r="V111" s="3"/>
      <c r="W111" s="3"/>
      <c r="X111" s="3"/>
      <c r="Y111" s="3"/>
      <c r="Z111" s="3"/>
    </row>
    <row r="112" spans="1:26" ht="15.75" customHeight="1" x14ac:dyDescent="0.15">
      <c r="A112" s="80" t="s">
        <v>341</v>
      </c>
      <c r="B112" s="80"/>
      <c r="C112" s="80" t="s">
        <v>224</v>
      </c>
      <c r="D112" s="80"/>
      <c r="E112" s="80" t="s">
        <v>610</v>
      </c>
      <c r="F112" s="80"/>
      <c r="G112" s="298"/>
      <c r="H112" s="3"/>
      <c r="I112" s="3"/>
      <c r="J112" s="3"/>
      <c r="K112" s="3"/>
      <c r="L112" s="3"/>
      <c r="M112" s="3"/>
      <c r="N112" s="3"/>
      <c r="O112" s="3"/>
      <c r="P112" s="3"/>
      <c r="Q112" s="3"/>
      <c r="R112" s="3"/>
      <c r="S112" s="3"/>
      <c r="T112" s="3"/>
      <c r="U112" s="3"/>
      <c r="V112" s="3"/>
      <c r="W112" s="3"/>
      <c r="X112" s="3"/>
      <c r="Y112" s="3"/>
      <c r="Z112" s="3"/>
    </row>
    <row r="113" spans="1:26" ht="15.75" customHeight="1" x14ac:dyDescent="0.15">
      <c r="A113" s="80" t="s">
        <v>151</v>
      </c>
      <c r="B113" s="80"/>
      <c r="C113" s="80" t="s">
        <v>224</v>
      </c>
      <c r="D113" s="80" t="s">
        <v>343</v>
      </c>
      <c r="E113" s="80" t="s">
        <v>664</v>
      </c>
      <c r="F113" s="80"/>
      <c r="G113" s="298"/>
      <c r="H113" s="3"/>
      <c r="I113" s="3"/>
      <c r="J113" s="3"/>
      <c r="K113" s="3"/>
      <c r="L113" s="3"/>
      <c r="M113" s="3"/>
      <c r="N113" s="3"/>
      <c r="O113" s="3"/>
      <c r="P113" s="3"/>
      <c r="Q113" s="3"/>
      <c r="R113" s="3"/>
      <c r="S113" s="3"/>
      <c r="T113" s="3"/>
      <c r="U113" s="3"/>
      <c r="V113" s="3"/>
      <c r="W113" s="3"/>
      <c r="X113" s="3"/>
      <c r="Y113" s="3"/>
      <c r="Z113" s="3"/>
    </row>
    <row r="114" spans="1:26" ht="15.75" customHeight="1" x14ac:dyDescent="0.15">
      <c r="A114" s="80" t="s">
        <v>345</v>
      </c>
      <c r="B114" s="80"/>
      <c r="C114" s="80" t="s">
        <v>224</v>
      </c>
      <c r="D114" s="80" t="s">
        <v>346</v>
      </c>
      <c r="E114" s="80" t="s">
        <v>1552</v>
      </c>
      <c r="F114" s="80"/>
      <c r="G114" s="298"/>
      <c r="H114" s="3"/>
      <c r="I114" s="3"/>
      <c r="J114" s="3"/>
      <c r="K114" s="3"/>
      <c r="L114" s="3"/>
      <c r="M114" s="3"/>
      <c r="N114" s="3"/>
      <c r="O114" s="3"/>
      <c r="P114" s="3"/>
      <c r="Q114" s="3"/>
      <c r="R114" s="3"/>
      <c r="S114" s="3"/>
      <c r="T114" s="3"/>
      <c r="U114" s="3"/>
      <c r="V114" s="3"/>
      <c r="W114" s="3"/>
      <c r="X114" s="3"/>
      <c r="Y114" s="3"/>
      <c r="Z114" s="3"/>
    </row>
    <row r="115" spans="1:26" ht="15.75" customHeight="1" x14ac:dyDescent="0.15">
      <c r="A115" s="80" t="s">
        <v>1553</v>
      </c>
      <c r="B115" s="80"/>
      <c r="C115" s="80" t="s">
        <v>224</v>
      </c>
      <c r="D115" s="80" t="s">
        <v>1219</v>
      </c>
      <c r="E115" s="80" t="s">
        <v>1554</v>
      </c>
      <c r="F115" s="80"/>
      <c r="G115" s="298"/>
      <c r="H115" s="3"/>
      <c r="I115" s="3"/>
      <c r="J115" s="3"/>
      <c r="K115" s="3"/>
      <c r="L115" s="3"/>
      <c r="M115" s="3"/>
      <c r="N115" s="3"/>
      <c r="O115" s="3"/>
      <c r="P115" s="3"/>
      <c r="Q115" s="3"/>
      <c r="R115" s="3"/>
      <c r="S115" s="3"/>
      <c r="T115" s="3"/>
      <c r="U115" s="3"/>
      <c r="V115" s="3"/>
      <c r="W115" s="3"/>
      <c r="X115" s="3"/>
      <c r="Y115" s="3"/>
      <c r="Z115" s="3"/>
    </row>
    <row r="116" spans="1:26" ht="15.75" customHeight="1" x14ac:dyDescent="0.15">
      <c r="A116" s="302" t="s">
        <v>159</v>
      </c>
      <c r="B116" s="302"/>
      <c r="C116" s="302" t="s">
        <v>224</v>
      </c>
      <c r="D116" s="302"/>
      <c r="E116" s="302" t="s">
        <v>388</v>
      </c>
      <c r="F116" s="302"/>
      <c r="G116" s="298"/>
      <c r="H116" s="3"/>
      <c r="I116" s="3"/>
      <c r="J116" s="3"/>
      <c r="K116" s="3"/>
      <c r="L116" s="3"/>
      <c r="M116" s="3"/>
      <c r="N116" s="3"/>
      <c r="O116" s="3"/>
      <c r="P116" s="3"/>
      <c r="Q116" s="3"/>
      <c r="R116" s="3"/>
      <c r="S116" s="3"/>
      <c r="T116" s="3"/>
      <c r="U116" s="3"/>
      <c r="V116" s="3"/>
      <c r="W116" s="3"/>
      <c r="X116" s="3"/>
      <c r="Y116" s="3"/>
      <c r="Z116" s="3"/>
    </row>
    <row r="117" spans="1:26" ht="15.75" customHeight="1" x14ac:dyDescent="0.15">
      <c r="A117" s="302" t="s">
        <v>159</v>
      </c>
      <c r="B117" s="302" t="s">
        <v>1521</v>
      </c>
      <c r="C117" s="302" t="s">
        <v>84</v>
      </c>
      <c r="D117" s="302" t="s">
        <v>1555</v>
      </c>
      <c r="E117" s="302" t="s">
        <v>784</v>
      </c>
      <c r="F117" s="302"/>
      <c r="G117" s="298"/>
      <c r="H117" s="3"/>
      <c r="I117" s="3"/>
      <c r="J117" s="3"/>
      <c r="K117" s="3"/>
      <c r="L117" s="3"/>
      <c r="M117" s="3"/>
      <c r="N117" s="3"/>
      <c r="O117" s="3"/>
      <c r="P117" s="3"/>
      <c r="Q117" s="3"/>
      <c r="R117" s="3"/>
      <c r="S117" s="3"/>
      <c r="T117" s="3"/>
      <c r="U117" s="3"/>
      <c r="V117" s="3"/>
      <c r="W117" s="3"/>
      <c r="X117" s="3"/>
      <c r="Y117" s="3"/>
      <c r="Z117" s="3"/>
    </row>
    <row r="118" spans="1:26" ht="15.75" customHeight="1" x14ac:dyDescent="0.15">
      <c r="A118" s="80" t="s">
        <v>160</v>
      </c>
      <c r="B118" s="80"/>
      <c r="C118" s="80" t="s">
        <v>224</v>
      </c>
      <c r="D118" s="80"/>
      <c r="E118" s="80" t="s">
        <v>1231</v>
      </c>
      <c r="F118" s="80"/>
      <c r="G118" s="298"/>
      <c r="H118" s="3"/>
      <c r="I118" s="3"/>
      <c r="J118" s="3"/>
      <c r="K118" s="3"/>
      <c r="L118" s="3"/>
      <c r="M118" s="3"/>
      <c r="N118" s="3"/>
      <c r="O118" s="3"/>
      <c r="P118" s="3"/>
      <c r="Q118" s="3"/>
      <c r="R118" s="3"/>
      <c r="S118" s="3"/>
      <c r="T118" s="3"/>
      <c r="U118" s="3"/>
      <c r="V118" s="3"/>
      <c r="W118" s="3"/>
      <c r="X118" s="3"/>
      <c r="Y118" s="3"/>
      <c r="Z118" s="3"/>
    </row>
    <row r="119" spans="1:26" ht="15.75" customHeight="1" x14ac:dyDescent="0.15">
      <c r="A119" s="80" t="s">
        <v>505</v>
      </c>
      <c r="B119" s="80"/>
      <c r="C119" s="80" t="s">
        <v>224</v>
      </c>
      <c r="D119" s="80" t="s">
        <v>788</v>
      </c>
      <c r="E119" s="80" t="s">
        <v>1556</v>
      </c>
      <c r="F119" s="80"/>
      <c r="G119" s="298"/>
      <c r="H119" s="3"/>
      <c r="I119" s="3"/>
      <c r="J119" s="3"/>
      <c r="K119" s="3"/>
      <c r="L119" s="3"/>
      <c r="M119" s="3"/>
      <c r="N119" s="3"/>
      <c r="O119" s="3"/>
      <c r="P119" s="3"/>
      <c r="Q119" s="3"/>
      <c r="R119" s="3"/>
      <c r="S119" s="3"/>
      <c r="T119" s="3"/>
      <c r="U119" s="3"/>
      <c r="V119" s="3"/>
      <c r="W119" s="3"/>
      <c r="X119" s="3"/>
      <c r="Y119" s="3"/>
      <c r="Z119" s="3"/>
    </row>
    <row r="120" spans="1:26" ht="15.75" customHeight="1" x14ac:dyDescent="0.15">
      <c r="A120" s="80" t="s">
        <v>162</v>
      </c>
      <c r="B120" s="80"/>
      <c r="C120" s="80" t="s">
        <v>84</v>
      </c>
      <c r="D120" s="80"/>
      <c r="E120" s="80" t="s">
        <v>610</v>
      </c>
      <c r="F120" s="80"/>
      <c r="G120" s="298"/>
      <c r="H120" s="3"/>
      <c r="I120" s="3"/>
      <c r="J120" s="3"/>
      <c r="K120" s="3"/>
      <c r="L120" s="3"/>
      <c r="M120" s="3"/>
      <c r="N120" s="3"/>
      <c r="O120" s="3"/>
      <c r="P120" s="3"/>
      <c r="Q120" s="3"/>
      <c r="R120" s="3"/>
      <c r="S120" s="3"/>
      <c r="T120" s="3"/>
      <c r="U120" s="3"/>
      <c r="V120" s="3"/>
      <c r="W120" s="3"/>
      <c r="X120" s="3"/>
      <c r="Y120" s="3"/>
      <c r="Z120" s="3"/>
    </row>
    <row r="121" spans="1:26" ht="15.75" customHeight="1" x14ac:dyDescent="0.15">
      <c r="A121" s="80" t="s">
        <v>163</v>
      </c>
      <c r="B121" s="80"/>
      <c r="C121" s="80" t="s">
        <v>224</v>
      </c>
      <c r="D121" s="80"/>
      <c r="E121" s="80" t="s">
        <v>795</v>
      </c>
      <c r="F121" s="80"/>
      <c r="G121" s="298"/>
      <c r="H121" s="3"/>
      <c r="I121" s="3"/>
      <c r="J121" s="3"/>
      <c r="K121" s="3"/>
      <c r="L121" s="3"/>
      <c r="M121" s="3"/>
      <c r="N121" s="3"/>
      <c r="O121" s="3"/>
      <c r="P121" s="3"/>
      <c r="Q121" s="3"/>
      <c r="R121" s="3"/>
      <c r="S121" s="3"/>
      <c r="T121" s="3"/>
      <c r="U121" s="3"/>
      <c r="V121" s="3"/>
      <c r="W121" s="3"/>
      <c r="X121" s="3"/>
      <c r="Y121" s="3"/>
      <c r="Z121" s="3"/>
    </row>
    <row r="122" spans="1:26" ht="15.75" customHeight="1" x14ac:dyDescent="0.15">
      <c r="A122" s="80" t="s">
        <v>164</v>
      </c>
      <c r="B122" s="80"/>
      <c r="C122" s="80" t="s">
        <v>224</v>
      </c>
      <c r="D122" s="80"/>
      <c r="E122" s="80" t="s">
        <v>711</v>
      </c>
      <c r="F122" s="80"/>
      <c r="G122" s="298"/>
      <c r="H122" s="3"/>
      <c r="I122" s="3"/>
      <c r="J122" s="3"/>
      <c r="K122" s="3"/>
      <c r="L122" s="3"/>
      <c r="M122" s="3"/>
      <c r="N122" s="3"/>
      <c r="O122" s="3"/>
      <c r="P122" s="3"/>
      <c r="Q122" s="3"/>
      <c r="R122" s="3"/>
      <c r="S122" s="3"/>
      <c r="T122" s="3"/>
      <c r="U122" s="3"/>
      <c r="V122" s="3"/>
      <c r="W122" s="3"/>
      <c r="X122" s="3"/>
      <c r="Y122" s="3"/>
      <c r="Z122" s="3"/>
    </row>
    <row r="123" spans="1:26" ht="15.75" customHeight="1" x14ac:dyDescent="0.15">
      <c r="A123" s="80" t="s">
        <v>166</v>
      </c>
      <c r="B123" s="80"/>
      <c r="C123" s="80" t="s">
        <v>224</v>
      </c>
      <c r="D123" s="80" t="s">
        <v>791</v>
      </c>
      <c r="E123" s="80" t="s">
        <v>612</v>
      </c>
      <c r="F123" s="80"/>
      <c r="G123" s="298"/>
      <c r="H123" s="3"/>
      <c r="I123" s="3"/>
      <c r="J123" s="3"/>
      <c r="K123" s="3"/>
      <c r="L123" s="3"/>
      <c r="M123" s="3"/>
      <c r="N123" s="3"/>
      <c r="O123" s="3"/>
      <c r="P123" s="3"/>
      <c r="Q123" s="3"/>
      <c r="R123" s="3"/>
      <c r="S123" s="3"/>
      <c r="T123" s="3"/>
      <c r="U123" s="3"/>
      <c r="V123" s="3"/>
      <c r="W123" s="3"/>
      <c r="X123" s="3"/>
      <c r="Y123" s="3"/>
      <c r="Z123" s="3"/>
    </row>
    <row r="124" spans="1:26" ht="15.75" customHeight="1" x14ac:dyDescent="0.15">
      <c r="A124" s="80" t="s">
        <v>166</v>
      </c>
      <c r="B124" s="80"/>
      <c r="C124" s="80" t="s">
        <v>84</v>
      </c>
      <c r="D124" s="80" t="s">
        <v>792</v>
      </c>
      <c r="E124" s="80" t="s">
        <v>634</v>
      </c>
      <c r="F124" s="80"/>
      <c r="G124" s="298"/>
      <c r="H124" s="3"/>
      <c r="I124" s="3"/>
      <c r="J124" s="3"/>
      <c r="K124" s="3"/>
      <c r="L124" s="3"/>
      <c r="M124" s="3"/>
      <c r="N124" s="3"/>
      <c r="O124" s="3"/>
      <c r="P124" s="3"/>
      <c r="Q124" s="3"/>
      <c r="R124" s="3"/>
      <c r="S124" s="3"/>
      <c r="T124" s="3"/>
      <c r="U124" s="3"/>
      <c r="V124" s="3"/>
      <c r="W124" s="3"/>
      <c r="X124" s="3"/>
      <c r="Y124" s="3"/>
      <c r="Z124" s="3"/>
    </row>
    <row r="125" spans="1:26" ht="15.75" customHeight="1" x14ac:dyDescent="0.15">
      <c r="A125" s="80" t="s">
        <v>506</v>
      </c>
      <c r="B125" s="80"/>
      <c r="C125" s="80" t="s">
        <v>224</v>
      </c>
      <c r="D125" s="80" t="s">
        <v>793</v>
      </c>
      <c r="E125" s="80" t="s">
        <v>727</v>
      </c>
      <c r="F125" s="80"/>
      <c r="G125" s="298"/>
      <c r="H125" s="3"/>
      <c r="I125" s="3"/>
      <c r="J125" s="3"/>
      <c r="K125" s="3"/>
      <c r="L125" s="3"/>
      <c r="M125" s="3"/>
      <c r="N125" s="3"/>
      <c r="O125" s="3"/>
      <c r="P125" s="3"/>
      <c r="Q125" s="3"/>
      <c r="R125" s="3"/>
      <c r="S125" s="3"/>
      <c r="T125" s="3"/>
      <c r="U125" s="3"/>
      <c r="V125" s="3"/>
      <c r="W125" s="3"/>
      <c r="X125" s="3"/>
      <c r="Y125" s="3"/>
      <c r="Z125" s="3"/>
    </row>
    <row r="126" spans="1:26" ht="15.75" customHeight="1" x14ac:dyDescent="0.15">
      <c r="A126" s="80" t="s">
        <v>580</v>
      </c>
      <c r="B126" s="80"/>
      <c r="C126" s="80" t="s">
        <v>224</v>
      </c>
      <c r="D126" s="80" t="s">
        <v>794</v>
      </c>
      <c r="E126" s="80" t="s">
        <v>388</v>
      </c>
      <c r="F126" s="80"/>
      <c r="G126" s="298"/>
      <c r="H126" s="3"/>
      <c r="I126" s="3"/>
      <c r="J126" s="3"/>
      <c r="K126" s="3"/>
      <c r="L126" s="3"/>
      <c r="M126" s="3"/>
      <c r="N126" s="3"/>
      <c r="O126" s="3"/>
      <c r="P126" s="3"/>
      <c r="Q126" s="3"/>
      <c r="R126" s="3"/>
      <c r="S126" s="3"/>
      <c r="T126" s="3"/>
      <c r="U126" s="3"/>
      <c r="V126" s="3"/>
      <c r="W126" s="3"/>
      <c r="X126" s="3"/>
      <c r="Y126" s="3"/>
      <c r="Z126" s="3"/>
    </row>
    <row r="127" spans="1:26" ht="15.75" customHeight="1" x14ac:dyDescent="0.15">
      <c r="A127" s="80" t="s">
        <v>1112</v>
      </c>
      <c r="B127" s="80"/>
      <c r="C127" s="80" t="s">
        <v>224</v>
      </c>
      <c r="D127" s="80" t="s">
        <v>1197</v>
      </c>
      <c r="E127" s="80" t="s">
        <v>388</v>
      </c>
      <c r="F127" s="80"/>
      <c r="G127" s="298"/>
      <c r="H127" s="298"/>
      <c r="I127" s="298"/>
      <c r="J127" s="298"/>
      <c r="K127" s="298"/>
      <c r="L127" s="298"/>
      <c r="M127" s="298"/>
      <c r="N127" s="298"/>
      <c r="O127" s="298"/>
      <c r="P127" s="298"/>
      <c r="Q127" s="298"/>
      <c r="R127" s="298"/>
      <c r="S127" s="298"/>
      <c r="T127" s="298"/>
      <c r="U127" s="298"/>
      <c r="V127" s="298"/>
      <c r="W127" s="298"/>
      <c r="X127" s="298"/>
      <c r="Y127" s="298"/>
      <c r="Z127" s="3"/>
    </row>
    <row r="128" spans="1:26" ht="15.75" customHeight="1" x14ac:dyDescent="0.15">
      <c r="A128" s="80" t="s">
        <v>1198</v>
      </c>
      <c r="B128" s="80"/>
      <c r="C128" s="80" t="s">
        <v>224</v>
      </c>
      <c r="D128" s="80"/>
      <c r="E128" s="80" t="s">
        <v>1557</v>
      </c>
      <c r="F128" s="80"/>
      <c r="G128" s="298"/>
      <c r="H128" s="3"/>
      <c r="I128" s="3"/>
      <c r="J128" s="3"/>
      <c r="K128" s="3"/>
      <c r="L128" s="3"/>
      <c r="M128" s="3"/>
      <c r="N128" s="3"/>
      <c r="O128" s="3"/>
      <c r="P128" s="3"/>
      <c r="Q128" s="3"/>
      <c r="R128" s="3"/>
      <c r="S128" s="3"/>
      <c r="T128" s="3"/>
      <c r="U128" s="3"/>
      <c r="V128" s="3"/>
      <c r="W128" s="3"/>
      <c r="X128" s="3"/>
      <c r="Y128" s="3"/>
      <c r="Z128" s="3"/>
    </row>
    <row r="129" spans="1:26" ht="15.75" customHeight="1" x14ac:dyDescent="0.15">
      <c r="A129" s="80" t="s">
        <v>1221</v>
      </c>
      <c r="B129" s="80"/>
      <c r="C129" s="80" t="s">
        <v>224</v>
      </c>
      <c r="D129" s="80" t="s">
        <v>1339</v>
      </c>
      <c r="E129" s="80" t="s">
        <v>1544</v>
      </c>
      <c r="F129" s="80"/>
      <c r="G129" s="298"/>
      <c r="H129" s="3"/>
      <c r="I129" s="3"/>
      <c r="J129" s="3"/>
      <c r="K129" s="3"/>
      <c r="L129" s="3"/>
      <c r="M129" s="3"/>
      <c r="N129" s="3"/>
      <c r="O129" s="3"/>
      <c r="P129" s="3"/>
      <c r="Q129" s="3"/>
      <c r="R129" s="3"/>
      <c r="S129" s="3"/>
      <c r="T129" s="3"/>
      <c r="U129" s="3"/>
      <c r="V129" s="3"/>
      <c r="W129" s="3"/>
      <c r="X129" s="3"/>
      <c r="Y129" s="3"/>
      <c r="Z129" s="3"/>
    </row>
    <row r="130" spans="1:26" ht="15.75" customHeight="1" x14ac:dyDescent="0.15">
      <c r="A130" s="80" t="s">
        <v>172</v>
      </c>
      <c r="B130" s="80"/>
      <c r="C130" s="80" t="s">
        <v>224</v>
      </c>
      <c r="D130" s="80"/>
      <c r="E130" s="80" t="s">
        <v>388</v>
      </c>
      <c r="F130" s="80"/>
      <c r="G130" s="298"/>
      <c r="H130" s="3"/>
      <c r="I130" s="3"/>
      <c r="J130" s="3"/>
      <c r="K130" s="3"/>
      <c r="L130" s="3"/>
      <c r="M130" s="3"/>
      <c r="N130" s="3"/>
      <c r="O130" s="3"/>
      <c r="P130" s="3"/>
      <c r="Q130" s="3"/>
      <c r="R130" s="3"/>
      <c r="S130" s="3"/>
      <c r="T130" s="3"/>
      <c r="U130" s="3"/>
      <c r="V130" s="3"/>
      <c r="W130" s="3"/>
      <c r="X130" s="3"/>
      <c r="Y130" s="3"/>
      <c r="Z130" s="3"/>
    </row>
    <row r="131" spans="1:26" ht="15.75" customHeight="1" x14ac:dyDescent="0.15">
      <c r="A131" s="80" t="s">
        <v>1115</v>
      </c>
      <c r="B131" s="80"/>
      <c r="C131" s="80" t="s">
        <v>224</v>
      </c>
      <c r="D131" s="80"/>
      <c r="E131" s="80" t="s">
        <v>664</v>
      </c>
      <c r="F131" s="80"/>
      <c r="G131" s="298"/>
      <c r="H131" s="3"/>
      <c r="I131" s="3"/>
      <c r="J131" s="3"/>
      <c r="K131" s="3"/>
      <c r="L131" s="3"/>
      <c r="M131" s="3"/>
      <c r="N131" s="3"/>
      <c r="O131" s="3"/>
      <c r="P131" s="3"/>
      <c r="Q131" s="3"/>
      <c r="R131" s="3"/>
      <c r="S131" s="3"/>
      <c r="T131" s="3"/>
      <c r="U131" s="3"/>
      <c r="V131" s="3"/>
      <c r="W131" s="3"/>
      <c r="X131" s="3"/>
      <c r="Y131" s="3"/>
      <c r="Z131" s="3"/>
    </row>
    <row r="132" spans="1:26" ht="15.75" customHeight="1" x14ac:dyDescent="0.15">
      <c r="A132" s="80" t="s">
        <v>175</v>
      </c>
      <c r="B132" s="80"/>
      <c r="C132" s="80" t="s">
        <v>224</v>
      </c>
      <c r="D132" s="80"/>
      <c r="E132" s="80" t="s">
        <v>733</v>
      </c>
      <c r="F132" s="80"/>
      <c r="G132" s="298"/>
      <c r="H132" s="3"/>
      <c r="I132" s="3"/>
      <c r="J132" s="3"/>
      <c r="K132" s="3"/>
      <c r="L132" s="3"/>
      <c r="M132" s="3"/>
      <c r="N132" s="3"/>
      <c r="O132" s="3"/>
      <c r="P132" s="3"/>
      <c r="Q132" s="3"/>
      <c r="R132" s="3"/>
      <c r="S132" s="3"/>
      <c r="T132" s="3"/>
      <c r="U132" s="3"/>
      <c r="V132" s="3"/>
      <c r="W132" s="3"/>
      <c r="X132" s="3"/>
      <c r="Y132" s="3"/>
      <c r="Z132" s="3"/>
    </row>
    <row r="133" spans="1:26" ht="15.75" customHeight="1" x14ac:dyDescent="0.15">
      <c r="A133" s="80" t="s">
        <v>361</v>
      </c>
      <c r="B133" s="80"/>
      <c r="C133" s="80" t="s">
        <v>224</v>
      </c>
      <c r="D133" s="80" t="s">
        <v>800</v>
      </c>
      <c r="E133" s="80" t="s">
        <v>388</v>
      </c>
      <c r="F133" s="80"/>
      <c r="G133" s="298"/>
      <c r="H133" s="3"/>
      <c r="I133" s="3"/>
      <c r="J133" s="3"/>
      <c r="K133" s="3"/>
      <c r="L133" s="3"/>
      <c r="M133" s="3"/>
      <c r="N133" s="3"/>
      <c r="O133" s="3"/>
      <c r="P133" s="3"/>
      <c r="Q133" s="3"/>
      <c r="R133" s="3"/>
      <c r="S133" s="3"/>
      <c r="T133" s="3"/>
      <c r="U133" s="3"/>
      <c r="V133" s="3"/>
      <c r="W133" s="3"/>
      <c r="X133" s="3"/>
      <c r="Y133" s="3"/>
      <c r="Z133" s="3"/>
    </row>
    <row r="134" spans="1:26" ht="15.75" customHeight="1" x14ac:dyDescent="0.15">
      <c r="A134" s="80" t="s">
        <v>362</v>
      </c>
      <c r="B134" s="80"/>
      <c r="C134" s="80" t="s">
        <v>224</v>
      </c>
      <c r="D134" s="80" t="s">
        <v>1558</v>
      </c>
      <c r="E134" s="80" t="s">
        <v>1072</v>
      </c>
      <c r="F134" s="80"/>
      <c r="G134" s="298"/>
      <c r="H134" s="3"/>
      <c r="I134" s="3"/>
      <c r="J134" s="3"/>
      <c r="K134" s="3"/>
      <c r="L134" s="3"/>
      <c r="M134" s="3"/>
      <c r="N134" s="3"/>
      <c r="O134" s="3"/>
      <c r="P134" s="3"/>
      <c r="Q134" s="3"/>
      <c r="R134" s="3"/>
      <c r="S134" s="3"/>
      <c r="T134" s="3"/>
      <c r="U134" s="3"/>
      <c r="V134" s="3"/>
      <c r="W134" s="3"/>
      <c r="X134" s="3"/>
      <c r="Y134" s="3"/>
      <c r="Z134" s="3"/>
    </row>
    <row r="135" spans="1:26" ht="15.75" customHeight="1" x14ac:dyDescent="0.15">
      <c r="A135" s="80" t="s">
        <v>1200</v>
      </c>
      <c r="B135" s="80"/>
      <c r="C135" s="80" t="s">
        <v>224</v>
      </c>
      <c r="D135" s="80"/>
      <c r="E135" s="80" t="s">
        <v>745</v>
      </c>
      <c r="F135" s="80"/>
      <c r="G135" s="298"/>
      <c r="H135" s="3"/>
      <c r="I135" s="3"/>
      <c r="J135" s="3"/>
      <c r="K135" s="3"/>
      <c r="L135" s="3"/>
      <c r="M135" s="3"/>
      <c r="N135" s="3"/>
      <c r="O135" s="3"/>
      <c r="P135" s="3"/>
      <c r="Q135" s="3"/>
      <c r="R135" s="3"/>
      <c r="S135" s="3"/>
      <c r="T135" s="3"/>
      <c r="U135" s="3"/>
      <c r="V135" s="3"/>
      <c r="W135" s="3"/>
      <c r="X135" s="3"/>
      <c r="Y135" s="3"/>
      <c r="Z135" s="3"/>
    </row>
    <row r="136" spans="1:26" ht="15.75" customHeight="1" x14ac:dyDescent="0.15">
      <c r="A136" s="80" t="s">
        <v>178</v>
      </c>
      <c r="B136" s="80"/>
      <c r="C136" s="80" t="s">
        <v>224</v>
      </c>
      <c r="D136" s="80"/>
      <c r="E136" s="80" t="s">
        <v>620</v>
      </c>
      <c r="F136" s="80"/>
      <c r="G136" s="298"/>
      <c r="H136" s="3"/>
      <c r="I136" s="3"/>
      <c r="J136" s="3"/>
      <c r="K136" s="3"/>
      <c r="L136" s="3"/>
      <c r="M136" s="3"/>
      <c r="N136" s="3"/>
      <c r="O136" s="3"/>
      <c r="P136" s="3"/>
      <c r="Q136" s="3"/>
      <c r="R136" s="3"/>
      <c r="S136" s="3"/>
      <c r="T136" s="3"/>
      <c r="U136" s="3"/>
      <c r="V136" s="3"/>
      <c r="W136" s="3"/>
      <c r="X136" s="3"/>
      <c r="Y136" s="3"/>
      <c r="Z136" s="3"/>
    </row>
    <row r="137" spans="1:26" ht="15.75" customHeight="1" x14ac:dyDescent="0.15">
      <c r="A137" s="80" t="s">
        <v>178</v>
      </c>
      <c r="B137" s="80"/>
      <c r="C137" s="80" t="s">
        <v>84</v>
      </c>
      <c r="D137" s="80"/>
      <c r="E137" s="80" t="s">
        <v>620</v>
      </c>
      <c r="F137" s="80"/>
      <c r="G137" s="298"/>
      <c r="H137" s="3"/>
      <c r="I137" s="3"/>
      <c r="J137" s="3"/>
      <c r="K137" s="3"/>
      <c r="L137" s="3"/>
      <c r="M137" s="3"/>
      <c r="N137" s="3"/>
      <c r="O137" s="3"/>
      <c r="P137" s="3"/>
      <c r="Q137" s="3"/>
      <c r="R137" s="3"/>
      <c r="S137" s="3"/>
      <c r="T137" s="3"/>
      <c r="U137" s="3"/>
      <c r="V137" s="3"/>
      <c r="W137" s="3"/>
      <c r="X137" s="3"/>
      <c r="Y137" s="3"/>
      <c r="Z137" s="3"/>
    </row>
    <row r="138" spans="1:26" ht="15.75" customHeight="1" x14ac:dyDescent="0.15">
      <c r="A138" s="80" t="s">
        <v>181</v>
      </c>
      <c r="B138" s="80" t="s">
        <v>1521</v>
      </c>
      <c r="C138" s="80" t="s">
        <v>224</v>
      </c>
      <c r="D138" s="80" t="s">
        <v>809</v>
      </c>
      <c r="E138" s="80" t="s">
        <v>388</v>
      </c>
      <c r="F138" s="80"/>
      <c r="G138" s="298"/>
      <c r="H138" s="3"/>
      <c r="I138" s="3"/>
      <c r="J138" s="3"/>
      <c r="K138" s="3"/>
      <c r="L138" s="3"/>
      <c r="M138" s="3"/>
      <c r="N138" s="3"/>
      <c r="O138" s="3"/>
      <c r="P138" s="3"/>
      <c r="Q138" s="3"/>
      <c r="R138" s="3"/>
      <c r="S138" s="3"/>
      <c r="T138" s="3"/>
      <c r="U138" s="3"/>
      <c r="V138" s="3"/>
      <c r="W138" s="3"/>
      <c r="X138" s="3"/>
      <c r="Y138" s="3"/>
      <c r="Z138" s="3"/>
    </row>
    <row r="139" spans="1:26" ht="15.75" customHeight="1" x14ac:dyDescent="0.15">
      <c r="A139" s="80" t="s">
        <v>183</v>
      </c>
      <c r="B139" s="80"/>
      <c r="C139" s="80" t="s">
        <v>224</v>
      </c>
      <c r="D139" s="80" t="s">
        <v>813</v>
      </c>
      <c r="E139" s="80" t="s">
        <v>727</v>
      </c>
      <c r="F139" s="80"/>
      <c r="G139" s="298"/>
      <c r="H139" s="3"/>
      <c r="I139" s="3"/>
      <c r="J139" s="3"/>
      <c r="K139" s="3"/>
      <c r="L139" s="3"/>
      <c r="M139" s="3"/>
      <c r="N139" s="3"/>
      <c r="O139" s="3"/>
      <c r="P139" s="3"/>
      <c r="Q139" s="3"/>
      <c r="R139" s="3"/>
      <c r="S139" s="3"/>
      <c r="T139" s="3"/>
      <c r="U139" s="3"/>
      <c r="V139" s="3"/>
      <c r="W139" s="3"/>
      <c r="X139" s="3"/>
      <c r="Y139" s="3"/>
      <c r="Z139" s="3"/>
    </row>
    <row r="140" spans="1:26" ht="15.75" customHeight="1" x14ac:dyDescent="0.15">
      <c r="A140" s="80" t="s">
        <v>184</v>
      </c>
      <c r="B140" s="80"/>
      <c r="C140" s="80" t="s">
        <v>224</v>
      </c>
      <c r="D140" s="80"/>
      <c r="E140" s="80" t="s">
        <v>706</v>
      </c>
      <c r="F140" s="80"/>
      <c r="G140" s="298"/>
      <c r="H140" s="3"/>
      <c r="I140" s="3"/>
      <c r="J140" s="3"/>
      <c r="K140" s="3"/>
      <c r="L140" s="3"/>
      <c r="M140" s="3"/>
      <c r="N140" s="3"/>
      <c r="O140" s="3"/>
      <c r="P140" s="3"/>
      <c r="Q140" s="3"/>
      <c r="R140" s="3"/>
      <c r="S140" s="3"/>
      <c r="T140" s="3"/>
      <c r="U140" s="3"/>
      <c r="V140" s="3"/>
      <c r="W140" s="3"/>
      <c r="X140" s="3"/>
      <c r="Y140" s="3"/>
      <c r="Z140" s="3"/>
    </row>
    <row r="141" spans="1:26" ht="15.75" customHeight="1" x14ac:dyDescent="0.15">
      <c r="A141" s="80" t="s">
        <v>185</v>
      </c>
      <c r="B141" s="80"/>
      <c r="C141" s="80" t="s">
        <v>224</v>
      </c>
      <c r="D141" s="80"/>
      <c r="E141" s="80" t="s">
        <v>765</v>
      </c>
      <c r="F141" s="80"/>
      <c r="G141" s="298"/>
      <c r="H141" s="3"/>
      <c r="I141" s="3"/>
      <c r="J141" s="3"/>
      <c r="K141" s="3"/>
      <c r="L141" s="3"/>
      <c r="M141" s="3"/>
      <c r="N141" s="3"/>
      <c r="O141" s="3"/>
      <c r="P141" s="3"/>
      <c r="Q141" s="3"/>
      <c r="R141" s="3"/>
      <c r="S141" s="3"/>
      <c r="T141" s="3"/>
      <c r="U141" s="3"/>
      <c r="V141" s="3"/>
      <c r="W141" s="3"/>
      <c r="X141" s="3"/>
      <c r="Y141" s="3"/>
      <c r="Z141" s="3"/>
    </row>
    <row r="142" spans="1:26" ht="15.75" customHeight="1" x14ac:dyDescent="0.15">
      <c r="A142" s="80" t="s">
        <v>186</v>
      </c>
      <c r="B142" s="80"/>
      <c r="C142" s="80" t="s">
        <v>224</v>
      </c>
      <c r="D142" s="80"/>
      <c r="E142" s="80" t="s">
        <v>664</v>
      </c>
      <c r="F142" s="80"/>
      <c r="G142" s="298"/>
      <c r="H142" s="3"/>
      <c r="I142" s="3"/>
      <c r="J142" s="3"/>
      <c r="K142" s="3"/>
      <c r="L142" s="3"/>
      <c r="M142" s="3"/>
      <c r="N142" s="3"/>
      <c r="O142" s="3"/>
      <c r="P142" s="3"/>
      <c r="Q142" s="3"/>
      <c r="R142" s="3"/>
      <c r="S142" s="3"/>
      <c r="T142" s="3"/>
      <c r="U142" s="3"/>
      <c r="V142" s="3"/>
      <c r="W142" s="3"/>
      <c r="X142" s="3"/>
      <c r="Y142" s="3"/>
      <c r="Z142" s="3"/>
    </row>
    <row r="143" spans="1:26" ht="15.75" customHeight="1" x14ac:dyDescent="0.15">
      <c r="A143" s="80" t="s">
        <v>187</v>
      </c>
      <c r="B143" s="80"/>
      <c r="C143" s="80" t="s">
        <v>224</v>
      </c>
      <c r="D143" s="80"/>
      <c r="E143" s="80" t="s">
        <v>710</v>
      </c>
      <c r="F143" s="80"/>
      <c r="G143" s="298"/>
      <c r="H143" s="3"/>
      <c r="I143" s="3"/>
      <c r="J143" s="3"/>
      <c r="K143" s="3"/>
      <c r="L143" s="3"/>
      <c r="M143" s="3"/>
      <c r="N143" s="3"/>
      <c r="O143" s="3"/>
      <c r="P143" s="3"/>
      <c r="Q143" s="3"/>
      <c r="R143" s="3"/>
      <c r="S143" s="3"/>
      <c r="T143" s="3"/>
      <c r="U143" s="3"/>
      <c r="V143" s="3"/>
      <c r="W143" s="3"/>
      <c r="X143" s="3"/>
      <c r="Y143" s="3"/>
      <c r="Z143" s="3"/>
    </row>
    <row r="144" spans="1:26" ht="15.75" customHeight="1" x14ac:dyDescent="0.15">
      <c r="A144" s="80" t="s">
        <v>188</v>
      </c>
      <c r="B144" s="80"/>
      <c r="C144" s="80" t="s">
        <v>84</v>
      </c>
      <c r="D144" s="80"/>
      <c r="E144" s="80" t="s">
        <v>628</v>
      </c>
      <c r="F144" s="80"/>
      <c r="G144" s="298"/>
      <c r="H144" s="3"/>
      <c r="I144" s="3"/>
      <c r="J144" s="3"/>
      <c r="K144" s="3"/>
      <c r="L144" s="3"/>
      <c r="M144" s="3"/>
      <c r="N144" s="3"/>
      <c r="O144" s="3"/>
      <c r="P144" s="3"/>
      <c r="Q144" s="3"/>
      <c r="R144" s="3"/>
      <c r="S144" s="3"/>
      <c r="T144" s="3"/>
      <c r="U144" s="3"/>
      <c r="V144" s="3"/>
      <c r="W144" s="3"/>
      <c r="X144" s="3"/>
      <c r="Y144" s="3"/>
      <c r="Z144" s="3"/>
    </row>
    <row r="145" spans="1:26" ht="15.75" customHeight="1" x14ac:dyDescent="0.15">
      <c r="A145" s="80" t="s">
        <v>189</v>
      </c>
      <c r="B145" s="80"/>
      <c r="C145" s="80" t="s">
        <v>84</v>
      </c>
      <c r="D145" s="80"/>
      <c r="E145" s="80" t="s">
        <v>634</v>
      </c>
      <c r="F145" s="80"/>
      <c r="G145" s="298"/>
      <c r="H145" s="3"/>
      <c r="I145" s="3"/>
      <c r="J145" s="3"/>
      <c r="K145" s="3"/>
      <c r="L145" s="3"/>
      <c r="M145" s="3"/>
      <c r="N145" s="3"/>
      <c r="O145" s="3"/>
      <c r="P145" s="3"/>
      <c r="Q145" s="3"/>
      <c r="R145" s="3"/>
      <c r="S145" s="3"/>
      <c r="T145" s="3"/>
      <c r="U145" s="3"/>
      <c r="V145" s="3"/>
      <c r="W145" s="3"/>
      <c r="X145" s="3"/>
      <c r="Y145" s="3"/>
      <c r="Z145" s="3"/>
    </row>
    <row r="146" spans="1:26" ht="15.75" customHeight="1" x14ac:dyDescent="0.15">
      <c r="A146" s="80" t="s">
        <v>190</v>
      </c>
      <c r="B146" s="80"/>
      <c r="C146" s="80" t="s">
        <v>84</v>
      </c>
      <c r="D146" s="80"/>
      <c r="E146" s="80" t="s">
        <v>620</v>
      </c>
      <c r="F146" s="80"/>
      <c r="G146" s="298"/>
      <c r="H146" s="3"/>
      <c r="I146" s="3"/>
      <c r="J146" s="3"/>
      <c r="K146" s="3"/>
      <c r="L146" s="3"/>
      <c r="M146" s="3"/>
      <c r="N146" s="3"/>
      <c r="O146" s="3"/>
      <c r="P146" s="3"/>
      <c r="Q146" s="3"/>
      <c r="R146" s="3"/>
      <c r="S146" s="3"/>
      <c r="T146" s="3"/>
      <c r="U146" s="3"/>
      <c r="V146" s="3"/>
      <c r="W146" s="3"/>
      <c r="X146" s="3"/>
      <c r="Y146" s="3"/>
      <c r="Z146" s="3"/>
    </row>
    <row r="147" spans="1:26" ht="15.75" customHeight="1" x14ac:dyDescent="0.15">
      <c r="A147" s="80" t="s">
        <v>371</v>
      </c>
      <c r="B147" s="80"/>
      <c r="C147" s="80" t="s">
        <v>224</v>
      </c>
      <c r="D147" s="80"/>
      <c r="E147" s="80" t="s">
        <v>778</v>
      </c>
      <c r="F147" s="80"/>
      <c r="G147" s="298"/>
      <c r="H147" s="3"/>
      <c r="I147" s="3"/>
      <c r="J147" s="3"/>
      <c r="K147" s="3"/>
      <c r="L147" s="3"/>
      <c r="M147" s="3"/>
      <c r="N147" s="3"/>
      <c r="O147" s="3"/>
      <c r="P147" s="3"/>
      <c r="Q147" s="3"/>
      <c r="R147" s="3"/>
      <c r="S147" s="3"/>
      <c r="T147" s="3"/>
      <c r="U147" s="3"/>
      <c r="V147" s="3"/>
      <c r="W147" s="3"/>
      <c r="X147" s="3"/>
      <c r="Y147" s="3"/>
      <c r="Z147" s="3"/>
    </row>
    <row r="148" spans="1:26" ht="15.75" customHeight="1" x14ac:dyDescent="0.15">
      <c r="A148" s="74"/>
      <c r="B148" s="74"/>
      <c r="C148" s="74"/>
      <c r="D148" s="74"/>
      <c r="E148" s="74"/>
      <c r="F148" s="74"/>
      <c r="G148" s="298"/>
      <c r="H148" s="3"/>
      <c r="I148" s="3"/>
      <c r="J148" s="3"/>
      <c r="K148" s="3"/>
      <c r="L148" s="3"/>
      <c r="M148" s="3"/>
      <c r="N148" s="3"/>
      <c r="O148" s="3"/>
      <c r="P148" s="3"/>
      <c r="Q148" s="3"/>
      <c r="R148" s="3"/>
      <c r="S148" s="3"/>
      <c r="T148" s="3"/>
      <c r="U148" s="3"/>
      <c r="V148" s="3"/>
      <c r="W148" s="3"/>
      <c r="X148" s="3"/>
      <c r="Y148" s="3"/>
      <c r="Z148" s="3"/>
    </row>
    <row r="149" spans="1:26" ht="15.75" customHeight="1" x14ac:dyDescent="0.15">
      <c r="A149" s="74"/>
      <c r="B149" s="74"/>
      <c r="C149" s="74"/>
      <c r="D149" s="74"/>
      <c r="E149" s="74"/>
      <c r="F149" s="74"/>
      <c r="G149" s="298"/>
      <c r="H149" s="3"/>
      <c r="I149" s="3"/>
      <c r="J149" s="3"/>
      <c r="K149" s="3"/>
      <c r="L149" s="3"/>
      <c r="M149" s="3"/>
      <c r="N149" s="3"/>
      <c r="O149" s="3"/>
      <c r="P149" s="3"/>
      <c r="Q149" s="3"/>
      <c r="R149" s="3"/>
      <c r="S149" s="3"/>
      <c r="T149" s="3"/>
      <c r="U149" s="3"/>
      <c r="V149" s="3"/>
      <c r="W149" s="3"/>
      <c r="X149" s="3"/>
      <c r="Y149" s="3"/>
      <c r="Z149" s="3"/>
    </row>
    <row r="150" spans="1:26" ht="15.75" customHeight="1" x14ac:dyDescent="0.15">
      <c r="A150" s="107" t="s">
        <v>1117</v>
      </c>
      <c r="B150" s="107" t="s">
        <v>1511</v>
      </c>
      <c r="C150" s="107" t="s">
        <v>485</v>
      </c>
      <c r="D150" s="107" t="s">
        <v>981</v>
      </c>
      <c r="E150" s="107" t="s">
        <v>605</v>
      </c>
      <c r="F150" s="107" t="s">
        <v>1512</v>
      </c>
      <c r="G150" s="298"/>
      <c r="H150" s="3"/>
      <c r="I150" s="3"/>
      <c r="J150" s="3"/>
      <c r="K150" s="3"/>
      <c r="L150" s="3"/>
      <c r="M150" s="3"/>
      <c r="N150" s="3"/>
      <c r="O150" s="3"/>
      <c r="P150" s="3"/>
      <c r="Q150" s="3"/>
      <c r="R150" s="3"/>
      <c r="S150" s="3"/>
      <c r="T150" s="3"/>
      <c r="U150" s="3"/>
      <c r="V150" s="3"/>
      <c r="W150" s="3"/>
      <c r="X150" s="3"/>
      <c r="Y150" s="3"/>
      <c r="Z150" s="3"/>
    </row>
    <row r="151" spans="1:26" ht="15.75" customHeight="1" x14ac:dyDescent="0.15">
      <c r="A151" s="80" t="s">
        <v>488</v>
      </c>
      <c r="B151" s="80"/>
      <c r="C151" s="80" t="s">
        <v>224</v>
      </c>
      <c r="D151" s="80" t="s">
        <v>379</v>
      </c>
      <c r="E151" s="80" t="s">
        <v>664</v>
      </c>
      <c r="F151" s="80"/>
      <c r="G151" s="298"/>
      <c r="H151" s="3"/>
      <c r="I151" s="3"/>
      <c r="J151" s="3"/>
      <c r="K151" s="3"/>
      <c r="L151" s="3"/>
      <c r="M151" s="3"/>
      <c r="N151" s="3"/>
      <c r="O151" s="3"/>
      <c r="P151" s="3"/>
      <c r="Q151" s="3"/>
      <c r="R151" s="3"/>
      <c r="S151" s="3"/>
      <c r="T151" s="3"/>
      <c r="U151" s="3"/>
      <c r="V151" s="3"/>
      <c r="W151" s="3"/>
      <c r="X151" s="3"/>
      <c r="Y151" s="3"/>
      <c r="Z151" s="3"/>
    </row>
    <row r="152" spans="1:26" ht="15.75" customHeight="1" x14ac:dyDescent="0.15">
      <c r="A152" s="80" t="s">
        <v>9</v>
      </c>
      <c r="B152" s="80"/>
      <c r="C152" s="80" t="s">
        <v>224</v>
      </c>
      <c r="D152" s="80"/>
      <c r="E152" s="80" t="s">
        <v>664</v>
      </c>
      <c r="F152" s="80"/>
      <c r="G152" s="298"/>
      <c r="H152" s="3"/>
      <c r="I152" s="3"/>
      <c r="J152" s="3"/>
      <c r="K152" s="3"/>
      <c r="L152" s="3"/>
      <c r="M152" s="3"/>
      <c r="N152" s="3"/>
      <c r="O152" s="3"/>
      <c r="P152" s="3"/>
      <c r="Q152" s="3"/>
      <c r="R152" s="3"/>
      <c r="S152" s="3"/>
      <c r="T152" s="3"/>
      <c r="U152" s="3"/>
      <c r="V152" s="3"/>
      <c r="W152" s="3"/>
      <c r="X152" s="3"/>
      <c r="Y152" s="3"/>
      <c r="Z152" s="3"/>
    </row>
    <row r="153" spans="1:26" ht="15.75" customHeight="1" x14ac:dyDescent="0.15">
      <c r="A153" s="80" t="s">
        <v>1559</v>
      </c>
      <c r="B153" s="80"/>
      <c r="C153" s="80" t="s">
        <v>224</v>
      </c>
      <c r="D153" s="80" t="s">
        <v>1560</v>
      </c>
      <c r="E153" s="80" t="s">
        <v>754</v>
      </c>
      <c r="F153" s="80"/>
      <c r="G153" s="298"/>
      <c r="H153" s="3"/>
      <c r="I153" s="3"/>
      <c r="J153" s="3"/>
      <c r="K153" s="3"/>
      <c r="L153" s="3"/>
      <c r="M153" s="3"/>
      <c r="N153" s="3"/>
      <c r="O153" s="3"/>
      <c r="P153" s="3"/>
      <c r="Q153" s="3"/>
      <c r="R153" s="3"/>
      <c r="S153" s="3"/>
      <c r="T153" s="3"/>
      <c r="U153" s="3"/>
      <c r="V153" s="3"/>
      <c r="W153" s="3"/>
      <c r="X153" s="3"/>
      <c r="Y153" s="3"/>
      <c r="Z153" s="3"/>
    </row>
    <row r="154" spans="1:26" ht="15.75" customHeight="1" x14ac:dyDescent="0.15">
      <c r="A154" s="80" t="s">
        <v>380</v>
      </c>
      <c r="B154" s="80"/>
      <c r="C154" s="80" t="s">
        <v>224</v>
      </c>
      <c r="D154" s="80"/>
      <c r="E154" s="80" t="s">
        <v>1361</v>
      </c>
      <c r="F154" s="80"/>
      <c r="G154" s="298"/>
      <c r="H154" s="3"/>
      <c r="I154" s="3"/>
      <c r="J154" s="3"/>
      <c r="K154" s="3"/>
      <c r="L154" s="3"/>
      <c r="M154" s="3"/>
      <c r="N154" s="3"/>
      <c r="O154" s="3"/>
      <c r="P154" s="3"/>
      <c r="Q154" s="3"/>
      <c r="R154" s="3"/>
      <c r="S154" s="3"/>
      <c r="T154" s="3"/>
      <c r="U154" s="3"/>
      <c r="V154" s="3"/>
      <c r="W154" s="3"/>
      <c r="X154" s="3"/>
      <c r="Y154" s="3"/>
      <c r="Z154" s="3"/>
    </row>
    <row r="155" spans="1:26" ht="15.75" customHeight="1" x14ac:dyDescent="0.15">
      <c r="A155" s="80" t="s">
        <v>227</v>
      </c>
      <c r="B155" s="80"/>
      <c r="C155" s="80" t="s">
        <v>224</v>
      </c>
      <c r="D155" s="80"/>
      <c r="E155" s="80" t="s">
        <v>610</v>
      </c>
      <c r="F155" s="80"/>
      <c r="G155" s="298"/>
      <c r="H155" s="3"/>
      <c r="I155" s="3"/>
      <c r="J155" s="3"/>
      <c r="K155" s="3"/>
      <c r="L155" s="3"/>
      <c r="M155" s="3"/>
      <c r="N155" s="3"/>
      <c r="O155" s="3"/>
      <c r="P155" s="3"/>
      <c r="Q155" s="3"/>
      <c r="R155" s="3"/>
      <c r="S155" s="3"/>
      <c r="T155" s="3"/>
      <c r="U155" s="3"/>
      <c r="V155" s="3"/>
      <c r="W155" s="3"/>
      <c r="X155" s="3"/>
      <c r="Y155" s="3"/>
      <c r="Z155" s="3"/>
    </row>
    <row r="156" spans="1:26" ht="15.75" customHeight="1" x14ac:dyDescent="0.15">
      <c r="A156" s="80" t="s">
        <v>383</v>
      </c>
      <c r="B156" s="80"/>
      <c r="C156" s="80" t="s">
        <v>224</v>
      </c>
      <c r="D156" s="80"/>
      <c r="E156" s="80" t="s">
        <v>664</v>
      </c>
      <c r="F156" s="80"/>
      <c r="G156" s="298"/>
      <c r="H156" s="3"/>
      <c r="I156" s="3"/>
      <c r="J156" s="3"/>
      <c r="K156" s="3"/>
      <c r="L156" s="3"/>
      <c r="M156" s="3"/>
      <c r="N156" s="3"/>
      <c r="O156" s="3"/>
      <c r="P156" s="3"/>
      <c r="Q156" s="3"/>
      <c r="R156" s="3"/>
      <c r="S156" s="3"/>
      <c r="T156" s="3"/>
      <c r="U156" s="3"/>
      <c r="V156" s="3"/>
      <c r="W156" s="3"/>
      <c r="X156" s="3"/>
      <c r="Y156" s="3"/>
      <c r="Z156" s="3"/>
    </row>
    <row r="157" spans="1:26" ht="15.75" customHeight="1" x14ac:dyDescent="0.15">
      <c r="A157" s="80" t="s">
        <v>386</v>
      </c>
      <c r="B157" s="80"/>
      <c r="C157" s="80" t="s">
        <v>224</v>
      </c>
      <c r="D157" s="80" t="s">
        <v>833</v>
      </c>
      <c r="E157" s="80" t="s">
        <v>664</v>
      </c>
      <c r="F157" s="80"/>
      <c r="G157" s="298"/>
      <c r="H157" s="3"/>
      <c r="I157" s="3"/>
      <c r="J157" s="3"/>
      <c r="K157" s="3"/>
      <c r="L157" s="3"/>
      <c r="M157" s="3"/>
      <c r="N157" s="3"/>
      <c r="O157" s="3"/>
      <c r="P157" s="3"/>
      <c r="Q157" s="3"/>
      <c r="R157" s="3"/>
      <c r="S157" s="3"/>
      <c r="T157" s="3"/>
      <c r="U157" s="3"/>
      <c r="V157" s="3"/>
      <c r="W157" s="3"/>
      <c r="X157" s="3"/>
      <c r="Y157" s="3"/>
      <c r="Z157" s="3"/>
    </row>
    <row r="158" spans="1:26" ht="15.75" customHeight="1" x14ac:dyDescent="0.15">
      <c r="A158" s="80" t="s">
        <v>834</v>
      </c>
      <c r="B158" s="80"/>
      <c r="C158" s="80" t="s">
        <v>224</v>
      </c>
      <c r="D158" s="80"/>
      <c r="E158" s="80" t="s">
        <v>664</v>
      </c>
      <c r="F158" s="80"/>
      <c r="G158" s="298"/>
      <c r="H158" s="3"/>
      <c r="I158" s="3"/>
      <c r="J158" s="3"/>
      <c r="K158" s="3"/>
      <c r="L158" s="3"/>
      <c r="M158" s="3"/>
      <c r="N158" s="3"/>
      <c r="O158" s="3"/>
      <c r="P158" s="3"/>
      <c r="Q158" s="3"/>
      <c r="R158" s="3"/>
      <c r="S158" s="3"/>
      <c r="T158" s="3"/>
      <c r="U158" s="3"/>
      <c r="V158" s="3"/>
      <c r="W158" s="3"/>
      <c r="X158" s="3"/>
      <c r="Y158" s="3"/>
      <c r="Z158" s="3"/>
    </row>
    <row r="159" spans="1:26" ht="15.75" customHeight="1" x14ac:dyDescent="0.15">
      <c r="A159" s="80" t="s">
        <v>389</v>
      </c>
      <c r="B159" s="80"/>
      <c r="C159" s="80" t="s">
        <v>224</v>
      </c>
      <c r="D159" s="80"/>
      <c r="E159" s="80" t="s">
        <v>664</v>
      </c>
      <c r="F159" s="80"/>
      <c r="G159" s="298"/>
      <c r="H159" s="3"/>
      <c r="I159" s="3"/>
      <c r="J159" s="3"/>
      <c r="K159" s="3"/>
      <c r="L159" s="3"/>
      <c r="M159" s="3"/>
      <c r="N159" s="3"/>
      <c r="O159" s="3"/>
      <c r="P159" s="3"/>
      <c r="Q159" s="3"/>
      <c r="R159" s="3"/>
      <c r="S159" s="3"/>
      <c r="T159" s="3"/>
      <c r="U159" s="3"/>
      <c r="V159" s="3"/>
      <c r="W159" s="3"/>
      <c r="X159" s="3"/>
      <c r="Y159" s="3"/>
      <c r="Z159" s="3"/>
    </row>
    <row r="160" spans="1:26" ht="15.75" customHeight="1" x14ac:dyDescent="0.15">
      <c r="A160" s="80" t="s">
        <v>1160</v>
      </c>
      <c r="B160" s="80"/>
      <c r="C160" s="80" t="s">
        <v>224</v>
      </c>
      <c r="D160" s="80"/>
      <c r="E160" s="80" t="s">
        <v>664</v>
      </c>
      <c r="F160" s="80"/>
      <c r="G160" s="298"/>
      <c r="H160" s="3"/>
      <c r="I160" s="3"/>
      <c r="J160" s="3"/>
      <c r="K160" s="3"/>
      <c r="L160" s="3"/>
      <c r="M160" s="3"/>
      <c r="N160" s="3"/>
      <c r="O160" s="3"/>
      <c r="P160" s="3"/>
      <c r="Q160" s="3"/>
      <c r="R160" s="3"/>
      <c r="S160" s="3"/>
      <c r="T160" s="3"/>
      <c r="U160" s="3"/>
      <c r="V160" s="3"/>
      <c r="W160" s="3"/>
      <c r="X160" s="3"/>
      <c r="Y160" s="3"/>
      <c r="Z160" s="3"/>
    </row>
    <row r="161" spans="1:26" ht="15.75" customHeight="1" x14ac:dyDescent="0.15">
      <c r="A161" s="80" t="s">
        <v>1123</v>
      </c>
      <c r="B161" s="80"/>
      <c r="C161" s="80" t="s">
        <v>224</v>
      </c>
      <c r="D161" s="80"/>
      <c r="E161" s="80" t="s">
        <v>664</v>
      </c>
      <c r="F161" s="80"/>
      <c r="G161" s="298"/>
      <c r="H161" s="3"/>
      <c r="I161" s="3"/>
      <c r="J161" s="3"/>
      <c r="K161" s="3"/>
      <c r="L161" s="3"/>
      <c r="M161" s="3"/>
      <c r="N161" s="3"/>
      <c r="O161" s="3"/>
      <c r="P161" s="3"/>
      <c r="Q161" s="3"/>
      <c r="R161" s="3"/>
      <c r="S161" s="3"/>
      <c r="T161" s="3"/>
      <c r="U161" s="3"/>
      <c r="V161" s="3"/>
      <c r="W161" s="3"/>
      <c r="X161" s="3"/>
      <c r="Y161" s="3"/>
      <c r="Z161" s="3"/>
    </row>
    <row r="162" spans="1:26" ht="15.75" customHeight="1" x14ac:dyDescent="0.15">
      <c r="A162" s="80" t="s">
        <v>392</v>
      </c>
      <c r="B162" s="80"/>
      <c r="C162" s="80" t="s">
        <v>224</v>
      </c>
      <c r="D162" s="80" t="s">
        <v>835</v>
      </c>
      <c r="E162" s="80" t="s">
        <v>664</v>
      </c>
      <c r="F162" s="80"/>
      <c r="G162" s="298"/>
      <c r="H162" s="3"/>
      <c r="I162" s="3"/>
      <c r="J162" s="3"/>
      <c r="K162" s="3"/>
      <c r="L162" s="3"/>
      <c r="M162" s="3"/>
      <c r="N162" s="3"/>
      <c r="O162" s="3"/>
      <c r="P162" s="3"/>
      <c r="Q162" s="3"/>
      <c r="R162" s="3"/>
      <c r="S162" s="3"/>
      <c r="T162" s="3"/>
      <c r="U162" s="3"/>
      <c r="V162" s="3"/>
      <c r="W162" s="3"/>
      <c r="X162" s="3"/>
      <c r="Y162" s="3"/>
      <c r="Z162" s="3"/>
    </row>
    <row r="163" spans="1:26" ht="15.75" customHeight="1" x14ac:dyDescent="0.15">
      <c r="A163" s="80" t="s">
        <v>76</v>
      </c>
      <c r="B163" s="80"/>
      <c r="C163" s="80" t="s">
        <v>224</v>
      </c>
      <c r="D163" s="80"/>
      <c r="E163" s="80" t="s">
        <v>836</v>
      </c>
      <c r="F163" s="80"/>
      <c r="G163" s="298"/>
      <c r="H163" s="3"/>
      <c r="I163" s="3"/>
      <c r="J163" s="3"/>
      <c r="K163" s="3"/>
      <c r="L163" s="3"/>
      <c r="M163" s="3"/>
      <c r="N163" s="3"/>
      <c r="O163" s="3"/>
      <c r="P163" s="3"/>
      <c r="Q163" s="3"/>
      <c r="R163" s="3"/>
      <c r="S163" s="3"/>
      <c r="T163" s="3"/>
      <c r="U163" s="3"/>
      <c r="V163" s="3"/>
      <c r="W163" s="3"/>
      <c r="X163" s="3"/>
      <c r="Y163" s="3"/>
      <c r="Z163" s="3"/>
    </row>
    <row r="164" spans="1:26" ht="15.75" customHeight="1" x14ac:dyDescent="0.15">
      <c r="A164" s="80" t="s">
        <v>393</v>
      </c>
      <c r="B164" s="80"/>
      <c r="C164" s="80" t="s">
        <v>224</v>
      </c>
      <c r="D164" s="80"/>
      <c r="E164" s="80" t="s">
        <v>837</v>
      </c>
      <c r="F164" s="80"/>
      <c r="G164" s="298"/>
      <c r="H164" s="3"/>
      <c r="I164" s="3"/>
      <c r="J164" s="3"/>
      <c r="K164" s="3"/>
      <c r="L164" s="3"/>
      <c r="M164" s="3"/>
      <c r="N164" s="3"/>
      <c r="O164" s="3"/>
      <c r="P164" s="3"/>
      <c r="Q164" s="3"/>
      <c r="R164" s="3"/>
      <c r="S164" s="3"/>
      <c r="T164" s="3"/>
      <c r="U164" s="3"/>
      <c r="V164" s="3"/>
      <c r="W164" s="3"/>
      <c r="X164" s="3"/>
      <c r="Y164" s="3"/>
      <c r="Z164" s="3"/>
    </row>
    <row r="165" spans="1:26" ht="15.75" customHeight="1" x14ac:dyDescent="0.15">
      <c r="A165" s="80" t="s">
        <v>87</v>
      </c>
      <c r="B165" s="80"/>
      <c r="C165" s="80" t="s">
        <v>224</v>
      </c>
      <c r="D165" s="80"/>
      <c r="E165" s="80" t="s">
        <v>388</v>
      </c>
      <c r="F165" s="80"/>
      <c r="G165" s="298"/>
      <c r="H165" s="3"/>
      <c r="I165" s="3"/>
      <c r="J165" s="3"/>
      <c r="K165" s="3"/>
      <c r="L165" s="3"/>
      <c r="M165" s="3"/>
      <c r="N165" s="3"/>
      <c r="O165" s="3"/>
      <c r="P165" s="3"/>
      <c r="Q165" s="3"/>
      <c r="R165" s="3"/>
      <c r="S165" s="3"/>
      <c r="T165" s="3"/>
      <c r="U165" s="3"/>
      <c r="V165" s="3"/>
      <c r="W165" s="3"/>
      <c r="X165" s="3"/>
      <c r="Y165" s="3"/>
      <c r="Z165" s="3"/>
    </row>
    <row r="166" spans="1:26" ht="15.75" customHeight="1" x14ac:dyDescent="0.15">
      <c r="A166" s="80" t="s">
        <v>516</v>
      </c>
      <c r="B166" s="80"/>
      <c r="C166" s="80" t="s">
        <v>224</v>
      </c>
      <c r="D166" s="80"/>
      <c r="E166" s="80" t="s">
        <v>664</v>
      </c>
      <c r="F166" s="80"/>
      <c r="G166" s="298"/>
      <c r="H166" s="3"/>
      <c r="I166" s="3"/>
      <c r="J166" s="3"/>
      <c r="K166" s="3"/>
      <c r="L166" s="3"/>
      <c r="M166" s="3"/>
      <c r="N166" s="3"/>
      <c r="O166" s="3"/>
      <c r="P166" s="3"/>
      <c r="Q166" s="3"/>
      <c r="R166" s="3"/>
      <c r="S166" s="3"/>
      <c r="T166" s="3"/>
      <c r="U166" s="3"/>
      <c r="V166" s="3"/>
      <c r="W166" s="3"/>
      <c r="X166" s="3"/>
      <c r="Y166" s="3"/>
      <c r="Z166" s="3"/>
    </row>
    <row r="167" spans="1:26" ht="15.75" customHeight="1" x14ac:dyDescent="0.15">
      <c r="A167" s="80" t="s">
        <v>517</v>
      </c>
      <c r="B167" s="80"/>
      <c r="C167" s="80" t="s">
        <v>224</v>
      </c>
      <c r="D167" s="80"/>
      <c r="E167" s="80" t="s">
        <v>841</v>
      </c>
      <c r="F167" s="80"/>
      <c r="G167" s="298"/>
      <c r="H167" s="3"/>
      <c r="I167" s="3"/>
      <c r="J167" s="3"/>
      <c r="K167" s="3"/>
      <c r="L167" s="3"/>
      <c r="M167" s="3"/>
      <c r="N167" s="3"/>
      <c r="O167" s="3"/>
      <c r="P167" s="3"/>
      <c r="Q167" s="3"/>
      <c r="R167" s="3"/>
      <c r="S167" s="3"/>
      <c r="T167" s="3"/>
      <c r="U167" s="3"/>
      <c r="V167" s="3"/>
      <c r="W167" s="3"/>
      <c r="X167" s="3"/>
      <c r="Y167" s="3"/>
      <c r="Z167" s="3"/>
    </row>
    <row r="168" spans="1:26" ht="15.75" customHeight="1" x14ac:dyDescent="0.15">
      <c r="A168" s="80" t="s">
        <v>105</v>
      </c>
      <c r="B168" s="80"/>
      <c r="C168" s="80" t="s">
        <v>224</v>
      </c>
      <c r="D168" s="80"/>
      <c r="E168" s="80" t="s">
        <v>664</v>
      </c>
      <c r="F168" s="80"/>
      <c r="G168" s="298"/>
      <c r="H168" s="3"/>
      <c r="I168" s="3"/>
      <c r="J168" s="3"/>
      <c r="K168" s="3"/>
      <c r="L168" s="3"/>
      <c r="M168" s="3"/>
      <c r="N168" s="3"/>
      <c r="O168" s="3"/>
      <c r="P168" s="3"/>
      <c r="Q168" s="3"/>
      <c r="R168" s="3"/>
      <c r="S168" s="3"/>
      <c r="T168" s="3"/>
      <c r="U168" s="3"/>
      <c r="V168" s="3"/>
      <c r="W168" s="3"/>
      <c r="X168" s="3"/>
      <c r="Y168" s="3"/>
      <c r="Z168" s="3"/>
    </row>
    <row r="169" spans="1:26" ht="15.75" customHeight="1" x14ac:dyDescent="0.15">
      <c r="A169" s="80" t="s">
        <v>109</v>
      </c>
      <c r="B169" s="80"/>
      <c r="C169" s="80" t="s">
        <v>224</v>
      </c>
      <c r="D169" s="80"/>
      <c r="E169" s="80" t="s">
        <v>735</v>
      </c>
      <c r="F169" s="80"/>
      <c r="G169" s="298"/>
      <c r="H169" s="3"/>
      <c r="I169" s="3"/>
      <c r="J169" s="3"/>
      <c r="K169" s="3"/>
      <c r="L169" s="3"/>
      <c r="M169" s="3"/>
      <c r="N169" s="3"/>
      <c r="O169" s="3"/>
      <c r="P169" s="3"/>
      <c r="Q169" s="3"/>
      <c r="R169" s="3"/>
      <c r="S169" s="3"/>
      <c r="T169" s="3"/>
      <c r="U169" s="3"/>
      <c r="V169" s="3"/>
      <c r="W169" s="3"/>
      <c r="X169" s="3"/>
      <c r="Y169" s="3"/>
      <c r="Z169" s="3"/>
    </row>
    <row r="170" spans="1:26" ht="15.75" customHeight="1" x14ac:dyDescent="0.15">
      <c r="A170" s="80" t="s">
        <v>111</v>
      </c>
      <c r="B170" s="80"/>
      <c r="C170" s="80" t="s">
        <v>224</v>
      </c>
      <c r="D170" s="80"/>
      <c r="E170" s="80" t="s">
        <v>664</v>
      </c>
      <c r="F170" s="80"/>
      <c r="G170" s="298"/>
      <c r="H170" s="3"/>
      <c r="I170" s="3"/>
      <c r="J170" s="3"/>
      <c r="K170" s="3"/>
      <c r="L170" s="3"/>
      <c r="M170" s="3"/>
      <c r="N170" s="3"/>
      <c r="O170" s="3"/>
      <c r="P170" s="3"/>
      <c r="Q170" s="3"/>
      <c r="R170" s="3"/>
      <c r="S170" s="3"/>
      <c r="T170" s="3"/>
      <c r="U170" s="3"/>
      <c r="V170" s="3"/>
      <c r="W170" s="3"/>
      <c r="X170" s="3"/>
      <c r="Y170" s="3"/>
      <c r="Z170" s="3"/>
    </row>
    <row r="171" spans="1:26" ht="15.75" customHeight="1" x14ac:dyDescent="0.15">
      <c r="A171" s="80" t="s">
        <v>116</v>
      </c>
      <c r="B171" s="80"/>
      <c r="C171" s="80" t="s">
        <v>224</v>
      </c>
      <c r="D171" s="80"/>
      <c r="E171" s="80" t="s">
        <v>612</v>
      </c>
      <c r="F171" s="80"/>
      <c r="G171" s="298"/>
      <c r="H171" s="3"/>
      <c r="I171" s="3"/>
      <c r="J171" s="3"/>
      <c r="K171" s="3"/>
      <c r="L171" s="3"/>
      <c r="M171" s="3"/>
      <c r="N171" s="3"/>
      <c r="O171" s="3"/>
      <c r="P171" s="3"/>
      <c r="Q171" s="3"/>
      <c r="R171" s="3"/>
      <c r="S171" s="3"/>
      <c r="T171" s="3"/>
      <c r="U171" s="3"/>
      <c r="V171" s="3"/>
      <c r="W171" s="3"/>
      <c r="X171" s="3"/>
      <c r="Y171" s="3"/>
      <c r="Z171" s="3"/>
    </row>
    <row r="172" spans="1:26" ht="15.75" customHeight="1" x14ac:dyDescent="0.15">
      <c r="A172" s="80" t="s">
        <v>117</v>
      </c>
      <c r="B172" s="80"/>
      <c r="C172" s="80" t="s">
        <v>224</v>
      </c>
      <c r="D172" s="80" t="s">
        <v>842</v>
      </c>
      <c r="E172" s="80" t="s">
        <v>664</v>
      </c>
      <c r="F172" s="80"/>
      <c r="G172" s="298"/>
      <c r="H172" s="3"/>
      <c r="I172" s="3"/>
      <c r="J172" s="3"/>
      <c r="K172" s="3"/>
      <c r="L172" s="3"/>
      <c r="M172" s="3"/>
      <c r="N172" s="3"/>
      <c r="O172" s="3"/>
      <c r="P172" s="3"/>
      <c r="Q172" s="3"/>
      <c r="R172" s="3"/>
      <c r="S172" s="3"/>
      <c r="T172" s="3"/>
      <c r="U172" s="3"/>
      <c r="V172" s="3"/>
      <c r="W172" s="3"/>
      <c r="X172" s="3"/>
      <c r="Y172" s="3"/>
      <c r="Z172" s="3"/>
    </row>
    <row r="173" spans="1:26" ht="15.75" customHeight="1" x14ac:dyDescent="0.15">
      <c r="A173" s="80" t="s">
        <v>1159</v>
      </c>
      <c r="B173" s="80"/>
      <c r="C173" s="80" t="s">
        <v>224</v>
      </c>
      <c r="D173" s="80"/>
      <c r="E173" s="80" t="s">
        <v>664</v>
      </c>
      <c r="F173" s="80"/>
      <c r="G173" s="298"/>
      <c r="H173" s="3"/>
      <c r="I173" s="3"/>
      <c r="J173" s="3"/>
      <c r="K173" s="3"/>
      <c r="L173" s="3"/>
      <c r="M173" s="3"/>
      <c r="N173" s="3"/>
      <c r="O173" s="3"/>
      <c r="P173" s="3"/>
      <c r="Q173" s="3"/>
      <c r="R173" s="3"/>
      <c r="S173" s="3"/>
      <c r="T173" s="3"/>
      <c r="U173" s="3"/>
      <c r="V173" s="3"/>
      <c r="W173" s="3"/>
      <c r="X173" s="3"/>
      <c r="Y173" s="3"/>
      <c r="Z173" s="3"/>
    </row>
    <row r="174" spans="1:26" ht="15.75" customHeight="1" x14ac:dyDescent="0.15">
      <c r="A174" s="80" t="s">
        <v>127</v>
      </c>
      <c r="B174" s="80"/>
      <c r="C174" s="80" t="s">
        <v>224</v>
      </c>
      <c r="D174" s="80" t="s">
        <v>396</v>
      </c>
      <c r="E174" s="80" t="s">
        <v>664</v>
      </c>
      <c r="F174" s="80"/>
      <c r="G174" s="298"/>
      <c r="H174" s="3"/>
      <c r="I174" s="3"/>
      <c r="J174" s="3"/>
      <c r="K174" s="3"/>
      <c r="L174" s="3"/>
      <c r="M174" s="3"/>
      <c r="N174" s="3"/>
      <c r="O174" s="3"/>
      <c r="P174" s="3"/>
      <c r="Q174" s="3"/>
      <c r="R174" s="3"/>
      <c r="S174" s="3"/>
      <c r="T174" s="3"/>
      <c r="U174" s="3"/>
      <c r="V174" s="3"/>
      <c r="W174" s="3"/>
      <c r="X174" s="3"/>
      <c r="Y174" s="3"/>
      <c r="Z174" s="3"/>
    </row>
    <row r="175" spans="1:26" ht="15.75" customHeight="1" x14ac:dyDescent="0.15">
      <c r="A175" s="80" t="s">
        <v>324</v>
      </c>
      <c r="B175" s="80"/>
      <c r="C175" s="80" t="s">
        <v>224</v>
      </c>
      <c r="D175" s="80" t="s">
        <v>846</v>
      </c>
      <c r="E175" s="80" t="s">
        <v>1561</v>
      </c>
      <c r="F175" s="80"/>
      <c r="G175" s="298"/>
      <c r="H175" s="298"/>
      <c r="I175" s="298"/>
      <c r="J175" s="298"/>
      <c r="K175" s="298"/>
      <c r="L175" s="298"/>
      <c r="M175" s="298"/>
      <c r="N175" s="298"/>
      <c r="O175" s="298"/>
      <c r="P175" s="298"/>
      <c r="Q175" s="298"/>
      <c r="R175" s="298"/>
      <c r="S175" s="298"/>
      <c r="T175" s="298"/>
      <c r="U175" s="298"/>
      <c r="V175" s="298"/>
      <c r="W175" s="298"/>
      <c r="X175" s="298"/>
      <c r="Y175" s="298"/>
      <c r="Z175" s="3"/>
    </row>
    <row r="176" spans="1:26" ht="15.75" customHeight="1" x14ac:dyDescent="0.15">
      <c r="A176" s="80" t="s">
        <v>397</v>
      </c>
      <c r="B176" s="80"/>
      <c r="C176" s="80" t="s">
        <v>224</v>
      </c>
      <c r="D176" s="80"/>
      <c r="E176" s="80" t="s">
        <v>664</v>
      </c>
      <c r="F176" s="80"/>
      <c r="G176" s="298"/>
      <c r="H176" s="3"/>
      <c r="I176" s="3"/>
      <c r="J176" s="3"/>
      <c r="K176" s="3"/>
      <c r="L176" s="3"/>
      <c r="M176" s="3"/>
      <c r="N176" s="3"/>
      <c r="O176" s="3"/>
      <c r="P176" s="3"/>
      <c r="Q176" s="3"/>
      <c r="R176" s="3"/>
      <c r="S176" s="3"/>
      <c r="T176" s="3"/>
      <c r="U176" s="3"/>
      <c r="V176" s="3"/>
      <c r="W176" s="3"/>
      <c r="X176" s="3"/>
      <c r="Y176" s="3"/>
      <c r="Z176" s="3"/>
    </row>
    <row r="177" spans="1:26" ht="15.75" customHeight="1" x14ac:dyDescent="0.15">
      <c r="A177" s="80" t="s">
        <v>134</v>
      </c>
      <c r="B177" s="80"/>
      <c r="C177" s="80" t="s">
        <v>224</v>
      </c>
      <c r="D177" s="80"/>
      <c r="E177" s="80" t="s">
        <v>847</v>
      </c>
      <c r="F177" s="80"/>
      <c r="G177" s="298"/>
      <c r="H177" s="3"/>
      <c r="I177" s="3"/>
      <c r="J177" s="3"/>
      <c r="K177" s="3"/>
      <c r="L177" s="3"/>
      <c r="M177" s="3"/>
      <c r="N177" s="3"/>
      <c r="O177" s="3"/>
      <c r="P177" s="3"/>
      <c r="Q177" s="3"/>
      <c r="R177" s="3"/>
      <c r="S177" s="3"/>
      <c r="T177" s="3"/>
      <c r="U177" s="3"/>
      <c r="V177" s="3"/>
      <c r="W177" s="3"/>
      <c r="X177" s="3"/>
      <c r="Y177" s="3"/>
      <c r="Z177" s="3"/>
    </row>
    <row r="178" spans="1:26" ht="15.75" customHeight="1" x14ac:dyDescent="0.15">
      <c r="A178" s="80" t="s">
        <v>135</v>
      </c>
      <c r="B178" s="80"/>
      <c r="C178" s="80" t="s">
        <v>224</v>
      </c>
      <c r="D178" s="80" t="s">
        <v>848</v>
      </c>
      <c r="E178" s="80" t="s">
        <v>664</v>
      </c>
      <c r="F178" s="80"/>
      <c r="G178" s="298"/>
      <c r="H178" s="3"/>
      <c r="I178" s="3"/>
      <c r="J178" s="3"/>
      <c r="K178" s="3"/>
      <c r="L178" s="3"/>
      <c r="M178" s="3"/>
      <c r="N178" s="3"/>
      <c r="O178" s="3"/>
      <c r="P178" s="3"/>
      <c r="Q178" s="3"/>
      <c r="R178" s="3"/>
      <c r="S178" s="3"/>
      <c r="T178" s="3"/>
      <c r="U178" s="3"/>
      <c r="V178" s="3"/>
      <c r="W178" s="3"/>
      <c r="X178" s="3"/>
      <c r="Y178" s="3"/>
      <c r="Z178" s="3"/>
    </row>
    <row r="179" spans="1:26" ht="15.75" customHeight="1" x14ac:dyDescent="0.15">
      <c r="A179" s="80" t="s">
        <v>141</v>
      </c>
      <c r="B179" s="80"/>
      <c r="C179" s="80" t="s">
        <v>224</v>
      </c>
      <c r="D179" s="80"/>
      <c r="E179" s="80" t="s">
        <v>664</v>
      </c>
      <c r="F179" s="80"/>
      <c r="G179" s="298"/>
      <c r="H179" s="3"/>
      <c r="I179" s="3"/>
      <c r="J179" s="3"/>
      <c r="K179" s="3"/>
      <c r="L179" s="3"/>
      <c r="M179" s="3"/>
      <c r="N179" s="3"/>
      <c r="O179" s="3"/>
      <c r="P179" s="3"/>
      <c r="Q179" s="3"/>
      <c r="R179" s="3"/>
      <c r="S179" s="3"/>
      <c r="T179" s="3"/>
      <c r="U179" s="3"/>
      <c r="V179" s="3"/>
      <c r="W179" s="3"/>
      <c r="X179" s="3"/>
      <c r="Y179" s="3"/>
      <c r="Z179" s="3"/>
    </row>
    <row r="180" spans="1:26" ht="15.75" customHeight="1" x14ac:dyDescent="0.15">
      <c r="A180" s="80" t="s">
        <v>142</v>
      </c>
      <c r="B180" s="80"/>
      <c r="C180" s="80" t="s">
        <v>224</v>
      </c>
      <c r="D180" s="80"/>
      <c r="E180" s="80" t="s">
        <v>1242</v>
      </c>
      <c r="F180" s="80"/>
      <c r="G180" s="298"/>
      <c r="H180" s="3"/>
      <c r="I180" s="3"/>
      <c r="J180" s="3"/>
      <c r="K180" s="3"/>
      <c r="L180" s="3"/>
      <c r="M180" s="3"/>
      <c r="N180" s="3"/>
      <c r="O180" s="3"/>
      <c r="P180" s="3"/>
      <c r="Q180" s="3"/>
      <c r="R180" s="3"/>
      <c r="S180" s="3"/>
      <c r="T180" s="3"/>
      <c r="U180" s="3"/>
      <c r="V180" s="3"/>
      <c r="W180" s="3"/>
      <c r="X180" s="3"/>
      <c r="Y180" s="3"/>
      <c r="Z180" s="3"/>
    </row>
    <row r="181" spans="1:26" ht="15.75" customHeight="1" x14ac:dyDescent="0.15">
      <c r="A181" s="80" t="s">
        <v>163</v>
      </c>
      <c r="B181" s="80"/>
      <c r="C181" s="80" t="s">
        <v>224</v>
      </c>
      <c r="D181" s="80"/>
      <c r="E181" s="80" t="s">
        <v>388</v>
      </c>
      <c r="F181" s="80"/>
      <c r="G181" s="298"/>
      <c r="H181" s="3"/>
      <c r="I181" s="3"/>
      <c r="J181" s="3"/>
      <c r="K181" s="3"/>
      <c r="L181" s="3"/>
      <c r="M181" s="3"/>
      <c r="N181" s="3"/>
      <c r="O181" s="3"/>
      <c r="P181" s="3"/>
      <c r="Q181" s="3"/>
      <c r="R181" s="3"/>
      <c r="S181" s="3"/>
      <c r="T181" s="3"/>
      <c r="U181" s="3"/>
      <c r="V181" s="3"/>
      <c r="W181" s="3"/>
      <c r="X181" s="3"/>
      <c r="Y181" s="3"/>
      <c r="Z181" s="3"/>
    </row>
    <row r="182" spans="1:26" ht="15.75" customHeight="1" x14ac:dyDescent="0.15">
      <c r="A182" s="80" t="s">
        <v>165</v>
      </c>
      <c r="B182" s="80"/>
      <c r="C182" s="80" t="s">
        <v>224</v>
      </c>
      <c r="D182" s="80"/>
      <c r="E182" s="80" t="s">
        <v>664</v>
      </c>
      <c r="F182" s="80"/>
      <c r="G182" s="298"/>
      <c r="H182" s="3"/>
      <c r="I182" s="3"/>
      <c r="J182" s="3"/>
      <c r="K182" s="3"/>
      <c r="L182" s="3"/>
      <c r="M182" s="3"/>
      <c r="N182" s="3"/>
      <c r="O182" s="3"/>
      <c r="P182" s="3"/>
      <c r="Q182" s="3"/>
      <c r="R182" s="3"/>
      <c r="S182" s="3"/>
      <c r="T182" s="3"/>
      <c r="U182" s="3"/>
      <c r="V182" s="3"/>
      <c r="W182" s="3"/>
      <c r="X182" s="3"/>
      <c r="Y182" s="3"/>
      <c r="Z182" s="3"/>
    </row>
    <row r="183" spans="1:26" ht="15.75" customHeight="1" x14ac:dyDescent="0.15">
      <c r="A183" s="80" t="s">
        <v>361</v>
      </c>
      <c r="B183" s="80"/>
      <c r="C183" s="80" t="s">
        <v>224</v>
      </c>
      <c r="D183" s="80"/>
      <c r="E183" s="80" t="s">
        <v>388</v>
      </c>
      <c r="F183" s="80"/>
      <c r="G183" s="298"/>
      <c r="H183" s="3"/>
      <c r="I183" s="3"/>
      <c r="J183" s="3"/>
      <c r="K183" s="3"/>
      <c r="L183" s="3"/>
      <c r="M183" s="3"/>
      <c r="N183" s="3"/>
      <c r="O183" s="3"/>
      <c r="P183" s="3"/>
      <c r="Q183" s="3"/>
      <c r="R183" s="3"/>
      <c r="S183" s="3"/>
      <c r="T183" s="3"/>
      <c r="U183" s="3"/>
      <c r="V183" s="3"/>
      <c r="W183" s="3"/>
      <c r="X183" s="3"/>
      <c r="Y183" s="3"/>
      <c r="Z183" s="3"/>
    </row>
    <row r="184" spans="1:26" ht="15.75" customHeight="1" x14ac:dyDescent="0.15">
      <c r="A184" s="74"/>
      <c r="B184" s="74"/>
      <c r="C184" s="74"/>
      <c r="D184" s="74"/>
      <c r="E184" s="74"/>
      <c r="F184" s="74"/>
      <c r="G184" s="298"/>
      <c r="H184" s="3"/>
      <c r="I184" s="3"/>
      <c r="J184" s="3"/>
      <c r="K184" s="3"/>
      <c r="L184" s="3"/>
      <c r="M184" s="3"/>
      <c r="N184" s="3"/>
      <c r="O184" s="3"/>
      <c r="P184" s="3"/>
      <c r="Q184" s="3"/>
      <c r="R184" s="3"/>
      <c r="S184" s="3"/>
      <c r="T184" s="3"/>
      <c r="U184" s="3"/>
      <c r="V184" s="3"/>
      <c r="W184" s="3"/>
      <c r="X184" s="3"/>
      <c r="Y184" s="3"/>
      <c r="Z184" s="3"/>
    </row>
    <row r="185" spans="1:26" ht="15.75" customHeight="1" x14ac:dyDescent="0.15">
      <c r="A185" s="74"/>
      <c r="B185" s="74"/>
      <c r="C185" s="74"/>
      <c r="D185" s="74"/>
      <c r="E185" s="74"/>
      <c r="F185" s="74"/>
      <c r="G185" s="298"/>
      <c r="H185" s="3"/>
      <c r="I185" s="3"/>
      <c r="J185" s="3"/>
      <c r="K185" s="3"/>
      <c r="L185" s="3"/>
      <c r="M185" s="3"/>
      <c r="N185" s="3"/>
      <c r="O185" s="3"/>
      <c r="P185" s="3"/>
      <c r="Q185" s="3"/>
      <c r="R185" s="3"/>
      <c r="S185" s="3"/>
      <c r="T185" s="3"/>
      <c r="U185" s="3"/>
      <c r="V185" s="3"/>
      <c r="W185" s="3"/>
      <c r="X185" s="3"/>
      <c r="Y185" s="3"/>
      <c r="Z185" s="3"/>
    </row>
    <row r="186" spans="1:26" ht="15.75" customHeight="1" x14ac:dyDescent="0.15">
      <c r="A186" s="107" t="s">
        <v>1162</v>
      </c>
      <c r="B186" s="107" t="s">
        <v>1511</v>
      </c>
      <c r="C186" s="107" t="s">
        <v>485</v>
      </c>
      <c r="D186" s="107" t="s">
        <v>981</v>
      </c>
      <c r="E186" s="107" t="s">
        <v>605</v>
      </c>
      <c r="F186" s="107" t="s">
        <v>1562</v>
      </c>
      <c r="G186" s="298"/>
      <c r="H186" s="3"/>
      <c r="I186" s="3"/>
      <c r="J186" s="3"/>
      <c r="K186" s="3"/>
      <c r="L186" s="3"/>
      <c r="M186" s="3"/>
      <c r="N186" s="3"/>
      <c r="O186" s="3"/>
      <c r="P186" s="3"/>
      <c r="Q186" s="3"/>
      <c r="R186" s="3"/>
      <c r="S186" s="3"/>
      <c r="T186" s="3"/>
      <c r="U186" s="3"/>
      <c r="V186" s="3"/>
      <c r="W186" s="3"/>
      <c r="X186" s="3"/>
      <c r="Y186" s="3"/>
      <c r="Z186" s="3"/>
    </row>
    <row r="187" spans="1:26" ht="15.75" customHeight="1" x14ac:dyDescent="0.15">
      <c r="A187" s="81" t="s">
        <v>1358</v>
      </c>
      <c r="B187" s="81"/>
      <c r="C187" s="81" t="s">
        <v>84</v>
      </c>
      <c r="D187" s="81"/>
      <c r="E187" s="81" t="s">
        <v>620</v>
      </c>
      <c r="F187" s="81"/>
      <c r="G187" s="298"/>
      <c r="H187" s="3"/>
      <c r="I187" s="3"/>
      <c r="J187" s="3"/>
      <c r="K187" s="3"/>
      <c r="L187" s="3"/>
      <c r="M187" s="3"/>
      <c r="N187" s="3"/>
      <c r="O187" s="3"/>
      <c r="P187" s="3"/>
      <c r="Q187" s="3"/>
      <c r="R187" s="3"/>
      <c r="S187" s="3"/>
      <c r="T187" s="3"/>
      <c r="U187" s="3"/>
      <c r="V187" s="3"/>
      <c r="W187" s="3"/>
      <c r="X187" s="3"/>
      <c r="Y187" s="3"/>
      <c r="Z187" s="3"/>
    </row>
    <row r="188" spans="1:26" ht="15.75" customHeight="1" x14ac:dyDescent="0.15">
      <c r="A188" s="81" t="s">
        <v>1359</v>
      </c>
      <c r="B188" s="81"/>
      <c r="C188" s="81" t="s">
        <v>84</v>
      </c>
      <c r="D188" s="81"/>
      <c r="E188" s="81" t="s">
        <v>620</v>
      </c>
      <c r="F188" s="81"/>
      <c r="G188" s="298"/>
      <c r="H188" s="3"/>
      <c r="I188" s="3"/>
      <c r="J188" s="3"/>
      <c r="K188" s="3"/>
      <c r="L188" s="3"/>
      <c r="M188" s="3"/>
      <c r="N188" s="3"/>
      <c r="O188" s="3"/>
      <c r="P188" s="3"/>
      <c r="Q188" s="3"/>
      <c r="R188" s="3"/>
      <c r="S188" s="3"/>
      <c r="T188" s="3"/>
      <c r="U188" s="3"/>
      <c r="V188" s="3"/>
      <c r="W188" s="3"/>
      <c r="X188" s="3"/>
      <c r="Y188" s="3"/>
      <c r="Z188" s="3"/>
    </row>
    <row r="189" spans="1:26" ht="15.75" customHeight="1" x14ac:dyDescent="0.15">
      <c r="A189" s="81" t="s">
        <v>1360</v>
      </c>
      <c r="B189" s="81"/>
      <c r="C189" s="81" t="s">
        <v>84</v>
      </c>
      <c r="D189" s="81"/>
      <c r="E189" s="81" t="s">
        <v>620</v>
      </c>
      <c r="F189" s="81"/>
      <c r="G189" s="298"/>
      <c r="H189" s="3"/>
      <c r="I189" s="3"/>
      <c r="J189" s="3"/>
      <c r="K189" s="3"/>
      <c r="L189" s="3"/>
      <c r="M189" s="3"/>
      <c r="N189" s="3"/>
      <c r="O189" s="3"/>
      <c r="P189" s="3"/>
      <c r="Q189" s="3"/>
      <c r="R189" s="3"/>
      <c r="S189" s="3"/>
      <c r="T189" s="3"/>
      <c r="U189" s="3"/>
      <c r="V189" s="3"/>
      <c r="W189" s="3"/>
      <c r="X189" s="3"/>
      <c r="Y189" s="3"/>
      <c r="Z189" s="3"/>
    </row>
    <row r="190" spans="1:26" ht="15.75" customHeight="1" x14ac:dyDescent="0.15">
      <c r="A190" s="81" t="s">
        <v>27</v>
      </c>
      <c r="B190" s="81"/>
      <c r="C190" s="81" t="s">
        <v>84</v>
      </c>
      <c r="D190" s="81"/>
      <c r="E190" s="81" t="s">
        <v>620</v>
      </c>
      <c r="F190" s="81"/>
      <c r="G190" s="298"/>
      <c r="H190" s="3"/>
      <c r="I190" s="3"/>
      <c r="J190" s="3"/>
      <c r="K190" s="3"/>
      <c r="L190" s="3"/>
      <c r="M190" s="3"/>
      <c r="N190" s="3"/>
      <c r="O190" s="3"/>
      <c r="P190" s="3"/>
      <c r="Q190" s="3"/>
      <c r="R190" s="3"/>
      <c r="S190" s="3"/>
      <c r="T190" s="3"/>
      <c r="U190" s="3"/>
      <c r="V190" s="3"/>
      <c r="W190" s="3"/>
      <c r="X190" s="3"/>
      <c r="Y190" s="3"/>
      <c r="Z190" s="3"/>
    </row>
    <row r="191" spans="1:26" ht="15.75" customHeight="1" x14ac:dyDescent="0.15">
      <c r="A191" s="81" t="s">
        <v>411</v>
      </c>
      <c r="B191" s="81"/>
      <c r="C191" s="81" t="s">
        <v>84</v>
      </c>
      <c r="D191" s="81"/>
      <c r="E191" s="81" t="s">
        <v>620</v>
      </c>
      <c r="F191" s="81"/>
      <c r="G191" s="298"/>
      <c r="H191" s="3"/>
      <c r="I191" s="3"/>
      <c r="J191" s="3"/>
      <c r="K191" s="3"/>
      <c r="L191" s="3"/>
      <c r="M191" s="3"/>
      <c r="N191" s="3"/>
      <c r="O191" s="3"/>
      <c r="P191" s="3"/>
      <c r="Q191" s="3"/>
      <c r="R191" s="3"/>
      <c r="S191" s="3"/>
      <c r="T191" s="3"/>
      <c r="U191" s="3"/>
      <c r="V191" s="3"/>
      <c r="W191" s="3"/>
      <c r="X191" s="3"/>
      <c r="Y191" s="3"/>
      <c r="Z191" s="3"/>
    </row>
    <row r="192" spans="1:26" ht="15.75" customHeight="1" x14ac:dyDescent="0.15">
      <c r="A192" s="81" t="s">
        <v>414</v>
      </c>
      <c r="B192" s="81"/>
      <c r="C192" s="81" t="s">
        <v>84</v>
      </c>
      <c r="D192" s="81"/>
      <c r="E192" s="81" t="s">
        <v>620</v>
      </c>
      <c r="F192" s="81"/>
      <c r="G192" s="298"/>
      <c r="H192" s="3"/>
      <c r="I192" s="3"/>
      <c r="J192" s="3"/>
      <c r="K192" s="3"/>
      <c r="L192" s="3"/>
      <c r="M192" s="3"/>
      <c r="N192" s="3"/>
      <c r="O192" s="3"/>
      <c r="P192" s="3"/>
      <c r="Q192" s="3"/>
      <c r="R192" s="3"/>
      <c r="S192" s="3"/>
      <c r="T192" s="3"/>
      <c r="U192" s="3"/>
      <c r="V192" s="3"/>
      <c r="W192" s="3"/>
      <c r="X192" s="3"/>
      <c r="Y192" s="3"/>
      <c r="Z192" s="3"/>
    </row>
    <row r="193" spans="1:26" ht="15.75" customHeight="1" x14ac:dyDescent="0.15">
      <c r="A193" s="81" t="s">
        <v>420</v>
      </c>
      <c r="B193" s="81"/>
      <c r="C193" s="81" t="s">
        <v>84</v>
      </c>
      <c r="D193" s="81"/>
      <c r="E193" s="81" t="s">
        <v>620</v>
      </c>
      <c r="F193" s="81"/>
      <c r="G193" s="298"/>
      <c r="H193" s="3"/>
      <c r="I193" s="3"/>
      <c r="J193" s="3"/>
      <c r="K193" s="3"/>
      <c r="L193" s="3"/>
      <c r="M193" s="3"/>
      <c r="N193" s="3"/>
      <c r="O193" s="3"/>
      <c r="P193" s="3"/>
      <c r="Q193" s="3"/>
      <c r="R193" s="3"/>
      <c r="S193" s="3"/>
      <c r="T193" s="3"/>
      <c r="U193" s="3"/>
      <c r="V193" s="3"/>
      <c r="W193" s="3"/>
      <c r="X193" s="3"/>
      <c r="Y193" s="3"/>
      <c r="Z193" s="3"/>
    </row>
    <row r="194" spans="1:26" ht="15.75" customHeight="1" x14ac:dyDescent="0.15">
      <c r="A194" s="81" t="s">
        <v>423</v>
      </c>
      <c r="B194" s="81"/>
      <c r="C194" s="81" t="s">
        <v>84</v>
      </c>
      <c r="D194" s="81"/>
      <c r="E194" s="81" t="s">
        <v>620</v>
      </c>
      <c r="F194" s="81"/>
      <c r="G194" s="3"/>
      <c r="H194" s="3"/>
      <c r="I194" s="3"/>
      <c r="J194" s="3"/>
      <c r="K194" s="3"/>
      <c r="L194" s="3"/>
      <c r="M194" s="3"/>
      <c r="N194" s="3"/>
      <c r="O194" s="3"/>
      <c r="P194" s="3"/>
      <c r="Q194" s="3"/>
      <c r="R194" s="3"/>
      <c r="S194" s="3"/>
      <c r="T194" s="3"/>
      <c r="U194" s="3"/>
      <c r="V194" s="3"/>
      <c r="W194" s="3"/>
      <c r="X194" s="3"/>
      <c r="Y194" s="3"/>
      <c r="Z194" s="3"/>
    </row>
    <row r="195" spans="1:26" ht="15.75" customHeight="1" x14ac:dyDescent="0.15">
      <c r="A195" s="81" t="s">
        <v>425</v>
      </c>
      <c r="B195" s="81"/>
      <c r="C195" s="81" t="s">
        <v>84</v>
      </c>
      <c r="D195" s="81" t="s">
        <v>1382</v>
      </c>
      <c r="E195" s="81" t="s">
        <v>620</v>
      </c>
      <c r="F195" s="81"/>
      <c r="G195" s="3"/>
      <c r="H195" s="3"/>
      <c r="I195" s="3"/>
      <c r="J195" s="3"/>
      <c r="K195" s="3"/>
      <c r="L195" s="3"/>
      <c r="M195" s="3"/>
      <c r="N195" s="3"/>
      <c r="O195" s="3"/>
      <c r="P195" s="3"/>
      <c r="Q195" s="3"/>
      <c r="R195" s="3"/>
      <c r="S195" s="3"/>
      <c r="T195" s="3"/>
      <c r="U195" s="3"/>
      <c r="V195" s="3"/>
      <c r="W195" s="3"/>
      <c r="X195" s="3"/>
      <c r="Y195" s="3"/>
      <c r="Z195" s="3"/>
    </row>
    <row r="196" spans="1:26" ht="15.75" customHeight="1" x14ac:dyDescent="0.15">
      <c r="A196" s="81" t="s">
        <v>883</v>
      </c>
      <c r="B196" s="81"/>
      <c r="C196" s="81" t="s">
        <v>84</v>
      </c>
      <c r="D196" s="81"/>
      <c r="E196" s="81" t="s">
        <v>620</v>
      </c>
      <c r="F196" s="81"/>
      <c r="G196" s="3"/>
      <c r="H196" s="3"/>
      <c r="I196" s="3"/>
      <c r="J196" s="3"/>
      <c r="K196" s="3"/>
      <c r="L196" s="3"/>
      <c r="M196" s="3"/>
      <c r="N196" s="3"/>
      <c r="O196" s="3"/>
      <c r="P196" s="3"/>
      <c r="Q196" s="3"/>
      <c r="R196" s="3"/>
      <c r="S196" s="3"/>
      <c r="T196" s="3"/>
      <c r="U196" s="3"/>
      <c r="V196" s="3"/>
      <c r="W196" s="3"/>
      <c r="X196" s="3"/>
      <c r="Y196" s="3"/>
      <c r="Z196" s="3"/>
    </row>
    <row r="197" spans="1:26" ht="15.75" customHeight="1" x14ac:dyDescent="0.15">
      <c r="A197" s="81" t="s">
        <v>314</v>
      </c>
      <c r="B197" s="81"/>
      <c r="C197" s="81" t="s">
        <v>84</v>
      </c>
      <c r="D197" s="81"/>
      <c r="E197" s="81" t="s">
        <v>620</v>
      </c>
      <c r="F197" s="81"/>
      <c r="G197" s="3"/>
      <c r="H197" s="3"/>
      <c r="I197" s="3"/>
      <c r="J197" s="3"/>
      <c r="K197" s="3"/>
      <c r="L197" s="3"/>
      <c r="M197" s="3"/>
      <c r="N197" s="3"/>
      <c r="O197" s="3"/>
      <c r="P197" s="3"/>
      <c r="Q197" s="3"/>
      <c r="R197" s="3"/>
      <c r="S197" s="3"/>
      <c r="T197" s="3"/>
      <c r="U197" s="3"/>
      <c r="V197" s="3"/>
      <c r="W197" s="3"/>
      <c r="X197" s="3"/>
      <c r="Y197" s="3"/>
      <c r="Z197" s="3"/>
    </row>
    <row r="198" spans="1:26" ht="15.75" customHeight="1" x14ac:dyDescent="0.15">
      <c r="A198" s="81" t="s">
        <v>1172</v>
      </c>
      <c r="B198" s="81"/>
      <c r="C198" s="81" t="s">
        <v>84</v>
      </c>
      <c r="D198" s="81"/>
      <c r="E198" s="81" t="s">
        <v>620</v>
      </c>
      <c r="F198" s="81"/>
      <c r="G198" s="3"/>
      <c r="H198" s="3"/>
      <c r="I198" s="3"/>
      <c r="J198" s="3"/>
      <c r="K198" s="3"/>
      <c r="L198" s="3"/>
      <c r="M198" s="3"/>
      <c r="N198" s="3"/>
      <c r="O198" s="3"/>
      <c r="P198" s="3"/>
      <c r="Q198" s="3"/>
      <c r="R198" s="3"/>
      <c r="S198" s="3"/>
      <c r="T198" s="3"/>
      <c r="U198" s="3"/>
      <c r="V198" s="3"/>
      <c r="W198" s="3"/>
      <c r="X198" s="3"/>
      <c r="Y198" s="3"/>
      <c r="Z198" s="3"/>
    </row>
    <row r="199" spans="1:26" ht="15.75" customHeight="1" x14ac:dyDescent="0.15">
      <c r="A199" s="81" t="s">
        <v>427</v>
      </c>
      <c r="B199" s="81"/>
      <c r="C199" s="81" t="s">
        <v>84</v>
      </c>
      <c r="D199" s="81"/>
      <c r="E199" s="81" t="s">
        <v>620</v>
      </c>
      <c r="F199" s="81"/>
      <c r="G199" s="3"/>
      <c r="H199" s="3"/>
      <c r="I199" s="3"/>
      <c r="J199" s="3"/>
      <c r="K199" s="3"/>
      <c r="L199" s="3"/>
      <c r="M199" s="3"/>
      <c r="N199" s="3"/>
      <c r="O199" s="3"/>
      <c r="P199" s="3"/>
      <c r="Q199" s="3"/>
      <c r="R199" s="3"/>
      <c r="S199" s="3"/>
      <c r="T199" s="3"/>
      <c r="U199" s="3"/>
      <c r="V199" s="3"/>
      <c r="W199" s="3"/>
      <c r="X199" s="3"/>
      <c r="Y199" s="3"/>
      <c r="Z199" s="3"/>
    </row>
    <row r="200" spans="1:26" ht="15.75" customHeight="1" x14ac:dyDescent="0.15">
      <c r="A200" s="81" t="s">
        <v>129</v>
      </c>
      <c r="B200" s="81"/>
      <c r="C200" s="81" t="s">
        <v>84</v>
      </c>
      <c r="D200" s="81"/>
      <c r="E200" s="81" t="s">
        <v>620</v>
      </c>
      <c r="F200" s="81"/>
      <c r="G200" s="3"/>
      <c r="H200" s="3"/>
      <c r="I200" s="3"/>
      <c r="J200" s="3"/>
      <c r="K200" s="3"/>
      <c r="L200" s="3"/>
      <c r="M200" s="3"/>
      <c r="N200" s="3"/>
      <c r="O200" s="3"/>
      <c r="P200" s="3"/>
      <c r="Q200" s="3"/>
      <c r="R200" s="3"/>
      <c r="S200" s="3"/>
      <c r="T200" s="3"/>
      <c r="U200" s="3"/>
      <c r="V200" s="3"/>
      <c r="W200" s="3"/>
      <c r="X200" s="3"/>
      <c r="Y200" s="3"/>
      <c r="Z200" s="3"/>
    </row>
    <row r="201" spans="1:26" ht="15.75" customHeight="1" x14ac:dyDescent="0.15">
      <c r="A201" s="80" t="s">
        <v>896</v>
      </c>
      <c r="B201" s="80"/>
      <c r="C201" s="80" t="s">
        <v>84</v>
      </c>
      <c r="D201" s="80" t="s">
        <v>898</v>
      </c>
      <c r="E201" s="80" t="s">
        <v>620</v>
      </c>
      <c r="F201" s="80"/>
      <c r="G201" s="3"/>
      <c r="H201" s="3"/>
      <c r="I201" s="3"/>
      <c r="J201" s="3"/>
      <c r="K201" s="3"/>
      <c r="L201" s="3"/>
      <c r="M201" s="3"/>
      <c r="N201" s="3"/>
      <c r="O201" s="3"/>
      <c r="P201" s="3"/>
      <c r="Q201" s="3"/>
      <c r="R201" s="3"/>
      <c r="S201" s="3"/>
      <c r="T201" s="3"/>
      <c r="U201" s="3"/>
      <c r="V201" s="3"/>
      <c r="W201" s="3"/>
      <c r="X201" s="3"/>
      <c r="Y201" s="3"/>
      <c r="Z201" s="3"/>
    </row>
    <row r="202" spans="1:26" ht="15.75" customHeight="1" x14ac:dyDescent="0.15">
      <c r="A202" s="81" t="s">
        <v>433</v>
      </c>
      <c r="B202" s="81"/>
      <c r="C202" s="81" t="s">
        <v>84</v>
      </c>
      <c r="D202" s="81"/>
      <c r="E202" s="81" t="s">
        <v>620</v>
      </c>
      <c r="F202" s="81"/>
      <c r="G202" s="3"/>
      <c r="H202" s="3"/>
      <c r="I202" s="3"/>
      <c r="J202" s="3"/>
      <c r="K202" s="3"/>
      <c r="L202" s="3"/>
      <c r="M202" s="3"/>
      <c r="N202" s="3"/>
      <c r="O202" s="3"/>
      <c r="P202" s="3"/>
      <c r="Q202" s="3"/>
      <c r="R202" s="3"/>
      <c r="S202" s="3"/>
      <c r="T202" s="3"/>
      <c r="U202" s="3"/>
      <c r="V202" s="3"/>
      <c r="W202" s="3"/>
      <c r="X202" s="3"/>
      <c r="Y202" s="3"/>
      <c r="Z202" s="3"/>
    </row>
    <row r="203" spans="1:26" ht="15.75" customHeight="1" x14ac:dyDescent="0.15">
      <c r="A203" s="81" t="s">
        <v>1175</v>
      </c>
      <c r="B203" s="81"/>
      <c r="C203" s="81" t="s">
        <v>84</v>
      </c>
      <c r="D203" s="81"/>
      <c r="E203" s="81" t="s">
        <v>620</v>
      </c>
      <c r="F203" s="81"/>
      <c r="G203" s="3"/>
      <c r="H203" s="3"/>
      <c r="I203" s="3"/>
      <c r="J203" s="3"/>
      <c r="K203" s="3"/>
      <c r="L203" s="3"/>
      <c r="M203" s="3"/>
      <c r="N203" s="3"/>
      <c r="O203" s="3"/>
      <c r="P203" s="3"/>
      <c r="Q203" s="3"/>
      <c r="R203" s="3"/>
      <c r="S203" s="3"/>
      <c r="T203" s="3"/>
      <c r="U203" s="3"/>
      <c r="V203" s="3"/>
      <c r="W203" s="3"/>
      <c r="X203" s="3"/>
      <c r="Y203" s="3"/>
      <c r="Z203" s="3"/>
    </row>
    <row r="204" spans="1:26" ht="15.75" customHeight="1" x14ac:dyDescent="0.15">
      <c r="A204" s="81" t="s">
        <v>442</v>
      </c>
      <c r="B204" s="81"/>
      <c r="C204" s="81" t="s">
        <v>84</v>
      </c>
      <c r="D204" s="81"/>
      <c r="E204" s="81" t="s">
        <v>620</v>
      </c>
      <c r="F204" s="81"/>
      <c r="G204" s="3"/>
      <c r="H204" s="3"/>
      <c r="I204" s="3"/>
      <c r="J204" s="3"/>
      <c r="K204" s="3"/>
      <c r="L204" s="3"/>
      <c r="M204" s="3"/>
      <c r="N204" s="3"/>
      <c r="O204" s="3"/>
      <c r="P204" s="3"/>
      <c r="Q204" s="3"/>
      <c r="R204" s="3"/>
      <c r="S204" s="3"/>
      <c r="T204" s="3"/>
      <c r="U204" s="3"/>
      <c r="V204" s="3"/>
      <c r="W204" s="3"/>
      <c r="X204" s="3"/>
      <c r="Y204" s="3"/>
      <c r="Z204" s="3"/>
    </row>
    <row r="205" spans="1:26" ht="15.75" customHeight="1" x14ac:dyDescent="0.15">
      <c r="A205" s="81" t="s">
        <v>918</v>
      </c>
      <c r="B205" s="81"/>
      <c r="C205" s="81" t="s">
        <v>84</v>
      </c>
      <c r="D205" s="81"/>
      <c r="E205" s="81" t="s">
        <v>620</v>
      </c>
      <c r="F205" s="81"/>
      <c r="G205" s="3"/>
      <c r="H205" s="3"/>
      <c r="I205" s="3"/>
      <c r="J205" s="3"/>
      <c r="K205" s="3"/>
      <c r="L205" s="3"/>
      <c r="M205" s="3"/>
      <c r="N205" s="3"/>
      <c r="O205" s="3"/>
      <c r="P205" s="3"/>
      <c r="Q205" s="3"/>
      <c r="R205" s="3"/>
      <c r="S205" s="3"/>
      <c r="T205" s="3"/>
      <c r="U205" s="3"/>
      <c r="V205" s="3"/>
      <c r="W205" s="3"/>
      <c r="X205" s="3"/>
      <c r="Y205" s="3"/>
      <c r="Z205" s="3"/>
    </row>
    <row r="206" spans="1:26" ht="15.75" customHeight="1" x14ac:dyDescent="0.15">
      <c r="A206" s="81" t="s">
        <v>417</v>
      </c>
      <c r="B206" s="81"/>
      <c r="C206" s="81" t="s">
        <v>84</v>
      </c>
      <c r="D206" s="81" t="s">
        <v>1563</v>
      </c>
      <c r="E206" s="81" t="s">
        <v>620</v>
      </c>
      <c r="F206" s="81"/>
      <c r="G206" s="422"/>
      <c r="H206" s="422"/>
      <c r="I206" s="422"/>
      <c r="J206" s="422"/>
      <c r="K206" s="422"/>
      <c r="L206" s="422"/>
      <c r="M206" s="422"/>
      <c r="N206" s="422"/>
      <c r="O206" s="422"/>
      <c r="P206" s="422"/>
      <c r="Q206" s="422"/>
      <c r="R206" s="422"/>
      <c r="S206" s="422"/>
      <c r="T206" s="422"/>
      <c r="U206" s="422"/>
      <c r="V206" s="422"/>
      <c r="W206" s="422"/>
      <c r="X206" s="422"/>
      <c r="Y206" s="422"/>
      <c r="Z206" s="422"/>
    </row>
    <row r="207" spans="1:26" ht="15.75" customHeight="1" x14ac:dyDescent="0.15">
      <c r="A207" s="81" t="s">
        <v>428</v>
      </c>
      <c r="B207" s="81"/>
      <c r="C207" s="81" t="s">
        <v>84</v>
      </c>
      <c r="D207" s="81" t="s">
        <v>1563</v>
      </c>
      <c r="E207" s="81" t="s">
        <v>620</v>
      </c>
      <c r="F207" s="81"/>
      <c r="G207" s="422"/>
      <c r="H207" s="422"/>
      <c r="I207" s="422"/>
      <c r="J207" s="422"/>
      <c r="K207" s="422"/>
      <c r="L207" s="422"/>
      <c r="M207" s="422"/>
      <c r="N207" s="422"/>
      <c r="O207" s="422"/>
      <c r="P207" s="422"/>
      <c r="Q207" s="422"/>
      <c r="R207" s="422"/>
      <c r="S207" s="422"/>
      <c r="T207" s="422"/>
      <c r="U207" s="422"/>
      <c r="V207" s="422"/>
      <c r="W207" s="422"/>
      <c r="X207" s="422"/>
      <c r="Y207" s="422"/>
      <c r="Z207" s="422"/>
    </row>
    <row r="208" spans="1:26" ht="15.75" customHeight="1" x14ac:dyDescent="0.15">
      <c r="A208" s="81" t="s">
        <v>1564</v>
      </c>
      <c r="B208" s="81"/>
      <c r="C208" s="81" t="s">
        <v>84</v>
      </c>
      <c r="D208" s="81" t="s">
        <v>1563</v>
      </c>
      <c r="E208" s="81" t="s">
        <v>620</v>
      </c>
      <c r="F208" s="81"/>
      <c r="G208" s="422"/>
      <c r="H208" s="422"/>
      <c r="I208" s="422"/>
      <c r="J208" s="422"/>
      <c r="K208" s="422"/>
      <c r="L208" s="422"/>
      <c r="M208" s="422"/>
      <c r="N208" s="422"/>
      <c r="O208" s="422"/>
      <c r="P208" s="422"/>
      <c r="Q208" s="422"/>
      <c r="R208" s="422"/>
      <c r="S208" s="422"/>
      <c r="T208" s="422"/>
      <c r="U208" s="422"/>
      <c r="V208" s="422"/>
      <c r="W208" s="422"/>
      <c r="X208" s="422"/>
      <c r="Y208" s="422"/>
      <c r="Z208" s="422"/>
    </row>
    <row r="209" spans="1:26" ht="15.75" customHeight="1" x14ac:dyDescent="0.15">
      <c r="A209" s="81" t="s">
        <v>1565</v>
      </c>
      <c r="B209" s="81"/>
      <c r="C209" s="81" t="s">
        <v>84</v>
      </c>
      <c r="D209" s="81" t="s">
        <v>1566</v>
      </c>
      <c r="E209" s="81" t="s">
        <v>620</v>
      </c>
      <c r="F209" s="81"/>
      <c r="G209" s="422"/>
      <c r="H209" s="422"/>
      <c r="I209" s="422"/>
      <c r="J209" s="422"/>
      <c r="K209" s="422"/>
      <c r="L209" s="422"/>
      <c r="M209" s="422"/>
      <c r="N209" s="422"/>
      <c r="O209" s="422"/>
      <c r="P209" s="422"/>
      <c r="Q209" s="422"/>
      <c r="R209" s="422"/>
      <c r="S209" s="422"/>
      <c r="T209" s="422"/>
      <c r="U209" s="422"/>
      <c r="V209" s="422"/>
      <c r="W209" s="422"/>
      <c r="X209" s="422"/>
      <c r="Y209" s="422"/>
      <c r="Z209" s="422"/>
    </row>
    <row r="210" spans="1:26" ht="15.75" customHeight="1" x14ac:dyDescent="0.1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1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1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1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1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1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1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1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1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1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1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1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1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1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1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1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1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1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1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1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1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1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1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1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1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1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1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15"/>
    <row r="265" spans="1:26" ht="15.75" customHeight="1" x14ac:dyDescent="0.15"/>
    <row r="266" spans="1:26" ht="15.75" customHeight="1" x14ac:dyDescent="0.15"/>
    <row r="267" spans="1:26" ht="15.75" customHeight="1" x14ac:dyDescent="0.15"/>
    <row r="268" spans="1:26" ht="15.75" customHeight="1" x14ac:dyDescent="0.15"/>
    <row r="269" spans="1:26" ht="15.75" customHeight="1" x14ac:dyDescent="0.15"/>
    <row r="270" spans="1:26" ht="15.75" customHeight="1" x14ac:dyDescent="0.15"/>
    <row r="271" spans="1:26" ht="15.75" customHeight="1" x14ac:dyDescent="0.15"/>
    <row r="272" spans="1:26"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sheetPr>
  <dimension ref="A1:Z1000"/>
  <sheetViews>
    <sheetView workbookViewId="0"/>
  </sheetViews>
  <sheetFormatPr baseColWidth="10" defaultColWidth="12.6640625" defaultRowHeight="15" customHeight="1" x14ac:dyDescent="0.15"/>
  <cols>
    <col min="1" max="1" width="43.83203125" customWidth="1"/>
    <col min="2" max="2" width="21.1640625" customWidth="1"/>
    <col min="3" max="3" width="20.6640625" customWidth="1"/>
    <col min="4" max="4" width="111" customWidth="1"/>
    <col min="5" max="5" width="17.6640625" customWidth="1"/>
    <col min="6" max="6" width="12.6640625" customWidth="1"/>
  </cols>
  <sheetData>
    <row r="1" spans="1:26" ht="15.75" customHeight="1" x14ac:dyDescent="0.15">
      <c r="A1" s="423" t="s">
        <v>1441</v>
      </c>
      <c r="B1" s="423"/>
      <c r="C1" s="423"/>
      <c r="D1" s="423"/>
      <c r="E1" s="303"/>
      <c r="F1" s="303"/>
      <c r="G1" s="303"/>
      <c r="H1" s="303"/>
      <c r="I1" s="303"/>
      <c r="J1" s="303"/>
      <c r="K1" s="303"/>
      <c r="L1" s="303"/>
      <c r="M1" s="303"/>
      <c r="N1" s="303"/>
      <c r="O1" s="303"/>
      <c r="P1" s="303"/>
      <c r="Q1" s="303"/>
      <c r="R1" s="303"/>
      <c r="S1" s="303"/>
      <c r="T1" s="303"/>
      <c r="U1" s="303"/>
      <c r="V1" s="303"/>
    </row>
    <row r="2" spans="1:26" ht="15.75" customHeight="1" x14ac:dyDescent="0.15">
      <c r="A2" s="423" t="s">
        <v>978</v>
      </c>
      <c r="B2" s="74"/>
      <c r="C2" s="74"/>
      <c r="D2" s="74"/>
      <c r="E2" s="303"/>
      <c r="F2" s="303"/>
      <c r="G2" s="303"/>
      <c r="H2" s="303"/>
      <c r="I2" s="303"/>
      <c r="J2" s="303"/>
      <c r="K2" s="303"/>
      <c r="L2" s="303"/>
      <c r="M2" s="303"/>
      <c r="N2" s="303"/>
      <c r="O2" s="303"/>
      <c r="P2" s="303"/>
      <c r="Q2" s="303"/>
      <c r="R2" s="303"/>
      <c r="S2" s="303"/>
      <c r="T2" s="303"/>
      <c r="U2" s="303"/>
      <c r="V2" s="303"/>
    </row>
    <row r="3" spans="1:26" ht="15.75" customHeight="1" x14ac:dyDescent="0.15">
      <c r="A3" s="74"/>
      <c r="B3" s="74"/>
      <c r="C3" s="74"/>
      <c r="D3" s="74"/>
      <c r="E3" s="303"/>
      <c r="F3" s="303"/>
      <c r="G3" s="303"/>
      <c r="H3" s="303"/>
      <c r="I3" s="303"/>
      <c r="J3" s="303"/>
      <c r="K3" s="303"/>
      <c r="L3" s="303"/>
      <c r="M3" s="303"/>
      <c r="N3" s="303"/>
      <c r="O3" s="303"/>
      <c r="P3" s="303"/>
      <c r="Q3" s="303"/>
      <c r="R3" s="303"/>
      <c r="S3" s="303"/>
      <c r="T3" s="303"/>
      <c r="U3" s="303"/>
      <c r="V3" s="303"/>
    </row>
    <row r="4" spans="1:26" ht="15.75" customHeight="1" x14ac:dyDescent="0.15">
      <c r="A4" s="76" t="s">
        <v>1442</v>
      </c>
      <c r="B4" s="74" t="s">
        <v>1443</v>
      </c>
      <c r="D4" s="74"/>
      <c r="E4" s="303"/>
      <c r="F4" s="303"/>
      <c r="G4" s="303"/>
      <c r="H4" s="303"/>
      <c r="I4" s="303"/>
      <c r="J4" s="303"/>
      <c r="K4" s="303"/>
      <c r="L4" s="303"/>
      <c r="M4" s="303"/>
      <c r="N4" s="303"/>
      <c r="O4" s="303"/>
      <c r="P4" s="303"/>
      <c r="Q4" s="303"/>
      <c r="R4" s="303"/>
      <c r="S4" s="303"/>
      <c r="T4" s="303"/>
      <c r="U4" s="303"/>
      <c r="V4" s="303"/>
    </row>
    <row r="5" spans="1:26" ht="15.75" customHeight="1" x14ac:dyDescent="0.15">
      <c r="A5" s="76" t="s">
        <v>1444</v>
      </c>
      <c r="B5" s="74" t="s">
        <v>1445</v>
      </c>
      <c r="C5" s="74"/>
      <c r="D5" s="74"/>
      <c r="E5" s="303"/>
      <c r="F5" s="303"/>
      <c r="G5" s="303"/>
      <c r="H5" s="303"/>
      <c r="I5" s="303"/>
      <c r="J5" s="303"/>
      <c r="K5" s="303"/>
      <c r="L5" s="303"/>
      <c r="M5" s="303"/>
      <c r="N5" s="303"/>
      <c r="O5" s="303"/>
      <c r="P5" s="303"/>
      <c r="Q5" s="303"/>
      <c r="R5" s="303"/>
      <c r="S5" s="303"/>
      <c r="T5" s="303"/>
      <c r="U5" s="303"/>
      <c r="V5" s="303"/>
    </row>
    <row r="6" spans="1:26" ht="15.75" customHeight="1" x14ac:dyDescent="0.15">
      <c r="A6" s="76" t="s">
        <v>1446</v>
      </c>
      <c r="B6" s="74" t="s">
        <v>1447</v>
      </c>
      <c r="C6" s="74"/>
      <c r="D6" s="74"/>
      <c r="E6" s="303"/>
      <c r="F6" s="303"/>
      <c r="G6" s="303"/>
      <c r="H6" s="303"/>
      <c r="I6" s="303"/>
      <c r="J6" s="303"/>
      <c r="K6" s="303"/>
      <c r="L6" s="303"/>
      <c r="M6" s="303"/>
      <c r="N6" s="303"/>
      <c r="O6" s="303"/>
      <c r="P6" s="303"/>
      <c r="Q6" s="303"/>
      <c r="R6" s="303"/>
      <c r="S6" s="303"/>
      <c r="T6" s="303"/>
      <c r="U6" s="303"/>
      <c r="V6" s="303"/>
    </row>
    <row r="7" spans="1:26" ht="15.75" customHeight="1" x14ac:dyDescent="0.15">
      <c r="A7" s="74"/>
      <c r="B7" s="74"/>
      <c r="C7" s="74"/>
      <c r="D7" s="74"/>
      <c r="E7" s="303"/>
      <c r="F7" s="303"/>
      <c r="G7" s="303"/>
      <c r="H7" s="303"/>
      <c r="I7" s="303"/>
      <c r="J7" s="303"/>
      <c r="K7" s="303"/>
      <c r="L7" s="303"/>
      <c r="M7" s="303"/>
      <c r="N7" s="303"/>
      <c r="O7" s="303"/>
      <c r="P7" s="303"/>
      <c r="Q7" s="303"/>
      <c r="R7" s="303"/>
      <c r="S7" s="303"/>
      <c r="T7" s="303"/>
      <c r="U7" s="303"/>
      <c r="V7" s="303"/>
    </row>
    <row r="8" spans="1:26" ht="15.75" customHeight="1" x14ac:dyDescent="0.15">
      <c r="A8" s="74"/>
      <c r="B8" s="74"/>
      <c r="C8" s="74"/>
      <c r="D8" s="74"/>
      <c r="E8" s="303"/>
      <c r="F8" s="303"/>
      <c r="G8" s="303"/>
      <c r="H8" s="303"/>
      <c r="I8" s="303"/>
      <c r="J8" s="303"/>
      <c r="K8" s="303"/>
      <c r="L8" s="303"/>
      <c r="M8" s="303"/>
      <c r="N8" s="303"/>
      <c r="O8" s="303"/>
      <c r="P8" s="303"/>
      <c r="Q8" s="303"/>
      <c r="R8" s="303"/>
      <c r="S8" s="303"/>
      <c r="T8" s="303"/>
      <c r="U8" s="303"/>
      <c r="V8" s="303"/>
    </row>
    <row r="9" spans="1:26" ht="15.75" customHeight="1" x14ac:dyDescent="0.15">
      <c r="A9" s="74"/>
      <c r="B9" s="74"/>
      <c r="C9" s="74"/>
      <c r="D9" s="74"/>
      <c r="E9" s="303"/>
      <c r="F9" s="303"/>
      <c r="G9" s="303"/>
      <c r="H9" s="303"/>
      <c r="I9" s="303"/>
      <c r="J9" s="303"/>
      <c r="K9" s="303"/>
      <c r="L9" s="303"/>
      <c r="M9" s="303"/>
      <c r="N9" s="303"/>
      <c r="O9" s="303"/>
      <c r="P9" s="303"/>
      <c r="Q9" s="303"/>
      <c r="R9" s="303"/>
      <c r="S9" s="303"/>
      <c r="T9" s="303"/>
      <c r="U9" s="303"/>
      <c r="V9" s="303"/>
      <c r="W9" s="303"/>
      <c r="X9" s="303"/>
      <c r="Y9" s="303"/>
    </row>
    <row r="10" spans="1:26" ht="15.75" customHeight="1" x14ac:dyDescent="0.15">
      <c r="A10" s="74"/>
      <c r="B10" s="74"/>
      <c r="C10" s="74"/>
      <c r="D10" s="74"/>
      <c r="E10" s="303"/>
      <c r="F10" s="303"/>
      <c r="G10" s="303"/>
      <c r="H10" s="303"/>
      <c r="I10" s="303"/>
      <c r="J10" s="303"/>
      <c r="K10" s="303"/>
      <c r="L10" s="303"/>
      <c r="M10" s="303"/>
      <c r="N10" s="303"/>
      <c r="O10" s="303"/>
      <c r="P10" s="303"/>
      <c r="Q10" s="303"/>
      <c r="R10" s="303"/>
      <c r="S10" s="303"/>
      <c r="T10" s="303"/>
      <c r="U10" s="303"/>
      <c r="V10" s="303"/>
      <c r="W10" s="303"/>
      <c r="X10" s="303"/>
      <c r="Y10" s="303"/>
    </row>
    <row r="11" spans="1:26" ht="15.75" customHeight="1" x14ac:dyDescent="0.15">
      <c r="A11" s="304" t="s">
        <v>980</v>
      </c>
      <c r="B11" s="304" t="s">
        <v>485</v>
      </c>
      <c r="C11" s="304" t="s">
        <v>1567</v>
      </c>
      <c r="D11" s="304" t="s">
        <v>981</v>
      </c>
      <c r="E11" s="305" t="s">
        <v>1568</v>
      </c>
      <c r="F11" s="303"/>
      <c r="G11" s="303"/>
      <c r="H11" s="303"/>
      <c r="I11" s="303"/>
      <c r="J11" s="303"/>
      <c r="K11" s="303"/>
      <c r="L11" s="303"/>
      <c r="M11" s="303"/>
      <c r="N11" s="303"/>
      <c r="O11" s="303"/>
      <c r="P11" s="303"/>
      <c r="Q11" s="303"/>
      <c r="R11" s="303"/>
      <c r="S11" s="303"/>
      <c r="T11" s="303"/>
      <c r="U11" s="303"/>
      <c r="V11" s="303"/>
      <c r="W11" s="303"/>
      <c r="X11" s="303"/>
      <c r="Y11" s="303"/>
    </row>
    <row r="12" spans="1:26" ht="15.75" customHeight="1" x14ac:dyDescent="0.15">
      <c r="A12" s="81" t="s">
        <v>1449</v>
      </c>
      <c r="B12" s="81" t="s">
        <v>224</v>
      </c>
      <c r="C12" s="81" t="s">
        <v>1569</v>
      </c>
      <c r="D12" s="81" t="s">
        <v>1570</v>
      </c>
      <c r="E12" s="124" t="s">
        <v>610</v>
      </c>
      <c r="F12" s="303"/>
      <c r="G12" s="303"/>
      <c r="H12" s="303"/>
      <c r="I12" s="303"/>
      <c r="J12" s="303"/>
      <c r="K12" s="303"/>
      <c r="L12" s="303"/>
      <c r="M12" s="303"/>
      <c r="N12" s="303"/>
      <c r="O12" s="303"/>
      <c r="P12" s="303"/>
      <c r="Q12" s="303"/>
      <c r="R12" s="303"/>
      <c r="S12" s="303"/>
      <c r="T12" s="303"/>
      <c r="U12" s="303"/>
      <c r="V12" s="303"/>
      <c r="W12" s="303"/>
      <c r="X12" s="303"/>
      <c r="Y12" s="303"/>
    </row>
    <row r="13" spans="1:26" ht="15.75" customHeight="1" x14ac:dyDescent="0.15">
      <c r="A13" s="81" t="s">
        <v>1009</v>
      </c>
      <c r="B13" s="81" t="s">
        <v>84</v>
      </c>
      <c r="C13" s="81"/>
      <c r="D13" s="81" t="s">
        <v>1571</v>
      </c>
      <c r="E13" s="124" t="s">
        <v>388</v>
      </c>
      <c r="F13" s="303" t="s">
        <v>1572</v>
      </c>
      <c r="G13" s="303"/>
      <c r="H13" s="303"/>
      <c r="I13" s="303"/>
      <c r="J13" s="303"/>
      <c r="K13" s="303"/>
      <c r="L13" s="303"/>
      <c r="M13" s="303"/>
      <c r="N13" s="303"/>
      <c r="O13" s="303"/>
      <c r="P13" s="303"/>
      <c r="Q13" s="303"/>
      <c r="R13" s="303"/>
      <c r="S13" s="303"/>
      <c r="T13" s="303"/>
      <c r="U13" s="303"/>
      <c r="V13" s="303"/>
      <c r="W13" s="303"/>
      <c r="X13" s="303"/>
      <c r="Y13" s="303"/>
      <c r="Z13" s="303"/>
    </row>
    <row r="14" spans="1:26" ht="15.75" customHeight="1" x14ac:dyDescent="0.15">
      <c r="A14" s="80" t="s">
        <v>1039</v>
      </c>
      <c r="B14" s="80" t="s">
        <v>224</v>
      </c>
      <c r="C14" s="80"/>
      <c r="D14" s="80"/>
      <c r="E14" s="124"/>
      <c r="F14" s="303"/>
      <c r="G14" s="303"/>
      <c r="H14" s="303"/>
      <c r="I14" s="303"/>
      <c r="J14" s="303"/>
      <c r="K14" s="303"/>
      <c r="L14" s="303"/>
      <c r="M14" s="303"/>
      <c r="N14" s="303"/>
      <c r="O14" s="303"/>
      <c r="P14" s="303"/>
      <c r="Q14" s="303"/>
      <c r="R14" s="303"/>
      <c r="S14" s="303"/>
      <c r="T14" s="303"/>
      <c r="U14" s="303"/>
      <c r="V14" s="303"/>
      <c r="W14" s="303"/>
      <c r="X14" s="303"/>
      <c r="Y14" s="303"/>
      <c r="Z14" s="303"/>
    </row>
    <row r="15" spans="1:26" ht="15.75" customHeight="1" x14ac:dyDescent="0.15">
      <c r="A15" s="80" t="s">
        <v>995</v>
      </c>
      <c r="B15" s="80" t="s">
        <v>224</v>
      </c>
      <c r="C15" s="80"/>
      <c r="D15" s="80"/>
      <c r="E15" s="124"/>
      <c r="F15" s="303"/>
      <c r="G15" s="303"/>
      <c r="H15" s="303"/>
      <c r="I15" s="303"/>
      <c r="J15" s="303"/>
      <c r="K15" s="303"/>
      <c r="L15" s="303"/>
      <c r="M15" s="303"/>
      <c r="N15" s="303"/>
      <c r="O15" s="303"/>
      <c r="P15" s="303"/>
      <c r="Q15" s="303"/>
      <c r="R15" s="303"/>
      <c r="S15" s="303"/>
      <c r="T15" s="303"/>
      <c r="U15" s="303"/>
      <c r="V15" s="303"/>
      <c r="W15" s="303"/>
      <c r="X15" s="303"/>
      <c r="Y15" s="303"/>
      <c r="Z15" s="303"/>
    </row>
    <row r="16" spans="1:26" ht="15.75" customHeight="1" x14ac:dyDescent="0.15">
      <c r="A16" s="80" t="s">
        <v>1451</v>
      </c>
      <c r="B16" s="80" t="s">
        <v>224</v>
      </c>
      <c r="C16" s="80"/>
      <c r="D16" s="80"/>
      <c r="E16" s="124"/>
      <c r="F16" s="303"/>
      <c r="G16" s="303"/>
      <c r="H16" s="303"/>
      <c r="I16" s="303"/>
      <c r="J16" s="303"/>
      <c r="K16" s="303"/>
      <c r="L16" s="303"/>
      <c r="M16" s="303"/>
      <c r="N16" s="303"/>
      <c r="O16" s="303"/>
      <c r="P16" s="303"/>
      <c r="Q16" s="303"/>
      <c r="R16" s="303"/>
      <c r="S16" s="303"/>
      <c r="T16" s="303"/>
      <c r="U16" s="303"/>
      <c r="V16" s="303"/>
      <c r="W16" s="303"/>
      <c r="X16" s="303"/>
      <c r="Y16" s="303"/>
      <c r="Z16" s="303"/>
    </row>
    <row r="17" spans="1:26" ht="15.75" customHeight="1" x14ac:dyDescent="0.15">
      <c r="A17" s="80" t="s">
        <v>1452</v>
      </c>
      <c r="B17" s="80" t="s">
        <v>1448</v>
      </c>
      <c r="C17" s="80"/>
      <c r="D17" s="80" t="s">
        <v>1300</v>
      </c>
      <c r="E17" s="80"/>
      <c r="F17" s="74"/>
      <c r="G17" s="74"/>
      <c r="H17" s="74"/>
      <c r="I17" s="74"/>
      <c r="J17" s="74"/>
      <c r="K17" s="74"/>
      <c r="L17" s="74"/>
      <c r="M17" s="74"/>
      <c r="N17" s="74"/>
      <c r="O17" s="74"/>
      <c r="P17" s="74"/>
      <c r="Q17" s="74"/>
      <c r="R17" s="74"/>
      <c r="S17" s="74"/>
      <c r="T17" s="74"/>
      <c r="U17" s="74"/>
      <c r="V17" s="74"/>
      <c r="W17" s="74"/>
      <c r="X17" s="74"/>
      <c r="Y17" s="74"/>
      <c r="Z17" s="74"/>
    </row>
    <row r="18" spans="1:26" ht="15.75" customHeight="1" x14ac:dyDescent="0.15">
      <c r="A18" s="80" t="s">
        <v>18</v>
      </c>
      <c r="B18" s="80" t="s">
        <v>224</v>
      </c>
      <c r="C18" s="306"/>
      <c r="D18" s="306" t="s">
        <v>1453</v>
      </c>
      <c r="E18" s="124"/>
      <c r="F18" s="303"/>
      <c r="G18" s="303"/>
      <c r="H18" s="303"/>
      <c r="I18" s="303"/>
      <c r="J18" s="303"/>
      <c r="K18" s="303"/>
      <c r="L18" s="303"/>
      <c r="M18" s="303"/>
      <c r="N18" s="303"/>
      <c r="O18" s="303"/>
      <c r="P18" s="303"/>
      <c r="Q18" s="303"/>
      <c r="R18" s="303"/>
      <c r="S18" s="303"/>
      <c r="T18" s="303"/>
      <c r="U18" s="303"/>
      <c r="V18" s="303"/>
      <c r="W18" s="303"/>
      <c r="X18" s="303"/>
      <c r="Y18" s="303"/>
      <c r="Z18" s="303"/>
    </row>
    <row r="19" spans="1:26" ht="15.75" customHeight="1" x14ac:dyDescent="0.15">
      <c r="A19" s="80" t="s">
        <v>19</v>
      </c>
      <c r="B19" s="80" t="s">
        <v>224</v>
      </c>
      <c r="C19" s="80"/>
      <c r="D19" s="80"/>
      <c r="E19" s="124"/>
      <c r="F19" s="303"/>
      <c r="G19" s="303"/>
      <c r="H19" s="303"/>
      <c r="I19" s="303"/>
      <c r="J19" s="303"/>
      <c r="K19" s="303"/>
      <c r="L19" s="303"/>
      <c r="M19" s="303"/>
      <c r="N19" s="303"/>
      <c r="O19" s="303"/>
      <c r="P19" s="303"/>
      <c r="Q19" s="303"/>
      <c r="R19" s="303"/>
      <c r="S19" s="303"/>
      <c r="T19" s="303"/>
      <c r="U19" s="303"/>
      <c r="V19" s="303"/>
      <c r="W19" s="303"/>
      <c r="X19" s="303"/>
      <c r="Y19" s="303"/>
      <c r="Z19" s="303"/>
    </row>
    <row r="20" spans="1:26" ht="15.75" customHeight="1" x14ac:dyDescent="0.15">
      <c r="A20" s="80" t="s">
        <v>227</v>
      </c>
      <c r="B20" s="80" t="s">
        <v>224</v>
      </c>
      <c r="C20" s="80"/>
      <c r="D20" s="80" t="s">
        <v>1345</v>
      </c>
      <c r="E20" s="124"/>
      <c r="F20" s="303"/>
      <c r="G20" s="303"/>
      <c r="H20" s="303"/>
      <c r="I20" s="303"/>
      <c r="J20" s="303"/>
      <c r="K20" s="303"/>
      <c r="L20" s="303"/>
      <c r="M20" s="303"/>
      <c r="N20" s="303"/>
      <c r="O20" s="303"/>
      <c r="P20" s="303"/>
      <c r="Q20" s="303"/>
      <c r="R20" s="303"/>
      <c r="S20" s="303"/>
      <c r="T20" s="303"/>
      <c r="U20" s="303"/>
      <c r="V20" s="303"/>
      <c r="W20" s="303"/>
      <c r="X20" s="303"/>
      <c r="Y20" s="303"/>
      <c r="Z20" s="303"/>
    </row>
    <row r="21" spans="1:26" ht="15.75" customHeight="1" x14ac:dyDescent="0.15">
      <c r="A21" s="80" t="s">
        <v>639</v>
      </c>
      <c r="B21" s="80" t="s">
        <v>84</v>
      </c>
      <c r="C21" s="80" t="s">
        <v>1573</v>
      </c>
      <c r="D21" s="80" t="s">
        <v>642</v>
      </c>
      <c r="E21" s="124"/>
      <c r="F21" s="303"/>
      <c r="G21" s="303"/>
      <c r="H21" s="303"/>
      <c r="I21" s="303"/>
      <c r="J21" s="303"/>
      <c r="K21" s="303"/>
      <c r="L21" s="303"/>
      <c r="M21" s="303"/>
      <c r="N21" s="303"/>
      <c r="O21" s="303"/>
      <c r="P21" s="303"/>
      <c r="Q21" s="303"/>
      <c r="R21" s="303"/>
      <c r="S21" s="303"/>
      <c r="T21" s="303"/>
      <c r="U21" s="303"/>
      <c r="V21" s="303"/>
      <c r="W21" s="303"/>
      <c r="X21" s="303"/>
      <c r="Y21" s="303"/>
      <c r="Z21" s="303"/>
    </row>
    <row r="22" spans="1:26" ht="15.75" customHeight="1" x14ac:dyDescent="0.15">
      <c r="A22" s="81" t="s">
        <v>386</v>
      </c>
      <c r="B22" s="81" t="s">
        <v>224</v>
      </c>
      <c r="C22" s="81"/>
      <c r="D22" s="81" t="s">
        <v>1574</v>
      </c>
      <c r="E22" s="124"/>
      <c r="F22" s="303"/>
      <c r="G22" s="303"/>
      <c r="H22" s="303"/>
      <c r="I22" s="303"/>
      <c r="J22" s="303"/>
      <c r="K22" s="303"/>
      <c r="L22" s="303"/>
      <c r="M22" s="303"/>
      <c r="N22" s="303"/>
      <c r="O22" s="303"/>
      <c r="P22" s="303"/>
      <c r="Q22" s="303"/>
      <c r="R22" s="303"/>
      <c r="S22" s="303"/>
      <c r="T22" s="303"/>
      <c r="U22" s="303"/>
      <c r="V22" s="303"/>
      <c r="W22" s="303"/>
      <c r="X22" s="303"/>
      <c r="Y22" s="303"/>
      <c r="Z22" s="303"/>
    </row>
    <row r="23" spans="1:26" ht="15.75" customHeight="1" x14ac:dyDescent="0.15">
      <c r="A23" s="80" t="s">
        <v>31</v>
      </c>
      <c r="B23" s="80" t="s">
        <v>1448</v>
      </c>
      <c r="C23" s="80"/>
      <c r="D23" s="80" t="s">
        <v>1575</v>
      </c>
      <c r="E23" s="124"/>
      <c r="F23" s="303"/>
      <c r="G23" s="303"/>
      <c r="H23" s="303"/>
      <c r="I23" s="303"/>
      <c r="J23" s="303"/>
      <c r="K23" s="303"/>
      <c r="L23" s="303"/>
      <c r="M23" s="303"/>
      <c r="N23" s="303"/>
      <c r="O23" s="303"/>
      <c r="P23" s="303"/>
      <c r="Q23" s="303"/>
      <c r="R23" s="303"/>
      <c r="S23" s="303"/>
      <c r="T23" s="303"/>
      <c r="U23" s="303"/>
      <c r="V23" s="303"/>
      <c r="W23" s="303"/>
      <c r="X23" s="303"/>
      <c r="Y23" s="303"/>
      <c r="Z23" s="303"/>
    </row>
    <row r="24" spans="1:26" ht="15.75" customHeight="1" x14ac:dyDescent="0.15">
      <c r="A24" s="80" t="s">
        <v>32</v>
      </c>
      <c r="B24" s="80" t="s">
        <v>84</v>
      </c>
      <c r="C24" s="80"/>
      <c r="D24" s="80" t="s">
        <v>1576</v>
      </c>
      <c r="E24" s="124" t="s">
        <v>1577</v>
      </c>
      <c r="F24" s="303"/>
      <c r="G24" s="303"/>
      <c r="H24" s="303"/>
      <c r="I24" s="303"/>
      <c r="J24" s="303"/>
      <c r="K24" s="303"/>
      <c r="L24" s="303"/>
      <c r="M24" s="303"/>
      <c r="N24" s="303"/>
      <c r="O24" s="303"/>
      <c r="P24" s="303"/>
      <c r="Q24" s="303"/>
      <c r="R24" s="303"/>
      <c r="S24" s="303"/>
      <c r="T24" s="303"/>
      <c r="U24" s="303"/>
      <c r="V24" s="303"/>
      <c r="W24" s="303"/>
      <c r="X24" s="303"/>
      <c r="Y24" s="303"/>
      <c r="Z24" s="303"/>
    </row>
    <row r="25" spans="1:26" ht="15.75" customHeight="1" x14ac:dyDescent="0.15">
      <c r="A25" s="80" t="s">
        <v>37</v>
      </c>
      <c r="B25" s="80" t="s">
        <v>224</v>
      </c>
      <c r="C25" s="80"/>
      <c r="D25" s="80" t="s">
        <v>253</v>
      </c>
      <c r="E25" s="124"/>
      <c r="F25" s="303"/>
      <c r="G25" s="303"/>
      <c r="H25" s="303"/>
      <c r="I25" s="303"/>
      <c r="J25" s="303"/>
      <c r="K25" s="303"/>
      <c r="L25" s="303"/>
      <c r="M25" s="303"/>
      <c r="N25" s="303"/>
      <c r="O25" s="303"/>
      <c r="P25" s="303"/>
      <c r="Q25" s="303"/>
      <c r="R25" s="303"/>
      <c r="S25" s="303"/>
      <c r="T25" s="303"/>
      <c r="U25" s="303"/>
      <c r="V25" s="303"/>
      <c r="W25" s="303"/>
      <c r="X25" s="303"/>
      <c r="Y25" s="303"/>
      <c r="Z25" s="303"/>
    </row>
    <row r="26" spans="1:26" ht="15.75" customHeight="1" x14ac:dyDescent="0.15">
      <c r="A26" s="81" t="s">
        <v>1454</v>
      </c>
      <c r="B26" s="81" t="s">
        <v>1448</v>
      </c>
      <c r="C26" s="81"/>
      <c r="D26" s="81" t="s">
        <v>1578</v>
      </c>
      <c r="E26" s="124" t="s">
        <v>1579</v>
      </c>
      <c r="F26" s="303"/>
      <c r="G26" s="303"/>
      <c r="H26" s="303"/>
      <c r="I26" s="303"/>
      <c r="J26" s="303"/>
      <c r="K26" s="303"/>
      <c r="L26" s="303"/>
      <c r="M26" s="303"/>
      <c r="N26" s="303"/>
      <c r="O26" s="303"/>
      <c r="P26" s="303"/>
      <c r="Q26" s="303"/>
      <c r="R26" s="303"/>
      <c r="S26" s="303"/>
      <c r="T26" s="303"/>
      <c r="U26" s="303"/>
      <c r="V26" s="303"/>
      <c r="W26" s="303"/>
      <c r="X26" s="303"/>
      <c r="Y26" s="303"/>
      <c r="Z26" s="303"/>
    </row>
    <row r="27" spans="1:26" ht="15.75" customHeight="1" x14ac:dyDescent="0.15">
      <c r="A27" s="80" t="s">
        <v>39</v>
      </c>
      <c r="B27" s="80" t="s">
        <v>224</v>
      </c>
      <c r="C27" s="80"/>
      <c r="D27" s="80"/>
      <c r="E27" s="124"/>
      <c r="F27" s="303"/>
      <c r="G27" s="303"/>
      <c r="H27" s="303"/>
      <c r="I27" s="303"/>
      <c r="J27" s="303"/>
      <c r="K27" s="303"/>
      <c r="L27" s="303"/>
      <c r="M27" s="303"/>
      <c r="N27" s="303"/>
      <c r="O27" s="303"/>
      <c r="P27" s="303"/>
      <c r="Q27" s="303"/>
      <c r="R27" s="303"/>
      <c r="S27" s="303"/>
      <c r="T27" s="303"/>
      <c r="U27" s="303"/>
      <c r="V27" s="303"/>
      <c r="W27" s="303"/>
      <c r="X27" s="303"/>
      <c r="Y27" s="303"/>
      <c r="Z27" s="303"/>
    </row>
    <row r="28" spans="1:26" ht="15.75" customHeight="1" x14ac:dyDescent="0.15">
      <c r="A28" s="80" t="s">
        <v>257</v>
      </c>
      <c r="B28" s="80" t="s">
        <v>84</v>
      </c>
      <c r="C28" s="80"/>
      <c r="D28" s="80" t="s">
        <v>985</v>
      </c>
      <c r="E28" s="124"/>
      <c r="F28" s="303"/>
      <c r="G28" s="303"/>
      <c r="H28" s="303"/>
      <c r="I28" s="303"/>
      <c r="J28" s="303"/>
      <c r="K28" s="303"/>
      <c r="L28" s="303"/>
      <c r="M28" s="303"/>
      <c r="N28" s="303"/>
      <c r="O28" s="303"/>
      <c r="P28" s="303"/>
      <c r="Q28" s="303"/>
      <c r="R28" s="303"/>
      <c r="S28" s="303"/>
      <c r="T28" s="303"/>
      <c r="U28" s="303"/>
      <c r="V28" s="303"/>
      <c r="W28" s="303"/>
      <c r="X28" s="303"/>
      <c r="Y28" s="303"/>
      <c r="Z28" s="303"/>
    </row>
    <row r="29" spans="1:26" ht="15.75" customHeight="1" x14ac:dyDescent="0.15">
      <c r="A29" s="80" t="s">
        <v>389</v>
      </c>
      <c r="B29" s="80" t="s">
        <v>224</v>
      </c>
      <c r="C29" s="80"/>
      <c r="D29" s="80" t="s">
        <v>674</v>
      </c>
      <c r="E29" s="124"/>
      <c r="F29" s="303"/>
      <c r="G29" s="303"/>
      <c r="H29" s="303"/>
      <c r="I29" s="303"/>
      <c r="J29" s="303"/>
      <c r="K29" s="303"/>
      <c r="L29" s="303"/>
      <c r="M29" s="303"/>
      <c r="N29" s="303"/>
      <c r="O29" s="303"/>
      <c r="P29" s="303"/>
      <c r="Q29" s="303"/>
      <c r="R29" s="303"/>
      <c r="S29" s="303"/>
      <c r="T29" s="303"/>
      <c r="U29" s="303"/>
      <c r="V29" s="303"/>
      <c r="W29" s="303"/>
      <c r="X29" s="303"/>
      <c r="Y29" s="303"/>
      <c r="Z29" s="303"/>
    </row>
    <row r="30" spans="1:26" ht="15.75" customHeight="1" x14ac:dyDescent="0.15">
      <c r="A30" s="80" t="s">
        <v>43</v>
      </c>
      <c r="B30" s="80" t="s">
        <v>224</v>
      </c>
      <c r="C30" s="80"/>
      <c r="D30" s="80"/>
      <c r="E30" s="124"/>
      <c r="F30" s="303"/>
      <c r="G30" s="303"/>
      <c r="H30" s="303"/>
      <c r="I30" s="303"/>
      <c r="J30" s="303"/>
      <c r="K30" s="303"/>
      <c r="L30" s="303"/>
      <c r="M30" s="303"/>
      <c r="N30" s="303"/>
      <c r="O30" s="303"/>
      <c r="P30" s="303"/>
      <c r="Q30" s="303"/>
      <c r="R30" s="303"/>
      <c r="S30" s="303"/>
      <c r="T30" s="303"/>
      <c r="U30" s="303"/>
      <c r="V30" s="303"/>
      <c r="W30" s="303"/>
      <c r="X30" s="303"/>
      <c r="Y30" s="303"/>
      <c r="Z30" s="303"/>
    </row>
    <row r="31" spans="1:26" ht="15.75" customHeight="1" x14ac:dyDescent="0.15">
      <c r="A31" s="80" t="s">
        <v>45</v>
      </c>
      <c r="B31" s="80" t="s">
        <v>84</v>
      </c>
      <c r="C31" s="80"/>
      <c r="D31" s="80" t="s">
        <v>985</v>
      </c>
      <c r="E31" s="124"/>
      <c r="F31" s="303"/>
      <c r="G31" s="303"/>
      <c r="H31" s="303"/>
      <c r="I31" s="303"/>
      <c r="J31" s="303"/>
      <c r="K31" s="303"/>
      <c r="L31" s="303"/>
      <c r="M31" s="303"/>
      <c r="N31" s="303"/>
      <c r="O31" s="303"/>
      <c r="P31" s="303"/>
      <c r="Q31" s="303"/>
      <c r="R31" s="303"/>
      <c r="S31" s="303"/>
      <c r="T31" s="303"/>
      <c r="U31" s="303"/>
      <c r="V31" s="303"/>
      <c r="W31" s="303"/>
      <c r="X31" s="303"/>
      <c r="Y31" s="303"/>
      <c r="Z31" s="303"/>
    </row>
    <row r="32" spans="1:26" ht="15.75" customHeight="1" x14ac:dyDescent="0.15">
      <c r="A32" s="80" t="s">
        <v>1012</v>
      </c>
      <c r="B32" s="80" t="s">
        <v>224</v>
      </c>
      <c r="C32" s="80"/>
      <c r="D32" s="80"/>
      <c r="E32" s="124"/>
      <c r="F32" s="303"/>
      <c r="G32" s="303"/>
      <c r="H32" s="303"/>
      <c r="I32" s="303"/>
      <c r="J32" s="303"/>
      <c r="K32" s="303"/>
      <c r="L32" s="303"/>
      <c r="M32" s="303"/>
      <c r="N32" s="303"/>
      <c r="O32" s="303"/>
      <c r="P32" s="303"/>
      <c r="Q32" s="303"/>
      <c r="R32" s="303"/>
      <c r="S32" s="303"/>
      <c r="T32" s="303"/>
      <c r="U32" s="303"/>
      <c r="V32" s="303"/>
      <c r="W32" s="303"/>
      <c r="X32" s="303"/>
      <c r="Y32" s="303"/>
      <c r="Z32" s="303"/>
    </row>
    <row r="33" spans="1:26" ht="15.75" customHeight="1" x14ac:dyDescent="0.15">
      <c r="A33" s="80" t="s">
        <v>46</v>
      </c>
      <c r="B33" s="80" t="s">
        <v>84</v>
      </c>
      <c r="C33" s="80"/>
      <c r="D33" s="80"/>
      <c r="E33" s="124"/>
      <c r="F33" s="303"/>
      <c r="G33" s="303"/>
      <c r="H33" s="303"/>
      <c r="I33" s="303"/>
      <c r="J33" s="303"/>
      <c r="K33" s="303"/>
      <c r="L33" s="303"/>
      <c r="M33" s="303"/>
      <c r="N33" s="303"/>
      <c r="O33" s="303"/>
      <c r="P33" s="303"/>
      <c r="Q33" s="303"/>
      <c r="R33" s="303"/>
      <c r="S33" s="303"/>
      <c r="T33" s="303"/>
      <c r="U33" s="303"/>
      <c r="V33" s="303"/>
      <c r="W33" s="303"/>
      <c r="X33" s="303"/>
      <c r="Y33" s="303"/>
      <c r="Z33" s="303"/>
    </row>
    <row r="34" spans="1:26" ht="15.75" customHeight="1" x14ac:dyDescent="0.15">
      <c r="A34" s="81" t="s">
        <v>47</v>
      </c>
      <c r="B34" s="81" t="s">
        <v>84</v>
      </c>
      <c r="C34" s="81" t="s">
        <v>1580</v>
      </c>
      <c r="D34" s="81" t="s">
        <v>1581</v>
      </c>
      <c r="E34" s="124" t="s">
        <v>1582</v>
      </c>
      <c r="F34" s="303"/>
      <c r="G34" s="303"/>
      <c r="H34" s="303"/>
      <c r="I34" s="303"/>
      <c r="J34" s="303"/>
      <c r="K34" s="303"/>
      <c r="L34" s="303"/>
      <c r="M34" s="303"/>
      <c r="N34" s="303"/>
      <c r="O34" s="303"/>
      <c r="P34" s="303"/>
      <c r="Q34" s="303"/>
      <c r="R34" s="303"/>
      <c r="S34" s="303"/>
      <c r="T34" s="303"/>
      <c r="U34" s="303"/>
      <c r="V34" s="303"/>
      <c r="W34" s="303"/>
      <c r="X34" s="303"/>
      <c r="Y34" s="303"/>
      <c r="Z34" s="303"/>
    </row>
    <row r="35" spans="1:26" ht="15.75" customHeight="1" x14ac:dyDescent="0.15">
      <c r="A35" s="80" t="s">
        <v>264</v>
      </c>
      <c r="B35" s="80" t="s">
        <v>224</v>
      </c>
      <c r="C35" s="80"/>
      <c r="D35" s="80"/>
      <c r="E35" s="124"/>
      <c r="F35" s="303"/>
      <c r="G35" s="303"/>
      <c r="H35" s="303"/>
      <c r="I35" s="303"/>
      <c r="J35" s="303"/>
      <c r="K35" s="303"/>
      <c r="L35" s="303"/>
      <c r="M35" s="303"/>
      <c r="N35" s="303"/>
      <c r="O35" s="303"/>
      <c r="P35" s="303"/>
      <c r="Q35" s="303"/>
      <c r="R35" s="303"/>
      <c r="S35" s="303"/>
      <c r="T35" s="303"/>
      <c r="U35" s="303"/>
      <c r="V35" s="303"/>
      <c r="W35" s="303"/>
      <c r="X35" s="303"/>
      <c r="Y35" s="303"/>
      <c r="Z35" s="303"/>
    </row>
    <row r="36" spans="1:26" ht="15.75" customHeight="1" x14ac:dyDescent="0.15">
      <c r="A36" s="80" t="s">
        <v>1455</v>
      </c>
      <c r="B36" s="80" t="s">
        <v>1448</v>
      </c>
      <c r="C36" s="80"/>
      <c r="D36" s="80" t="s">
        <v>682</v>
      </c>
      <c r="E36" s="124"/>
      <c r="F36" s="303"/>
      <c r="G36" s="303"/>
      <c r="H36" s="303"/>
      <c r="I36" s="303"/>
      <c r="J36" s="303"/>
      <c r="K36" s="303"/>
      <c r="L36" s="303"/>
      <c r="M36" s="303"/>
      <c r="N36" s="303"/>
      <c r="O36" s="303"/>
      <c r="P36" s="303"/>
      <c r="Q36" s="303"/>
      <c r="R36" s="303"/>
      <c r="S36" s="303"/>
      <c r="T36" s="303"/>
      <c r="U36" s="303"/>
      <c r="V36" s="303"/>
      <c r="W36" s="303"/>
      <c r="X36" s="303"/>
      <c r="Y36" s="303"/>
      <c r="Z36" s="303"/>
    </row>
    <row r="37" spans="1:26" ht="15.75" customHeight="1" x14ac:dyDescent="0.15">
      <c r="A37" s="80" t="s">
        <v>53</v>
      </c>
      <c r="B37" s="80" t="s">
        <v>224</v>
      </c>
      <c r="C37" s="80"/>
      <c r="D37" s="80"/>
      <c r="E37" s="124"/>
      <c r="F37" s="303"/>
      <c r="G37" s="303"/>
      <c r="H37" s="303"/>
      <c r="I37" s="303"/>
      <c r="J37" s="303"/>
      <c r="K37" s="303"/>
      <c r="L37" s="303"/>
      <c r="M37" s="303"/>
      <c r="N37" s="303"/>
      <c r="O37" s="303"/>
      <c r="P37" s="303"/>
      <c r="Q37" s="303"/>
      <c r="R37" s="303"/>
      <c r="S37" s="303"/>
      <c r="T37" s="303"/>
      <c r="U37" s="303"/>
      <c r="V37" s="303"/>
      <c r="W37" s="303"/>
      <c r="X37" s="303"/>
      <c r="Y37" s="303"/>
      <c r="Z37" s="303"/>
    </row>
    <row r="38" spans="1:26" ht="15.75" customHeight="1" x14ac:dyDescent="0.15">
      <c r="A38" s="80" t="s">
        <v>1294</v>
      </c>
      <c r="B38" s="80" t="s">
        <v>224</v>
      </c>
      <c r="C38" s="80"/>
      <c r="D38" s="80" t="s">
        <v>1456</v>
      </c>
      <c r="E38" s="124"/>
      <c r="F38" s="303"/>
      <c r="G38" s="303"/>
      <c r="H38" s="303"/>
      <c r="I38" s="303"/>
      <c r="J38" s="303"/>
      <c r="K38" s="303"/>
      <c r="L38" s="303"/>
      <c r="M38" s="303"/>
      <c r="N38" s="303"/>
      <c r="O38" s="303"/>
      <c r="P38" s="303"/>
      <c r="Q38" s="303"/>
      <c r="R38" s="303"/>
      <c r="S38" s="303"/>
      <c r="T38" s="303"/>
      <c r="U38" s="303"/>
      <c r="V38" s="303"/>
      <c r="W38" s="303"/>
      <c r="X38" s="303"/>
      <c r="Y38" s="303"/>
      <c r="Z38" s="303"/>
    </row>
    <row r="39" spans="1:26" ht="15.75" customHeight="1" x14ac:dyDescent="0.15">
      <c r="A39" s="80" t="s">
        <v>60</v>
      </c>
      <c r="B39" s="80" t="s">
        <v>224</v>
      </c>
      <c r="C39" s="80"/>
      <c r="D39" s="80"/>
      <c r="E39" s="124"/>
      <c r="F39" s="303"/>
      <c r="G39" s="303"/>
      <c r="H39" s="303"/>
      <c r="I39" s="303"/>
      <c r="J39" s="303"/>
      <c r="K39" s="303"/>
      <c r="L39" s="303"/>
      <c r="M39" s="303"/>
      <c r="N39" s="303"/>
      <c r="O39" s="303"/>
      <c r="P39" s="303"/>
      <c r="Q39" s="303"/>
      <c r="R39" s="303"/>
      <c r="S39" s="303"/>
      <c r="T39" s="303"/>
      <c r="U39" s="303"/>
      <c r="V39" s="303"/>
      <c r="W39" s="303"/>
      <c r="X39" s="303"/>
      <c r="Y39" s="303"/>
      <c r="Z39" s="303"/>
    </row>
    <row r="40" spans="1:26" ht="15.75" customHeight="1" x14ac:dyDescent="0.15">
      <c r="A40" s="80" t="s">
        <v>61</v>
      </c>
      <c r="B40" s="80" t="s">
        <v>224</v>
      </c>
      <c r="C40" s="80"/>
      <c r="D40" s="80"/>
      <c r="E40" s="124"/>
      <c r="F40" s="303"/>
      <c r="G40" s="303"/>
      <c r="H40" s="303"/>
      <c r="I40" s="303"/>
      <c r="J40" s="303"/>
      <c r="K40" s="303"/>
      <c r="L40" s="303"/>
      <c r="M40" s="303"/>
      <c r="N40" s="303"/>
      <c r="O40" s="303"/>
      <c r="P40" s="303"/>
      <c r="Q40" s="303"/>
      <c r="R40" s="303"/>
      <c r="S40" s="303"/>
      <c r="T40" s="303"/>
      <c r="U40" s="303"/>
      <c r="V40" s="303"/>
      <c r="W40" s="303"/>
      <c r="X40" s="303"/>
      <c r="Y40" s="303"/>
      <c r="Z40" s="303"/>
    </row>
    <row r="41" spans="1:26" ht="15.75" customHeight="1" x14ac:dyDescent="0.15">
      <c r="A41" s="80" t="s">
        <v>62</v>
      </c>
      <c r="B41" s="80" t="s">
        <v>224</v>
      </c>
      <c r="C41" s="80"/>
      <c r="D41" s="80" t="s">
        <v>698</v>
      </c>
      <c r="E41" s="124"/>
      <c r="F41" s="303"/>
      <c r="G41" s="303"/>
      <c r="H41" s="303"/>
      <c r="I41" s="303"/>
      <c r="J41" s="303"/>
      <c r="K41" s="303"/>
      <c r="L41" s="303"/>
      <c r="M41" s="303"/>
      <c r="N41" s="303"/>
      <c r="O41" s="303"/>
      <c r="P41" s="303"/>
      <c r="Q41" s="303"/>
      <c r="R41" s="303"/>
      <c r="S41" s="303"/>
      <c r="T41" s="303"/>
      <c r="U41" s="303"/>
      <c r="V41" s="303"/>
      <c r="W41" s="303"/>
      <c r="X41" s="303"/>
      <c r="Y41" s="303"/>
      <c r="Z41" s="303"/>
    </row>
    <row r="42" spans="1:26" ht="15.75" customHeight="1" x14ac:dyDescent="0.15">
      <c r="A42" s="80" t="s">
        <v>550</v>
      </c>
      <c r="B42" s="80" t="s">
        <v>1448</v>
      </c>
      <c r="C42" s="80"/>
      <c r="D42" s="80"/>
      <c r="E42" s="124"/>
      <c r="F42" s="303"/>
      <c r="G42" s="303"/>
      <c r="H42" s="303"/>
      <c r="I42" s="303"/>
      <c r="J42" s="303"/>
      <c r="K42" s="303"/>
      <c r="L42" s="303"/>
      <c r="M42" s="303"/>
      <c r="N42" s="303"/>
      <c r="O42" s="303"/>
      <c r="P42" s="303"/>
      <c r="Q42" s="303"/>
      <c r="R42" s="303"/>
      <c r="S42" s="303"/>
      <c r="T42" s="303"/>
      <c r="U42" s="303"/>
      <c r="V42" s="303"/>
      <c r="W42" s="303"/>
      <c r="X42" s="303"/>
      <c r="Y42" s="303"/>
      <c r="Z42" s="303"/>
    </row>
    <row r="43" spans="1:26" ht="15.75" customHeight="1" x14ac:dyDescent="0.15">
      <c r="A43" s="80" t="s">
        <v>69</v>
      </c>
      <c r="B43" s="80" t="s">
        <v>224</v>
      </c>
      <c r="C43" s="80"/>
      <c r="D43" s="80"/>
      <c r="E43" s="124"/>
      <c r="F43" s="303"/>
      <c r="G43" s="303"/>
      <c r="H43" s="303"/>
      <c r="I43" s="303"/>
      <c r="J43" s="303"/>
      <c r="K43" s="303"/>
      <c r="L43" s="303"/>
      <c r="M43" s="303"/>
      <c r="N43" s="303"/>
      <c r="O43" s="303"/>
      <c r="P43" s="303"/>
      <c r="Q43" s="303"/>
      <c r="R43" s="303"/>
      <c r="S43" s="303"/>
      <c r="T43" s="303"/>
      <c r="U43" s="303"/>
      <c r="V43" s="303"/>
      <c r="W43" s="303"/>
      <c r="X43" s="303"/>
      <c r="Y43" s="303"/>
      <c r="Z43" s="303"/>
    </row>
    <row r="44" spans="1:26" ht="15.75" customHeight="1" x14ac:dyDescent="0.15">
      <c r="A44" s="80" t="s">
        <v>495</v>
      </c>
      <c r="B44" s="80" t="s">
        <v>224</v>
      </c>
      <c r="C44" s="80"/>
      <c r="D44" s="80"/>
      <c r="E44" s="124"/>
      <c r="F44" s="303"/>
      <c r="G44" s="303"/>
      <c r="H44" s="303"/>
      <c r="I44" s="303"/>
      <c r="J44" s="303"/>
      <c r="K44" s="303"/>
      <c r="L44" s="303"/>
      <c r="M44" s="303"/>
      <c r="N44" s="303"/>
      <c r="O44" s="303"/>
      <c r="P44" s="303"/>
      <c r="Q44" s="303"/>
      <c r="R44" s="303"/>
      <c r="S44" s="303"/>
      <c r="T44" s="303"/>
      <c r="U44" s="303"/>
      <c r="V44" s="303"/>
      <c r="W44" s="303"/>
      <c r="X44" s="303"/>
      <c r="Y44" s="303"/>
      <c r="Z44" s="303"/>
    </row>
    <row r="45" spans="1:26" ht="15.75" customHeight="1" x14ac:dyDescent="0.15">
      <c r="A45" s="81" t="s">
        <v>71</v>
      </c>
      <c r="B45" s="81" t="s">
        <v>224</v>
      </c>
      <c r="C45" s="81"/>
      <c r="D45" s="81" t="s">
        <v>988</v>
      </c>
      <c r="E45" s="124"/>
      <c r="F45" s="303"/>
      <c r="G45" s="303"/>
      <c r="H45" s="303"/>
      <c r="I45" s="303"/>
      <c r="J45" s="303"/>
      <c r="K45" s="303"/>
      <c r="L45" s="303"/>
      <c r="M45" s="303"/>
      <c r="N45" s="303"/>
      <c r="O45" s="303"/>
      <c r="P45" s="303"/>
      <c r="Q45" s="303"/>
      <c r="R45" s="303"/>
      <c r="S45" s="303"/>
      <c r="T45" s="303"/>
      <c r="U45" s="303"/>
      <c r="V45" s="303"/>
      <c r="W45" s="303"/>
      <c r="X45" s="303"/>
      <c r="Y45" s="303"/>
      <c r="Z45" s="303"/>
    </row>
    <row r="46" spans="1:26" ht="15.75" customHeight="1" x14ac:dyDescent="0.15">
      <c r="A46" s="80" t="s">
        <v>1324</v>
      </c>
      <c r="B46" s="80" t="s">
        <v>224</v>
      </c>
      <c r="C46" s="80"/>
      <c r="D46" s="80"/>
      <c r="E46" s="124"/>
      <c r="F46" s="303"/>
      <c r="G46" s="303"/>
      <c r="H46" s="303"/>
      <c r="I46" s="303"/>
      <c r="J46" s="303"/>
      <c r="K46" s="303"/>
      <c r="L46" s="303"/>
      <c r="M46" s="303"/>
      <c r="N46" s="303"/>
      <c r="O46" s="303"/>
      <c r="P46" s="303"/>
      <c r="Q46" s="303"/>
      <c r="R46" s="303"/>
      <c r="S46" s="303"/>
      <c r="T46" s="303"/>
      <c r="U46" s="303"/>
      <c r="V46" s="303"/>
      <c r="W46" s="303"/>
      <c r="X46" s="303"/>
      <c r="Y46" s="303"/>
      <c r="Z46" s="303"/>
    </row>
    <row r="47" spans="1:26" ht="15.75" customHeight="1" x14ac:dyDescent="0.15">
      <c r="A47" s="80" t="s">
        <v>73</v>
      </c>
      <c r="B47" s="80" t="s">
        <v>224</v>
      </c>
      <c r="C47" s="80"/>
      <c r="D47" s="80" t="s">
        <v>712</v>
      </c>
      <c r="E47" s="124"/>
      <c r="F47" s="303"/>
      <c r="G47" s="303"/>
      <c r="H47" s="303"/>
      <c r="I47" s="303"/>
      <c r="J47" s="303"/>
      <c r="K47" s="303"/>
      <c r="L47" s="303"/>
      <c r="M47" s="303"/>
      <c r="N47" s="303"/>
      <c r="O47" s="303"/>
      <c r="P47" s="303"/>
      <c r="Q47" s="303"/>
      <c r="R47" s="303"/>
      <c r="S47" s="303"/>
      <c r="T47" s="303"/>
      <c r="U47" s="303"/>
      <c r="V47" s="303"/>
      <c r="W47" s="303"/>
      <c r="X47" s="303"/>
      <c r="Y47" s="303"/>
      <c r="Z47" s="303"/>
    </row>
    <row r="48" spans="1:26" ht="15.75" customHeight="1" x14ac:dyDescent="0.15">
      <c r="A48" s="80" t="s">
        <v>76</v>
      </c>
      <c r="B48" s="80" t="s">
        <v>1448</v>
      </c>
      <c r="C48" s="80"/>
      <c r="D48" s="80" t="s">
        <v>1583</v>
      </c>
      <c r="E48" s="124"/>
      <c r="F48" s="303"/>
      <c r="G48" s="303"/>
      <c r="H48" s="303"/>
      <c r="I48" s="303"/>
      <c r="J48" s="303"/>
      <c r="K48" s="303"/>
      <c r="L48" s="303"/>
      <c r="M48" s="303"/>
      <c r="N48" s="303"/>
      <c r="O48" s="303"/>
      <c r="P48" s="303"/>
      <c r="Q48" s="303"/>
      <c r="R48" s="303"/>
      <c r="S48" s="303"/>
      <c r="T48" s="303"/>
      <c r="U48" s="303"/>
      <c r="V48" s="303"/>
      <c r="W48" s="303"/>
      <c r="X48" s="303"/>
      <c r="Y48" s="303"/>
      <c r="Z48" s="303"/>
    </row>
    <row r="49" spans="1:26" ht="15.75" customHeight="1" x14ac:dyDescent="0.15">
      <c r="A49" s="80" t="s">
        <v>77</v>
      </c>
      <c r="B49" s="80" t="s">
        <v>224</v>
      </c>
      <c r="C49" s="80"/>
      <c r="D49" s="80"/>
      <c r="E49" s="124"/>
      <c r="F49" s="303"/>
      <c r="G49" s="303"/>
      <c r="H49" s="303"/>
      <c r="I49" s="303"/>
      <c r="J49" s="303"/>
      <c r="K49" s="303"/>
      <c r="L49" s="303"/>
      <c r="M49" s="303"/>
      <c r="N49" s="303"/>
      <c r="O49" s="303"/>
      <c r="P49" s="303"/>
      <c r="Q49" s="303"/>
      <c r="R49" s="303"/>
      <c r="S49" s="303"/>
      <c r="T49" s="303"/>
      <c r="U49" s="303"/>
      <c r="V49" s="303"/>
      <c r="W49" s="303"/>
      <c r="X49" s="303"/>
      <c r="Y49" s="303"/>
      <c r="Z49" s="303"/>
    </row>
    <row r="50" spans="1:26" ht="15.75" customHeight="1" x14ac:dyDescent="0.15">
      <c r="A50" s="302" t="s">
        <v>998</v>
      </c>
      <c r="B50" s="302" t="s">
        <v>1584</v>
      </c>
      <c r="C50" s="302" t="s">
        <v>1585</v>
      </c>
      <c r="D50" s="302" t="s">
        <v>1586</v>
      </c>
      <c r="E50" s="124" t="s">
        <v>610</v>
      </c>
      <c r="F50" s="303"/>
      <c r="G50" s="303"/>
      <c r="H50" s="303"/>
      <c r="I50" s="303"/>
      <c r="J50" s="303"/>
      <c r="K50" s="303"/>
      <c r="L50" s="303"/>
      <c r="M50" s="303"/>
      <c r="N50" s="303"/>
      <c r="O50" s="303"/>
      <c r="P50" s="303"/>
      <c r="Q50" s="303"/>
      <c r="R50" s="303"/>
      <c r="S50" s="303"/>
      <c r="T50" s="303"/>
      <c r="U50" s="303"/>
      <c r="V50" s="303"/>
      <c r="W50" s="303"/>
      <c r="X50" s="303"/>
      <c r="Y50" s="303"/>
      <c r="Z50" s="303"/>
    </row>
    <row r="51" spans="1:26" ht="15.75" customHeight="1" x14ac:dyDescent="0.15">
      <c r="A51" s="80" t="s">
        <v>297</v>
      </c>
      <c r="B51" s="80" t="s">
        <v>224</v>
      </c>
      <c r="C51" s="80"/>
      <c r="D51" s="80"/>
      <c r="E51" s="80"/>
      <c r="F51" s="74"/>
      <c r="G51" s="74"/>
      <c r="H51" s="424"/>
      <c r="I51" s="424"/>
      <c r="J51" s="424"/>
      <c r="K51" s="424"/>
      <c r="L51" s="424"/>
      <c r="M51" s="424"/>
      <c r="N51" s="424"/>
      <c r="O51" s="424"/>
      <c r="P51" s="424"/>
      <c r="Q51" s="424"/>
      <c r="R51" s="424"/>
      <c r="S51" s="424"/>
      <c r="T51" s="424"/>
      <c r="U51" s="424"/>
      <c r="V51" s="424"/>
      <c r="W51" s="424"/>
      <c r="X51" s="424"/>
      <c r="Y51" s="424"/>
      <c r="Z51" s="424"/>
    </row>
    <row r="52" spans="1:26" ht="15.75" customHeight="1" x14ac:dyDescent="0.15">
      <c r="A52" s="302" t="s">
        <v>1006</v>
      </c>
      <c r="B52" s="302" t="s">
        <v>224</v>
      </c>
      <c r="C52" s="302"/>
      <c r="D52" s="302" t="s">
        <v>1587</v>
      </c>
      <c r="E52" s="124" t="s">
        <v>610</v>
      </c>
      <c r="F52" s="303"/>
      <c r="G52" s="303"/>
      <c r="H52" s="303"/>
      <c r="I52" s="303"/>
      <c r="J52" s="303"/>
      <c r="K52" s="303"/>
      <c r="L52" s="303"/>
      <c r="M52" s="303"/>
      <c r="N52" s="303"/>
      <c r="O52" s="303"/>
      <c r="P52" s="303"/>
      <c r="Q52" s="303"/>
      <c r="R52" s="303"/>
      <c r="S52" s="303"/>
      <c r="T52" s="303"/>
      <c r="U52" s="303"/>
      <c r="V52" s="303"/>
      <c r="W52" s="303"/>
      <c r="X52" s="303"/>
      <c r="Y52" s="303"/>
      <c r="Z52" s="303"/>
    </row>
    <row r="53" spans="1:26" ht="15.75" customHeight="1" x14ac:dyDescent="0.15">
      <c r="A53" s="80" t="s">
        <v>81</v>
      </c>
      <c r="B53" s="80" t="s">
        <v>224</v>
      </c>
      <c r="C53" s="80"/>
      <c r="D53" s="80" t="s">
        <v>1588</v>
      </c>
      <c r="E53" s="124" t="s">
        <v>610</v>
      </c>
      <c r="F53" s="303"/>
      <c r="G53" s="303"/>
      <c r="H53" s="303"/>
      <c r="I53" s="303"/>
      <c r="J53" s="303"/>
      <c r="K53" s="303"/>
      <c r="L53" s="303"/>
      <c r="M53" s="303"/>
      <c r="N53" s="303"/>
      <c r="O53" s="303"/>
      <c r="P53" s="303"/>
      <c r="Q53" s="303"/>
      <c r="R53" s="303"/>
      <c r="S53" s="303"/>
      <c r="T53" s="303"/>
      <c r="U53" s="303"/>
      <c r="V53" s="303"/>
      <c r="W53" s="303"/>
      <c r="X53" s="303"/>
      <c r="Y53" s="303"/>
      <c r="Z53" s="303"/>
    </row>
    <row r="54" spans="1:26" ht="15.75" customHeight="1" x14ac:dyDescent="0.15">
      <c r="A54" s="81" t="s">
        <v>394</v>
      </c>
      <c r="B54" s="81" t="s">
        <v>224</v>
      </c>
      <c r="C54" s="81"/>
      <c r="D54" s="81" t="s">
        <v>1589</v>
      </c>
      <c r="E54" s="80"/>
      <c r="F54" s="74"/>
      <c r="G54" s="74"/>
      <c r="H54" s="74"/>
      <c r="I54" s="74"/>
      <c r="J54" s="74"/>
      <c r="K54" s="74"/>
      <c r="L54" s="74"/>
      <c r="M54" s="74"/>
      <c r="N54" s="74"/>
      <c r="O54" s="74"/>
      <c r="P54" s="74"/>
      <c r="Q54" s="74"/>
      <c r="R54" s="74"/>
      <c r="S54" s="74"/>
      <c r="T54" s="74"/>
      <c r="U54" s="74"/>
      <c r="V54" s="74"/>
      <c r="W54" s="74"/>
      <c r="X54" s="74"/>
      <c r="Y54" s="74"/>
      <c r="Z54" s="74"/>
    </row>
    <row r="55" spans="1:26" ht="15.75" customHeight="1" x14ac:dyDescent="0.15">
      <c r="A55" s="80" t="s">
        <v>85</v>
      </c>
      <c r="B55" s="80" t="s">
        <v>224</v>
      </c>
      <c r="C55" s="80"/>
      <c r="D55" s="80"/>
      <c r="E55" s="124" t="s">
        <v>1590</v>
      </c>
      <c r="F55" s="303" t="s">
        <v>1487</v>
      </c>
      <c r="G55" s="303"/>
      <c r="H55" s="303"/>
      <c r="I55" s="303"/>
      <c r="J55" s="303"/>
      <c r="K55" s="303"/>
      <c r="L55" s="303"/>
      <c r="M55" s="303"/>
      <c r="N55" s="303"/>
      <c r="O55" s="303"/>
      <c r="P55" s="303"/>
      <c r="Q55" s="303"/>
      <c r="R55" s="303"/>
      <c r="S55" s="303"/>
      <c r="T55" s="303"/>
      <c r="U55" s="303"/>
      <c r="V55" s="303"/>
      <c r="W55" s="303"/>
      <c r="X55" s="303"/>
      <c r="Y55" s="303"/>
      <c r="Z55" s="303"/>
    </row>
    <row r="56" spans="1:26" ht="15.75" customHeight="1" x14ac:dyDescent="0.15">
      <c r="A56" s="80" t="s">
        <v>497</v>
      </c>
      <c r="B56" s="80" t="s">
        <v>224</v>
      </c>
      <c r="C56" s="80"/>
      <c r="D56" s="80" t="s">
        <v>728</v>
      </c>
      <c r="E56" s="80"/>
      <c r="F56" s="74"/>
      <c r="G56" s="74"/>
      <c r="H56" s="74"/>
      <c r="I56" s="74"/>
      <c r="J56" s="74"/>
      <c r="K56" s="74"/>
      <c r="L56" s="74"/>
      <c r="M56" s="74"/>
      <c r="N56" s="74"/>
      <c r="O56" s="74"/>
      <c r="P56" s="74"/>
      <c r="Q56" s="74"/>
      <c r="R56" s="74"/>
      <c r="S56" s="74"/>
      <c r="T56" s="74"/>
      <c r="U56" s="74"/>
      <c r="V56" s="74"/>
      <c r="W56" s="74"/>
      <c r="X56" s="74"/>
      <c r="Y56" s="74"/>
      <c r="Z56" s="74"/>
    </row>
    <row r="57" spans="1:26" ht="15.75" customHeight="1" x14ac:dyDescent="0.15">
      <c r="A57" s="80" t="s">
        <v>91</v>
      </c>
      <c r="B57" s="80" t="s">
        <v>224</v>
      </c>
      <c r="C57" s="80"/>
      <c r="D57" s="80" t="s">
        <v>729</v>
      </c>
      <c r="E57" s="124" t="s">
        <v>1487</v>
      </c>
      <c r="F57" s="303"/>
      <c r="G57" s="303"/>
      <c r="H57" s="303"/>
      <c r="I57" s="303"/>
      <c r="J57" s="303"/>
      <c r="K57" s="303"/>
      <c r="L57" s="303"/>
      <c r="M57" s="303"/>
      <c r="N57" s="303"/>
      <c r="O57" s="303"/>
      <c r="P57" s="303"/>
      <c r="Q57" s="303"/>
      <c r="R57" s="303"/>
      <c r="S57" s="303"/>
      <c r="T57" s="303"/>
      <c r="U57" s="303"/>
      <c r="V57" s="303"/>
      <c r="W57" s="303"/>
      <c r="X57" s="303"/>
      <c r="Y57" s="303"/>
      <c r="Z57" s="303"/>
    </row>
    <row r="58" spans="1:26" ht="15.75" customHeight="1" x14ac:dyDescent="0.15">
      <c r="A58" s="80" t="s">
        <v>92</v>
      </c>
      <c r="B58" s="80" t="s">
        <v>224</v>
      </c>
      <c r="C58" s="80"/>
      <c r="D58" s="80"/>
      <c r="E58" s="124"/>
      <c r="F58" s="303"/>
      <c r="G58" s="303"/>
      <c r="H58" s="303"/>
      <c r="I58" s="303"/>
      <c r="J58" s="303"/>
      <c r="K58" s="303"/>
      <c r="L58" s="303"/>
      <c r="M58" s="303"/>
      <c r="N58" s="303"/>
      <c r="O58" s="303"/>
      <c r="P58" s="303"/>
      <c r="Q58" s="303"/>
      <c r="R58" s="303"/>
      <c r="S58" s="303"/>
      <c r="T58" s="303"/>
      <c r="U58" s="303"/>
      <c r="V58" s="303"/>
      <c r="W58" s="303"/>
      <c r="X58" s="303"/>
      <c r="Y58" s="303"/>
      <c r="Z58" s="303"/>
    </row>
    <row r="59" spans="1:26" ht="15.75" customHeight="1" x14ac:dyDescent="0.15">
      <c r="A59" s="80" t="s">
        <v>95</v>
      </c>
      <c r="B59" s="80" t="s">
        <v>1448</v>
      </c>
      <c r="C59" s="80"/>
      <c r="D59" s="80"/>
      <c r="E59" s="124"/>
      <c r="F59" s="303"/>
      <c r="G59" s="303"/>
      <c r="H59" s="303"/>
      <c r="I59" s="303"/>
      <c r="J59" s="303"/>
      <c r="K59" s="303"/>
      <c r="L59" s="303"/>
      <c r="M59" s="303"/>
      <c r="N59" s="303"/>
      <c r="O59" s="303"/>
      <c r="P59" s="303"/>
      <c r="Q59" s="303"/>
      <c r="R59" s="303"/>
      <c r="S59" s="303"/>
      <c r="T59" s="303"/>
      <c r="U59" s="303"/>
      <c r="V59" s="303"/>
      <c r="W59" s="303"/>
      <c r="X59" s="303"/>
      <c r="Y59" s="303"/>
      <c r="Z59" s="303"/>
    </row>
    <row r="60" spans="1:26" ht="15.75" customHeight="1" x14ac:dyDescent="0.15">
      <c r="A60" s="80" t="s">
        <v>732</v>
      </c>
      <c r="B60" s="80" t="s">
        <v>224</v>
      </c>
      <c r="C60" s="80"/>
      <c r="D60" s="80" t="s">
        <v>734</v>
      </c>
      <c r="E60" s="124"/>
      <c r="F60" s="303"/>
      <c r="G60" s="303"/>
      <c r="H60" s="303"/>
      <c r="I60" s="303"/>
      <c r="J60" s="303"/>
      <c r="K60" s="303"/>
      <c r="L60" s="303"/>
      <c r="M60" s="303"/>
      <c r="N60" s="303"/>
      <c r="O60" s="303"/>
      <c r="P60" s="303"/>
      <c r="Q60" s="303"/>
      <c r="R60" s="303"/>
      <c r="S60" s="303"/>
      <c r="T60" s="303"/>
      <c r="U60" s="303"/>
      <c r="V60" s="303"/>
      <c r="W60" s="303"/>
      <c r="X60" s="303"/>
      <c r="Y60" s="303"/>
      <c r="Z60" s="303"/>
    </row>
    <row r="61" spans="1:26" ht="15.75" customHeight="1" x14ac:dyDescent="0.15">
      <c r="A61" s="80" t="s">
        <v>98</v>
      </c>
      <c r="B61" s="80" t="s">
        <v>224</v>
      </c>
      <c r="C61" s="80"/>
      <c r="D61" s="80"/>
      <c r="E61" s="124"/>
      <c r="F61" s="303"/>
      <c r="G61" s="303"/>
      <c r="H61" s="303"/>
      <c r="I61" s="303"/>
      <c r="J61" s="303"/>
      <c r="K61" s="303"/>
      <c r="L61" s="303"/>
      <c r="M61" s="303"/>
      <c r="N61" s="303"/>
      <c r="O61" s="303"/>
      <c r="P61" s="303"/>
      <c r="Q61" s="303"/>
      <c r="R61" s="303"/>
      <c r="S61" s="303"/>
      <c r="T61" s="303"/>
      <c r="U61" s="303"/>
      <c r="V61" s="303"/>
      <c r="W61" s="303"/>
      <c r="X61" s="303"/>
      <c r="Y61" s="303"/>
      <c r="Z61" s="303"/>
    </row>
    <row r="62" spans="1:26" ht="15.75" customHeight="1" x14ac:dyDescent="0.15">
      <c r="A62" s="81" t="s">
        <v>99</v>
      </c>
      <c r="B62" s="81" t="s">
        <v>84</v>
      </c>
      <c r="C62" s="81"/>
      <c r="D62" s="81" t="s">
        <v>1591</v>
      </c>
      <c r="E62" s="124" t="s">
        <v>610</v>
      </c>
      <c r="F62" s="303"/>
      <c r="G62" s="303"/>
      <c r="H62" s="303"/>
      <c r="I62" s="303"/>
      <c r="J62" s="303"/>
      <c r="K62" s="303"/>
      <c r="L62" s="303"/>
      <c r="M62" s="303"/>
      <c r="N62" s="303"/>
      <c r="O62" s="303"/>
      <c r="P62" s="303"/>
      <c r="Q62" s="303"/>
      <c r="R62" s="303"/>
      <c r="S62" s="303"/>
      <c r="T62" s="303"/>
      <c r="U62" s="303"/>
      <c r="V62" s="303"/>
      <c r="W62" s="303"/>
      <c r="X62" s="303"/>
      <c r="Y62" s="303"/>
      <c r="Z62" s="303"/>
    </row>
    <row r="63" spans="1:26" ht="15.75" customHeight="1" x14ac:dyDescent="0.15">
      <c r="A63" s="80" t="s">
        <v>102</v>
      </c>
      <c r="B63" s="80" t="s">
        <v>224</v>
      </c>
      <c r="C63" s="80"/>
      <c r="D63" s="80" t="s">
        <v>1592</v>
      </c>
      <c r="E63" s="124"/>
      <c r="F63" s="303"/>
      <c r="G63" s="303"/>
      <c r="H63" s="303"/>
      <c r="I63" s="303"/>
      <c r="J63" s="303"/>
      <c r="K63" s="303"/>
      <c r="L63" s="303"/>
      <c r="M63" s="303"/>
      <c r="N63" s="303"/>
      <c r="O63" s="303"/>
      <c r="P63" s="303"/>
      <c r="Q63" s="303"/>
      <c r="R63" s="303"/>
      <c r="S63" s="303"/>
      <c r="T63" s="303"/>
      <c r="U63" s="303"/>
      <c r="V63" s="303"/>
      <c r="W63" s="303"/>
      <c r="X63" s="303"/>
      <c r="Y63" s="303"/>
      <c r="Z63" s="303"/>
    </row>
    <row r="64" spans="1:26" ht="15.75" customHeight="1" x14ac:dyDescent="0.15">
      <c r="A64" s="80" t="s">
        <v>103</v>
      </c>
      <c r="B64" s="80" t="s">
        <v>224</v>
      </c>
      <c r="C64" s="80"/>
      <c r="D64" s="80"/>
      <c r="E64" s="124"/>
      <c r="F64" s="303"/>
      <c r="G64" s="303"/>
      <c r="H64" s="303"/>
      <c r="I64" s="303"/>
      <c r="J64" s="303"/>
      <c r="K64" s="303"/>
      <c r="L64" s="303"/>
      <c r="M64" s="303"/>
      <c r="N64" s="303"/>
      <c r="O64" s="303"/>
      <c r="P64" s="303"/>
      <c r="Q64" s="303"/>
      <c r="R64" s="303"/>
      <c r="S64" s="303"/>
      <c r="T64" s="303"/>
      <c r="U64" s="303"/>
      <c r="V64" s="303"/>
      <c r="W64" s="303"/>
      <c r="X64" s="303"/>
      <c r="Y64" s="303"/>
      <c r="Z64" s="303"/>
    </row>
    <row r="65" spans="1:26" ht="15.75" customHeight="1" x14ac:dyDescent="0.15">
      <c r="A65" s="80" t="s">
        <v>1213</v>
      </c>
      <c r="B65" s="80" t="s">
        <v>224</v>
      </c>
      <c r="C65" s="80"/>
      <c r="D65" s="80" t="s">
        <v>1460</v>
      </c>
      <c r="E65" s="124"/>
      <c r="F65" s="303"/>
      <c r="G65" s="303"/>
      <c r="H65" s="303"/>
      <c r="I65" s="303"/>
      <c r="J65" s="303"/>
      <c r="K65" s="303"/>
      <c r="L65" s="303"/>
      <c r="M65" s="303"/>
      <c r="N65" s="303"/>
      <c r="O65" s="303"/>
      <c r="P65" s="303"/>
      <c r="Q65" s="303"/>
      <c r="R65" s="303"/>
      <c r="S65" s="303"/>
      <c r="T65" s="303"/>
      <c r="U65" s="303"/>
      <c r="V65" s="303"/>
      <c r="W65" s="303"/>
      <c r="X65" s="303"/>
      <c r="Y65" s="303"/>
      <c r="Z65" s="303"/>
    </row>
    <row r="66" spans="1:26" ht="15.75" customHeight="1" x14ac:dyDescent="0.15">
      <c r="A66" s="80" t="s">
        <v>104</v>
      </c>
      <c r="B66" s="80" t="s">
        <v>224</v>
      </c>
      <c r="C66" s="80"/>
      <c r="D66" s="80"/>
      <c r="E66" s="124"/>
      <c r="F66" s="303"/>
      <c r="G66" s="303"/>
      <c r="H66" s="303"/>
      <c r="I66" s="303"/>
      <c r="J66" s="303"/>
      <c r="K66" s="303"/>
      <c r="L66" s="303"/>
      <c r="M66" s="303"/>
      <c r="N66" s="303"/>
      <c r="O66" s="303"/>
      <c r="P66" s="303"/>
      <c r="Q66" s="303"/>
      <c r="R66" s="303"/>
      <c r="S66" s="303"/>
      <c r="T66" s="303"/>
      <c r="U66" s="303"/>
      <c r="V66" s="303"/>
      <c r="W66" s="303"/>
      <c r="X66" s="303"/>
      <c r="Y66" s="303"/>
      <c r="Z66" s="303"/>
    </row>
    <row r="67" spans="1:26" ht="15.75" customHeight="1" x14ac:dyDescent="0.15">
      <c r="A67" s="80" t="s">
        <v>105</v>
      </c>
      <c r="B67" s="80" t="s">
        <v>224</v>
      </c>
      <c r="C67" s="80"/>
      <c r="D67" s="80"/>
      <c r="E67" s="124"/>
      <c r="F67" s="303"/>
      <c r="G67" s="303"/>
      <c r="H67" s="303"/>
      <c r="I67" s="303"/>
      <c r="J67" s="303"/>
      <c r="K67" s="303"/>
      <c r="L67" s="303"/>
      <c r="M67" s="303"/>
      <c r="N67" s="303"/>
      <c r="O67" s="303"/>
      <c r="P67" s="303"/>
      <c r="Q67" s="303"/>
      <c r="R67" s="303"/>
      <c r="S67" s="303"/>
      <c r="T67" s="303"/>
      <c r="U67" s="303"/>
      <c r="V67" s="303"/>
      <c r="W67" s="303"/>
      <c r="X67" s="303"/>
      <c r="Y67" s="303"/>
      <c r="Z67" s="303"/>
    </row>
    <row r="68" spans="1:26" ht="15.75" customHeight="1" x14ac:dyDescent="0.15">
      <c r="A68" s="80" t="s">
        <v>498</v>
      </c>
      <c r="B68" s="80" t="s">
        <v>224</v>
      </c>
      <c r="C68" s="80"/>
      <c r="D68" s="80"/>
      <c r="E68" s="124"/>
      <c r="F68" s="303"/>
      <c r="G68" s="303"/>
      <c r="H68" s="303"/>
      <c r="I68" s="303"/>
      <c r="J68" s="303"/>
      <c r="K68" s="303"/>
      <c r="L68" s="303"/>
      <c r="M68" s="303"/>
      <c r="N68" s="303"/>
      <c r="O68" s="303"/>
      <c r="P68" s="303"/>
      <c r="Q68" s="303"/>
      <c r="R68" s="303"/>
      <c r="S68" s="303"/>
      <c r="T68" s="303"/>
      <c r="U68" s="303"/>
      <c r="V68" s="303"/>
      <c r="W68" s="303"/>
      <c r="X68" s="303"/>
      <c r="Y68" s="303"/>
      <c r="Z68" s="303"/>
    </row>
    <row r="69" spans="1:26" ht="15.75" customHeight="1" x14ac:dyDescent="0.15">
      <c r="A69" s="80" t="s">
        <v>107</v>
      </c>
      <c r="B69" s="80" t="s">
        <v>224</v>
      </c>
      <c r="C69" s="80"/>
      <c r="D69" s="80"/>
      <c r="E69" s="124"/>
      <c r="F69" s="303"/>
      <c r="G69" s="303"/>
      <c r="H69" s="303"/>
      <c r="I69" s="303"/>
      <c r="J69" s="303"/>
      <c r="K69" s="303"/>
      <c r="L69" s="303"/>
      <c r="M69" s="303"/>
      <c r="N69" s="303"/>
      <c r="O69" s="303"/>
      <c r="P69" s="303"/>
      <c r="Q69" s="303"/>
      <c r="R69" s="303"/>
      <c r="S69" s="303"/>
      <c r="T69" s="303"/>
      <c r="U69" s="303"/>
      <c r="V69" s="303"/>
      <c r="W69" s="303"/>
      <c r="X69" s="303"/>
      <c r="Y69" s="303"/>
      <c r="Z69" s="303"/>
    </row>
    <row r="70" spans="1:26" ht="15.75" customHeight="1" x14ac:dyDescent="0.15">
      <c r="A70" s="80" t="s">
        <v>109</v>
      </c>
      <c r="B70" s="80" t="s">
        <v>224</v>
      </c>
      <c r="C70" s="80"/>
      <c r="D70" s="80"/>
      <c r="E70" s="124"/>
      <c r="F70" s="303"/>
      <c r="G70" s="303"/>
      <c r="H70" s="303"/>
      <c r="I70" s="303"/>
      <c r="J70" s="303"/>
      <c r="K70" s="303"/>
      <c r="L70" s="303"/>
      <c r="M70" s="303"/>
      <c r="N70" s="303"/>
      <c r="O70" s="303"/>
      <c r="P70" s="303"/>
      <c r="Q70" s="303"/>
      <c r="R70" s="303"/>
      <c r="S70" s="303"/>
      <c r="T70" s="303"/>
      <c r="U70" s="303"/>
      <c r="V70" s="303"/>
      <c r="W70" s="303"/>
      <c r="X70" s="303"/>
      <c r="Y70" s="303"/>
      <c r="Z70" s="303"/>
    </row>
    <row r="71" spans="1:26" ht="15.75" customHeight="1" x14ac:dyDescent="0.15">
      <c r="A71" s="80" t="s">
        <v>743</v>
      </c>
      <c r="B71" s="80" t="s">
        <v>224</v>
      </c>
      <c r="C71" s="80"/>
      <c r="D71" s="80"/>
      <c r="E71" s="124"/>
      <c r="F71" s="303"/>
      <c r="G71" s="303"/>
      <c r="H71" s="303"/>
      <c r="I71" s="303"/>
      <c r="J71" s="303"/>
      <c r="K71" s="303"/>
      <c r="L71" s="303"/>
      <c r="M71" s="303"/>
      <c r="N71" s="303"/>
      <c r="O71" s="303"/>
      <c r="P71" s="303"/>
      <c r="Q71" s="303"/>
      <c r="R71" s="303"/>
      <c r="S71" s="303"/>
      <c r="T71" s="303"/>
      <c r="U71" s="303"/>
      <c r="V71" s="303"/>
      <c r="W71" s="303"/>
      <c r="X71" s="303"/>
      <c r="Y71" s="303"/>
      <c r="Z71" s="303"/>
    </row>
    <row r="72" spans="1:26" ht="15.75" customHeight="1" x14ac:dyDescent="0.15">
      <c r="A72" s="80" t="s">
        <v>110</v>
      </c>
      <c r="B72" s="80" t="s">
        <v>224</v>
      </c>
      <c r="C72" s="80"/>
      <c r="D72" s="80"/>
      <c r="E72" s="124"/>
      <c r="F72" s="303"/>
      <c r="G72" s="303"/>
      <c r="H72" s="303"/>
      <c r="I72" s="303"/>
      <c r="J72" s="303"/>
      <c r="K72" s="303"/>
      <c r="L72" s="303"/>
      <c r="M72" s="303"/>
      <c r="N72" s="303"/>
      <c r="O72" s="303"/>
      <c r="P72" s="303"/>
      <c r="Q72" s="303"/>
      <c r="R72" s="303"/>
      <c r="S72" s="303"/>
      <c r="T72" s="303"/>
      <c r="U72" s="303"/>
      <c r="V72" s="303"/>
      <c r="W72" s="303"/>
      <c r="X72" s="303"/>
      <c r="Y72" s="303"/>
      <c r="Z72" s="303"/>
    </row>
    <row r="73" spans="1:26" ht="15.75" customHeight="1" x14ac:dyDescent="0.15">
      <c r="A73" s="80" t="s">
        <v>111</v>
      </c>
      <c r="B73" s="80" t="s">
        <v>224</v>
      </c>
      <c r="C73" s="80"/>
      <c r="D73" s="80"/>
      <c r="E73" s="124"/>
      <c r="F73" s="303"/>
      <c r="G73" s="303"/>
      <c r="H73" s="303"/>
      <c r="I73" s="303"/>
      <c r="J73" s="303"/>
      <c r="K73" s="303"/>
      <c r="L73" s="303"/>
      <c r="M73" s="303"/>
      <c r="N73" s="303"/>
      <c r="O73" s="303"/>
      <c r="P73" s="303"/>
      <c r="Q73" s="303"/>
      <c r="R73" s="303"/>
      <c r="S73" s="303"/>
      <c r="T73" s="303"/>
      <c r="U73" s="303"/>
      <c r="V73" s="303"/>
      <c r="W73" s="303"/>
      <c r="X73" s="303"/>
      <c r="Y73" s="303"/>
      <c r="Z73" s="303"/>
    </row>
    <row r="74" spans="1:26" ht="15.75" customHeight="1" x14ac:dyDescent="0.15">
      <c r="A74" s="302" t="s">
        <v>1003</v>
      </c>
      <c r="B74" s="302" t="s">
        <v>224</v>
      </c>
      <c r="C74" s="302"/>
      <c r="D74" s="302" t="s">
        <v>1593</v>
      </c>
      <c r="E74" s="80"/>
      <c r="F74" s="74"/>
      <c r="G74" s="425"/>
      <c r="H74" s="425"/>
      <c r="I74" s="425"/>
      <c r="J74" s="425"/>
      <c r="K74" s="425"/>
      <c r="L74" s="425"/>
      <c r="M74" s="425"/>
      <c r="N74" s="425"/>
      <c r="O74" s="425"/>
      <c r="P74" s="425"/>
      <c r="Q74" s="425"/>
      <c r="R74" s="425"/>
      <c r="S74" s="425"/>
      <c r="T74" s="425"/>
      <c r="U74" s="425"/>
      <c r="V74" s="425"/>
      <c r="W74" s="425"/>
      <c r="X74" s="425"/>
      <c r="Y74" s="425"/>
      <c r="Z74" s="425"/>
    </row>
    <row r="75" spans="1:26" ht="15.75" customHeight="1" x14ac:dyDescent="0.15">
      <c r="A75" s="80" t="s">
        <v>115</v>
      </c>
      <c r="B75" s="80" t="s">
        <v>84</v>
      </c>
      <c r="C75" s="80" t="s">
        <v>1585</v>
      </c>
      <c r="D75" s="80" t="s">
        <v>1269</v>
      </c>
      <c r="E75" s="124"/>
      <c r="F75" s="303"/>
      <c r="G75" s="303"/>
      <c r="H75" s="303"/>
      <c r="I75" s="303"/>
      <c r="J75" s="303"/>
      <c r="K75" s="303"/>
      <c r="L75" s="303"/>
      <c r="M75" s="303"/>
      <c r="N75" s="303"/>
      <c r="O75" s="303"/>
      <c r="P75" s="303"/>
      <c r="Q75" s="303"/>
      <c r="R75" s="303"/>
      <c r="S75" s="303"/>
      <c r="T75" s="303"/>
      <c r="U75" s="303"/>
      <c r="V75" s="303"/>
      <c r="W75" s="303"/>
      <c r="X75" s="303"/>
      <c r="Y75" s="303"/>
      <c r="Z75" s="303"/>
    </row>
    <row r="76" spans="1:26" ht="15.75" customHeight="1" x14ac:dyDescent="0.15">
      <c r="A76" s="80" t="s">
        <v>116</v>
      </c>
      <c r="B76" s="80" t="s">
        <v>224</v>
      </c>
      <c r="C76" s="80"/>
      <c r="D76" s="80"/>
      <c r="E76" s="80"/>
      <c r="F76" s="74"/>
      <c r="G76" s="74"/>
      <c r="H76" s="74"/>
      <c r="I76" s="74"/>
      <c r="J76" s="74"/>
      <c r="K76" s="74"/>
      <c r="L76" s="74"/>
      <c r="M76" s="74"/>
      <c r="N76" s="74"/>
      <c r="O76" s="74"/>
      <c r="P76" s="74"/>
      <c r="Q76" s="74"/>
      <c r="R76" s="74"/>
      <c r="S76" s="74"/>
      <c r="T76" s="74"/>
      <c r="U76" s="74"/>
      <c r="V76" s="74"/>
      <c r="W76" s="74"/>
      <c r="X76" s="74"/>
      <c r="Y76" s="74"/>
      <c r="Z76" s="74"/>
    </row>
    <row r="77" spans="1:26" ht="15.75" customHeight="1" x14ac:dyDescent="0.15">
      <c r="A77" s="80" t="s">
        <v>117</v>
      </c>
      <c r="B77" s="80" t="s">
        <v>224</v>
      </c>
      <c r="C77" s="80"/>
      <c r="D77" s="80" t="s">
        <v>1487</v>
      </c>
      <c r="E77" s="124"/>
      <c r="F77" s="303"/>
      <c r="G77" s="303"/>
      <c r="H77" s="303"/>
      <c r="I77" s="303"/>
      <c r="J77" s="303"/>
      <c r="K77" s="303"/>
      <c r="L77" s="303"/>
      <c r="M77" s="303"/>
      <c r="N77" s="303"/>
      <c r="O77" s="303"/>
      <c r="P77" s="303"/>
      <c r="Q77" s="303"/>
      <c r="R77" s="303"/>
      <c r="S77" s="303"/>
      <c r="T77" s="303"/>
      <c r="U77" s="303"/>
      <c r="V77" s="303"/>
      <c r="W77" s="303"/>
      <c r="X77" s="303"/>
      <c r="Y77" s="303"/>
      <c r="Z77" s="303"/>
    </row>
    <row r="78" spans="1:26" ht="15.75" customHeight="1" x14ac:dyDescent="0.15">
      <c r="A78" s="80" t="s">
        <v>122</v>
      </c>
      <c r="B78" s="80" t="s">
        <v>224</v>
      </c>
      <c r="C78" s="80"/>
      <c r="D78" s="80"/>
      <c r="E78" s="124"/>
      <c r="F78" s="303"/>
      <c r="G78" s="303"/>
      <c r="H78" s="303"/>
      <c r="I78" s="303"/>
      <c r="J78" s="303"/>
      <c r="K78" s="303"/>
      <c r="L78" s="303"/>
      <c r="M78" s="303"/>
      <c r="N78" s="303"/>
      <c r="O78" s="303"/>
      <c r="P78" s="303"/>
      <c r="Q78" s="303"/>
      <c r="R78" s="303"/>
      <c r="S78" s="303"/>
      <c r="T78" s="303"/>
      <c r="U78" s="303"/>
      <c r="V78" s="303"/>
      <c r="W78" s="303"/>
      <c r="X78" s="303"/>
      <c r="Y78" s="303"/>
      <c r="Z78" s="303"/>
    </row>
    <row r="79" spans="1:26" ht="15.75" customHeight="1" x14ac:dyDescent="0.15">
      <c r="A79" s="80" t="s">
        <v>126</v>
      </c>
      <c r="B79" s="80" t="s">
        <v>224</v>
      </c>
      <c r="C79" s="80"/>
      <c r="D79" s="80"/>
      <c r="E79" s="124"/>
      <c r="F79" s="303"/>
      <c r="G79" s="303"/>
      <c r="H79" s="303"/>
      <c r="I79" s="303"/>
      <c r="J79" s="303"/>
      <c r="K79" s="303"/>
      <c r="L79" s="303"/>
      <c r="M79" s="303"/>
      <c r="N79" s="303"/>
      <c r="O79" s="303"/>
      <c r="P79" s="303"/>
      <c r="Q79" s="303"/>
      <c r="R79" s="303"/>
      <c r="S79" s="303"/>
      <c r="T79" s="303"/>
      <c r="U79" s="303"/>
      <c r="V79" s="303"/>
      <c r="W79" s="303"/>
      <c r="X79" s="303"/>
      <c r="Y79" s="303"/>
      <c r="Z79" s="303"/>
    </row>
    <row r="80" spans="1:26" ht="15.75" customHeight="1" x14ac:dyDescent="0.15">
      <c r="A80" s="80" t="s">
        <v>1462</v>
      </c>
      <c r="B80" s="80" t="s">
        <v>224</v>
      </c>
      <c r="C80" s="80"/>
      <c r="D80" s="80"/>
      <c r="E80" s="124"/>
      <c r="F80" s="303"/>
      <c r="G80" s="303"/>
      <c r="H80" s="303"/>
      <c r="I80" s="303"/>
      <c r="J80" s="303"/>
      <c r="K80" s="303"/>
      <c r="L80" s="303"/>
      <c r="M80" s="303"/>
      <c r="N80" s="303"/>
      <c r="O80" s="303"/>
      <c r="P80" s="303"/>
      <c r="Q80" s="303"/>
      <c r="R80" s="303"/>
      <c r="S80" s="303"/>
      <c r="T80" s="303"/>
      <c r="U80" s="303"/>
      <c r="V80" s="303"/>
      <c r="W80" s="303"/>
      <c r="X80" s="303"/>
      <c r="Y80" s="303"/>
      <c r="Z80" s="303"/>
    </row>
    <row r="81" spans="1:26" ht="15.75" customHeight="1" x14ac:dyDescent="0.15">
      <c r="A81" s="80" t="s">
        <v>1063</v>
      </c>
      <c r="B81" s="80"/>
      <c r="C81" s="80"/>
      <c r="D81" s="80" t="s">
        <v>1064</v>
      </c>
      <c r="E81" s="124"/>
      <c r="F81" s="303"/>
      <c r="G81" s="303"/>
      <c r="H81" s="303"/>
      <c r="I81" s="303"/>
      <c r="J81" s="303"/>
      <c r="K81" s="303"/>
      <c r="L81" s="303"/>
      <c r="M81" s="303"/>
      <c r="N81" s="303"/>
      <c r="O81" s="303"/>
      <c r="P81" s="303"/>
      <c r="Q81" s="303"/>
      <c r="R81" s="303"/>
      <c r="S81" s="303"/>
      <c r="T81" s="303"/>
      <c r="U81" s="303"/>
      <c r="V81" s="303"/>
      <c r="W81" s="303"/>
      <c r="X81" s="303"/>
      <c r="Y81" s="303"/>
      <c r="Z81" s="303"/>
    </row>
    <row r="82" spans="1:26" ht="15.75" customHeight="1" x14ac:dyDescent="0.15">
      <c r="A82" s="80" t="s">
        <v>128</v>
      </c>
      <c r="B82" s="80" t="s">
        <v>224</v>
      </c>
      <c r="C82" s="80"/>
      <c r="D82" s="80"/>
      <c r="E82" s="124"/>
      <c r="F82" s="303"/>
      <c r="G82" s="303"/>
      <c r="H82" s="303"/>
      <c r="I82" s="303"/>
      <c r="J82" s="303"/>
      <c r="K82" s="303"/>
      <c r="L82" s="303"/>
      <c r="M82" s="303"/>
      <c r="N82" s="303"/>
      <c r="O82" s="303"/>
      <c r="P82" s="303"/>
      <c r="Q82" s="303"/>
      <c r="R82" s="303"/>
      <c r="S82" s="303"/>
      <c r="T82" s="303"/>
      <c r="U82" s="303"/>
      <c r="V82" s="303"/>
      <c r="W82" s="303"/>
      <c r="X82" s="303"/>
      <c r="Y82" s="303"/>
      <c r="Z82" s="303"/>
    </row>
    <row r="83" spans="1:26" ht="15.75" customHeight="1" x14ac:dyDescent="0.15">
      <c r="A83" s="80" t="s">
        <v>129</v>
      </c>
      <c r="B83" s="80" t="s">
        <v>224</v>
      </c>
      <c r="C83" s="80"/>
      <c r="D83" s="80"/>
      <c r="E83" s="124"/>
      <c r="F83" s="303"/>
      <c r="G83" s="303"/>
      <c r="H83" s="303"/>
      <c r="I83" s="303"/>
      <c r="J83" s="303"/>
      <c r="K83" s="303"/>
      <c r="L83" s="303"/>
      <c r="M83" s="303"/>
      <c r="N83" s="303"/>
      <c r="O83" s="303"/>
      <c r="P83" s="303"/>
      <c r="Q83" s="303"/>
      <c r="R83" s="303"/>
      <c r="S83" s="303"/>
      <c r="T83" s="303"/>
      <c r="U83" s="303"/>
      <c r="V83" s="303"/>
      <c r="W83" s="303"/>
      <c r="X83" s="303"/>
      <c r="Y83" s="303"/>
      <c r="Z83" s="303"/>
    </row>
    <row r="84" spans="1:26" ht="15.75" customHeight="1" x14ac:dyDescent="0.15">
      <c r="A84" s="80" t="s">
        <v>130</v>
      </c>
      <c r="B84" s="80" t="s">
        <v>224</v>
      </c>
      <c r="C84" s="80"/>
      <c r="D84" s="80"/>
      <c r="E84" s="124"/>
      <c r="F84" s="303"/>
      <c r="G84" s="303"/>
      <c r="H84" s="303"/>
      <c r="I84" s="303"/>
      <c r="J84" s="303"/>
      <c r="K84" s="303"/>
      <c r="L84" s="303"/>
      <c r="M84" s="303"/>
      <c r="N84" s="303"/>
      <c r="O84" s="303"/>
      <c r="P84" s="303"/>
      <c r="Q84" s="303"/>
      <c r="R84" s="303"/>
      <c r="S84" s="303"/>
      <c r="T84" s="303"/>
      <c r="U84" s="303"/>
      <c r="V84" s="303"/>
      <c r="W84" s="303"/>
      <c r="X84" s="303"/>
      <c r="Y84" s="303"/>
      <c r="Z84" s="303"/>
    </row>
    <row r="85" spans="1:26" ht="15.75" customHeight="1" x14ac:dyDescent="0.15">
      <c r="A85" s="80" t="s">
        <v>1066</v>
      </c>
      <c r="B85" s="80" t="s">
        <v>224</v>
      </c>
      <c r="C85" s="80"/>
      <c r="D85" s="80"/>
      <c r="E85" s="124"/>
      <c r="F85" s="303"/>
      <c r="G85" s="303"/>
      <c r="H85" s="303"/>
      <c r="I85" s="303"/>
      <c r="J85" s="303"/>
      <c r="K85" s="303"/>
      <c r="L85" s="303"/>
      <c r="M85" s="303"/>
      <c r="N85" s="303"/>
      <c r="O85" s="303"/>
      <c r="P85" s="303"/>
      <c r="Q85" s="303"/>
      <c r="R85" s="303"/>
      <c r="S85" s="303"/>
      <c r="T85" s="303"/>
      <c r="U85" s="303"/>
      <c r="V85" s="303"/>
      <c r="W85" s="303"/>
      <c r="X85" s="303"/>
      <c r="Y85" s="303"/>
      <c r="Z85" s="303"/>
    </row>
    <row r="86" spans="1:26" ht="15.75" customHeight="1" x14ac:dyDescent="0.15">
      <c r="A86" s="80" t="s">
        <v>134</v>
      </c>
      <c r="B86" s="80" t="s">
        <v>224</v>
      </c>
      <c r="C86" s="80"/>
      <c r="D86" s="80"/>
      <c r="E86" s="124"/>
      <c r="F86" s="303"/>
      <c r="G86" s="303"/>
      <c r="H86" s="303"/>
      <c r="I86" s="303"/>
      <c r="J86" s="303"/>
      <c r="K86" s="303"/>
      <c r="L86" s="303"/>
      <c r="M86" s="303"/>
      <c r="N86" s="303"/>
      <c r="O86" s="303"/>
      <c r="P86" s="303"/>
      <c r="Q86" s="303"/>
      <c r="R86" s="303"/>
      <c r="S86" s="303"/>
      <c r="T86" s="303"/>
      <c r="U86" s="303"/>
      <c r="V86" s="303"/>
      <c r="W86" s="303"/>
      <c r="X86" s="303"/>
      <c r="Y86" s="303"/>
      <c r="Z86" s="303"/>
    </row>
    <row r="87" spans="1:26" ht="15.75" customHeight="1" x14ac:dyDescent="0.15">
      <c r="A87" s="80" t="s">
        <v>1031</v>
      </c>
      <c r="B87" s="80" t="s">
        <v>224</v>
      </c>
      <c r="C87" s="80"/>
      <c r="D87" s="80" t="s">
        <v>1032</v>
      </c>
      <c r="E87" s="124"/>
      <c r="F87" s="303"/>
      <c r="G87" s="303"/>
      <c r="H87" s="303"/>
      <c r="I87" s="303"/>
      <c r="J87" s="303"/>
      <c r="K87" s="303"/>
      <c r="L87" s="303"/>
      <c r="M87" s="303"/>
      <c r="N87" s="303"/>
      <c r="O87" s="303"/>
      <c r="P87" s="303"/>
      <c r="Q87" s="303"/>
      <c r="R87" s="303"/>
      <c r="S87" s="303"/>
      <c r="T87" s="303"/>
      <c r="U87" s="303"/>
      <c r="V87" s="303"/>
      <c r="W87" s="303"/>
      <c r="X87" s="303"/>
      <c r="Y87" s="303"/>
      <c r="Z87" s="303"/>
    </row>
    <row r="88" spans="1:26" ht="15.75" customHeight="1" x14ac:dyDescent="0.15">
      <c r="A88" s="80" t="s">
        <v>501</v>
      </c>
      <c r="B88" s="80" t="s">
        <v>84</v>
      </c>
      <c r="C88" s="80"/>
      <c r="D88" s="80" t="s">
        <v>1463</v>
      </c>
      <c r="E88" s="124"/>
      <c r="F88" s="303"/>
      <c r="G88" s="303"/>
      <c r="H88" s="303"/>
      <c r="I88" s="303"/>
      <c r="J88" s="303"/>
      <c r="K88" s="303"/>
      <c r="L88" s="303"/>
      <c r="M88" s="303"/>
      <c r="N88" s="303"/>
      <c r="O88" s="303"/>
      <c r="P88" s="303"/>
      <c r="Q88" s="303"/>
      <c r="R88" s="303"/>
      <c r="S88" s="303"/>
      <c r="T88" s="303"/>
      <c r="U88" s="303"/>
      <c r="V88" s="303"/>
      <c r="W88" s="303"/>
      <c r="X88" s="303"/>
      <c r="Y88" s="303"/>
      <c r="Z88" s="303"/>
    </row>
    <row r="89" spans="1:26" ht="15.75" customHeight="1" x14ac:dyDescent="0.15">
      <c r="A89" s="80" t="s">
        <v>137</v>
      </c>
      <c r="B89" s="80" t="s">
        <v>224</v>
      </c>
      <c r="C89" s="80"/>
      <c r="D89" s="80"/>
      <c r="E89" s="124"/>
      <c r="F89" s="303"/>
      <c r="G89" s="303"/>
      <c r="H89" s="303"/>
      <c r="I89" s="303"/>
      <c r="J89" s="303"/>
      <c r="K89" s="303"/>
      <c r="L89" s="303"/>
      <c r="M89" s="303"/>
      <c r="N89" s="303"/>
      <c r="O89" s="303"/>
      <c r="P89" s="303"/>
      <c r="Q89" s="303"/>
      <c r="R89" s="303"/>
      <c r="S89" s="303"/>
      <c r="T89" s="303"/>
      <c r="U89" s="303"/>
      <c r="V89" s="303"/>
      <c r="W89" s="303"/>
      <c r="X89" s="303"/>
      <c r="Y89" s="303"/>
      <c r="Z89" s="303"/>
    </row>
    <row r="90" spans="1:26" ht="15.75" customHeight="1" x14ac:dyDescent="0.15">
      <c r="A90" s="80" t="s">
        <v>138</v>
      </c>
      <c r="B90" s="80" t="s">
        <v>224</v>
      </c>
      <c r="C90" s="80"/>
      <c r="D90" s="80"/>
      <c r="E90" s="124"/>
      <c r="F90" s="303"/>
      <c r="G90" s="303"/>
      <c r="H90" s="303"/>
      <c r="I90" s="303"/>
      <c r="J90" s="303"/>
      <c r="K90" s="303"/>
      <c r="L90" s="303"/>
      <c r="M90" s="303"/>
      <c r="N90" s="303"/>
      <c r="O90" s="303"/>
      <c r="P90" s="303"/>
      <c r="Q90" s="303"/>
      <c r="R90" s="303"/>
      <c r="S90" s="303"/>
      <c r="T90" s="303"/>
      <c r="U90" s="303"/>
      <c r="V90" s="303"/>
      <c r="W90" s="303"/>
      <c r="X90" s="303"/>
      <c r="Y90" s="303"/>
      <c r="Z90" s="303"/>
    </row>
    <row r="91" spans="1:26" ht="15.75" customHeight="1" x14ac:dyDescent="0.15">
      <c r="A91" s="80" t="s">
        <v>140</v>
      </c>
      <c r="B91" s="80" t="s">
        <v>224</v>
      </c>
      <c r="C91" s="80"/>
      <c r="D91" s="80"/>
      <c r="E91" s="124"/>
      <c r="F91" s="303"/>
      <c r="G91" s="303"/>
      <c r="H91" s="303"/>
      <c r="I91" s="303"/>
      <c r="J91" s="303"/>
      <c r="K91" s="303"/>
      <c r="L91" s="303"/>
      <c r="M91" s="303"/>
      <c r="N91" s="303"/>
      <c r="O91" s="303"/>
      <c r="P91" s="303"/>
      <c r="Q91" s="303"/>
      <c r="R91" s="303"/>
      <c r="S91" s="303"/>
      <c r="T91" s="303"/>
      <c r="U91" s="303"/>
      <c r="V91" s="303"/>
      <c r="W91" s="303"/>
      <c r="X91" s="303"/>
      <c r="Y91" s="303"/>
      <c r="Z91" s="303"/>
    </row>
    <row r="92" spans="1:26" ht="15.75" customHeight="1" x14ac:dyDescent="0.15">
      <c r="A92" s="302" t="s">
        <v>991</v>
      </c>
      <c r="B92" s="302" t="s">
        <v>224</v>
      </c>
      <c r="C92" s="302"/>
      <c r="D92" s="302" t="s">
        <v>1594</v>
      </c>
      <c r="E92" s="124" t="s">
        <v>664</v>
      </c>
      <c r="F92" s="303"/>
      <c r="G92" s="303"/>
      <c r="H92" s="303"/>
      <c r="I92" s="303"/>
      <c r="J92" s="303"/>
      <c r="K92" s="303"/>
      <c r="L92" s="303"/>
      <c r="M92" s="303"/>
      <c r="N92" s="303"/>
      <c r="O92" s="303"/>
      <c r="P92" s="303"/>
      <c r="Q92" s="303"/>
      <c r="R92" s="303"/>
      <c r="S92" s="303"/>
      <c r="T92" s="303"/>
      <c r="U92" s="303"/>
      <c r="V92" s="303"/>
      <c r="W92" s="303"/>
      <c r="X92" s="303"/>
      <c r="Y92" s="303"/>
      <c r="Z92" s="303"/>
    </row>
    <row r="93" spans="1:26" ht="15.75" customHeight="1" x14ac:dyDescent="0.15">
      <c r="A93" s="80" t="s">
        <v>1464</v>
      </c>
      <c r="B93" s="80" t="s">
        <v>224</v>
      </c>
      <c r="C93" s="80"/>
      <c r="D93" s="80"/>
      <c r="E93" s="124"/>
      <c r="F93" s="303"/>
      <c r="G93" s="303"/>
      <c r="H93" s="303"/>
      <c r="I93" s="303"/>
      <c r="J93" s="303"/>
      <c r="K93" s="303"/>
      <c r="L93" s="303"/>
      <c r="M93" s="303"/>
      <c r="N93" s="303"/>
      <c r="O93" s="303"/>
      <c r="P93" s="303"/>
      <c r="Q93" s="303"/>
      <c r="R93" s="303"/>
      <c r="S93" s="303"/>
      <c r="T93" s="303"/>
      <c r="U93" s="303"/>
      <c r="V93" s="303"/>
      <c r="W93" s="303"/>
      <c r="X93" s="303"/>
      <c r="Y93" s="303"/>
      <c r="Z93" s="303"/>
    </row>
    <row r="94" spans="1:26" ht="15.75" customHeight="1" x14ac:dyDescent="0.15">
      <c r="A94" s="80" t="s">
        <v>142</v>
      </c>
      <c r="B94" s="80" t="s">
        <v>224</v>
      </c>
      <c r="C94" s="80"/>
      <c r="D94" s="80" t="s">
        <v>771</v>
      </c>
      <c r="E94" s="124"/>
      <c r="F94" s="303"/>
      <c r="G94" s="303"/>
      <c r="H94" s="303"/>
      <c r="I94" s="303"/>
      <c r="J94" s="303"/>
      <c r="K94" s="303"/>
      <c r="L94" s="303"/>
      <c r="M94" s="303"/>
      <c r="N94" s="303"/>
      <c r="O94" s="303"/>
      <c r="P94" s="303"/>
      <c r="Q94" s="303"/>
      <c r="R94" s="303"/>
      <c r="S94" s="303"/>
      <c r="T94" s="303"/>
      <c r="U94" s="303"/>
      <c r="V94" s="303"/>
      <c r="W94" s="303"/>
      <c r="X94" s="303"/>
      <c r="Y94" s="303"/>
      <c r="Z94" s="303"/>
    </row>
    <row r="95" spans="1:26" ht="15.75" customHeight="1" x14ac:dyDescent="0.15">
      <c r="A95" s="80" t="s">
        <v>341</v>
      </c>
      <c r="B95" s="80" t="s">
        <v>224</v>
      </c>
      <c r="C95" s="80"/>
      <c r="D95" s="80"/>
      <c r="E95" s="124"/>
      <c r="F95" s="303"/>
      <c r="G95" s="303"/>
      <c r="H95" s="303"/>
      <c r="I95" s="303"/>
      <c r="J95" s="303"/>
      <c r="K95" s="303"/>
      <c r="L95" s="303"/>
      <c r="M95" s="303"/>
      <c r="N95" s="303"/>
      <c r="O95" s="303"/>
      <c r="P95" s="303"/>
      <c r="Q95" s="303"/>
      <c r="R95" s="303"/>
      <c r="S95" s="303"/>
      <c r="T95" s="303"/>
      <c r="U95" s="303"/>
      <c r="V95" s="303"/>
      <c r="W95" s="303"/>
      <c r="X95" s="303"/>
      <c r="Y95" s="303"/>
      <c r="Z95" s="303"/>
    </row>
    <row r="96" spans="1:26" ht="15.75" customHeight="1" x14ac:dyDescent="0.15">
      <c r="A96" s="80" t="s">
        <v>151</v>
      </c>
      <c r="B96" s="80" t="s">
        <v>224</v>
      </c>
      <c r="C96" s="80"/>
      <c r="D96" s="80"/>
      <c r="E96" s="124"/>
      <c r="F96" s="303"/>
      <c r="G96" s="303"/>
      <c r="H96" s="303"/>
      <c r="I96" s="303"/>
      <c r="J96" s="303"/>
      <c r="K96" s="303"/>
      <c r="L96" s="303"/>
      <c r="M96" s="303"/>
      <c r="N96" s="303"/>
      <c r="O96" s="303"/>
      <c r="P96" s="303"/>
      <c r="Q96" s="303"/>
      <c r="R96" s="303"/>
      <c r="S96" s="303"/>
      <c r="T96" s="303"/>
      <c r="U96" s="303"/>
      <c r="V96" s="303"/>
      <c r="W96" s="303"/>
      <c r="X96" s="303"/>
      <c r="Y96" s="303"/>
      <c r="Z96" s="303"/>
    </row>
    <row r="97" spans="1:26" ht="15.75" customHeight="1" x14ac:dyDescent="0.15">
      <c r="A97" s="80" t="s">
        <v>345</v>
      </c>
      <c r="B97" s="80" t="s">
        <v>224</v>
      </c>
      <c r="C97" s="80"/>
      <c r="D97" s="80"/>
      <c r="E97" s="124" t="s">
        <v>1487</v>
      </c>
      <c r="F97" s="303"/>
      <c r="G97" s="303"/>
      <c r="H97" s="303"/>
      <c r="I97" s="303"/>
      <c r="J97" s="303"/>
      <c r="K97" s="303"/>
      <c r="L97" s="303"/>
      <c r="M97" s="303"/>
      <c r="N97" s="303"/>
      <c r="O97" s="303"/>
      <c r="P97" s="303"/>
      <c r="Q97" s="303"/>
      <c r="R97" s="303"/>
      <c r="S97" s="303"/>
      <c r="T97" s="303"/>
      <c r="U97" s="303"/>
      <c r="V97" s="303"/>
      <c r="W97" s="303"/>
      <c r="X97" s="303"/>
      <c r="Y97" s="303"/>
      <c r="Z97" s="303"/>
    </row>
    <row r="98" spans="1:26" ht="15.75" customHeight="1" x14ac:dyDescent="0.15">
      <c r="A98" s="80" t="s">
        <v>158</v>
      </c>
      <c r="B98" s="80" t="s">
        <v>84</v>
      </c>
      <c r="C98" s="80"/>
      <c r="D98" s="80"/>
      <c r="E98" s="124"/>
      <c r="F98" s="303"/>
      <c r="G98" s="303"/>
      <c r="H98" s="303"/>
      <c r="I98" s="303"/>
      <c r="J98" s="303"/>
      <c r="K98" s="303"/>
      <c r="L98" s="303"/>
      <c r="M98" s="303"/>
      <c r="N98" s="303"/>
      <c r="O98" s="303"/>
      <c r="P98" s="303"/>
      <c r="Q98" s="303"/>
      <c r="R98" s="303"/>
      <c r="S98" s="303"/>
      <c r="T98" s="303"/>
      <c r="U98" s="303"/>
      <c r="V98" s="303"/>
      <c r="W98" s="303"/>
      <c r="X98" s="303"/>
      <c r="Y98" s="303"/>
      <c r="Z98" s="303"/>
    </row>
    <row r="99" spans="1:26" ht="15.75" customHeight="1" x14ac:dyDescent="0.15">
      <c r="A99" s="80" t="s">
        <v>1465</v>
      </c>
      <c r="B99" s="80" t="s">
        <v>224</v>
      </c>
      <c r="C99" s="80"/>
      <c r="D99" s="80" t="s">
        <v>1466</v>
      </c>
      <c r="E99" s="124"/>
      <c r="F99" s="303"/>
      <c r="G99" s="303"/>
      <c r="H99" s="303"/>
      <c r="I99" s="303"/>
      <c r="J99" s="303"/>
      <c r="K99" s="303"/>
      <c r="L99" s="303"/>
      <c r="M99" s="303"/>
      <c r="N99" s="303"/>
      <c r="O99" s="303"/>
      <c r="P99" s="303"/>
      <c r="Q99" s="303"/>
      <c r="R99" s="303"/>
      <c r="S99" s="303"/>
      <c r="T99" s="303"/>
      <c r="U99" s="303"/>
      <c r="V99" s="303"/>
      <c r="W99" s="303"/>
      <c r="X99" s="303"/>
      <c r="Y99" s="303"/>
      <c r="Z99" s="303"/>
    </row>
    <row r="100" spans="1:26" ht="15.75" customHeight="1" x14ac:dyDescent="0.15">
      <c r="A100" s="80" t="s">
        <v>160</v>
      </c>
      <c r="B100" s="80" t="s">
        <v>224</v>
      </c>
      <c r="C100" s="80"/>
      <c r="D100" s="80"/>
      <c r="E100" s="124"/>
      <c r="F100" s="303"/>
      <c r="G100" s="303"/>
      <c r="H100" s="303"/>
      <c r="I100" s="303"/>
      <c r="J100" s="303"/>
      <c r="K100" s="303"/>
      <c r="L100" s="303"/>
      <c r="M100" s="303"/>
      <c r="N100" s="303"/>
      <c r="O100" s="303"/>
      <c r="P100" s="303"/>
      <c r="Q100" s="303"/>
      <c r="R100" s="303"/>
      <c r="S100" s="303"/>
      <c r="T100" s="303"/>
      <c r="U100" s="303"/>
      <c r="V100" s="303"/>
      <c r="W100" s="303"/>
      <c r="X100" s="303"/>
      <c r="Y100" s="303"/>
      <c r="Z100" s="303"/>
    </row>
    <row r="101" spans="1:26" ht="15.75" customHeight="1" x14ac:dyDescent="0.15">
      <c r="A101" s="80" t="s">
        <v>505</v>
      </c>
      <c r="B101" s="80" t="s">
        <v>1448</v>
      </c>
      <c r="C101" s="80"/>
      <c r="D101" s="80" t="s">
        <v>788</v>
      </c>
      <c r="E101" s="124"/>
      <c r="F101" s="303"/>
      <c r="G101" s="303"/>
      <c r="H101" s="303"/>
      <c r="I101" s="303"/>
      <c r="J101" s="303"/>
      <c r="K101" s="303"/>
      <c r="L101" s="303"/>
      <c r="M101" s="303"/>
      <c r="N101" s="303"/>
      <c r="O101" s="303"/>
      <c r="P101" s="303"/>
      <c r="Q101" s="303"/>
      <c r="R101" s="303"/>
      <c r="S101" s="303"/>
      <c r="T101" s="303"/>
      <c r="U101" s="303"/>
      <c r="V101" s="303"/>
      <c r="W101" s="303"/>
      <c r="X101" s="303"/>
      <c r="Y101" s="303"/>
      <c r="Z101" s="303"/>
    </row>
    <row r="102" spans="1:26" ht="15.75" customHeight="1" x14ac:dyDescent="0.15">
      <c r="A102" s="80" t="s">
        <v>163</v>
      </c>
      <c r="B102" s="80" t="s">
        <v>224</v>
      </c>
      <c r="C102" s="80"/>
      <c r="D102" s="80"/>
      <c r="E102" s="124"/>
      <c r="F102" s="303"/>
      <c r="G102" s="303"/>
      <c r="H102" s="303"/>
      <c r="I102" s="303"/>
      <c r="J102" s="303"/>
      <c r="K102" s="303"/>
      <c r="L102" s="303"/>
      <c r="M102" s="303"/>
      <c r="N102" s="303"/>
      <c r="O102" s="303"/>
      <c r="P102" s="303"/>
      <c r="Q102" s="303"/>
      <c r="R102" s="303"/>
      <c r="S102" s="303"/>
      <c r="T102" s="303"/>
      <c r="U102" s="303"/>
      <c r="V102" s="303"/>
      <c r="W102" s="303"/>
      <c r="X102" s="303"/>
      <c r="Y102" s="303"/>
      <c r="Z102" s="303"/>
    </row>
    <row r="103" spans="1:26" ht="15.75" customHeight="1" x14ac:dyDescent="0.15">
      <c r="A103" s="80" t="s">
        <v>164</v>
      </c>
      <c r="B103" s="80" t="s">
        <v>224</v>
      </c>
      <c r="C103" s="80"/>
      <c r="D103" s="80"/>
      <c r="E103" s="124"/>
      <c r="F103" s="303"/>
      <c r="G103" s="303"/>
      <c r="H103" s="303"/>
      <c r="I103" s="303"/>
      <c r="J103" s="303"/>
      <c r="K103" s="303"/>
      <c r="L103" s="303"/>
      <c r="M103" s="303"/>
      <c r="N103" s="303"/>
      <c r="O103" s="303"/>
      <c r="P103" s="303"/>
      <c r="Q103" s="303"/>
      <c r="R103" s="303"/>
      <c r="S103" s="303"/>
      <c r="T103" s="303"/>
      <c r="U103" s="303"/>
      <c r="V103" s="303"/>
      <c r="W103" s="303"/>
      <c r="X103" s="303"/>
      <c r="Y103" s="303"/>
      <c r="Z103" s="303"/>
    </row>
    <row r="104" spans="1:26" ht="15.75" customHeight="1" x14ac:dyDescent="0.15">
      <c r="A104" s="80" t="s">
        <v>166</v>
      </c>
      <c r="B104" s="80" t="s">
        <v>224</v>
      </c>
      <c r="C104" s="80"/>
      <c r="D104" s="80" t="s">
        <v>1467</v>
      </c>
      <c r="E104" s="124"/>
      <c r="F104" s="303"/>
      <c r="G104" s="303"/>
      <c r="H104" s="303"/>
      <c r="I104" s="303"/>
      <c r="J104" s="303"/>
      <c r="K104" s="303"/>
      <c r="L104" s="303"/>
      <c r="M104" s="303"/>
      <c r="N104" s="303"/>
      <c r="O104" s="303"/>
      <c r="P104" s="303"/>
      <c r="Q104" s="303"/>
      <c r="R104" s="303"/>
      <c r="S104" s="303"/>
      <c r="T104" s="303"/>
      <c r="U104" s="303"/>
      <c r="V104" s="303"/>
      <c r="W104" s="303"/>
      <c r="X104" s="303"/>
      <c r="Y104" s="303"/>
      <c r="Z104" s="303"/>
    </row>
    <row r="105" spans="1:26" ht="15.75" customHeight="1" x14ac:dyDescent="0.15">
      <c r="A105" s="80" t="s">
        <v>506</v>
      </c>
      <c r="B105" s="80" t="s">
        <v>224</v>
      </c>
      <c r="C105" s="80"/>
      <c r="D105" s="80" t="s">
        <v>793</v>
      </c>
      <c r="E105" s="124"/>
      <c r="F105" s="303"/>
      <c r="G105" s="303"/>
      <c r="H105" s="303"/>
      <c r="I105" s="303"/>
      <c r="J105" s="303"/>
      <c r="K105" s="303"/>
      <c r="L105" s="303"/>
      <c r="M105" s="303"/>
      <c r="N105" s="303"/>
      <c r="O105" s="303"/>
      <c r="P105" s="303"/>
      <c r="Q105" s="303"/>
      <c r="R105" s="303"/>
      <c r="S105" s="303"/>
      <c r="T105" s="303"/>
      <c r="U105" s="303"/>
      <c r="V105" s="303"/>
      <c r="W105" s="303"/>
      <c r="X105" s="303"/>
      <c r="Y105" s="303"/>
      <c r="Z105" s="303"/>
    </row>
    <row r="106" spans="1:26" ht="15.75" customHeight="1" x14ac:dyDescent="0.15">
      <c r="A106" s="80" t="s">
        <v>580</v>
      </c>
      <c r="B106" s="80" t="s">
        <v>224</v>
      </c>
      <c r="C106" s="80"/>
      <c r="D106" s="80" t="s">
        <v>794</v>
      </c>
      <c r="E106" s="124"/>
      <c r="F106" s="303"/>
      <c r="G106" s="303"/>
      <c r="H106" s="303"/>
      <c r="I106" s="303"/>
      <c r="J106" s="303"/>
      <c r="K106" s="303"/>
      <c r="L106" s="303"/>
      <c r="M106" s="303"/>
      <c r="N106" s="303"/>
      <c r="O106" s="303"/>
      <c r="P106" s="303"/>
      <c r="Q106" s="303"/>
      <c r="R106" s="303"/>
      <c r="S106" s="303"/>
      <c r="T106" s="303"/>
      <c r="U106" s="303"/>
      <c r="V106" s="303"/>
      <c r="W106" s="303"/>
      <c r="X106" s="303"/>
      <c r="Y106" s="303"/>
      <c r="Z106" s="303"/>
    </row>
    <row r="107" spans="1:26" ht="15.75" customHeight="1" x14ac:dyDescent="0.15">
      <c r="A107" s="80" t="s">
        <v>1112</v>
      </c>
      <c r="B107" s="80" t="s">
        <v>224</v>
      </c>
      <c r="C107" s="80"/>
      <c r="D107" s="80" t="s">
        <v>1197</v>
      </c>
      <c r="E107" s="80"/>
      <c r="F107" s="74"/>
      <c r="G107" s="74"/>
      <c r="H107" s="74"/>
      <c r="I107" s="74"/>
      <c r="J107" s="74"/>
      <c r="K107" s="74"/>
      <c r="L107" s="74"/>
      <c r="M107" s="74"/>
      <c r="N107" s="74"/>
      <c r="O107" s="74"/>
      <c r="P107" s="74"/>
      <c r="Q107" s="74"/>
      <c r="R107" s="74"/>
      <c r="S107" s="74"/>
      <c r="T107" s="74"/>
      <c r="U107" s="74"/>
      <c r="V107" s="74"/>
      <c r="W107" s="74"/>
      <c r="X107" s="74"/>
      <c r="Y107" s="74"/>
      <c r="Z107" s="74"/>
    </row>
    <row r="108" spans="1:26" ht="15.75" customHeight="1" x14ac:dyDescent="0.15">
      <c r="A108" s="80" t="s">
        <v>1198</v>
      </c>
      <c r="B108" s="80" t="s">
        <v>1448</v>
      </c>
      <c r="C108" s="80"/>
      <c r="D108" s="80"/>
      <c r="E108" s="124"/>
      <c r="F108" s="303"/>
      <c r="G108" s="303"/>
      <c r="H108" s="303"/>
      <c r="I108" s="303"/>
      <c r="J108" s="303"/>
      <c r="K108" s="303"/>
      <c r="L108" s="303"/>
      <c r="M108" s="303"/>
      <c r="N108" s="303"/>
      <c r="O108" s="303"/>
      <c r="P108" s="303"/>
      <c r="Q108" s="303"/>
      <c r="R108" s="303"/>
      <c r="S108" s="303"/>
      <c r="T108" s="303"/>
      <c r="U108" s="303"/>
      <c r="V108" s="303"/>
      <c r="W108" s="303"/>
      <c r="X108" s="303"/>
      <c r="Y108" s="303"/>
      <c r="Z108" s="303"/>
    </row>
    <row r="109" spans="1:26" ht="15.75" customHeight="1" x14ac:dyDescent="0.15">
      <c r="A109" s="80" t="s">
        <v>1221</v>
      </c>
      <c r="B109" s="80" t="s">
        <v>224</v>
      </c>
      <c r="C109" s="307"/>
      <c r="D109" s="307" t="s">
        <v>1339</v>
      </c>
      <c r="E109" s="124"/>
      <c r="F109" s="303"/>
      <c r="G109" s="303"/>
      <c r="H109" s="303"/>
      <c r="I109" s="303"/>
      <c r="J109" s="303"/>
      <c r="K109" s="303"/>
      <c r="L109" s="303"/>
      <c r="M109" s="303"/>
      <c r="N109" s="303"/>
      <c r="O109" s="303"/>
      <c r="P109" s="303"/>
      <c r="Q109" s="303"/>
      <c r="R109" s="303"/>
      <c r="S109" s="303"/>
      <c r="T109" s="303"/>
      <c r="U109" s="303"/>
      <c r="V109" s="303"/>
      <c r="W109" s="303"/>
      <c r="X109" s="303"/>
      <c r="Y109" s="303"/>
      <c r="Z109" s="303"/>
    </row>
    <row r="110" spans="1:26" ht="15.75" customHeight="1" x14ac:dyDescent="0.15">
      <c r="A110" s="80" t="s">
        <v>175</v>
      </c>
      <c r="B110" s="80" t="s">
        <v>224</v>
      </c>
      <c r="C110" s="80"/>
      <c r="D110" s="80"/>
      <c r="E110" s="124"/>
      <c r="F110" s="303"/>
      <c r="G110" s="303"/>
      <c r="H110" s="303"/>
      <c r="I110" s="303"/>
      <c r="J110" s="303"/>
      <c r="K110" s="303"/>
      <c r="L110" s="303"/>
      <c r="M110" s="303"/>
      <c r="N110" s="303"/>
      <c r="O110" s="303"/>
      <c r="P110" s="303"/>
      <c r="Q110" s="303"/>
      <c r="R110" s="303"/>
      <c r="S110" s="303"/>
      <c r="T110" s="303"/>
      <c r="U110" s="303"/>
      <c r="V110" s="303"/>
      <c r="W110" s="303"/>
      <c r="X110" s="303"/>
      <c r="Y110" s="303"/>
      <c r="Z110" s="303"/>
    </row>
    <row r="111" spans="1:26" ht="15.75" customHeight="1" x14ac:dyDescent="0.15">
      <c r="A111" s="80" t="s">
        <v>361</v>
      </c>
      <c r="B111" s="80" t="s">
        <v>224</v>
      </c>
      <c r="C111" s="80"/>
      <c r="D111" s="80" t="s">
        <v>800</v>
      </c>
      <c r="E111" s="124"/>
      <c r="F111" s="303"/>
      <c r="G111" s="303"/>
      <c r="H111" s="303"/>
      <c r="I111" s="303"/>
      <c r="J111" s="303"/>
      <c r="K111" s="303"/>
      <c r="L111" s="303"/>
      <c r="M111" s="303"/>
      <c r="N111" s="303"/>
      <c r="O111" s="303"/>
      <c r="P111" s="303"/>
      <c r="Q111" s="303"/>
      <c r="R111" s="303"/>
      <c r="S111" s="303"/>
      <c r="T111" s="303"/>
      <c r="U111" s="303"/>
      <c r="V111" s="303"/>
      <c r="W111" s="303"/>
      <c r="X111" s="303"/>
      <c r="Y111" s="303"/>
      <c r="Z111" s="303"/>
    </row>
    <row r="112" spans="1:26" ht="15.75" customHeight="1" x14ac:dyDescent="0.15">
      <c r="A112" s="80" t="s">
        <v>1200</v>
      </c>
      <c r="B112" s="80" t="s">
        <v>224</v>
      </c>
      <c r="C112" s="80"/>
      <c r="D112" s="80"/>
      <c r="E112" s="124"/>
      <c r="F112" s="303"/>
      <c r="G112" s="303"/>
      <c r="H112" s="303"/>
      <c r="I112" s="303"/>
      <c r="J112" s="303"/>
      <c r="K112" s="303"/>
      <c r="L112" s="303"/>
      <c r="M112" s="303"/>
      <c r="N112" s="303"/>
      <c r="O112" s="303"/>
      <c r="P112" s="303"/>
      <c r="Q112" s="303"/>
      <c r="R112" s="303"/>
      <c r="S112" s="303"/>
      <c r="T112" s="303"/>
      <c r="U112" s="303"/>
      <c r="V112" s="303"/>
      <c r="W112" s="303"/>
      <c r="X112" s="303"/>
      <c r="Y112" s="303"/>
      <c r="Z112" s="303"/>
    </row>
    <row r="113" spans="1:26" ht="15.75" customHeight="1" x14ac:dyDescent="0.15">
      <c r="A113" s="80" t="s">
        <v>178</v>
      </c>
      <c r="B113" s="80" t="s">
        <v>224</v>
      </c>
      <c r="C113" s="80"/>
      <c r="D113" s="80"/>
      <c r="E113" s="124"/>
      <c r="F113" s="303"/>
      <c r="G113" s="303"/>
      <c r="H113" s="303"/>
      <c r="I113" s="303"/>
      <c r="J113" s="303"/>
      <c r="K113" s="303"/>
      <c r="L113" s="303"/>
      <c r="M113" s="303"/>
      <c r="N113" s="303"/>
      <c r="O113" s="303"/>
      <c r="P113" s="303"/>
      <c r="Q113" s="303"/>
      <c r="R113" s="303"/>
      <c r="S113" s="303"/>
      <c r="T113" s="303"/>
      <c r="U113" s="303"/>
      <c r="V113" s="303"/>
      <c r="W113" s="303"/>
      <c r="X113" s="303"/>
      <c r="Y113" s="303"/>
      <c r="Z113" s="303"/>
    </row>
    <row r="114" spans="1:26" ht="15.75" customHeight="1" x14ac:dyDescent="0.15">
      <c r="A114" s="80" t="s">
        <v>1468</v>
      </c>
      <c r="B114" s="80" t="s">
        <v>1469</v>
      </c>
      <c r="C114" s="80"/>
      <c r="D114" s="80" t="s">
        <v>809</v>
      </c>
      <c r="E114" s="124"/>
      <c r="F114" s="303"/>
      <c r="G114" s="303"/>
      <c r="H114" s="303"/>
      <c r="I114" s="303"/>
      <c r="J114" s="303"/>
      <c r="K114" s="303"/>
      <c r="L114" s="303"/>
      <c r="M114" s="303"/>
      <c r="N114" s="303"/>
      <c r="O114" s="303"/>
      <c r="P114" s="303"/>
      <c r="Q114" s="303"/>
      <c r="R114" s="303"/>
      <c r="S114" s="303"/>
      <c r="T114" s="303"/>
      <c r="U114" s="303"/>
      <c r="V114" s="303"/>
      <c r="W114" s="303"/>
      <c r="X114" s="303"/>
      <c r="Y114" s="303"/>
      <c r="Z114" s="303"/>
    </row>
    <row r="115" spans="1:26" ht="15.75" customHeight="1" x14ac:dyDescent="0.15">
      <c r="A115" s="80" t="s">
        <v>183</v>
      </c>
      <c r="B115" s="80" t="s">
        <v>224</v>
      </c>
      <c r="C115" s="80"/>
      <c r="D115" s="80" t="s">
        <v>813</v>
      </c>
      <c r="E115" s="124"/>
      <c r="F115" s="303"/>
      <c r="G115" s="303"/>
      <c r="H115" s="303"/>
      <c r="I115" s="303"/>
      <c r="J115" s="303"/>
      <c r="K115" s="303"/>
      <c r="L115" s="303"/>
      <c r="M115" s="303"/>
      <c r="N115" s="303"/>
      <c r="O115" s="303"/>
      <c r="P115" s="303"/>
      <c r="Q115" s="303"/>
      <c r="R115" s="303"/>
      <c r="S115" s="303"/>
      <c r="T115" s="303"/>
      <c r="U115" s="303"/>
      <c r="V115" s="303"/>
      <c r="W115" s="303"/>
      <c r="X115" s="303"/>
      <c r="Y115" s="303"/>
      <c r="Z115" s="303"/>
    </row>
    <row r="116" spans="1:26" ht="15.75" customHeight="1" x14ac:dyDescent="0.15">
      <c r="A116" s="80" t="s">
        <v>185</v>
      </c>
      <c r="B116" s="80" t="s">
        <v>224</v>
      </c>
      <c r="C116" s="80"/>
      <c r="D116" s="80"/>
      <c r="E116" s="124"/>
      <c r="F116" s="303"/>
      <c r="G116" s="303"/>
      <c r="H116" s="303"/>
      <c r="I116" s="303"/>
      <c r="J116" s="303"/>
      <c r="K116" s="303"/>
      <c r="L116" s="303"/>
      <c r="M116" s="303"/>
      <c r="N116" s="303"/>
      <c r="O116" s="303"/>
      <c r="P116" s="303"/>
      <c r="Q116" s="303"/>
      <c r="R116" s="303"/>
      <c r="S116" s="303"/>
      <c r="T116" s="303"/>
      <c r="U116" s="303"/>
      <c r="V116" s="303"/>
      <c r="W116" s="303"/>
      <c r="X116" s="303"/>
      <c r="Y116" s="303"/>
      <c r="Z116" s="303"/>
    </row>
    <row r="117" spans="1:26" ht="15.75" customHeight="1" x14ac:dyDescent="0.15">
      <c r="A117" s="80" t="s">
        <v>482</v>
      </c>
      <c r="B117" s="80" t="s">
        <v>224</v>
      </c>
      <c r="C117" s="80"/>
      <c r="D117" s="80" t="s">
        <v>1037</v>
      </c>
      <c r="E117" s="124"/>
      <c r="F117" s="303"/>
      <c r="G117" s="303"/>
      <c r="H117" s="303"/>
      <c r="I117" s="303"/>
      <c r="J117" s="303"/>
      <c r="K117" s="303"/>
      <c r="L117" s="303"/>
      <c r="M117" s="303"/>
      <c r="N117" s="303"/>
      <c r="O117" s="303"/>
      <c r="P117" s="303"/>
      <c r="Q117" s="303"/>
      <c r="R117" s="303"/>
      <c r="S117" s="303"/>
      <c r="T117" s="303"/>
      <c r="U117" s="303"/>
      <c r="V117" s="303"/>
      <c r="W117" s="303"/>
      <c r="X117" s="303"/>
      <c r="Y117" s="303"/>
      <c r="Z117" s="303"/>
    </row>
    <row r="118" spans="1:26" ht="15.75" customHeight="1" x14ac:dyDescent="0.15">
      <c r="A118" s="80" t="s">
        <v>186</v>
      </c>
      <c r="B118" s="80" t="s">
        <v>224</v>
      </c>
      <c r="C118" s="80"/>
      <c r="D118" s="80"/>
      <c r="E118" s="124"/>
      <c r="F118" s="303"/>
      <c r="G118" s="303"/>
      <c r="H118" s="303"/>
      <c r="I118" s="303"/>
      <c r="J118" s="303"/>
      <c r="K118" s="303"/>
      <c r="L118" s="303"/>
      <c r="M118" s="303"/>
      <c r="N118" s="303"/>
      <c r="O118" s="303"/>
      <c r="P118" s="303"/>
      <c r="Q118" s="303"/>
      <c r="R118" s="303"/>
      <c r="S118" s="303"/>
      <c r="T118" s="303"/>
      <c r="U118" s="303"/>
      <c r="V118" s="303"/>
      <c r="W118" s="303"/>
      <c r="X118" s="303"/>
      <c r="Y118" s="303"/>
      <c r="Z118" s="303"/>
    </row>
    <row r="119" spans="1:26" ht="15.75" customHeight="1" x14ac:dyDescent="0.15">
      <c r="A119" s="80" t="s">
        <v>187</v>
      </c>
      <c r="B119" s="80" t="s">
        <v>224</v>
      </c>
      <c r="C119" s="80"/>
      <c r="D119" s="80"/>
      <c r="E119" s="124"/>
      <c r="F119" s="303"/>
      <c r="G119" s="303"/>
      <c r="H119" s="303"/>
      <c r="I119" s="303"/>
      <c r="J119" s="303"/>
      <c r="K119" s="303"/>
      <c r="L119" s="303"/>
      <c r="M119" s="303"/>
      <c r="N119" s="303"/>
      <c r="O119" s="303"/>
      <c r="P119" s="303"/>
      <c r="Q119" s="303"/>
      <c r="R119" s="303"/>
      <c r="S119" s="303"/>
      <c r="T119" s="303"/>
      <c r="U119" s="303"/>
      <c r="V119" s="303"/>
      <c r="W119" s="303"/>
      <c r="X119" s="303"/>
      <c r="Y119" s="303"/>
      <c r="Z119" s="303"/>
    </row>
    <row r="120" spans="1:26" ht="15.75" customHeight="1" x14ac:dyDescent="0.15">
      <c r="A120" s="80" t="s">
        <v>1018</v>
      </c>
      <c r="B120" s="80" t="s">
        <v>224</v>
      </c>
      <c r="C120" s="80"/>
      <c r="D120" s="80"/>
      <c r="E120" s="124"/>
      <c r="F120" s="303"/>
      <c r="G120" s="303"/>
      <c r="H120" s="303"/>
      <c r="I120" s="303"/>
      <c r="J120" s="303"/>
      <c r="K120" s="303"/>
      <c r="L120" s="303"/>
      <c r="M120" s="303"/>
      <c r="N120" s="303"/>
      <c r="O120" s="303"/>
      <c r="P120" s="303"/>
      <c r="Q120" s="303"/>
      <c r="R120" s="303"/>
      <c r="S120" s="303"/>
      <c r="T120" s="303"/>
      <c r="U120" s="303"/>
      <c r="V120" s="303"/>
      <c r="W120" s="303"/>
      <c r="X120" s="303"/>
      <c r="Y120" s="303"/>
      <c r="Z120" s="303"/>
    </row>
    <row r="121" spans="1:26" ht="15.75" customHeight="1" x14ac:dyDescent="0.15">
      <c r="A121" s="303"/>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row>
    <row r="122" spans="1:26" ht="15.75" customHeight="1" x14ac:dyDescent="0.15">
      <c r="A122" s="107" t="s">
        <v>1470</v>
      </c>
      <c r="B122" s="107" t="s">
        <v>1448</v>
      </c>
      <c r="C122" s="107"/>
      <c r="D122" s="107" t="s">
        <v>981</v>
      </c>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row>
    <row r="123" spans="1:26" ht="15.75" customHeight="1" x14ac:dyDescent="0.15">
      <c r="A123" s="80" t="s">
        <v>488</v>
      </c>
      <c r="B123" s="80" t="s">
        <v>224</v>
      </c>
      <c r="C123" s="80"/>
      <c r="D123" s="80" t="s">
        <v>379</v>
      </c>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row>
    <row r="124" spans="1:26" ht="15.75" customHeight="1" x14ac:dyDescent="0.15">
      <c r="A124" s="80" t="s">
        <v>9</v>
      </c>
      <c r="B124" s="80" t="s">
        <v>224</v>
      </c>
      <c r="C124" s="80"/>
      <c r="D124" s="80"/>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row>
    <row r="125" spans="1:26" ht="15.75" customHeight="1" x14ac:dyDescent="0.15">
      <c r="A125" s="80" t="s">
        <v>380</v>
      </c>
      <c r="B125" s="80" t="s">
        <v>224</v>
      </c>
      <c r="C125" s="80"/>
      <c r="D125" s="80"/>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row>
    <row r="126" spans="1:26" ht="15.75" customHeight="1" x14ac:dyDescent="0.15">
      <c r="A126" s="80" t="s">
        <v>227</v>
      </c>
      <c r="B126" s="80" t="s">
        <v>224</v>
      </c>
      <c r="C126" s="80"/>
      <c r="D126" s="80"/>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row>
    <row r="127" spans="1:26" ht="15.75" customHeight="1" x14ac:dyDescent="0.15">
      <c r="A127" s="80" t="s">
        <v>383</v>
      </c>
      <c r="B127" s="80" t="s">
        <v>224</v>
      </c>
      <c r="C127" s="80"/>
      <c r="D127" s="80"/>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row>
    <row r="128" spans="1:26" ht="15.75" customHeight="1" x14ac:dyDescent="0.15">
      <c r="A128" s="80" t="s">
        <v>386</v>
      </c>
      <c r="B128" s="80" t="s">
        <v>224</v>
      </c>
      <c r="C128" s="80"/>
      <c r="D128" s="80" t="s">
        <v>833</v>
      </c>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row>
    <row r="129" spans="1:26" ht="15.75" customHeight="1" x14ac:dyDescent="0.15">
      <c r="A129" s="426" t="s">
        <v>834</v>
      </c>
      <c r="B129" s="426" t="s">
        <v>224</v>
      </c>
      <c r="C129" s="426"/>
      <c r="D129" s="426"/>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row>
    <row r="130" spans="1:26" ht="15.75" customHeight="1" x14ac:dyDescent="0.15">
      <c r="A130" s="80" t="s">
        <v>389</v>
      </c>
      <c r="B130" s="80" t="s">
        <v>224</v>
      </c>
      <c r="C130" s="80"/>
      <c r="D130" s="80"/>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row>
    <row r="131" spans="1:26" ht="15.75" customHeight="1" x14ac:dyDescent="0.15">
      <c r="A131" s="80" t="s">
        <v>1160</v>
      </c>
      <c r="B131" s="80" t="s">
        <v>224</v>
      </c>
      <c r="C131" s="80"/>
      <c r="D131" s="80"/>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row>
    <row r="132" spans="1:26" ht="15.75" customHeight="1" x14ac:dyDescent="0.15">
      <c r="A132" s="81" t="s">
        <v>70</v>
      </c>
      <c r="B132" s="81" t="s">
        <v>224</v>
      </c>
      <c r="C132" s="81"/>
      <c r="D132" s="81"/>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row>
    <row r="133" spans="1:26" ht="15.75" customHeight="1" x14ac:dyDescent="0.15">
      <c r="A133" s="81" t="s">
        <v>1137</v>
      </c>
      <c r="B133" s="81" t="s">
        <v>224</v>
      </c>
      <c r="C133" s="81"/>
      <c r="D133" s="81"/>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row>
    <row r="134" spans="1:26" ht="15.75" customHeight="1" x14ac:dyDescent="0.15">
      <c r="A134" s="302" t="s">
        <v>1123</v>
      </c>
      <c r="B134" s="302" t="s">
        <v>224</v>
      </c>
      <c r="C134" s="302"/>
      <c r="D134" s="302"/>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row>
    <row r="135" spans="1:26" ht="15.75" customHeight="1" x14ac:dyDescent="0.15">
      <c r="A135" s="80" t="s">
        <v>392</v>
      </c>
      <c r="B135" s="80" t="s">
        <v>224</v>
      </c>
      <c r="C135" s="80"/>
      <c r="D135" s="80"/>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row>
    <row r="136" spans="1:26" ht="15.75" customHeight="1" x14ac:dyDescent="0.15">
      <c r="A136" s="308" t="s">
        <v>76</v>
      </c>
      <c r="B136" s="308" t="s">
        <v>224</v>
      </c>
      <c r="C136" s="308"/>
      <c r="D136" s="308"/>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row>
    <row r="137" spans="1:26" ht="15.75" customHeight="1" x14ac:dyDescent="0.15">
      <c r="A137" s="80" t="s">
        <v>1472</v>
      </c>
      <c r="B137" s="80" t="s">
        <v>224</v>
      </c>
      <c r="C137" s="80"/>
      <c r="D137" s="80" t="s">
        <v>1473</v>
      </c>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row>
    <row r="138" spans="1:26" ht="15.75" customHeight="1" x14ac:dyDescent="0.15">
      <c r="A138" s="80" t="s">
        <v>393</v>
      </c>
      <c r="B138" s="80" t="s">
        <v>224</v>
      </c>
      <c r="C138" s="80"/>
      <c r="D138" s="80"/>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row>
    <row r="139" spans="1:26" ht="15.75" customHeight="1" x14ac:dyDescent="0.15">
      <c r="A139" s="81" t="s">
        <v>85</v>
      </c>
      <c r="B139" s="81" t="s">
        <v>224</v>
      </c>
      <c r="C139" s="81"/>
      <c r="D139" s="81"/>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row>
    <row r="140" spans="1:26" ht="15.75" customHeight="1" x14ac:dyDescent="0.15">
      <c r="A140" s="81" t="s">
        <v>87</v>
      </c>
      <c r="B140" s="81" t="s">
        <v>224</v>
      </c>
      <c r="C140" s="81"/>
      <c r="D140" s="81"/>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row>
    <row r="141" spans="1:26" ht="15.75" customHeight="1" x14ac:dyDescent="0.15">
      <c r="A141" s="81" t="s">
        <v>1126</v>
      </c>
      <c r="B141" s="81" t="s">
        <v>224</v>
      </c>
      <c r="C141" s="81"/>
      <c r="D141" s="81"/>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row>
    <row r="142" spans="1:26" ht="15.75" customHeight="1" x14ac:dyDescent="0.15">
      <c r="A142" s="81" t="s">
        <v>98</v>
      </c>
      <c r="B142" s="81" t="s">
        <v>224</v>
      </c>
      <c r="C142" s="81"/>
      <c r="D142" s="81" t="s">
        <v>1128</v>
      </c>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row>
    <row r="143" spans="1:26" ht="15.75" customHeight="1" x14ac:dyDescent="0.15">
      <c r="A143" s="81"/>
      <c r="B143" s="81"/>
      <c r="C143" s="81"/>
      <c r="D143" s="81"/>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row>
    <row r="144" spans="1:26" ht="15.75" customHeight="1" x14ac:dyDescent="0.15">
      <c r="A144" s="80" t="s">
        <v>516</v>
      </c>
      <c r="B144" s="80" t="s">
        <v>224</v>
      </c>
      <c r="C144" s="80"/>
      <c r="D144" s="80" t="s">
        <v>1595</v>
      </c>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row>
    <row r="145" spans="1:26" ht="15.75" customHeight="1" x14ac:dyDescent="0.15">
      <c r="A145" s="80" t="s">
        <v>517</v>
      </c>
      <c r="B145" s="80" t="s">
        <v>224</v>
      </c>
      <c r="C145" s="80"/>
      <c r="D145" s="80"/>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row>
    <row r="146" spans="1:26" ht="15.75" customHeight="1" x14ac:dyDescent="0.15">
      <c r="A146" s="80" t="s">
        <v>1149</v>
      </c>
      <c r="B146" s="80" t="s">
        <v>224</v>
      </c>
      <c r="C146" s="80"/>
      <c r="D146" s="80" t="s">
        <v>1150</v>
      </c>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row>
    <row r="147" spans="1:26" ht="15.75" customHeight="1" x14ac:dyDescent="0.15">
      <c r="A147" s="80" t="s">
        <v>105</v>
      </c>
      <c r="B147" s="80" t="s">
        <v>224</v>
      </c>
      <c r="C147" s="80"/>
      <c r="D147" s="80"/>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row>
    <row r="148" spans="1:26" ht="15.75" customHeight="1" x14ac:dyDescent="0.15">
      <c r="A148" s="80" t="s">
        <v>109</v>
      </c>
      <c r="B148" s="80" t="s">
        <v>224</v>
      </c>
      <c r="C148" s="80"/>
      <c r="D148" s="80"/>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row>
    <row r="149" spans="1:26" ht="15.75" customHeight="1" x14ac:dyDescent="0.15">
      <c r="A149" s="80" t="s">
        <v>111</v>
      </c>
      <c r="B149" s="80" t="s">
        <v>224</v>
      </c>
      <c r="C149" s="80"/>
      <c r="D149" s="80"/>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row>
    <row r="150" spans="1:26" ht="15.75" customHeight="1" x14ac:dyDescent="0.15">
      <c r="A150" s="80" t="s">
        <v>116</v>
      </c>
      <c r="B150" s="80" t="s">
        <v>224</v>
      </c>
      <c r="C150" s="80"/>
      <c r="D150" s="80"/>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row>
    <row r="151" spans="1:26" ht="15.75" customHeight="1" x14ac:dyDescent="0.15">
      <c r="A151" s="81" t="s">
        <v>117</v>
      </c>
      <c r="B151" s="81" t="s">
        <v>224</v>
      </c>
      <c r="C151" s="81"/>
      <c r="D151" s="81" t="s">
        <v>1596</v>
      </c>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row>
    <row r="152" spans="1:26" ht="15.75" customHeight="1" x14ac:dyDescent="0.15">
      <c r="A152" s="80" t="s">
        <v>1474</v>
      </c>
      <c r="B152" s="80" t="s">
        <v>224</v>
      </c>
      <c r="C152" s="80"/>
      <c r="D152" s="80"/>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row>
    <row r="153" spans="1:26" ht="15.75" customHeight="1" x14ac:dyDescent="0.15">
      <c r="A153" s="80" t="s">
        <v>127</v>
      </c>
      <c r="B153" s="80" t="s">
        <v>224</v>
      </c>
      <c r="C153" s="80"/>
      <c r="D153" s="80" t="s">
        <v>396</v>
      </c>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row>
    <row r="154" spans="1:26" ht="15.75" customHeight="1" x14ac:dyDescent="0.15">
      <c r="A154" s="80" t="s">
        <v>324</v>
      </c>
      <c r="B154" s="80" t="s">
        <v>224</v>
      </c>
      <c r="C154" s="80"/>
      <c r="D154" s="80" t="s">
        <v>846</v>
      </c>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row>
    <row r="155" spans="1:26" ht="15.75" customHeight="1" x14ac:dyDescent="0.15">
      <c r="A155" s="80" t="s">
        <v>397</v>
      </c>
      <c r="B155" s="80" t="s">
        <v>224</v>
      </c>
      <c r="C155" s="80"/>
      <c r="D155" s="80"/>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row>
    <row r="156" spans="1:26" ht="15.75" customHeight="1" x14ac:dyDescent="0.15">
      <c r="A156" s="80" t="s">
        <v>134</v>
      </c>
      <c r="B156" s="80" t="s">
        <v>224</v>
      </c>
      <c r="C156" s="80"/>
      <c r="D156" s="80"/>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row>
    <row r="157" spans="1:26" ht="15.75" customHeight="1" x14ac:dyDescent="0.15">
      <c r="A157" s="80" t="s">
        <v>135</v>
      </c>
      <c r="B157" s="80" t="s">
        <v>84</v>
      </c>
      <c r="C157" s="80"/>
      <c r="D157" s="80" t="s">
        <v>848</v>
      </c>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row>
    <row r="158" spans="1:26" ht="15.75" customHeight="1" x14ac:dyDescent="0.15">
      <c r="A158" s="80" t="s">
        <v>141</v>
      </c>
      <c r="B158" s="80" t="s">
        <v>224</v>
      </c>
      <c r="C158" s="80"/>
      <c r="D158" s="80"/>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row>
    <row r="159" spans="1:26" ht="15.75" customHeight="1" x14ac:dyDescent="0.15">
      <c r="A159" s="80" t="s">
        <v>142</v>
      </c>
      <c r="B159" s="80" t="s">
        <v>224</v>
      </c>
      <c r="C159" s="80"/>
      <c r="D159" s="80"/>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row>
    <row r="160" spans="1:26" ht="15.75" customHeight="1" x14ac:dyDescent="0.15">
      <c r="A160" s="302" t="s">
        <v>148</v>
      </c>
      <c r="B160" s="302" t="s">
        <v>1597</v>
      </c>
      <c r="C160" s="302"/>
      <c r="D160" s="302" t="s">
        <v>1598</v>
      </c>
      <c r="E160" s="303" t="s">
        <v>664</v>
      </c>
      <c r="F160" s="303"/>
      <c r="G160" s="303"/>
      <c r="H160" s="303"/>
      <c r="I160" s="303"/>
      <c r="J160" s="303"/>
      <c r="K160" s="303"/>
      <c r="L160" s="303"/>
      <c r="M160" s="303"/>
      <c r="N160" s="303"/>
      <c r="O160" s="303"/>
      <c r="P160" s="303"/>
      <c r="Q160" s="303"/>
      <c r="R160" s="303"/>
      <c r="S160" s="303"/>
      <c r="T160" s="303"/>
      <c r="U160" s="303"/>
      <c r="V160" s="303"/>
      <c r="W160" s="303"/>
      <c r="X160" s="303"/>
      <c r="Y160" s="303"/>
      <c r="Z160" s="303"/>
    </row>
    <row r="161" spans="1:26" ht="15.75" customHeight="1" x14ac:dyDescent="0.15">
      <c r="A161" s="80" t="s">
        <v>1475</v>
      </c>
      <c r="B161" s="80" t="s">
        <v>224</v>
      </c>
      <c r="C161" s="80"/>
      <c r="D161" s="80"/>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row>
    <row r="162" spans="1:26" ht="15.75" customHeight="1" x14ac:dyDescent="0.15">
      <c r="A162" s="80" t="s">
        <v>1142</v>
      </c>
      <c r="B162" s="80" t="s">
        <v>224</v>
      </c>
      <c r="C162" s="80"/>
      <c r="D162" s="80"/>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row>
    <row r="163" spans="1:26" ht="15.75" customHeight="1" x14ac:dyDescent="0.15">
      <c r="A163" s="80" t="s">
        <v>163</v>
      </c>
      <c r="B163" s="80" t="s">
        <v>224</v>
      </c>
      <c r="C163" s="80"/>
      <c r="D163" s="80"/>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row>
    <row r="164" spans="1:26" ht="15.75" customHeight="1" x14ac:dyDescent="0.15">
      <c r="A164" s="80" t="s">
        <v>165</v>
      </c>
      <c r="B164" s="80" t="s">
        <v>224</v>
      </c>
      <c r="C164" s="80"/>
      <c r="D164" s="80"/>
      <c r="E164" s="303" t="s">
        <v>1487</v>
      </c>
      <c r="F164" s="303"/>
      <c r="G164" s="303"/>
      <c r="H164" s="303"/>
      <c r="I164" s="303"/>
      <c r="J164" s="303"/>
      <c r="K164" s="303"/>
      <c r="L164" s="303"/>
      <c r="M164" s="303"/>
      <c r="N164" s="303"/>
      <c r="O164" s="303"/>
      <c r="P164" s="303"/>
      <c r="Q164" s="303"/>
      <c r="R164" s="303"/>
      <c r="S164" s="303"/>
      <c r="T164" s="303"/>
      <c r="U164" s="303"/>
      <c r="V164" s="303"/>
      <c r="W164" s="303"/>
      <c r="X164" s="303"/>
      <c r="Y164" s="303"/>
      <c r="Z164" s="303"/>
    </row>
    <row r="165" spans="1:26" ht="15.75" customHeight="1" x14ac:dyDescent="0.15">
      <c r="A165" s="81" t="s">
        <v>1055</v>
      </c>
      <c r="B165" s="81" t="s">
        <v>224</v>
      </c>
      <c r="C165" s="81"/>
      <c r="D165" s="81"/>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row>
    <row r="166" spans="1:26" ht="15.75" customHeight="1" x14ac:dyDescent="0.15">
      <c r="A166" s="80" t="s">
        <v>361</v>
      </c>
      <c r="B166" s="80" t="s">
        <v>224</v>
      </c>
      <c r="C166" s="80"/>
      <c r="D166" s="80"/>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row>
    <row r="167" spans="1:26" ht="15.75" customHeight="1" x14ac:dyDescent="0.15">
      <c r="A167" s="30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row>
    <row r="168" spans="1:26" ht="15.75" customHeight="1" x14ac:dyDescent="0.15">
      <c r="A168" s="303"/>
      <c r="B168" s="303"/>
      <c r="C168" s="303"/>
      <c r="D168" s="303" t="s">
        <v>1487</v>
      </c>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row>
    <row r="169" spans="1:26" ht="15.75" customHeight="1" x14ac:dyDescent="0.15">
      <c r="A169" s="309" t="s">
        <v>1599</v>
      </c>
      <c r="B169" s="310"/>
      <c r="C169" s="74"/>
      <c r="D169" s="74" t="s">
        <v>1487</v>
      </c>
      <c r="E169" s="303" t="s">
        <v>1487</v>
      </c>
      <c r="F169" s="303"/>
      <c r="G169" s="303"/>
      <c r="H169" s="303"/>
      <c r="I169" s="303"/>
      <c r="J169" s="303"/>
      <c r="K169" s="303"/>
      <c r="L169" s="303"/>
      <c r="M169" s="303"/>
      <c r="N169" s="303"/>
      <c r="O169" s="303"/>
      <c r="P169" s="303"/>
      <c r="Q169" s="303"/>
      <c r="R169" s="303"/>
      <c r="S169" s="303"/>
      <c r="T169" s="303"/>
      <c r="U169" s="303"/>
      <c r="V169" s="303"/>
      <c r="W169" s="303"/>
      <c r="X169" s="303"/>
      <c r="Y169" s="303"/>
      <c r="Z169" s="303"/>
    </row>
    <row r="170" spans="1:26" ht="15.75" customHeight="1" x14ac:dyDescent="0.15">
      <c r="A170" s="74"/>
      <c r="B170" s="74"/>
      <c r="C170" s="74"/>
      <c r="D170" s="74"/>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row>
    <row r="171" spans="1:26" ht="15.75" customHeight="1" x14ac:dyDescent="0.15">
      <c r="A171" s="77" t="s">
        <v>980</v>
      </c>
      <c r="B171" s="77" t="s">
        <v>1477</v>
      </c>
      <c r="C171" s="77"/>
      <c r="D171" s="77" t="s">
        <v>1480</v>
      </c>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row>
    <row r="172" spans="1:26" ht="15.75" customHeight="1" x14ac:dyDescent="0.15">
      <c r="A172" s="80" t="s">
        <v>1009</v>
      </c>
      <c r="B172" s="80" t="s">
        <v>388</v>
      </c>
      <c r="C172" s="14"/>
      <c r="D172" s="92" t="s">
        <v>1600</v>
      </c>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row>
    <row r="173" spans="1:26" ht="15.75" customHeight="1" x14ac:dyDescent="0.15">
      <c r="A173" s="80" t="s">
        <v>47</v>
      </c>
      <c r="B173" s="80" t="s">
        <v>664</v>
      </c>
      <c r="C173" s="14"/>
      <c r="D173" s="101" t="s">
        <v>1601</v>
      </c>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row>
    <row r="174" spans="1:26" ht="15.75" customHeight="1" x14ac:dyDescent="0.15">
      <c r="A174" s="124" t="s">
        <v>998</v>
      </c>
      <c r="B174" s="124" t="s">
        <v>610</v>
      </c>
      <c r="C174" s="14"/>
      <c r="D174" s="92" t="s">
        <v>1602</v>
      </c>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row>
    <row r="175" spans="1:26" ht="15.75" customHeight="1" x14ac:dyDescent="0.15">
      <c r="A175" s="124" t="s">
        <v>1006</v>
      </c>
      <c r="B175" s="124" t="s">
        <v>610</v>
      </c>
      <c r="C175" s="14"/>
      <c r="D175" s="92" t="s">
        <v>1603</v>
      </c>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row>
    <row r="176" spans="1:26" ht="15.75" customHeight="1" x14ac:dyDescent="0.15">
      <c r="A176" s="124" t="s">
        <v>99</v>
      </c>
      <c r="B176" s="124" t="s">
        <v>610</v>
      </c>
      <c r="C176" s="14"/>
      <c r="D176" s="92" t="s">
        <v>1604</v>
      </c>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row>
    <row r="177" spans="1:26" ht="15.75" customHeight="1" x14ac:dyDescent="0.15">
      <c r="A177" s="124" t="s">
        <v>1605</v>
      </c>
      <c r="B177" s="124" t="s">
        <v>610</v>
      </c>
      <c r="C177" s="14"/>
      <c r="D177" s="92" t="s">
        <v>1606</v>
      </c>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row>
    <row r="178" spans="1:26" ht="15.75" customHeight="1" x14ac:dyDescent="0.15">
      <c r="A178" s="124" t="s">
        <v>1607</v>
      </c>
      <c r="B178" s="124" t="s">
        <v>664</v>
      </c>
      <c r="C178" s="14"/>
      <c r="D178" s="92" t="s">
        <v>1608</v>
      </c>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row>
    <row r="179" spans="1:26" ht="15.75" customHeight="1" x14ac:dyDescent="0.15">
      <c r="A179" s="303"/>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row>
    <row r="180" spans="1:26" ht="15.75" customHeight="1" x14ac:dyDescent="0.15">
      <c r="A180" s="77" t="s">
        <v>1117</v>
      </c>
      <c r="B180" s="77" t="s">
        <v>1477</v>
      </c>
      <c r="C180" s="77"/>
      <c r="D180" s="77" t="s">
        <v>1480</v>
      </c>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row>
    <row r="181" spans="1:26" ht="15.75" customHeight="1" x14ac:dyDescent="0.15">
      <c r="A181" s="80" t="s">
        <v>515</v>
      </c>
      <c r="B181" s="80" t="s">
        <v>664</v>
      </c>
      <c r="C181" s="101"/>
      <c r="D181" s="92" t="s">
        <v>1609</v>
      </c>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row>
    <row r="182" spans="1:26" ht="15.75" customHeight="1" x14ac:dyDescent="0.15">
      <c r="A182" s="80" t="s">
        <v>117</v>
      </c>
      <c r="B182" s="80" t="s">
        <v>664</v>
      </c>
      <c r="C182" s="101"/>
      <c r="D182" s="92" t="s">
        <v>1609</v>
      </c>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row>
    <row r="183" spans="1:26" ht="15.75" customHeight="1" x14ac:dyDescent="0.15">
      <c r="A183" s="80" t="s">
        <v>148</v>
      </c>
      <c r="B183" s="80" t="s">
        <v>664</v>
      </c>
      <c r="C183" s="101"/>
      <c r="D183" s="92" t="s">
        <v>1610</v>
      </c>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row>
    <row r="184" spans="1:26" ht="15.75" customHeight="1" x14ac:dyDescent="0.15">
      <c r="A184" s="84" t="s">
        <v>1135</v>
      </c>
      <c r="B184" s="311" t="s">
        <v>388</v>
      </c>
      <c r="C184" s="311"/>
      <c r="D184" s="84" t="s">
        <v>1136</v>
      </c>
      <c r="E184" s="312"/>
      <c r="F184" s="312"/>
      <c r="G184" s="312"/>
      <c r="H184" s="312"/>
      <c r="I184" s="312"/>
      <c r="J184" s="312"/>
      <c r="K184" s="312"/>
      <c r="L184" s="312"/>
      <c r="M184" s="312"/>
      <c r="N184" s="312"/>
      <c r="O184" s="312"/>
      <c r="P184" s="312"/>
      <c r="Q184" s="312"/>
      <c r="R184" s="312"/>
      <c r="S184" s="312"/>
      <c r="T184" s="312"/>
      <c r="U184" s="312"/>
      <c r="V184" s="312"/>
      <c r="W184" s="312"/>
      <c r="X184" s="312"/>
      <c r="Y184" s="312"/>
      <c r="Z184" s="312"/>
    </row>
    <row r="185" spans="1:26" ht="15.75" customHeight="1" x14ac:dyDescent="0.15">
      <c r="A185" s="312"/>
      <c r="B185" s="312"/>
      <c r="C185" s="312" t="s">
        <v>1487</v>
      </c>
      <c r="D185" s="312"/>
      <c r="E185" s="312"/>
      <c r="F185" s="312"/>
      <c r="G185" s="312"/>
      <c r="H185" s="312"/>
      <c r="I185" s="312"/>
      <c r="J185" s="312"/>
      <c r="K185" s="312"/>
      <c r="L185" s="312"/>
      <c r="M185" s="312"/>
      <c r="N185" s="312"/>
      <c r="O185" s="312"/>
      <c r="P185" s="312"/>
      <c r="Q185" s="312"/>
      <c r="R185" s="312"/>
      <c r="S185" s="312"/>
      <c r="T185" s="312"/>
      <c r="U185" s="312"/>
      <c r="V185" s="312"/>
      <c r="W185" s="312"/>
      <c r="X185" s="312"/>
      <c r="Y185" s="312"/>
      <c r="Z185" s="312"/>
    </row>
    <row r="186" spans="1:26" ht="15.75" customHeight="1" x14ac:dyDescent="0.15">
      <c r="A186" s="312"/>
      <c r="B186" s="312"/>
      <c r="C186" s="312"/>
      <c r="D186" s="312"/>
      <c r="E186" s="312"/>
      <c r="F186" s="312"/>
      <c r="G186" s="312"/>
      <c r="H186" s="312"/>
      <c r="I186" s="312"/>
      <c r="J186" s="312"/>
      <c r="K186" s="312"/>
      <c r="L186" s="312"/>
      <c r="M186" s="312"/>
      <c r="N186" s="312"/>
      <c r="O186" s="312"/>
      <c r="P186" s="312"/>
      <c r="Q186" s="312"/>
      <c r="R186" s="312"/>
      <c r="S186" s="312"/>
      <c r="T186" s="312"/>
      <c r="U186" s="312"/>
      <c r="V186" s="312"/>
      <c r="W186" s="312"/>
      <c r="X186" s="312"/>
      <c r="Y186" s="312"/>
      <c r="Z186" s="312"/>
    </row>
    <row r="187" spans="1:26" ht="15.75" customHeight="1" x14ac:dyDescent="0.15">
      <c r="A187" s="312"/>
      <c r="B187" s="312"/>
      <c r="C187" s="312"/>
      <c r="D187" s="312"/>
      <c r="E187" s="312"/>
      <c r="F187" s="312"/>
      <c r="G187" s="312"/>
      <c r="H187" s="312"/>
      <c r="I187" s="312"/>
      <c r="J187" s="312"/>
      <c r="K187" s="312"/>
      <c r="L187" s="312"/>
      <c r="M187" s="312"/>
      <c r="N187" s="312"/>
      <c r="O187" s="312"/>
      <c r="P187" s="312"/>
      <c r="Q187" s="312"/>
      <c r="R187" s="312"/>
      <c r="S187" s="312"/>
      <c r="T187" s="312"/>
      <c r="U187" s="312"/>
      <c r="V187" s="312"/>
      <c r="W187" s="312"/>
      <c r="X187" s="312"/>
      <c r="Y187" s="312"/>
      <c r="Z187" s="312"/>
    </row>
    <row r="188" spans="1:26" ht="15.75" customHeight="1" x14ac:dyDescent="0.15">
      <c r="A188" s="312"/>
      <c r="B188" s="312"/>
      <c r="C188" s="312"/>
      <c r="D188" s="312"/>
      <c r="E188" s="312"/>
      <c r="F188" s="312"/>
      <c r="G188" s="312"/>
      <c r="H188" s="312"/>
      <c r="I188" s="312"/>
      <c r="J188" s="312"/>
      <c r="K188" s="312"/>
      <c r="L188" s="312"/>
      <c r="M188" s="312"/>
      <c r="N188" s="312"/>
      <c r="O188" s="312"/>
      <c r="P188" s="312"/>
      <c r="Q188" s="312"/>
      <c r="R188" s="312"/>
      <c r="S188" s="312"/>
      <c r="T188" s="312"/>
      <c r="U188" s="312"/>
      <c r="V188" s="312"/>
      <c r="W188" s="312"/>
      <c r="X188" s="312"/>
      <c r="Y188" s="312"/>
      <c r="Z188" s="312"/>
    </row>
    <row r="189" spans="1:26" ht="15.75" customHeight="1" x14ac:dyDescent="0.15">
      <c r="A189" s="312"/>
      <c r="B189" s="312"/>
      <c r="C189" s="312"/>
      <c r="D189" s="312"/>
      <c r="E189" s="312"/>
      <c r="F189" s="312"/>
      <c r="G189" s="312"/>
      <c r="H189" s="312"/>
      <c r="I189" s="312"/>
      <c r="J189" s="312"/>
      <c r="K189" s="312"/>
      <c r="L189" s="312"/>
      <c r="M189" s="312"/>
      <c r="N189" s="312"/>
      <c r="O189" s="312"/>
      <c r="P189" s="312"/>
      <c r="Q189" s="312"/>
      <c r="R189" s="312"/>
      <c r="S189" s="312"/>
      <c r="T189" s="312"/>
      <c r="U189" s="312"/>
      <c r="V189" s="312"/>
      <c r="W189" s="312"/>
      <c r="X189" s="312"/>
      <c r="Y189" s="312"/>
      <c r="Z189" s="312"/>
    </row>
    <row r="190" spans="1:26" ht="15.75" customHeight="1" x14ac:dyDescent="0.15">
      <c r="A190" s="312"/>
      <c r="B190" s="312"/>
      <c r="C190" s="312"/>
      <c r="D190" s="312"/>
      <c r="E190" s="312"/>
      <c r="F190" s="312"/>
      <c r="G190" s="312"/>
      <c r="H190" s="312"/>
      <c r="I190" s="312"/>
      <c r="J190" s="312"/>
      <c r="K190" s="312"/>
      <c r="L190" s="312"/>
      <c r="M190" s="312"/>
      <c r="N190" s="312"/>
      <c r="O190" s="312"/>
      <c r="P190" s="312"/>
      <c r="Q190" s="312"/>
      <c r="R190" s="312"/>
      <c r="S190" s="312"/>
      <c r="T190" s="312"/>
      <c r="U190" s="312"/>
      <c r="V190" s="312"/>
      <c r="W190" s="312"/>
      <c r="X190" s="312"/>
      <c r="Y190" s="312"/>
      <c r="Z190" s="312"/>
    </row>
    <row r="191" spans="1:26" ht="15.75" customHeight="1" x14ac:dyDescent="0.15">
      <c r="A191" s="312"/>
      <c r="B191" s="312"/>
      <c r="C191" s="312"/>
      <c r="D191" s="312"/>
      <c r="E191" s="312"/>
      <c r="F191" s="312"/>
      <c r="G191" s="312"/>
      <c r="H191" s="312"/>
      <c r="I191" s="312"/>
      <c r="J191" s="312"/>
      <c r="K191" s="312"/>
      <c r="L191" s="312"/>
      <c r="M191" s="312"/>
      <c r="N191" s="312"/>
      <c r="O191" s="312"/>
      <c r="P191" s="312"/>
      <c r="Q191" s="312"/>
      <c r="R191" s="312"/>
      <c r="S191" s="312"/>
      <c r="T191" s="312"/>
      <c r="U191" s="312"/>
      <c r="V191" s="312"/>
      <c r="W191" s="312"/>
      <c r="X191" s="312"/>
      <c r="Y191" s="312"/>
      <c r="Z191" s="312"/>
    </row>
    <row r="192" spans="1:26" ht="15.75" customHeight="1" x14ac:dyDescent="0.15">
      <c r="A192" s="312"/>
      <c r="B192" s="312"/>
      <c r="C192" s="312"/>
      <c r="D192" s="312"/>
      <c r="E192" s="312"/>
      <c r="F192" s="312"/>
      <c r="G192" s="312"/>
      <c r="H192" s="312"/>
      <c r="I192" s="312"/>
      <c r="J192" s="312"/>
      <c r="K192" s="312"/>
      <c r="L192" s="312"/>
      <c r="M192" s="312"/>
      <c r="N192" s="312"/>
      <c r="O192" s="312"/>
      <c r="P192" s="312"/>
      <c r="Q192" s="312"/>
      <c r="R192" s="312"/>
      <c r="S192" s="312"/>
      <c r="T192" s="312"/>
      <c r="U192" s="312"/>
      <c r="V192" s="312"/>
      <c r="W192" s="312"/>
      <c r="X192" s="312"/>
      <c r="Y192" s="312"/>
      <c r="Z192" s="312"/>
    </row>
    <row r="193" spans="1:26" ht="15.75" customHeight="1" x14ac:dyDescent="0.15">
      <c r="A193" s="312"/>
      <c r="B193" s="312"/>
      <c r="C193" s="312"/>
      <c r="D193" s="312"/>
      <c r="E193" s="312"/>
      <c r="F193" s="312"/>
      <c r="G193" s="312"/>
      <c r="H193" s="312"/>
      <c r="I193" s="312"/>
      <c r="J193" s="312"/>
      <c r="K193" s="312"/>
      <c r="L193" s="312"/>
      <c r="M193" s="312"/>
      <c r="N193" s="312"/>
      <c r="O193" s="312"/>
      <c r="P193" s="312"/>
      <c r="Q193" s="312"/>
      <c r="R193" s="312"/>
      <c r="S193" s="312"/>
      <c r="T193" s="312"/>
      <c r="U193" s="312"/>
      <c r="V193" s="312"/>
      <c r="W193" s="312"/>
      <c r="X193" s="312"/>
      <c r="Y193" s="312"/>
      <c r="Z193" s="312"/>
    </row>
    <row r="194" spans="1:26" ht="15.75" customHeight="1" x14ac:dyDescent="0.15">
      <c r="A194" s="312"/>
      <c r="B194" s="312"/>
      <c r="C194" s="312"/>
      <c r="D194" s="312"/>
      <c r="E194" s="312"/>
      <c r="F194" s="312"/>
      <c r="G194" s="312"/>
      <c r="H194" s="312"/>
      <c r="I194" s="312"/>
      <c r="J194" s="312"/>
      <c r="K194" s="312"/>
      <c r="L194" s="312"/>
      <c r="M194" s="312"/>
      <c r="N194" s="312"/>
      <c r="O194" s="312"/>
      <c r="P194" s="312"/>
      <c r="Q194" s="312"/>
      <c r="R194" s="312"/>
      <c r="S194" s="312"/>
      <c r="T194" s="312"/>
      <c r="U194" s="312"/>
      <c r="V194" s="312"/>
      <c r="W194" s="312"/>
      <c r="X194" s="312"/>
      <c r="Y194" s="312"/>
      <c r="Z194" s="312"/>
    </row>
    <row r="195" spans="1:26" ht="15.75" customHeight="1" x14ac:dyDescent="0.15">
      <c r="A195" s="312"/>
      <c r="B195" s="312"/>
      <c r="C195" s="312"/>
      <c r="D195" s="312"/>
      <c r="E195" s="312"/>
      <c r="F195" s="312"/>
      <c r="G195" s="312"/>
      <c r="H195" s="312"/>
      <c r="I195" s="312"/>
      <c r="J195" s="312"/>
      <c r="K195" s="312"/>
      <c r="L195" s="312"/>
      <c r="M195" s="312"/>
      <c r="N195" s="312"/>
      <c r="O195" s="312"/>
      <c r="P195" s="312"/>
      <c r="Q195" s="312"/>
      <c r="R195" s="312"/>
      <c r="S195" s="312"/>
      <c r="T195" s="312"/>
      <c r="U195" s="312"/>
      <c r="V195" s="312"/>
      <c r="W195" s="312"/>
      <c r="X195" s="312"/>
      <c r="Y195" s="312"/>
      <c r="Z195" s="312"/>
    </row>
    <row r="196" spans="1:26" ht="15.75" customHeight="1" x14ac:dyDescent="0.15">
      <c r="A196" s="312"/>
      <c r="B196" s="312"/>
      <c r="C196" s="312"/>
      <c r="D196" s="312"/>
      <c r="E196" s="312"/>
      <c r="F196" s="312"/>
      <c r="G196" s="312"/>
      <c r="H196" s="312"/>
      <c r="I196" s="312"/>
      <c r="J196" s="312"/>
      <c r="K196" s="312"/>
      <c r="L196" s="312"/>
      <c r="M196" s="312"/>
      <c r="N196" s="312"/>
      <c r="O196" s="312"/>
      <c r="P196" s="312"/>
      <c r="Q196" s="312"/>
      <c r="R196" s="312"/>
      <c r="S196" s="312"/>
      <c r="T196" s="312"/>
      <c r="U196" s="312"/>
      <c r="V196" s="312"/>
      <c r="W196" s="312"/>
      <c r="X196" s="312"/>
      <c r="Y196" s="312"/>
      <c r="Z196" s="312"/>
    </row>
    <row r="197" spans="1:26" ht="15.75" customHeight="1" x14ac:dyDescent="0.15">
      <c r="A197" s="312"/>
      <c r="B197" s="312"/>
      <c r="C197" s="312"/>
      <c r="D197" s="312"/>
      <c r="E197" s="312"/>
      <c r="F197" s="312"/>
      <c r="G197" s="312"/>
      <c r="H197" s="312"/>
      <c r="I197" s="312"/>
      <c r="J197" s="312"/>
      <c r="K197" s="312"/>
      <c r="L197" s="312"/>
      <c r="M197" s="312"/>
      <c r="N197" s="312"/>
      <c r="O197" s="312"/>
      <c r="P197" s="312"/>
      <c r="Q197" s="312"/>
      <c r="R197" s="312"/>
      <c r="S197" s="312"/>
      <c r="T197" s="312"/>
      <c r="U197" s="312"/>
      <c r="V197" s="312"/>
      <c r="W197" s="312"/>
      <c r="X197" s="312"/>
      <c r="Y197" s="312"/>
      <c r="Z197" s="312"/>
    </row>
    <row r="198" spans="1:26" ht="15.75" customHeight="1" x14ac:dyDescent="0.15">
      <c r="A198" s="312"/>
      <c r="B198" s="312"/>
      <c r="C198" s="312"/>
      <c r="D198" s="312"/>
      <c r="E198" s="312"/>
      <c r="F198" s="312"/>
      <c r="G198" s="312"/>
      <c r="H198" s="312"/>
      <c r="I198" s="312"/>
      <c r="J198" s="312"/>
      <c r="K198" s="312"/>
      <c r="L198" s="312"/>
      <c r="M198" s="312"/>
      <c r="N198" s="312"/>
      <c r="O198" s="312"/>
      <c r="P198" s="312"/>
      <c r="Q198" s="312"/>
      <c r="R198" s="312"/>
      <c r="S198" s="312"/>
      <c r="T198" s="312"/>
      <c r="U198" s="312"/>
      <c r="V198" s="312"/>
      <c r="W198" s="312"/>
      <c r="X198" s="312"/>
      <c r="Y198" s="312"/>
      <c r="Z198" s="312"/>
    </row>
    <row r="199" spans="1:26" ht="15.75" customHeight="1" x14ac:dyDescent="0.15">
      <c r="A199" s="312"/>
      <c r="B199" s="312"/>
      <c r="C199" s="312"/>
      <c r="D199" s="312"/>
      <c r="E199" s="312"/>
      <c r="F199" s="312"/>
      <c r="G199" s="312"/>
      <c r="H199" s="312"/>
      <c r="I199" s="312"/>
      <c r="J199" s="312"/>
      <c r="K199" s="312"/>
      <c r="L199" s="312"/>
      <c r="M199" s="312"/>
      <c r="N199" s="312"/>
      <c r="O199" s="312"/>
      <c r="P199" s="312"/>
      <c r="Q199" s="312"/>
      <c r="R199" s="312"/>
      <c r="S199" s="312"/>
      <c r="T199" s="312"/>
      <c r="U199" s="312"/>
      <c r="V199" s="312"/>
      <c r="W199" s="312"/>
      <c r="X199" s="312"/>
      <c r="Y199" s="312"/>
      <c r="Z199" s="312"/>
    </row>
    <row r="200" spans="1:26" ht="15.75" customHeight="1" x14ac:dyDescent="0.15">
      <c r="A200" s="312"/>
      <c r="B200" s="312"/>
      <c r="C200" s="312"/>
      <c r="D200" s="312"/>
      <c r="E200" s="312"/>
      <c r="F200" s="312"/>
      <c r="G200" s="312"/>
      <c r="H200" s="312"/>
      <c r="I200" s="312"/>
      <c r="J200" s="312"/>
      <c r="K200" s="312"/>
      <c r="L200" s="312"/>
      <c r="M200" s="312"/>
      <c r="N200" s="312"/>
      <c r="O200" s="312"/>
      <c r="P200" s="312"/>
      <c r="Q200" s="312"/>
      <c r="R200" s="312"/>
      <c r="S200" s="312"/>
      <c r="T200" s="312"/>
      <c r="U200" s="312"/>
      <c r="V200" s="312"/>
      <c r="W200" s="312"/>
      <c r="X200" s="312"/>
      <c r="Y200" s="312"/>
      <c r="Z200" s="312"/>
    </row>
    <row r="201" spans="1:26" ht="15.75" customHeight="1" x14ac:dyDescent="0.15">
      <c r="A201" s="312"/>
      <c r="B201" s="312"/>
      <c r="C201" s="312"/>
      <c r="D201" s="312"/>
      <c r="E201" s="312"/>
      <c r="F201" s="312"/>
      <c r="G201" s="312"/>
      <c r="H201" s="312"/>
      <c r="I201" s="312"/>
      <c r="J201" s="312"/>
      <c r="K201" s="312"/>
      <c r="L201" s="312"/>
      <c r="M201" s="312"/>
      <c r="N201" s="312"/>
      <c r="O201" s="312"/>
      <c r="P201" s="312"/>
      <c r="Q201" s="312"/>
      <c r="R201" s="312"/>
      <c r="S201" s="312"/>
      <c r="T201" s="312"/>
      <c r="U201" s="312"/>
      <c r="V201" s="312"/>
      <c r="W201" s="312"/>
      <c r="X201" s="312"/>
      <c r="Y201" s="312"/>
      <c r="Z201" s="312"/>
    </row>
    <row r="202" spans="1:26" ht="15.75" customHeight="1" x14ac:dyDescent="0.15">
      <c r="A202" s="312"/>
      <c r="B202" s="312"/>
      <c r="C202" s="312"/>
      <c r="D202" s="312"/>
      <c r="E202" s="312"/>
      <c r="F202" s="312"/>
      <c r="G202" s="312"/>
      <c r="H202" s="312"/>
      <c r="I202" s="312"/>
      <c r="J202" s="312"/>
      <c r="K202" s="312"/>
      <c r="L202" s="312"/>
      <c r="M202" s="312"/>
      <c r="N202" s="312"/>
      <c r="O202" s="312"/>
      <c r="P202" s="312"/>
      <c r="Q202" s="312"/>
      <c r="R202" s="312"/>
      <c r="S202" s="312"/>
      <c r="T202" s="312"/>
      <c r="U202" s="312"/>
      <c r="V202" s="312"/>
      <c r="W202" s="312"/>
      <c r="X202" s="312"/>
      <c r="Y202" s="312"/>
      <c r="Z202" s="312"/>
    </row>
    <row r="203" spans="1:26" ht="15.75" customHeight="1" x14ac:dyDescent="0.15">
      <c r="A203" s="312"/>
      <c r="B203" s="312"/>
      <c r="C203" s="312"/>
      <c r="D203" s="312"/>
      <c r="E203" s="312"/>
      <c r="F203" s="312"/>
      <c r="G203" s="312"/>
      <c r="H203" s="312"/>
      <c r="I203" s="312"/>
      <c r="J203" s="312"/>
      <c r="K203" s="312"/>
      <c r="L203" s="312"/>
      <c r="M203" s="312"/>
      <c r="N203" s="312"/>
      <c r="O203" s="312"/>
      <c r="P203" s="312"/>
      <c r="Q203" s="312"/>
      <c r="R203" s="312"/>
      <c r="S203" s="312"/>
      <c r="T203" s="312"/>
      <c r="U203" s="312"/>
      <c r="V203" s="312"/>
      <c r="W203" s="312"/>
      <c r="X203" s="312"/>
      <c r="Y203" s="312"/>
      <c r="Z203" s="312"/>
    </row>
    <row r="204" spans="1:26" ht="15.75" customHeight="1" x14ac:dyDescent="0.15">
      <c r="A204" s="312"/>
      <c r="B204" s="312"/>
      <c r="C204" s="312"/>
      <c r="D204" s="312"/>
      <c r="E204" s="312"/>
      <c r="F204" s="312"/>
      <c r="G204" s="312"/>
      <c r="H204" s="312"/>
      <c r="I204" s="312"/>
      <c r="J204" s="312"/>
      <c r="K204" s="312"/>
      <c r="L204" s="312"/>
      <c r="M204" s="312"/>
      <c r="N204" s="312"/>
      <c r="O204" s="312"/>
      <c r="P204" s="312"/>
      <c r="Q204" s="312"/>
      <c r="R204" s="312"/>
      <c r="S204" s="312"/>
      <c r="T204" s="312"/>
      <c r="U204" s="312"/>
      <c r="V204" s="312"/>
      <c r="W204" s="312"/>
      <c r="X204" s="312"/>
      <c r="Y204" s="312"/>
      <c r="Z204" s="312"/>
    </row>
    <row r="205" spans="1:26" ht="15.75" customHeight="1" x14ac:dyDescent="0.15">
      <c r="A205" s="312"/>
      <c r="B205" s="312"/>
      <c r="C205" s="312"/>
      <c r="D205" s="312"/>
      <c r="E205" s="312"/>
      <c r="F205" s="312"/>
      <c r="G205" s="312"/>
      <c r="H205" s="312"/>
      <c r="I205" s="312"/>
      <c r="J205" s="312"/>
      <c r="K205" s="312"/>
      <c r="L205" s="312"/>
      <c r="M205" s="312"/>
      <c r="N205" s="312"/>
      <c r="O205" s="312"/>
      <c r="P205" s="312"/>
      <c r="Q205" s="312"/>
      <c r="R205" s="312"/>
      <c r="S205" s="312"/>
      <c r="T205" s="312"/>
      <c r="U205" s="312"/>
      <c r="V205" s="312"/>
      <c r="W205" s="312"/>
      <c r="X205" s="312"/>
      <c r="Y205" s="312"/>
      <c r="Z205" s="312"/>
    </row>
    <row r="206" spans="1:26" ht="15.75" customHeight="1" x14ac:dyDescent="0.15">
      <c r="A206" s="312"/>
      <c r="B206" s="312"/>
      <c r="C206" s="312"/>
      <c r="D206" s="312"/>
      <c r="E206" s="312"/>
      <c r="F206" s="312"/>
      <c r="G206" s="312"/>
      <c r="H206" s="312"/>
      <c r="I206" s="312"/>
      <c r="J206" s="312"/>
      <c r="K206" s="312"/>
      <c r="L206" s="312"/>
      <c r="M206" s="312"/>
      <c r="N206" s="312"/>
      <c r="O206" s="312"/>
      <c r="P206" s="312"/>
      <c r="Q206" s="312"/>
      <c r="R206" s="312"/>
      <c r="S206" s="312"/>
      <c r="T206" s="312"/>
      <c r="U206" s="312"/>
      <c r="V206" s="312"/>
      <c r="W206" s="312"/>
      <c r="X206" s="312"/>
      <c r="Y206" s="312"/>
      <c r="Z206" s="312"/>
    </row>
    <row r="207" spans="1:26" ht="15.75" customHeight="1" x14ac:dyDescent="0.15">
      <c r="A207" s="312"/>
      <c r="B207" s="312"/>
      <c r="C207" s="312"/>
      <c r="D207" s="312"/>
      <c r="E207" s="312"/>
      <c r="F207" s="312"/>
      <c r="G207" s="312"/>
      <c r="H207" s="312"/>
      <c r="I207" s="312"/>
      <c r="J207" s="312"/>
      <c r="K207" s="312"/>
      <c r="L207" s="312"/>
      <c r="M207" s="312"/>
      <c r="N207" s="312"/>
      <c r="O207" s="312"/>
      <c r="P207" s="312"/>
      <c r="Q207" s="312"/>
      <c r="R207" s="312"/>
      <c r="S207" s="312"/>
      <c r="T207" s="312"/>
      <c r="U207" s="312"/>
      <c r="V207" s="312"/>
      <c r="W207" s="312"/>
      <c r="X207" s="312"/>
      <c r="Y207" s="312"/>
      <c r="Z207" s="312"/>
    </row>
    <row r="208" spans="1:26" ht="15.75" customHeight="1" x14ac:dyDescent="0.15">
      <c r="A208" s="312"/>
      <c r="B208" s="312"/>
      <c r="C208" s="312"/>
      <c r="D208" s="312"/>
      <c r="E208" s="312"/>
      <c r="F208" s="312"/>
      <c r="G208" s="312"/>
      <c r="H208" s="312"/>
      <c r="I208" s="312"/>
      <c r="J208" s="312"/>
      <c r="K208" s="312"/>
      <c r="L208" s="312"/>
      <c r="M208" s="312"/>
      <c r="N208" s="312"/>
      <c r="O208" s="312"/>
      <c r="P208" s="312"/>
      <c r="Q208" s="312"/>
      <c r="R208" s="312"/>
      <c r="S208" s="312"/>
      <c r="T208" s="312"/>
      <c r="U208" s="312"/>
      <c r="V208" s="312"/>
      <c r="W208" s="312"/>
      <c r="X208" s="312"/>
      <c r="Y208" s="312"/>
      <c r="Z208" s="312"/>
    </row>
    <row r="209" spans="1:26" ht="15.75" customHeight="1" x14ac:dyDescent="0.15">
      <c r="A209" s="312"/>
      <c r="B209" s="312"/>
      <c r="C209" s="312"/>
      <c r="D209" s="312"/>
      <c r="E209" s="312"/>
      <c r="F209" s="312"/>
      <c r="G209" s="312"/>
      <c r="H209" s="312"/>
      <c r="I209" s="312"/>
      <c r="J209" s="312"/>
      <c r="K209" s="312"/>
      <c r="L209" s="312"/>
      <c r="M209" s="312"/>
      <c r="N209" s="312"/>
      <c r="O209" s="312"/>
      <c r="P209" s="312"/>
      <c r="Q209" s="312"/>
      <c r="R209" s="312"/>
      <c r="S209" s="312"/>
      <c r="T209" s="312"/>
      <c r="U209" s="312"/>
      <c r="V209" s="312"/>
      <c r="W209" s="312"/>
      <c r="X209" s="312"/>
      <c r="Y209" s="312"/>
      <c r="Z209" s="312"/>
    </row>
    <row r="210" spans="1:26" ht="15.75" customHeight="1" x14ac:dyDescent="0.15">
      <c r="A210" s="312"/>
      <c r="B210" s="312"/>
      <c r="C210" s="312"/>
      <c r="D210" s="312"/>
      <c r="E210" s="312"/>
      <c r="F210" s="312"/>
      <c r="G210" s="312"/>
      <c r="H210" s="312"/>
      <c r="I210" s="312"/>
      <c r="J210" s="312"/>
      <c r="K210" s="312"/>
      <c r="L210" s="312"/>
      <c r="M210" s="312"/>
      <c r="N210" s="312"/>
      <c r="O210" s="312"/>
      <c r="P210" s="312"/>
      <c r="Q210" s="312"/>
      <c r="R210" s="312"/>
      <c r="S210" s="312"/>
      <c r="T210" s="312"/>
      <c r="U210" s="312"/>
      <c r="V210" s="312"/>
      <c r="W210" s="312"/>
      <c r="X210" s="312"/>
      <c r="Y210" s="312"/>
      <c r="Z210" s="312"/>
    </row>
    <row r="211" spans="1:26" ht="15.75" customHeight="1" x14ac:dyDescent="0.15">
      <c r="A211" s="312"/>
      <c r="B211" s="312"/>
      <c r="C211" s="312"/>
      <c r="D211" s="312"/>
      <c r="E211" s="312"/>
      <c r="F211" s="312"/>
      <c r="G211" s="312"/>
      <c r="H211" s="312"/>
      <c r="I211" s="312"/>
      <c r="J211" s="312"/>
      <c r="K211" s="312"/>
      <c r="L211" s="312"/>
      <c r="M211" s="312"/>
      <c r="N211" s="312"/>
      <c r="O211" s="312"/>
      <c r="P211" s="312"/>
      <c r="Q211" s="312"/>
      <c r="R211" s="312"/>
      <c r="S211" s="312"/>
      <c r="T211" s="312"/>
      <c r="U211" s="312"/>
      <c r="V211" s="312"/>
      <c r="W211" s="312"/>
      <c r="X211" s="312"/>
      <c r="Y211" s="312"/>
      <c r="Z211" s="312"/>
    </row>
    <row r="212" spans="1:26" ht="15.75" customHeight="1" x14ac:dyDescent="0.15">
      <c r="A212" s="312"/>
      <c r="B212" s="312"/>
      <c r="C212" s="312"/>
      <c r="D212" s="312"/>
      <c r="E212" s="312"/>
      <c r="F212" s="312"/>
      <c r="G212" s="312"/>
      <c r="H212" s="312"/>
      <c r="I212" s="312"/>
      <c r="J212" s="312"/>
      <c r="K212" s="312"/>
      <c r="L212" s="312"/>
      <c r="M212" s="312"/>
      <c r="N212" s="312"/>
      <c r="O212" s="312"/>
      <c r="P212" s="312"/>
      <c r="Q212" s="312"/>
      <c r="R212" s="312"/>
      <c r="S212" s="312"/>
      <c r="T212" s="312"/>
      <c r="U212" s="312"/>
      <c r="V212" s="312"/>
      <c r="W212" s="312"/>
      <c r="X212" s="312"/>
      <c r="Y212" s="312"/>
      <c r="Z212" s="312"/>
    </row>
    <row r="213" spans="1:26" ht="15.75" customHeight="1" x14ac:dyDescent="0.15">
      <c r="A213" s="312"/>
      <c r="B213" s="312"/>
      <c r="C213" s="312"/>
      <c r="D213" s="312"/>
      <c r="E213" s="312"/>
      <c r="F213" s="312"/>
      <c r="G213" s="312"/>
      <c r="H213" s="312"/>
      <c r="I213" s="312"/>
      <c r="J213" s="312"/>
      <c r="K213" s="312"/>
      <c r="L213" s="312"/>
      <c r="M213" s="312"/>
      <c r="N213" s="312"/>
      <c r="O213" s="312"/>
      <c r="P213" s="312"/>
      <c r="Q213" s="312"/>
      <c r="R213" s="312"/>
      <c r="S213" s="312"/>
      <c r="T213" s="312"/>
      <c r="U213" s="312"/>
      <c r="V213" s="312"/>
      <c r="W213" s="312"/>
      <c r="X213" s="312"/>
      <c r="Y213" s="312"/>
      <c r="Z213" s="312"/>
    </row>
    <row r="214" spans="1:26" ht="15.75" customHeight="1" x14ac:dyDescent="0.15">
      <c r="A214" s="312"/>
      <c r="B214" s="312"/>
      <c r="C214" s="312"/>
      <c r="D214" s="312"/>
      <c r="E214" s="312"/>
      <c r="F214" s="312"/>
      <c r="G214" s="312"/>
      <c r="H214" s="312"/>
      <c r="I214" s="312"/>
      <c r="J214" s="312"/>
      <c r="K214" s="312"/>
      <c r="L214" s="312"/>
      <c r="M214" s="312"/>
      <c r="N214" s="312"/>
      <c r="O214" s="312"/>
      <c r="P214" s="312"/>
      <c r="Q214" s="312"/>
      <c r="R214" s="312"/>
      <c r="S214" s="312"/>
      <c r="T214" s="312"/>
      <c r="U214" s="312"/>
      <c r="V214" s="312"/>
      <c r="W214" s="312"/>
      <c r="X214" s="312"/>
      <c r="Y214" s="312"/>
      <c r="Z214" s="312"/>
    </row>
    <row r="215" spans="1:26" ht="15.75" customHeight="1" x14ac:dyDescent="0.15">
      <c r="A215" s="312"/>
      <c r="B215" s="312"/>
      <c r="C215" s="312"/>
      <c r="D215" s="312"/>
      <c r="E215" s="312"/>
      <c r="F215" s="312"/>
      <c r="G215" s="312"/>
      <c r="H215" s="312"/>
      <c r="I215" s="312"/>
      <c r="J215" s="312"/>
      <c r="K215" s="312"/>
      <c r="L215" s="312"/>
      <c r="M215" s="312"/>
      <c r="N215" s="312"/>
      <c r="O215" s="312"/>
      <c r="P215" s="312"/>
      <c r="Q215" s="312"/>
      <c r="R215" s="312"/>
      <c r="S215" s="312"/>
      <c r="T215" s="312"/>
      <c r="U215" s="312"/>
      <c r="V215" s="312"/>
      <c r="W215" s="312"/>
      <c r="X215" s="312"/>
      <c r="Y215" s="312"/>
      <c r="Z215" s="312"/>
    </row>
    <row r="216" spans="1:26" ht="15.75" customHeight="1" x14ac:dyDescent="0.15">
      <c r="A216" s="312"/>
      <c r="B216" s="312"/>
      <c r="C216" s="312"/>
      <c r="D216" s="312"/>
      <c r="E216" s="312"/>
      <c r="F216" s="312"/>
      <c r="G216" s="312"/>
      <c r="H216" s="312"/>
      <c r="I216" s="312"/>
      <c r="J216" s="312"/>
      <c r="K216" s="312"/>
      <c r="L216" s="312"/>
      <c r="M216" s="312"/>
      <c r="N216" s="312"/>
      <c r="O216" s="312"/>
      <c r="P216" s="312"/>
      <c r="Q216" s="312"/>
      <c r="R216" s="312"/>
      <c r="S216" s="312"/>
      <c r="T216" s="312"/>
      <c r="U216" s="312"/>
      <c r="V216" s="312"/>
      <c r="W216" s="312"/>
      <c r="X216" s="312"/>
      <c r="Y216" s="312"/>
      <c r="Z216" s="312"/>
    </row>
    <row r="217" spans="1:26" ht="15.75" customHeight="1" x14ac:dyDescent="0.15">
      <c r="A217" s="312"/>
      <c r="B217" s="312"/>
      <c r="C217" s="312"/>
      <c r="D217" s="312"/>
      <c r="E217" s="312"/>
      <c r="F217" s="312"/>
      <c r="G217" s="312"/>
      <c r="H217" s="312"/>
      <c r="I217" s="312"/>
      <c r="J217" s="312"/>
      <c r="K217" s="312"/>
      <c r="L217" s="312"/>
      <c r="M217" s="312"/>
      <c r="N217" s="312"/>
      <c r="O217" s="312"/>
      <c r="P217" s="312"/>
      <c r="Q217" s="312"/>
      <c r="R217" s="312"/>
      <c r="S217" s="312"/>
      <c r="T217" s="312"/>
      <c r="U217" s="312"/>
      <c r="V217" s="312"/>
      <c r="W217" s="312"/>
      <c r="X217" s="312"/>
      <c r="Y217" s="312"/>
      <c r="Z217" s="312"/>
    </row>
    <row r="218" spans="1:26" ht="15.75" customHeight="1" x14ac:dyDescent="0.15">
      <c r="A218" s="312"/>
      <c r="B218" s="312"/>
      <c r="C218" s="312"/>
      <c r="D218" s="312"/>
      <c r="E218" s="312"/>
      <c r="F218" s="312"/>
      <c r="G218" s="312"/>
      <c r="H218" s="312"/>
      <c r="I218" s="312"/>
      <c r="J218" s="312"/>
      <c r="K218" s="312"/>
      <c r="L218" s="312"/>
      <c r="M218" s="312"/>
      <c r="N218" s="312"/>
      <c r="O218" s="312"/>
      <c r="P218" s="312"/>
      <c r="Q218" s="312"/>
      <c r="R218" s="312"/>
      <c r="S218" s="312"/>
      <c r="T218" s="312"/>
      <c r="U218" s="312"/>
      <c r="V218" s="312"/>
      <c r="W218" s="312"/>
      <c r="X218" s="312"/>
      <c r="Y218" s="312"/>
      <c r="Z218" s="312"/>
    </row>
    <row r="219" spans="1:26" ht="15.75" customHeight="1" x14ac:dyDescent="0.15">
      <c r="A219" s="312"/>
      <c r="B219" s="312"/>
      <c r="C219" s="312"/>
      <c r="D219" s="312"/>
      <c r="E219" s="312"/>
      <c r="F219" s="312"/>
      <c r="G219" s="312"/>
      <c r="H219" s="312"/>
      <c r="I219" s="312"/>
      <c r="J219" s="312"/>
      <c r="K219" s="312"/>
      <c r="L219" s="312"/>
      <c r="M219" s="312"/>
      <c r="N219" s="312"/>
      <c r="O219" s="312"/>
      <c r="P219" s="312"/>
      <c r="Q219" s="312"/>
      <c r="R219" s="312"/>
      <c r="S219" s="312"/>
      <c r="T219" s="312"/>
      <c r="U219" s="312"/>
      <c r="V219" s="312"/>
      <c r="W219" s="312"/>
      <c r="X219" s="312"/>
      <c r="Y219" s="312"/>
      <c r="Z219" s="312"/>
    </row>
    <row r="220" spans="1:26" ht="15.75" customHeight="1" x14ac:dyDescent="0.15">
      <c r="A220" s="312"/>
      <c r="B220" s="312"/>
      <c r="C220" s="312"/>
      <c r="D220" s="312"/>
      <c r="E220" s="312"/>
      <c r="F220" s="312"/>
      <c r="G220" s="312"/>
      <c r="H220" s="312"/>
      <c r="I220" s="312"/>
      <c r="J220" s="312"/>
      <c r="K220" s="312"/>
      <c r="L220" s="312"/>
      <c r="M220" s="312"/>
      <c r="N220" s="312"/>
      <c r="O220" s="312"/>
      <c r="P220" s="312"/>
      <c r="Q220" s="312"/>
      <c r="R220" s="312"/>
      <c r="S220" s="312"/>
      <c r="T220" s="312"/>
      <c r="U220" s="312"/>
      <c r="V220" s="312"/>
      <c r="W220" s="312"/>
      <c r="X220" s="312"/>
      <c r="Y220" s="312"/>
      <c r="Z220" s="312"/>
    </row>
    <row r="221" spans="1:26" ht="15.75" customHeight="1" x14ac:dyDescent="0.15">
      <c r="A221" s="312"/>
      <c r="B221" s="312"/>
      <c r="C221" s="312"/>
      <c r="D221" s="312"/>
      <c r="E221" s="312"/>
      <c r="F221" s="312"/>
      <c r="G221" s="312"/>
      <c r="H221" s="312"/>
      <c r="I221" s="312"/>
      <c r="J221" s="312"/>
      <c r="K221" s="312"/>
      <c r="L221" s="312"/>
      <c r="M221" s="312"/>
      <c r="N221" s="312"/>
      <c r="O221" s="312"/>
      <c r="P221" s="312"/>
      <c r="Q221" s="312"/>
      <c r="R221" s="312"/>
      <c r="S221" s="312"/>
      <c r="T221" s="312"/>
      <c r="U221" s="312"/>
      <c r="V221" s="312"/>
      <c r="W221" s="312"/>
      <c r="X221" s="312"/>
      <c r="Y221" s="312"/>
      <c r="Z221" s="312"/>
    </row>
    <row r="222" spans="1:26" ht="15.75" customHeight="1" x14ac:dyDescent="0.15">
      <c r="A222" s="312"/>
      <c r="B222" s="312"/>
      <c r="C222" s="312"/>
      <c r="D222" s="312"/>
      <c r="E222" s="312"/>
      <c r="F222" s="312"/>
      <c r="G222" s="312"/>
      <c r="H222" s="312"/>
      <c r="I222" s="312"/>
      <c r="J222" s="312"/>
      <c r="K222" s="312"/>
      <c r="L222" s="312"/>
      <c r="M222" s="312"/>
      <c r="N222" s="312"/>
      <c r="O222" s="312"/>
      <c r="P222" s="312"/>
      <c r="Q222" s="312"/>
      <c r="R222" s="312"/>
      <c r="S222" s="312"/>
      <c r="T222" s="312"/>
      <c r="U222" s="312"/>
      <c r="V222" s="312"/>
      <c r="W222" s="312"/>
      <c r="X222" s="312"/>
      <c r="Y222" s="312"/>
      <c r="Z222" s="312"/>
    </row>
    <row r="223" spans="1:26" ht="15.75" customHeight="1" x14ac:dyDescent="0.15">
      <c r="A223" s="312"/>
      <c r="B223" s="312"/>
      <c r="C223" s="312"/>
      <c r="D223" s="312"/>
      <c r="E223" s="312"/>
      <c r="F223" s="312"/>
      <c r="G223" s="312"/>
      <c r="H223" s="312"/>
      <c r="I223" s="312"/>
      <c r="J223" s="312"/>
      <c r="K223" s="312"/>
      <c r="L223" s="312"/>
      <c r="M223" s="312"/>
      <c r="N223" s="312"/>
      <c r="O223" s="312"/>
      <c r="P223" s="312"/>
      <c r="Q223" s="312"/>
      <c r="R223" s="312"/>
      <c r="S223" s="312"/>
      <c r="T223" s="312"/>
      <c r="U223" s="312"/>
      <c r="V223" s="312"/>
      <c r="W223" s="312"/>
      <c r="X223" s="312"/>
      <c r="Y223" s="312"/>
      <c r="Z223" s="312"/>
    </row>
    <row r="224" spans="1:26" ht="15.75" customHeight="1" x14ac:dyDescent="0.15">
      <c r="A224" s="312"/>
      <c r="B224" s="312"/>
      <c r="C224" s="312"/>
      <c r="D224" s="312"/>
      <c r="E224" s="312"/>
      <c r="F224" s="312"/>
      <c r="G224" s="312"/>
      <c r="H224" s="312"/>
      <c r="I224" s="312"/>
      <c r="J224" s="312"/>
      <c r="K224" s="312"/>
      <c r="L224" s="312"/>
      <c r="M224" s="312"/>
      <c r="N224" s="312"/>
      <c r="O224" s="312"/>
      <c r="P224" s="312"/>
      <c r="Q224" s="312"/>
      <c r="R224" s="312"/>
      <c r="S224" s="312"/>
      <c r="T224" s="312"/>
      <c r="U224" s="312"/>
      <c r="V224" s="312"/>
      <c r="W224" s="312"/>
      <c r="X224" s="312"/>
      <c r="Y224" s="312"/>
      <c r="Z224" s="312"/>
    </row>
    <row r="225" spans="1:26" ht="15.75" customHeight="1" x14ac:dyDescent="0.15">
      <c r="A225" s="312"/>
      <c r="B225" s="312"/>
      <c r="C225" s="312"/>
      <c r="D225" s="312"/>
      <c r="E225" s="312"/>
      <c r="F225" s="312"/>
      <c r="G225" s="312"/>
      <c r="H225" s="312"/>
      <c r="I225" s="312"/>
      <c r="J225" s="312"/>
      <c r="K225" s="312"/>
      <c r="L225" s="312"/>
      <c r="M225" s="312"/>
      <c r="N225" s="312"/>
      <c r="O225" s="312"/>
      <c r="P225" s="312"/>
      <c r="Q225" s="312"/>
      <c r="R225" s="312"/>
      <c r="S225" s="312"/>
      <c r="T225" s="312"/>
      <c r="U225" s="312"/>
      <c r="V225" s="312"/>
      <c r="W225" s="312"/>
      <c r="X225" s="312"/>
      <c r="Y225" s="312"/>
      <c r="Z225" s="312"/>
    </row>
    <row r="226" spans="1:26" ht="15.75" customHeight="1" x14ac:dyDescent="0.15">
      <c r="A226" s="312"/>
      <c r="B226" s="312"/>
      <c r="C226" s="312"/>
      <c r="D226" s="312"/>
      <c r="E226" s="312"/>
      <c r="F226" s="312"/>
      <c r="G226" s="312"/>
      <c r="H226" s="312"/>
      <c r="I226" s="312"/>
      <c r="J226" s="312"/>
      <c r="K226" s="312"/>
      <c r="L226" s="312"/>
      <c r="M226" s="312"/>
      <c r="N226" s="312"/>
      <c r="O226" s="312"/>
      <c r="P226" s="312"/>
      <c r="Q226" s="312"/>
      <c r="R226" s="312"/>
      <c r="S226" s="312"/>
      <c r="T226" s="312"/>
      <c r="U226" s="312"/>
      <c r="V226" s="312"/>
      <c r="W226" s="312"/>
      <c r="X226" s="312"/>
      <c r="Y226" s="312"/>
      <c r="Z226" s="312"/>
    </row>
    <row r="227" spans="1:26" ht="15.75" customHeight="1" x14ac:dyDescent="0.15">
      <c r="A227" s="312"/>
      <c r="B227" s="312"/>
      <c r="C227" s="312"/>
      <c r="D227" s="312"/>
      <c r="E227" s="312"/>
      <c r="F227" s="312"/>
      <c r="G227" s="312"/>
      <c r="H227" s="312"/>
      <c r="I227" s="312"/>
      <c r="J227" s="312"/>
      <c r="K227" s="312"/>
      <c r="L227" s="312"/>
      <c r="M227" s="312"/>
      <c r="N227" s="312"/>
      <c r="O227" s="312"/>
      <c r="P227" s="312"/>
      <c r="Q227" s="312"/>
      <c r="R227" s="312"/>
      <c r="S227" s="312"/>
      <c r="T227" s="312"/>
      <c r="U227" s="312"/>
      <c r="V227" s="312"/>
      <c r="W227" s="312"/>
      <c r="X227" s="312"/>
      <c r="Y227" s="312"/>
      <c r="Z227" s="312"/>
    </row>
    <row r="228" spans="1:26" ht="15.75" customHeight="1" x14ac:dyDescent="0.15">
      <c r="A228" s="312"/>
      <c r="B228" s="312"/>
      <c r="C228" s="312"/>
      <c r="D228" s="312"/>
      <c r="E228" s="312"/>
      <c r="F228" s="312"/>
      <c r="G228" s="312"/>
      <c r="H228" s="312"/>
      <c r="I228" s="312"/>
      <c r="J228" s="312"/>
      <c r="K228" s="312"/>
      <c r="L228" s="312"/>
      <c r="M228" s="312"/>
      <c r="N228" s="312"/>
      <c r="O228" s="312"/>
      <c r="P228" s="312"/>
      <c r="Q228" s="312"/>
      <c r="R228" s="312"/>
      <c r="S228" s="312"/>
      <c r="T228" s="312"/>
      <c r="U228" s="312"/>
      <c r="V228" s="312"/>
      <c r="W228" s="312"/>
      <c r="X228" s="312"/>
      <c r="Y228" s="312"/>
      <c r="Z228" s="312"/>
    </row>
    <row r="229" spans="1:26" ht="15.75" customHeight="1" x14ac:dyDescent="0.15">
      <c r="A229" s="312"/>
      <c r="B229" s="312"/>
      <c r="C229" s="312"/>
      <c r="D229" s="312"/>
      <c r="E229" s="312"/>
      <c r="F229" s="312"/>
      <c r="G229" s="312"/>
      <c r="H229" s="312"/>
      <c r="I229" s="312"/>
      <c r="J229" s="312"/>
      <c r="K229" s="312"/>
      <c r="L229" s="312"/>
      <c r="M229" s="312"/>
      <c r="N229" s="312"/>
      <c r="O229" s="312"/>
      <c r="P229" s="312"/>
      <c r="Q229" s="312"/>
      <c r="R229" s="312"/>
      <c r="S229" s="312"/>
      <c r="T229" s="312"/>
      <c r="U229" s="312"/>
      <c r="V229" s="312"/>
      <c r="W229" s="312"/>
      <c r="X229" s="312"/>
      <c r="Y229" s="312"/>
      <c r="Z229" s="312"/>
    </row>
    <row r="230" spans="1:26" ht="15.75" customHeight="1" x14ac:dyDescent="0.15">
      <c r="A230" s="312"/>
      <c r="B230" s="312"/>
      <c r="C230" s="312"/>
      <c r="D230" s="312"/>
      <c r="E230" s="312"/>
      <c r="F230" s="312"/>
      <c r="G230" s="312"/>
      <c r="H230" s="312"/>
      <c r="I230" s="312"/>
      <c r="J230" s="312"/>
      <c r="K230" s="312"/>
      <c r="L230" s="312"/>
      <c r="M230" s="312"/>
      <c r="N230" s="312"/>
      <c r="O230" s="312"/>
      <c r="P230" s="312"/>
      <c r="Q230" s="312"/>
      <c r="R230" s="312"/>
      <c r="S230" s="312"/>
      <c r="T230" s="312"/>
      <c r="U230" s="312"/>
      <c r="V230" s="312"/>
      <c r="W230" s="312"/>
      <c r="X230" s="312"/>
      <c r="Y230" s="312"/>
      <c r="Z230" s="312"/>
    </row>
    <row r="231" spans="1:26" ht="15.75" customHeight="1" x14ac:dyDescent="0.15">
      <c r="A231" s="312"/>
      <c r="B231" s="312"/>
      <c r="C231" s="312"/>
      <c r="D231" s="312"/>
      <c r="E231" s="312"/>
      <c r="F231" s="312"/>
      <c r="G231" s="312"/>
      <c r="H231" s="312"/>
      <c r="I231" s="312"/>
      <c r="J231" s="312"/>
      <c r="K231" s="312"/>
      <c r="L231" s="312"/>
      <c r="M231" s="312"/>
      <c r="N231" s="312"/>
      <c r="O231" s="312"/>
      <c r="P231" s="312"/>
      <c r="Q231" s="312"/>
      <c r="R231" s="312"/>
      <c r="S231" s="312"/>
      <c r="T231" s="312"/>
      <c r="U231" s="312"/>
      <c r="V231" s="312"/>
      <c r="W231" s="312"/>
      <c r="X231" s="312"/>
      <c r="Y231" s="312"/>
      <c r="Z231" s="312"/>
    </row>
    <row r="232" spans="1:26" ht="15.75" customHeight="1" x14ac:dyDescent="0.15">
      <c r="A232" s="312"/>
      <c r="B232" s="312"/>
      <c r="C232" s="312"/>
      <c r="D232" s="312"/>
      <c r="E232" s="312"/>
      <c r="F232" s="312"/>
      <c r="G232" s="312"/>
      <c r="H232" s="312"/>
      <c r="I232" s="312"/>
      <c r="J232" s="312"/>
      <c r="K232" s="312"/>
      <c r="L232" s="312"/>
      <c r="M232" s="312"/>
      <c r="N232" s="312"/>
      <c r="O232" s="312"/>
      <c r="P232" s="312"/>
      <c r="Q232" s="312"/>
      <c r="R232" s="312"/>
      <c r="S232" s="312"/>
      <c r="T232" s="312"/>
      <c r="U232" s="312"/>
      <c r="V232" s="312"/>
      <c r="W232" s="312"/>
      <c r="X232" s="312"/>
      <c r="Y232" s="312"/>
      <c r="Z232" s="312"/>
    </row>
    <row r="233" spans="1:26" ht="15.75" customHeight="1" x14ac:dyDescent="0.15">
      <c r="A233" s="312"/>
      <c r="B233" s="312"/>
      <c r="C233" s="312"/>
      <c r="D233" s="312"/>
      <c r="E233" s="312"/>
      <c r="F233" s="312"/>
      <c r="G233" s="312"/>
      <c r="H233" s="312"/>
      <c r="I233" s="312"/>
      <c r="J233" s="312"/>
      <c r="K233" s="312"/>
      <c r="L233" s="312"/>
      <c r="M233" s="312"/>
      <c r="N233" s="312"/>
      <c r="O233" s="312"/>
      <c r="P233" s="312"/>
      <c r="Q233" s="312"/>
      <c r="R233" s="312"/>
      <c r="S233" s="312"/>
      <c r="T233" s="312"/>
      <c r="U233" s="312"/>
      <c r="V233" s="312"/>
      <c r="W233" s="312"/>
      <c r="X233" s="312"/>
      <c r="Y233" s="312"/>
      <c r="Z233" s="312"/>
    </row>
    <row r="234" spans="1:26" ht="15.75" customHeight="1" x14ac:dyDescent="0.15">
      <c r="A234" s="312"/>
      <c r="B234" s="312"/>
      <c r="C234" s="312"/>
      <c r="D234" s="312"/>
      <c r="E234" s="312"/>
      <c r="F234" s="312"/>
      <c r="G234" s="312"/>
      <c r="H234" s="312"/>
      <c r="I234" s="312"/>
      <c r="J234" s="312"/>
      <c r="K234" s="312"/>
      <c r="L234" s="312"/>
      <c r="M234" s="312"/>
      <c r="N234" s="312"/>
      <c r="O234" s="312"/>
      <c r="P234" s="312"/>
      <c r="Q234" s="312"/>
      <c r="R234" s="312"/>
      <c r="S234" s="312"/>
      <c r="T234" s="312"/>
      <c r="U234" s="312"/>
      <c r="V234" s="312"/>
      <c r="W234" s="312"/>
      <c r="X234" s="312"/>
      <c r="Y234" s="312"/>
      <c r="Z234" s="312"/>
    </row>
    <row r="235" spans="1:26" ht="15.75" customHeight="1" x14ac:dyDescent="0.15">
      <c r="A235" s="312"/>
      <c r="B235" s="312"/>
      <c r="C235" s="312"/>
      <c r="D235" s="312"/>
      <c r="E235" s="312"/>
      <c r="F235" s="312"/>
      <c r="G235" s="312"/>
      <c r="H235" s="312"/>
      <c r="I235" s="312"/>
      <c r="J235" s="312"/>
      <c r="K235" s="312"/>
      <c r="L235" s="312"/>
      <c r="M235" s="312"/>
      <c r="N235" s="312"/>
      <c r="O235" s="312"/>
      <c r="P235" s="312"/>
      <c r="Q235" s="312"/>
      <c r="R235" s="312"/>
      <c r="S235" s="312"/>
      <c r="T235" s="312"/>
      <c r="U235" s="312"/>
      <c r="V235" s="312"/>
      <c r="W235" s="312"/>
      <c r="X235" s="312"/>
      <c r="Y235" s="312"/>
      <c r="Z235" s="312"/>
    </row>
    <row r="236" spans="1:26" ht="15.75" customHeight="1" x14ac:dyDescent="0.15">
      <c r="A236" s="312"/>
      <c r="B236" s="312"/>
      <c r="C236" s="312"/>
      <c r="D236" s="312"/>
      <c r="E236" s="312"/>
      <c r="F236" s="312"/>
      <c r="G236" s="312"/>
      <c r="H236" s="312"/>
      <c r="I236" s="312"/>
      <c r="J236" s="312"/>
      <c r="K236" s="312"/>
      <c r="L236" s="312"/>
      <c r="M236" s="312"/>
      <c r="N236" s="312"/>
      <c r="O236" s="312"/>
      <c r="P236" s="312"/>
      <c r="Q236" s="312"/>
      <c r="R236" s="312"/>
      <c r="S236" s="312"/>
      <c r="T236" s="312"/>
      <c r="U236" s="312"/>
      <c r="V236" s="312"/>
      <c r="W236" s="312"/>
      <c r="X236" s="312"/>
      <c r="Y236" s="312"/>
      <c r="Z236" s="312"/>
    </row>
    <row r="237" spans="1:26" ht="15.75" customHeight="1" x14ac:dyDescent="0.15">
      <c r="A237" s="312"/>
      <c r="B237" s="312"/>
      <c r="C237" s="312"/>
      <c r="D237" s="312"/>
      <c r="E237" s="312"/>
      <c r="F237" s="312"/>
      <c r="G237" s="312"/>
      <c r="H237" s="312"/>
      <c r="I237" s="312"/>
      <c r="J237" s="312"/>
      <c r="K237" s="312"/>
      <c r="L237" s="312"/>
      <c r="M237" s="312"/>
      <c r="N237" s="312"/>
      <c r="O237" s="312"/>
      <c r="P237" s="312"/>
      <c r="Q237" s="312"/>
      <c r="R237" s="312"/>
      <c r="S237" s="312"/>
      <c r="T237" s="312"/>
      <c r="U237" s="312"/>
      <c r="V237" s="312"/>
      <c r="W237" s="312"/>
      <c r="X237" s="312"/>
      <c r="Y237" s="312"/>
      <c r="Z237" s="312"/>
    </row>
    <row r="238" spans="1:26" ht="15.75" customHeight="1" x14ac:dyDescent="0.15">
      <c r="A238" s="312"/>
      <c r="B238" s="312"/>
      <c r="C238" s="312"/>
      <c r="D238" s="312"/>
      <c r="E238" s="312"/>
      <c r="F238" s="312"/>
      <c r="G238" s="312"/>
      <c r="H238" s="312"/>
      <c r="I238" s="312"/>
      <c r="J238" s="312"/>
      <c r="K238" s="312"/>
      <c r="L238" s="312"/>
      <c r="M238" s="312"/>
      <c r="N238" s="312"/>
      <c r="O238" s="312"/>
      <c r="P238" s="312"/>
      <c r="Q238" s="312"/>
      <c r="R238" s="312"/>
      <c r="S238" s="312"/>
      <c r="T238" s="312"/>
      <c r="U238" s="312"/>
      <c r="V238" s="312"/>
      <c r="W238" s="312"/>
      <c r="X238" s="312"/>
      <c r="Y238" s="312"/>
      <c r="Z238" s="312"/>
    </row>
    <row r="239" spans="1:26" ht="15.75" customHeight="1" x14ac:dyDescent="0.15">
      <c r="A239" s="312"/>
      <c r="B239" s="312"/>
      <c r="C239" s="312"/>
      <c r="D239" s="312"/>
      <c r="E239" s="312"/>
      <c r="F239" s="312"/>
      <c r="G239" s="312"/>
      <c r="H239" s="312"/>
      <c r="I239" s="312"/>
      <c r="J239" s="312"/>
      <c r="K239" s="312"/>
      <c r="L239" s="312"/>
      <c r="M239" s="312"/>
      <c r="N239" s="312"/>
      <c r="O239" s="312"/>
      <c r="P239" s="312"/>
      <c r="Q239" s="312"/>
      <c r="R239" s="312"/>
      <c r="S239" s="312"/>
      <c r="T239" s="312"/>
      <c r="U239" s="312"/>
      <c r="V239" s="312"/>
      <c r="W239" s="312"/>
      <c r="X239" s="312"/>
      <c r="Y239" s="312"/>
      <c r="Z239" s="312"/>
    </row>
    <row r="240" spans="1:26" ht="15.75" customHeight="1" x14ac:dyDescent="0.15">
      <c r="A240" s="312"/>
      <c r="B240" s="312"/>
      <c r="C240" s="312"/>
      <c r="D240" s="312"/>
      <c r="E240" s="312"/>
      <c r="F240" s="312"/>
      <c r="G240" s="312"/>
      <c r="H240" s="312"/>
      <c r="I240" s="312"/>
      <c r="J240" s="312"/>
      <c r="K240" s="312"/>
      <c r="L240" s="312"/>
      <c r="M240" s="312"/>
      <c r="N240" s="312"/>
      <c r="O240" s="312"/>
      <c r="P240" s="312"/>
      <c r="Q240" s="312"/>
      <c r="R240" s="312"/>
      <c r="S240" s="312"/>
      <c r="T240" s="312"/>
      <c r="U240" s="312"/>
      <c r="V240" s="312"/>
      <c r="W240" s="312"/>
      <c r="X240" s="312"/>
      <c r="Y240" s="312"/>
      <c r="Z240" s="312"/>
    </row>
    <row r="241" spans="1:26" ht="15.75" customHeight="1" x14ac:dyDescent="0.15">
      <c r="A241" s="312"/>
      <c r="B241" s="312"/>
      <c r="C241" s="312"/>
      <c r="D241" s="312"/>
      <c r="E241" s="312"/>
      <c r="F241" s="312"/>
      <c r="G241" s="312"/>
      <c r="H241" s="312"/>
      <c r="I241" s="312"/>
      <c r="J241" s="312"/>
      <c r="K241" s="312"/>
      <c r="L241" s="312"/>
      <c r="M241" s="312"/>
      <c r="N241" s="312"/>
      <c r="O241" s="312"/>
      <c r="P241" s="312"/>
      <c r="Q241" s="312"/>
      <c r="R241" s="312"/>
      <c r="S241" s="312"/>
      <c r="T241" s="312"/>
      <c r="U241" s="312"/>
      <c r="V241" s="312"/>
      <c r="W241" s="312"/>
      <c r="X241" s="312"/>
      <c r="Y241" s="312"/>
      <c r="Z241" s="312"/>
    </row>
    <row r="242" spans="1:26" ht="15.75" customHeight="1" x14ac:dyDescent="0.15">
      <c r="A242" s="312"/>
      <c r="B242" s="312"/>
      <c r="C242" s="312"/>
      <c r="D242" s="312"/>
      <c r="E242" s="312"/>
      <c r="F242" s="312"/>
      <c r="G242" s="312"/>
      <c r="H242" s="312"/>
      <c r="I242" s="312"/>
      <c r="J242" s="312"/>
      <c r="K242" s="312"/>
      <c r="L242" s="312"/>
      <c r="M242" s="312"/>
      <c r="N242" s="312"/>
      <c r="O242" s="312"/>
      <c r="P242" s="312"/>
      <c r="Q242" s="312"/>
      <c r="R242" s="312"/>
      <c r="S242" s="312"/>
      <c r="T242" s="312"/>
      <c r="U242" s="312"/>
      <c r="V242" s="312"/>
      <c r="W242" s="312"/>
      <c r="X242" s="312"/>
      <c r="Y242" s="312"/>
      <c r="Z242" s="312"/>
    </row>
    <row r="243" spans="1:26" ht="15.75" customHeight="1" x14ac:dyDescent="0.15">
      <c r="A243" s="312"/>
      <c r="B243" s="312"/>
      <c r="C243" s="312"/>
      <c r="D243" s="312"/>
      <c r="E243" s="312"/>
      <c r="F243" s="312"/>
      <c r="G243" s="312"/>
      <c r="H243" s="312"/>
      <c r="I243" s="312"/>
      <c r="J243" s="312"/>
      <c r="K243" s="312"/>
      <c r="L243" s="312"/>
      <c r="M243" s="312"/>
      <c r="N243" s="312"/>
      <c r="O243" s="312"/>
      <c r="P243" s="312"/>
      <c r="Q243" s="312"/>
      <c r="R243" s="312"/>
      <c r="S243" s="312"/>
      <c r="T243" s="312"/>
      <c r="U243" s="312"/>
      <c r="V243" s="312"/>
      <c r="W243" s="312"/>
      <c r="X243" s="312"/>
      <c r="Y243" s="312"/>
      <c r="Z243" s="312"/>
    </row>
    <row r="244" spans="1:26" ht="15.75" customHeight="1" x14ac:dyDescent="0.15">
      <c r="A244" s="312"/>
      <c r="B244" s="312"/>
      <c r="C244" s="312"/>
      <c r="D244" s="312"/>
      <c r="E244" s="312"/>
      <c r="F244" s="312"/>
      <c r="G244" s="312"/>
      <c r="H244" s="312"/>
      <c r="I244" s="312"/>
      <c r="J244" s="312"/>
      <c r="K244" s="312"/>
      <c r="L244" s="312"/>
      <c r="M244" s="312"/>
      <c r="N244" s="312"/>
      <c r="O244" s="312"/>
      <c r="P244" s="312"/>
      <c r="Q244" s="312"/>
      <c r="R244" s="312"/>
      <c r="S244" s="312"/>
      <c r="T244" s="312"/>
      <c r="U244" s="312"/>
      <c r="V244" s="312"/>
      <c r="W244" s="312"/>
      <c r="X244" s="312"/>
      <c r="Y244" s="312"/>
      <c r="Z244" s="312"/>
    </row>
    <row r="245" spans="1:26" ht="15.75" customHeight="1" x14ac:dyDescent="0.15">
      <c r="A245" s="312"/>
      <c r="B245" s="312"/>
      <c r="C245" s="312"/>
      <c r="D245" s="312"/>
      <c r="E245" s="312"/>
      <c r="F245" s="312"/>
      <c r="G245" s="312"/>
      <c r="H245" s="312"/>
      <c r="I245" s="312"/>
      <c r="J245" s="312"/>
      <c r="K245" s="312"/>
      <c r="L245" s="312"/>
      <c r="M245" s="312"/>
      <c r="N245" s="312"/>
      <c r="O245" s="312"/>
      <c r="P245" s="312"/>
      <c r="Q245" s="312"/>
      <c r="R245" s="312"/>
      <c r="S245" s="312"/>
      <c r="T245" s="312"/>
      <c r="U245" s="312"/>
      <c r="V245" s="312"/>
      <c r="W245" s="312"/>
      <c r="X245" s="312"/>
      <c r="Y245" s="312"/>
      <c r="Z245" s="312"/>
    </row>
    <row r="246" spans="1:26" ht="15.75" customHeight="1" x14ac:dyDescent="0.15">
      <c r="A246" s="312"/>
      <c r="B246" s="312"/>
      <c r="C246" s="312"/>
      <c r="D246" s="312"/>
      <c r="E246" s="312"/>
      <c r="F246" s="312"/>
      <c r="G246" s="312"/>
      <c r="H246" s="312"/>
      <c r="I246" s="312"/>
      <c r="J246" s="312"/>
      <c r="K246" s="312"/>
      <c r="L246" s="312"/>
      <c r="M246" s="312"/>
      <c r="N246" s="312"/>
      <c r="O246" s="312"/>
      <c r="P246" s="312"/>
      <c r="Q246" s="312"/>
      <c r="R246" s="312"/>
      <c r="S246" s="312"/>
      <c r="T246" s="312"/>
      <c r="U246" s="312"/>
      <c r="V246" s="312"/>
      <c r="W246" s="312"/>
      <c r="X246" s="312"/>
      <c r="Y246" s="312"/>
      <c r="Z246" s="312"/>
    </row>
    <row r="247" spans="1:26" ht="15.75" customHeight="1" x14ac:dyDescent="0.15">
      <c r="A247" s="312"/>
      <c r="B247" s="312"/>
      <c r="C247" s="312"/>
      <c r="D247" s="312"/>
      <c r="E247" s="312"/>
      <c r="F247" s="312"/>
      <c r="G247" s="312"/>
      <c r="H247" s="312"/>
      <c r="I247" s="312"/>
      <c r="J247" s="312"/>
      <c r="K247" s="312"/>
      <c r="L247" s="312"/>
      <c r="M247" s="312"/>
      <c r="N247" s="312"/>
      <c r="O247" s="312"/>
      <c r="P247" s="312"/>
      <c r="Q247" s="312"/>
      <c r="R247" s="312"/>
      <c r="S247" s="312"/>
      <c r="T247" s="312"/>
      <c r="U247" s="312"/>
      <c r="V247" s="312"/>
      <c r="W247" s="312"/>
      <c r="X247" s="312"/>
      <c r="Y247" s="312"/>
      <c r="Z247" s="312"/>
    </row>
    <row r="248" spans="1:26" ht="15.75" customHeight="1" x14ac:dyDescent="0.15">
      <c r="A248" s="312"/>
      <c r="B248" s="312"/>
      <c r="C248" s="312"/>
      <c r="D248" s="312"/>
      <c r="E248" s="312"/>
      <c r="F248" s="312"/>
      <c r="G248" s="312"/>
      <c r="H248" s="312"/>
      <c r="I248" s="312"/>
      <c r="J248" s="312"/>
      <c r="K248" s="312"/>
      <c r="L248" s="312"/>
      <c r="M248" s="312"/>
      <c r="N248" s="312"/>
      <c r="O248" s="312"/>
      <c r="P248" s="312"/>
      <c r="Q248" s="312"/>
      <c r="R248" s="312"/>
      <c r="S248" s="312"/>
      <c r="T248" s="312"/>
      <c r="U248" s="312"/>
      <c r="V248" s="312"/>
      <c r="W248" s="312"/>
      <c r="X248" s="312"/>
      <c r="Y248" s="312"/>
      <c r="Z248" s="312"/>
    </row>
    <row r="249" spans="1:26" ht="15.75" customHeight="1" x14ac:dyDescent="0.15">
      <c r="A249" s="312"/>
      <c r="B249" s="312"/>
      <c r="C249" s="312"/>
      <c r="D249" s="312"/>
      <c r="E249" s="312"/>
      <c r="F249" s="312"/>
      <c r="G249" s="312"/>
      <c r="H249" s="312"/>
      <c r="I249" s="312"/>
      <c r="J249" s="312"/>
      <c r="K249" s="312"/>
      <c r="L249" s="312"/>
      <c r="M249" s="312"/>
      <c r="N249" s="312"/>
      <c r="O249" s="312"/>
      <c r="P249" s="312"/>
      <c r="Q249" s="312"/>
      <c r="R249" s="312"/>
      <c r="S249" s="312"/>
      <c r="T249" s="312"/>
      <c r="U249" s="312"/>
      <c r="V249" s="312"/>
      <c r="W249" s="312"/>
      <c r="X249" s="312"/>
      <c r="Y249" s="312"/>
      <c r="Z249" s="312"/>
    </row>
    <row r="250" spans="1:26" ht="15.75" customHeight="1" x14ac:dyDescent="0.15">
      <c r="A250" s="312"/>
      <c r="B250" s="312"/>
      <c r="C250" s="312"/>
      <c r="D250" s="312"/>
      <c r="E250" s="312"/>
      <c r="F250" s="312"/>
      <c r="G250" s="312"/>
      <c r="H250" s="312"/>
      <c r="I250" s="312"/>
      <c r="J250" s="312"/>
      <c r="K250" s="312"/>
      <c r="L250" s="312"/>
      <c r="M250" s="312"/>
      <c r="N250" s="312"/>
      <c r="O250" s="312"/>
      <c r="P250" s="312"/>
      <c r="Q250" s="312"/>
      <c r="R250" s="312"/>
      <c r="S250" s="312"/>
      <c r="T250" s="312"/>
      <c r="U250" s="312"/>
      <c r="V250" s="312"/>
      <c r="W250" s="312"/>
      <c r="X250" s="312"/>
      <c r="Y250" s="312"/>
      <c r="Z250" s="312"/>
    </row>
    <row r="251" spans="1:26" ht="15.75" customHeight="1" x14ac:dyDescent="0.15">
      <c r="A251" s="312"/>
      <c r="B251" s="312"/>
      <c r="C251" s="312"/>
      <c r="D251" s="312"/>
      <c r="E251" s="312"/>
      <c r="F251" s="312"/>
      <c r="G251" s="312"/>
      <c r="H251" s="312"/>
      <c r="I251" s="312"/>
      <c r="J251" s="312"/>
      <c r="K251" s="312"/>
      <c r="L251" s="312"/>
      <c r="M251" s="312"/>
      <c r="N251" s="312"/>
      <c r="O251" s="312"/>
      <c r="P251" s="312"/>
      <c r="Q251" s="312"/>
      <c r="R251" s="312"/>
      <c r="S251" s="312"/>
      <c r="T251" s="312"/>
      <c r="U251" s="312"/>
      <c r="V251" s="312"/>
      <c r="W251" s="312"/>
      <c r="X251" s="312"/>
      <c r="Y251" s="312"/>
      <c r="Z251" s="312"/>
    </row>
    <row r="252" spans="1:26" ht="15.75" customHeight="1" x14ac:dyDescent="0.15">
      <c r="A252" s="312"/>
      <c r="B252" s="312"/>
      <c r="C252" s="312"/>
      <c r="D252" s="312"/>
      <c r="E252" s="312"/>
      <c r="F252" s="312"/>
      <c r="G252" s="312"/>
      <c r="H252" s="312"/>
      <c r="I252" s="312"/>
      <c r="J252" s="312"/>
      <c r="K252" s="312"/>
      <c r="L252" s="312"/>
      <c r="M252" s="312"/>
      <c r="N252" s="312"/>
      <c r="O252" s="312"/>
      <c r="P252" s="312"/>
      <c r="Q252" s="312"/>
      <c r="R252" s="312"/>
      <c r="S252" s="312"/>
      <c r="T252" s="312"/>
      <c r="U252" s="312"/>
      <c r="V252" s="312"/>
      <c r="W252" s="312"/>
      <c r="X252" s="312"/>
      <c r="Y252" s="312"/>
      <c r="Z252" s="312"/>
    </row>
    <row r="253" spans="1:26" ht="15.75" customHeight="1" x14ac:dyDescent="0.15">
      <c r="A253" s="312"/>
      <c r="B253" s="312"/>
      <c r="C253" s="312"/>
      <c r="D253" s="312"/>
      <c r="E253" s="312"/>
      <c r="F253" s="312"/>
      <c r="G253" s="312"/>
      <c r="H253" s="312"/>
      <c r="I253" s="312"/>
      <c r="J253" s="312"/>
      <c r="K253" s="312"/>
      <c r="L253" s="312"/>
      <c r="M253" s="312"/>
      <c r="N253" s="312"/>
      <c r="O253" s="312"/>
      <c r="P253" s="312"/>
      <c r="Q253" s="312"/>
      <c r="R253" s="312"/>
      <c r="S253" s="312"/>
      <c r="T253" s="312"/>
      <c r="U253" s="312"/>
      <c r="V253" s="312"/>
      <c r="W253" s="312"/>
      <c r="X253" s="312"/>
      <c r="Y253" s="312"/>
      <c r="Z253" s="312"/>
    </row>
    <row r="254" spans="1:26" ht="15.75" customHeight="1" x14ac:dyDescent="0.15">
      <c r="A254" s="312"/>
      <c r="B254" s="312"/>
      <c r="C254" s="312"/>
      <c r="D254" s="312"/>
      <c r="E254" s="312"/>
      <c r="F254" s="312"/>
      <c r="G254" s="312"/>
      <c r="H254" s="312"/>
      <c r="I254" s="312"/>
      <c r="J254" s="312"/>
      <c r="K254" s="312"/>
      <c r="L254" s="312"/>
      <c r="M254" s="312"/>
      <c r="N254" s="312"/>
      <c r="O254" s="312"/>
      <c r="P254" s="312"/>
      <c r="Q254" s="312"/>
      <c r="R254" s="312"/>
      <c r="S254" s="312"/>
      <c r="T254" s="312"/>
      <c r="U254" s="312"/>
      <c r="V254" s="312"/>
      <c r="W254" s="312"/>
      <c r="X254" s="312"/>
      <c r="Y254" s="312"/>
      <c r="Z254" s="312"/>
    </row>
    <row r="255" spans="1:26" ht="15.75" customHeight="1" x14ac:dyDescent="0.15">
      <c r="A255" s="312"/>
      <c r="B255" s="312"/>
      <c r="C255" s="312"/>
      <c r="D255" s="312"/>
      <c r="E255" s="312"/>
      <c r="F255" s="312"/>
      <c r="G255" s="312"/>
      <c r="H255" s="312"/>
      <c r="I255" s="312"/>
      <c r="J255" s="312"/>
      <c r="K255" s="312"/>
      <c r="L255" s="312"/>
      <c r="M255" s="312"/>
      <c r="N255" s="312"/>
      <c r="O255" s="312"/>
      <c r="P255" s="312"/>
      <c r="Q255" s="312"/>
      <c r="R255" s="312"/>
      <c r="S255" s="312"/>
      <c r="T255" s="312"/>
      <c r="U255" s="312"/>
      <c r="V255" s="312"/>
      <c r="W255" s="312"/>
      <c r="X255" s="312"/>
      <c r="Y255" s="312"/>
      <c r="Z255" s="312"/>
    </row>
    <row r="256" spans="1:26" ht="15.75" customHeight="1" x14ac:dyDescent="0.15">
      <c r="A256" s="312"/>
      <c r="B256" s="312"/>
      <c r="C256" s="312"/>
      <c r="D256" s="312"/>
      <c r="E256" s="312"/>
      <c r="F256" s="312"/>
      <c r="G256" s="312"/>
      <c r="H256" s="312"/>
      <c r="I256" s="312"/>
      <c r="J256" s="312"/>
      <c r="K256" s="312"/>
      <c r="L256" s="312"/>
      <c r="M256" s="312"/>
      <c r="N256" s="312"/>
      <c r="O256" s="312"/>
      <c r="P256" s="312"/>
      <c r="Q256" s="312"/>
      <c r="R256" s="312"/>
      <c r="S256" s="312"/>
      <c r="T256" s="312"/>
      <c r="U256" s="312"/>
      <c r="V256" s="312"/>
      <c r="W256" s="312"/>
      <c r="X256" s="312"/>
      <c r="Y256" s="312"/>
      <c r="Z256" s="312"/>
    </row>
    <row r="257" spans="1:26" ht="15.75" customHeight="1" x14ac:dyDescent="0.15">
      <c r="A257" s="312"/>
      <c r="B257" s="312"/>
      <c r="C257" s="312"/>
      <c r="D257" s="312"/>
      <c r="E257" s="312"/>
      <c r="F257" s="312"/>
      <c r="G257" s="312"/>
      <c r="H257" s="312"/>
      <c r="I257" s="312"/>
      <c r="J257" s="312"/>
      <c r="K257" s="312"/>
      <c r="L257" s="312"/>
      <c r="M257" s="312"/>
      <c r="N257" s="312"/>
      <c r="O257" s="312"/>
      <c r="P257" s="312"/>
      <c r="Q257" s="312"/>
      <c r="R257" s="312"/>
      <c r="S257" s="312"/>
      <c r="T257" s="312"/>
      <c r="U257" s="312"/>
      <c r="V257" s="312"/>
      <c r="W257" s="312"/>
      <c r="X257" s="312"/>
      <c r="Y257" s="312"/>
      <c r="Z257" s="312"/>
    </row>
    <row r="258" spans="1:26" ht="15.75" customHeight="1" x14ac:dyDescent="0.15">
      <c r="A258" s="312"/>
      <c r="B258" s="312"/>
      <c r="C258" s="312"/>
      <c r="D258" s="312"/>
      <c r="E258" s="312"/>
      <c r="F258" s="312"/>
      <c r="G258" s="312"/>
      <c r="H258" s="312"/>
      <c r="I258" s="312"/>
      <c r="J258" s="312"/>
      <c r="K258" s="312"/>
      <c r="L258" s="312"/>
      <c r="M258" s="312"/>
      <c r="N258" s="312"/>
      <c r="O258" s="312"/>
      <c r="P258" s="312"/>
      <c r="Q258" s="312"/>
      <c r="R258" s="312"/>
      <c r="S258" s="312"/>
      <c r="T258" s="312"/>
      <c r="U258" s="312"/>
      <c r="V258" s="312"/>
      <c r="W258" s="312"/>
      <c r="X258" s="312"/>
      <c r="Y258" s="312"/>
      <c r="Z258" s="312"/>
    </row>
    <row r="259" spans="1:26" ht="15.75" customHeight="1" x14ac:dyDescent="0.15">
      <c r="A259" s="312"/>
      <c r="B259" s="312"/>
      <c r="C259" s="312"/>
      <c r="D259" s="312"/>
      <c r="E259" s="312"/>
      <c r="F259" s="312"/>
      <c r="G259" s="312"/>
      <c r="H259" s="312"/>
      <c r="I259" s="312"/>
      <c r="J259" s="312"/>
      <c r="K259" s="312"/>
      <c r="L259" s="312"/>
      <c r="M259" s="312"/>
      <c r="N259" s="312"/>
      <c r="O259" s="312"/>
      <c r="P259" s="312"/>
      <c r="Q259" s="312"/>
      <c r="R259" s="312"/>
      <c r="S259" s="312"/>
      <c r="T259" s="312"/>
      <c r="U259" s="312"/>
      <c r="V259" s="312"/>
      <c r="W259" s="312"/>
      <c r="X259" s="312"/>
      <c r="Y259" s="312"/>
      <c r="Z259" s="312"/>
    </row>
    <row r="260" spans="1:26" ht="15.75" customHeight="1" x14ac:dyDescent="0.15">
      <c r="A260" s="312"/>
      <c r="B260" s="312"/>
      <c r="C260" s="312"/>
      <c r="D260" s="312"/>
      <c r="E260" s="312"/>
      <c r="F260" s="312"/>
      <c r="G260" s="312"/>
      <c r="H260" s="312"/>
      <c r="I260" s="312"/>
      <c r="J260" s="312"/>
      <c r="K260" s="312"/>
      <c r="L260" s="312"/>
      <c r="M260" s="312"/>
      <c r="N260" s="312"/>
      <c r="O260" s="312"/>
      <c r="P260" s="312"/>
      <c r="Q260" s="312"/>
      <c r="R260" s="312"/>
      <c r="S260" s="312"/>
      <c r="T260" s="312"/>
      <c r="U260" s="312"/>
      <c r="V260" s="312"/>
      <c r="W260" s="312"/>
      <c r="X260" s="312"/>
      <c r="Y260" s="312"/>
      <c r="Z260" s="312"/>
    </row>
    <row r="261" spans="1:26" ht="15.75" customHeight="1" x14ac:dyDescent="0.15">
      <c r="A261" s="312"/>
      <c r="B261" s="312"/>
      <c r="C261" s="312"/>
      <c r="D261" s="312"/>
      <c r="E261" s="312"/>
      <c r="F261" s="312"/>
      <c r="G261" s="312"/>
      <c r="H261" s="312"/>
      <c r="I261" s="312"/>
      <c r="J261" s="312"/>
      <c r="K261" s="312"/>
      <c r="L261" s="312"/>
      <c r="M261" s="312"/>
      <c r="N261" s="312"/>
      <c r="O261" s="312"/>
      <c r="P261" s="312"/>
      <c r="Q261" s="312"/>
      <c r="R261" s="312"/>
      <c r="S261" s="312"/>
      <c r="T261" s="312"/>
      <c r="U261" s="312"/>
      <c r="V261" s="312"/>
      <c r="W261" s="312"/>
      <c r="X261" s="312"/>
      <c r="Y261" s="312"/>
      <c r="Z261" s="312"/>
    </row>
    <row r="262" spans="1:26" ht="15.75" customHeight="1" x14ac:dyDescent="0.15">
      <c r="A262" s="312"/>
      <c r="B262" s="312"/>
      <c r="C262" s="312"/>
      <c r="D262" s="312"/>
      <c r="E262" s="312"/>
      <c r="F262" s="312"/>
      <c r="G262" s="312"/>
      <c r="H262" s="312"/>
      <c r="I262" s="312"/>
      <c r="J262" s="312"/>
      <c r="K262" s="312"/>
      <c r="L262" s="312"/>
      <c r="M262" s="312"/>
      <c r="N262" s="312"/>
      <c r="O262" s="312"/>
      <c r="P262" s="312"/>
      <c r="Q262" s="312"/>
      <c r="R262" s="312"/>
      <c r="S262" s="312"/>
      <c r="T262" s="312"/>
      <c r="U262" s="312"/>
      <c r="V262" s="312"/>
      <c r="W262" s="312"/>
      <c r="X262" s="312"/>
      <c r="Y262" s="312"/>
      <c r="Z262" s="312"/>
    </row>
    <row r="263" spans="1:26" ht="15.75" customHeight="1" x14ac:dyDescent="0.15">
      <c r="A263" s="312"/>
      <c r="B263" s="312"/>
      <c r="C263" s="312"/>
      <c r="D263" s="312"/>
      <c r="E263" s="312"/>
      <c r="F263" s="312"/>
      <c r="G263" s="312"/>
      <c r="H263" s="312"/>
      <c r="I263" s="312"/>
      <c r="J263" s="312"/>
      <c r="K263" s="312"/>
      <c r="L263" s="312"/>
      <c r="M263" s="312"/>
      <c r="N263" s="312"/>
      <c r="O263" s="312"/>
      <c r="P263" s="312"/>
      <c r="Q263" s="312"/>
      <c r="R263" s="312"/>
      <c r="S263" s="312"/>
      <c r="T263" s="312"/>
      <c r="U263" s="312"/>
      <c r="V263" s="312"/>
      <c r="W263" s="312"/>
      <c r="X263" s="312"/>
      <c r="Y263" s="312"/>
      <c r="Z263" s="312"/>
    </row>
    <row r="264" spans="1:26" ht="15.75" customHeight="1" x14ac:dyDescent="0.15">
      <c r="A264" s="312"/>
      <c r="B264" s="312"/>
      <c r="C264" s="312"/>
      <c r="D264" s="312"/>
      <c r="E264" s="312"/>
      <c r="F264" s="312"/>
      <c r="G264" s="312"/>
      <c r="H264" s="312"/>
      <c r="I264" s="312"/>
      <c r="J264" s="312"/>
      <c r="K264" s="312"/>
      <c r="L264" s="312"/>
      <c r="M264" s="312"/>
      <c r="N264" s="312"/>
      <c r="O264" s="312"/>
      <c r="P264" s="312"/>
      <c r="Q264" s="312"/>
      <c r="R264" s="312"/>
      <c r="S264" s="312"/>
      <c r="T264" s="312"/>
      <c r="U264" s="312"/>
      <c r="V264" s="312"/>
      <c r="W264" s="312"/>
      <c r="X264" s="312"/>
      <c r="Y264" s="312"/>
      <c r="Z264" s="312"/>
    </row>
    <row r="265" spans="1:26" ht="15.75" customHeight="1" x14ac:dyDescent="0.15">
      <c r="A265" s="312"/>
      <c r="B265" s="312"/>
      <c r="C265" s="312"/>
      <c r="D265" s="312"/>
      <c r="E265" s="312"/>
      <c r="F265" s="312"/>
      <c r="G265" s="312"/>
      <c r="H265" s="312"/>
      <c r="I265" s="312"/>
      <c r="J265" s="312"/>
      <c r="K265" s="312"/>
      <c r="L265" s="312"/>
      <c r="M265" s="312"/>
      <c r="N265" s="312"/>
      <c r="O265" s="312"/>
      <c r="P265" s="312"/>
      <c r="Q265" s="312"/>
      <c r="R265" s="312"/>
      <c r="S265" s="312"/>
      <c r="T265" s="312"/>
      <c r="U265" s="312"/>
      <c r="V265" s="312"/>
      <c r="W265" s="312"/>
      <c r="X265" s="312"/>
      <c r="Y265" s="312"/>
      <c r="Z265" s="312"/>
    </row>
    <row r="266" spans="1:26" ht="15.75" customHeight="1" x14ac:dyDescent="0.15">
      <c r="A266" s="312"/>
      <c r="B266" s="312"/>
      <c r="C266" s="312"/>
      <c r="D266" s="312"/>
      <c r="E266" s="312"/>
      <c r="F266" s="312"/>
      <c r="G266" s="312"/>
      <c r="H266" s="312"/>
      <c r="I266" s="312"/>
      <c r="J266" s="312"/>
      <c r="K266" s="312"/>
      <c r="L266" s="312"/>
      <c r="M266" s="312"/>
      <c r="N266" s="312"/>
      <c r="O266" s="312"/>
      <c r="P266" s="312"/>
      <c r="Q266" s="312"/>
      <c r="R266" s="312"/>
      <c r="S266" s="312"/>
      <c r="T266" s="312"/>
      <c r="U266" s="312"/>
      <c r="V266" s="312"/>
      <c r="W266" s="312"/>
      <c r="X266" s="312"/>
      <c r="Y266" s="312"/>
      <c r="Z266" s="312"/>
    </row>
    <row r="267" spans="1:26" ht="15.75" customHeight="1" x14ac:dyDescent="0.15">
      <c r="A267" s="312"/>
      <c r="B267" s="312"/>
      <c r="C267" s="312"/>
      <c r="D267" s="312"/>
      <c r="E267" s="312"/>
      <c r="F267" s="312"/>
      <c r="G267" s="312"/>
      <c r="H267" s="312"/>
      <c r="I267" s="312"/>
      <c r="J267" s="312"/>
      <c r="K267" s="312"/>
      <c r="L267" s="312"/>
      <c r="M267" s="312"/>
      <c r="N267" s="312"/>
      <c r="O267" s="312"/>
      <c r="P267" s="312"/>
      <c r="Q267" s="312"/>
      <c r="R267" s="312"/>
      <c r="S267" s="312"/>
      <c r="T267" s="312"/>
      <c r="U267" s="312"/>
      <c r="V267" s="312"/>
      <c r="W267" s="312"/>
      <c r="X267" s="312"/>
      <c r="Y267" s="312"/>
      <c r="Z267" s="312"/>
    </row>
    <row r="268" spans="1:26" ht="15.75" customHeight="1" x14ac:dyDescent="0.15">
      <c r="A268" s="312"/>
      <c r="B268" s="312"/>
      <c r="C268" s="312"/>
      <c r="D268" s="312"/>
      <c r="E268" s="312"/>
      <c r="F268" s="312"/>
      <c r="G268" s="312"/>
      <c r="H268" s="312"/>
      <c r="I268" s="312"/>
      <c r="J268" s="312"/>
      <c r="K268" s="312"/>
      <c r="L268" s="312"/>
      <c r="M268" s="312"/>
      <c r="N268" s="312"/>
      <c r="O268" s="312"/>
      <c r="P268" s="312"/>
      <c r="Q268" s="312"/>
      <c r="R268" s="312"/>
      <c r="S268" s="312"/>
      <c r="T268" s="312"/>
      <c r="U268" s="312"/>
      <c r="V268" s="312"/>
      <c r="W268" s="312"/>
      <c r="X268" s="312"/>
      <c r="Y268" s="312"/>
      <c r="Z268" s="312"/>
    </row>
    <row r="269" spans="1:26" ht="15.75" customHeight="1" x14ac:dyDescent="0.15">
      <c r="A269" s="312"/>
      <c r="B269" s="312"/>
      <c r="C269" s="312"/>
      <c r="D269" s="312"/>
      <c r="E269" s="312"/>
      <c r="F269" s="312"/>
      <c r="G269" s="312"/>
      <c r="H269" s="312"/>
      <c r="I269" s="312"/>
      <c r="J269" s="312"/>
      <c r="K269" s="312"/>
      <c r="L269" s="312"/>
      <c r="M269" s="312"/>
      <c r="N269" s="312"/>
      <c r="O269" s="312"/>
      <c r="P269" s="312"/>
      <c r="Q269" s="312"/>
      <c r="R269" s="312"/>
      <c r="S269" s="312"/>
      <c r="T269" s="312"/>
      <c r="U269" s="312"/>
      <c r="V269" s="312"/>
      <c r="W269" s="312"/>
      <c r="X269" s="312"/>
      <c r="Y269" s="312"/>
      <c r="Z269" s="312"/>
    </row>
    <row r="270" spans="1:26" ht="15.75" customHeight="1" x14ac:dyDescent="0.15">
      <c r="A270" s="312"/>
      <c r="B270" s="312"/>
      <c r="C270" s="312"/>
      <c r="D270" s="312"/>
      <c r="E270" s="312"/>
      <c r="F270" s="312"/>
      <c r="G270" s="312"/>
      <c r="H270" s="312"/>
      <c r="I270" s="312"/>
      <c r="J270" s="312"/>
      <c r="K270" s="312"/>
      <c r="L270" s="312"/>
      <c r="M270" s="312"/>
      <c r="N270" s="312"/>
      <c r="O270" s="312"/>
      <c r="P270" s="312"/>
      <c r="Q270" s="312"/>
      <c r="R270" s="312"/>
      <c r="S270" s="312"/>
      <c r="T270" s="312"/>
      <c r="U270" s="312"/>
      <c r="V270" s="312"/>
      <c r="W270" s="312"/>
      <c r="X270" s="312"/>
      <c r="Y270" s="312"/>
      <c r="Z270" s="312"/>
    </row>
    <row r="271" spans="1:26" ht="15.75" customHeight="1" x14ac:dyDescent="0.15">
      <c r="A271" s="312"/>
      <c r="B271" s="312"/>
      <c r="C271" s="312"/>
      <c r="D271" s="312"/>
      <c r="E271" s="312"/>
      <c r="F271" s="312"/>
      <c r="G271" s="312"/>
      <c r="H271" s="312"/>
      <c r="I271" s="312"/>
      <c r="J271" s="312"/>
      <c r="K271" s="312"/>
      <c r="L271" s="312"/>
      <c r="M271" s="312"/>
      <c r="N271" s="312"/>
      <c r="O271" s="312"/>
      <c r="P271" s="312"/>
      <c r="Q271" s="312"/>
      <c r="R271" s="312"/>
      <c r="S271" s="312"/>
      <c r="T271" s="312"/>
      <c r="U271" s="312"/>
      <c r="V271" s="312"/>
      <c r="W271" s="312"/>
      <c r="X271" s="312"/>
      <c r="Y271" s="312"/>
      <c r="Z271" s="312"/>
    </row>
    <row r="272" spans="1:26" ht="15.75" customHeight="1" x14ac:dyDescent="0.15">
      <c r="A272" s="312"/>
      <c r="B272" s="312"/>
      <c r="C272" s="312"/>
      <c r="D272" s="312"/>
      <c r="E272" s="312"/>
      <c r="F272" s="312"/>
      <c r="G272" s="312"/>
      <c r="H272" s="312"/>
      <c r="I272" s="312"/>
      <c r="J272" s="312"/>
      <c r="K272" s="312"/>
      <c r="L272" s="312"/>
      <c r="M272" s="312"/>
      <c r="N272" s="312"/>
      <c r="O272" s="312"/>
      <c r="P272" s="312"/>
      <c r="Q272" s="312"/>
      <c r="R272" s="312"/>
      <c r="S272" s="312"/>
      <c r="T272" s="312"/>
      <c r="U272" s="312"/>
      <c r="V272" s="312"/>
      <c r="W272" s="312"/>
      <c r="X272" s="312"/>
      <c r="Y272" s="312"/>
      <c r="Z272" s="312"/>
    </row>
    <row r="273" spans="1:26" ht="15.75" customHeight="1" x14ac:dyDescent="0.15">
      <c r="A273" s="312"/>
      <c r="B273" s="312"/>
      <c r="C273" s="312"/>
      <c r="D273" s="312"/>
      <c r="E273" s="312"/>
      <c r="F273" s="312"/>
      <c r="G273" s="312"/>
      <c r="H273" s="312"/>
      <c r="I273" s="312"/>
      <c r="J273" s="312"/>
      <c r="K273" s="312"/>
      <c r="L273" s="312"/>
      <c r="M273" s="312"/>
      <c r="N273" s="312"/>
      <c r="O273" s="312"/>
      <c r="P273" s="312"/>
      <c r="Q273" s="312"/>
      <c r="R273" s="312"/>
      <c r="S273" s="312"/>
      <c r="T273" s="312"/>
      <c r="U273" s="312"/>
      <c r="V273" s="312"/>
      <c r="W273" s="312"/>
      <c r="X273" s="312"/>
      <c r="Y273" s="312"/>
      <c r="Z273" s="312"/>
    </row>
    <row r="274" spans="1:26" ht="15.75" customHeight="1" x14ac:dyDescent="0.15">
      <c r="A274" s="312"/>
      <c r="B274" s="312"/>
      <c r="C274" s="312"/>
      <c r="D274" s="312"/>
      <c r="E274" s="312"/>
      <c r="F274" s="312"/>
      <c r="G274" s="312"/>
      <c r="H274" s="312"/>
      <c r="I274" s="312"/>
      <c r="J274" s="312"/>
      <c r="K274" s="312"/>
      <c r="L274" s="312"/>
      <c r="M274" s="312"/>
      <c r="N274" s="312"/>
      <c r="O274" s="312"/>
      <c r="P274" s="312"/>
      <c r="Q274" s="312"/>
      <c r="R274" s="312"/>
      <c r="S274" s="312"/>
      <c r="T274" s="312"/>
      <c r="U274" s="312"/>
      <c r="V274" s="312"/>
      <c r="W274" s="312"/>
      <c r="X274" s="312"/>
      <c r="Y274" s="312"/>
      <c r="Z274" s="312"/>
    </row>
    <row r="275" spans="1:26" ht="15.75" customHeight="1" x14ac:dyDescent="0.15">
      <c r="A275" s="312"/>
      <c r="B275" s="312"/>
      <c r="C275" s="312"/>
      <c r="D275" s="312"/>
      <c r="E275" s="312"/>
      <c r="F275" s="312"/>
      <c r="G275" s="312"/>
      <c r="H275" s="312"/>
      <c r="I275" s="312"/>
      <c r="J275" s="312"/>
      <c r="K275" s="312"/>
      <c r="L275" s="312"/>
      <c r="M275" s="312"/>
      <c r="N275" s="312"/>
      <c r="O275" s="312"/>
      <c r="P275" s="312"/>
      <c r="Q275" s="312"/>
      <c r="R275" s="312"/>
      <c r="S275" s="312"/>
      <c r="T275" s="312"/>
      <c r="U275" s="312"/>
      <c r="V275" s="312"/>
      <c r="W275" s="312"/>
      <c r="X275" s="312"/>
      <c r="Y275" s="312"/>
      <c r="Z275" s="312"/>
    </row>
    <row r="276" spans="1:26" ht="15.75" customHeight="1" x14ac:dyDescent="0.15">
      <c r="A276" s="312"/>
      <c r="B276" s="312"/>
      <c r="C276" s="312"/>
      <c r="D276" s="312"/>
      <c r="E276" s="312"/>
      <c r="F276" s="312"/>
      <c r="G276" s="312"/>
      <c r="H276" s="312"/>
      <c r="I276" s="312"/>
      <c r="J276" s="312"/>
      <c r="K276" s="312"/>
      <c r="L276" s="312"/>
      <c r="M276" s="312"/>
      <c r="N276" s="312"/>
      <c r="O276" s="312"/>
      <c r="P276" s="312"/>
      <c r="Q276" s="312"/>
      <c r="R276" s="312"/>
      <c r="S276" s="312"/>
      <c r="T276" s="312"/>
      <c r="U276" s="312"/>
      <c r="V276" s="312"/>
      <c r="W276" s="312"/>
      <c r="X276" s="312"/>
      <c r="Y276" s="312"/>
      <c r="Z276" s="312"/>
    </row>
    <row r="277" spans="1:26" ht="15.75" customHeight="1" x14ac:dyDescent="0.15">
      <c r="A277" s="312"/>
      <c r="B277" s="312"/>
      <c r="C277" s="312"/>
      <c r="D277" s="312"/>
      <c r="E277" s="312"/>
      <c r="F277" s="312"/>
      <c r="G277" s="312"/>
      <c r="H277" s="312"/>
      <c r="I277" s="312"/>
      <c r="J277" s="312"/>
      <c r="K277" s="312"/>
      <c r="L277" s="312"/>
      <c r="M277" s="312"/>
      <c r="N277" s="312"/>
      <c r="O277" s="312"/>
      <c r="P277" s="312"/>
      <c r="Q277" s="312"/>
      <c r="R277" s="312"/>
      <c r="S277" s="312"/>
      <c r="T277" s="312"/>
      <c r="U277" s="312"/>
      <c r="V277" s="312"/>
      <c r="W277" s="312"/>
      <c r="X277" s="312"/>
      <c r="Y277" s="312"/>
      <c r="Z277" s="312"/>
    </row>
    <row r="278" spans="1:26" ht="15.75" customHeight="1" x14ac:dyDescent="0.15">
      <c r="A278" s="312"/>
      <c r="B278" s="312"/>
      <c r="C278" s="312"/>
      <c r="D278" s="312"/>
      <c r="E278" s="312"/>
      <c r="F278" s="312"/>
      <c r="G278" s="312"/>
      <c r="H278" s="312"/>
      <c r="I278" s="312"/>
      <c r="J278" s="312"/>
      <c r="K278" s="312"/>
      <c r="L278" s="312"/>
      <c r="M278" s="312"/>
      <c r="N278" s="312"/>
      <c r="O278" s="312"/>
      <c r="P278" s="312"/>
      <c r="Q278" s="312"/>
      <c r="R278" s="312"/>
      <c r="S278" s="312"/>
      <c r="T278" s="312"/>
      <c r="U278" s="312"/>
      <c r="V278" s="312"/>
      <c r="W278" s="312"/>
      <c r="X278" s="312"/>
      <c r="Y278" s="312"/>
      <c r="Z278" s="312"/>
    </row>
    <row r="279" spans="1:26" ht="15.75" customHeight="1" x14ac:dyDescent="0.15">
      <c r="A279" s="312"/>
      <c r="B279" s="312"/>
      <c r="C279" s="312"/>
      <c r="D279" s="312"/>
      <c r="E279" s="312"/>
      <c r="F279" s="312"/>
      <c r="G279" s="312"/>
      <c r="H279" s="312"/>
      <c r="I279" s="312"/>
      <c r="J279" s="312"/>
      <c r="K279" s="312"/>
      <c r="L279" s="312"/>
      <c r="M279" s="312"/>
      <c r="N279" s="312"/>
      <c r="O279" s="312"/>
      <c r="P279" s="312"/>
      <c r="Q279" s="312"/>
      <c r="R279" s="312"/>
      <c r="S279" s="312"/>
      <c r="T279" s="312"/>
      <c r="U279" s="312"/>
      <c r="V279" s="312"/>
      <c r="W279" s="312"/>
      <c r="X279" s="312"/>
      <c r="Y279" s="312"/>
      <c r="Z279" s="312"/>
    </row>
    <row r="280" spans="1:26" ht="15.75" customHeight="1" x14ac:dyDescent="0.15">
      <c r="A280" s="312"/>
      <c r="B280" s="312"/>
      <c r="C280" s="312"/>
      <c r="D280" s="312"/>
      <c r="E280" s="312"/>
      <c r="F280" s="312"/>
      <c r="G280" s="312"/>
      <c r="H280" s="312"/>
      <c r="I280" s="312"/>
      <c r="J280" s="312"/>
      <c r="K280" s="312"/>
      <c r="L280" s="312"/>
      <c r="M280" s="312"/>
      <c r="N280" s="312"/>
      <c r="O280" s="312"/>
      <c r="P280" s="312"/>
      <c r="Q280" s="312"/>
      <c r="R280" s="312"/>
      <c r="S280" s="312"/>
      <c r="T280" s="312"/>
      <c r="U280" s="312"/>
      <c r="V280" s="312"/>
      <c r="W280" s="312"/>
      <c r="X280" s="312"/>
      <c r="Y280" s="312"/>
      <c r="Z280" s="312"/>
    </row>
    <row r="281" spans="1:26" ht="15.75" customHeight="1" x14ac:dyDescent="0.15">
      <c r="A281" s="312"/>
      <c r="B281" s="312"/>
      <c r="C281" s="312"/>
      <c r="D281" s="312"/>
      <c r="E281" s="312"/>
      <c r="F281" s="312"/>
      <c r="G281" s="312"/>
      <c r="H281" s="312"/>
      <c r="I281" s="312"/>
      <c r="J281" s="312"/>
      <c r="K281" s="312"/>
      <c r="L281" s="312"/>
      <c r="M281" s="312"/>
      <c r="N281" s="312"/>
      <c r="O281" s="312"/>
      <c r="P281" s="312"/>
      <c r="Q281" s="312"/>
      <c r="R281" s="312"/>
      <c r="S281" s="312"/>
      <c r="T281" s="312"/>
      <c r="U281" s="312"/>
      <c r="V281" s="312"/>
      <c r="W281" s="312"/>
      <c r="X281" s="312"/>
      <c r="Y281" s="312"/>
      <c r="Z281" s="312"/>
    </row>
    <row r="282" spans="1:26" ht="15.75" customHeight="1" x14ac:dyDescent="0.15">
      <c r="A282" s="312"/>
      <c r="B282" s="312"/>
      <c r="C282" s="312"/>
      <c r="D282" s="312"/>
      <c r="E282" s="312"/>
      <c r="F282" s="312"/>
      <c r="G282" s="312"/>
      <c r="H282" s="312"/>
      <c r="I282" s="312"/>
      <c r="J282" s="312"/>
      <c r="K282" s="312"/>
      <c r="L282" s="312"/>
      <c r="M282" s="312"/>
      <c r="N282" s="312"/>
      <c r="O282" s="312"/>
      <c r="P282" s="312"/>
      <c r="Q282" s="312"/>
      <c r="R282" s="312"/>
      <c r="S282" s="312"/>
      <c r="T282" s="312"/>
      <c r="U282" s="312"/>
      <c r="V282" s="312"/>
      <c r="W282" s="312"/>
      <c r="X282" s="312"/>
      <c r="Y282" s="312"/>
      <c r="Z282" s="312"/>
    </row>
    <row r="283" spans="1:26" ht="15.75" customHeight="1" x14ac:dyDescent="0.15">
      <c r="A283" s="312"/>
      <c r="B283" s="312"/>
      <c r="C283" s="312"/>
      <c r="D283" s="312"/>
      <c r="E283" s="312"/>
      <c r="F283" s="312"/>
      <c r="G283" s="312"/>
      <c r="H283" s="312"/>
      <c r="I283" s="312"/>
      <c r="J283" s="312"/>
      <c r="K283" s="312"/>
      <c r="L283" s="312"/>
      <c r="M283" s="312"/>
      <c r="N283" s="312"/>
      <c r="O283" s="312"/>
      <c r="P283" s="312"/>
      <c r="Q283" s="312"/>
      <c r="R283" s="312"/>
      <c r="S283" s="312"/>
      <c r="T283" s="312"/>
      <c r="U283" s="312"/>
      <c r="V283" s="312"/>
      <c r="W283" s="312"/>
      <c r="X283" s="312"/>
      <c r="Y283" s="312"/>
      <c r="Z283" s="312"/>
    </row>
    <row r="284" spans="1:26" ht="15.75" customHeight="1" x14ac:dyDescent="0.15">
      <c r="A284" s="312"/>
      <c r="B284" s="312"/>
      <c r="C284" s="312"/>
      <c r="D284" s="312"/>
      <c r="E284" s="312"/>
      <c r="F284" s="312"/>
      <c r="G284" s="312"/>
      <c r="H284" s="312"/>
      <c r="I284" s="312"/>
      <c r="J284" s="312"/>
      <c r="K284" s="312"/>
      <c r="L284" s="312"/>
      <c r="M284" s="312"/>
      <c r="N284" s="312"/>
      <c r="O284" s="312"/>
      <c r="P284" s="312"/>
      <c r="Q284" s="312"/>
      <c r="R284" s="312"/>
      <c r="S284" s="312"/>
      <c r="T284" s="312"/>
      <c r="U284" s="312"/>
      <c r="V284" s="312"/>
      <c r="W284" s="312"/>
      <c r="X284" s="312"/>
      <c r="Y284" s="312"/>
      <c r="Z284" s="312"/>
    </row>
    <row r="285" spans="1:26" ht="15.75" customHeight="1" x14ac:dyDescent="0.15">
      <c r="A285" s="312"/>
      <c r="B285" s="312"/>
      <c r="C285" s="312"/>
      <c r="D285" s="312"/>
      <c r="E285" s="312"/>
      <c r="F285" s="312"/>
      <c r="G285" s="312"/>
      <c r="H285" s="312"/>
      <c r="I285" s="312"/>
      <c r="J285" s="312"/>
      <c r="K285" s="312"/>
      <c r="L285" s="312"/>
      <c r="M285" s="312"/>
      <c r="N285" s="312"/>
      <c r="O285" s="312"/>
      <c r="P285" s="312"/>
      <c r="Q285" s="312"/>
      <c r="R285" s="312"/>
      <c r="S285" s="312"/>
      <c r="T285" s="312"/>
      <c r="U285" s="312"/>
      <c r="V285" s="312"/>
      <c r="W285" s="312"/>
      <c r="X285" s="312"/>
      <c r="Y285" s="312"/>
      <c r="Z285" s="312"/>
    </row>
    <row r="286" spans="1:26" ht="15.75" customHeight="1" x14ac:dyDescent="0.15">
      <c r="A286" s="312"/>
      <c r="B286" s="312"/>
      <c r="C286" s="312"/>
      <c r="D286" s="312"/>
      <c r="E286" s="312"/>
      <c r="F286" s="312"/>
      <c r="G286" s="312"/>
      <c r="H286" s="312"/>
      <c r="I286" s="312"/>
      <c r="J286" s="312"/>
      <c r="K286" s="312"/>
      <c r="L286" s="312"/>
      <c r="M286" s="312"/>
      <c r="N286" s="312"/>
      <c r="O286" s="312"/>
      <c r="P286" s="312"/>
      <c r="Q286" s="312"/>
      <c r="R286" s="312"/>
      <c r="S286" s="312"/>
      <c r="T286" s="312"/>
      <c r="U286" s="312"/>
      <c r="V286" s="312"/>
      <c r="W286" s="312"/>
      <c r="X286" s="312"/>
      <c r="Y286" s="312"/>
      <c r="Z286" s="312"/>
    </row>
    <row r="287" spans="1:26" ht="15.75" customHeight="1" x14ac:dyDescent="0.15">
      <c r="A287" s="312"/>
      <c r="B287" s="312"/>
      <c r="C287" s="312"/>
      <c r="D287" s="312"/>
      <c r="E287" s="312"/>
      <c r="F287" s="312"/>
      <c r="G287" s="312"/>
      <c r="H287" s="312"/>
      <c r="I287" s="312"/>
      <c r="J287" s="312"/>
      <c r="K287" s="312"/>
      <c r="L287" s="312"/>
      <c r="M287" s="312"/>
      <c r="N287" s="312"/>
      <c r="O287" s="312"/>
      <c r="P287" s="312"/>
      <c r="Q287" s="312"/>
      <c r="R287" s="312"/>
      <c r="S287" s="312"/>
      <c r="T287" s="312"/>
      <c r="U287" s="312"/>
      <c r="V287" s="312"/>
      <c r="W287" s="312"/>
      <c r="X287" s="312"/>
      <c r="Y287" s="312"/>
      <c r="Z287" s="312"/>
    </row>
    <row r="288" spans="1:26" ht="15.75" customHeight="1" x14ac:dyDescent="0.15">
      <c r="A288" s="312"/>
      <c r="B288" s="312"/>
      <c r="C288" s="312"/>
      <c r="D288" s="312"/>
      <c r="E288" s="312"/>
      <c r="F288" s="312"/>
      <c r="G288" s="312"/>
      <c r="H288" s="312"/>
      <c r="I288" s="312"/>
      <c r="J288" s="312"/>
      <c r="K288" s="312"/>
      <c r="L288" s="312"/>
      <c r="M288" s="312"/>
      <c r="N288" s="312"/>
      <c r="O288" s="312"/>
      <c r="P288" s="312"/>
      <c r="Q288" s="312"/>
      <c r="R288" s="312"/>
      <c r="S288" s="312"/>
      <c r="T288" s="312"/>
      <c r="U288" s="312"/>
      <c r="V288" s="312"/>
      <c r="W288" s="312"/>
      <c r="X288" s="312"/>
      <c r="Y288" s="312"/>
      <c r="Z288" s="312"/>
    </row>
    <row r="289" spans="1:26" ht="15.75" customHeight="1" x14ac:dyDescent="0.15">
      <c r="A289" s="312"/>
      <c r="B289" s="312"/>
      <c r="C289" s="312"/>
      <c r="D289" s="312"/>
      <c r="E289" s="312"/>
      <c r="F289" s="312"/>
      <c r="G289" s="312"/>
      <c r="H289" s="312"/>
      <c r="I289" s="312"/>
      <c r="J289" s="312"/>
      <c r="K289" s="312"/>
      <c r="L289" s="312"/>
      <c r="M289" s="312"/>
      <c r="N289" s="312"/>
      <c r="O289" s="312"/>
      <c r="P289" s="312"/>
      <c r="Q289" s="312"/>
      <c r="R289" s="312"/>
      <c r="S289" s="312"/>
      <c r="T289" s="312"/>
      <c r="U289" s="312"/>
      <c r="V289" s="312"/>
      <c r="W289" s="312"/>
      <c r="X289" s="312"/>
      <c r="Y289" s="312"/>
      <c r="Z289" s="312"/>
    </row>
    <row r="290" spans="1:26" ht="15.75" customHeight="1" x14ac:dyDescent="0.15">
      <c r="A290" s="312"/>
      <c r="B290" s="312"/>
      <c r="C290" s="312"/>
      <c r="D290" s="312"/>
      <c r="E290" s="312"/>
      <c r="F290" s="312"/>
      <c r="G290" s="312"/>
      <c r="H290" s="312"/>
      <c r="I290" s="312"/>
      <c r="J290" s="312"/>
      <c r="K290" s="312"/>
      <c r="L290" s="312"/>
      <c r="M290" s="312"/>
      <c r="N290" s="312"/>
      <c r="O290" s="312"/>
      <c r="P290" s="312"/>
      <c r="Q290" s="312"/>
      <c r="R290" s="312"/>
      <c r="S290" s="312"/>
      <c r="T290" s="312"/>
      <c r="U290" s="312"/>
      <c r="V290" s="312"/>
      <c r="W290" s="312"/>
      <c r="X290" s="312"/>
      <c r="Y290" s="312"/>
      <c r="Z290" s="312"/>
    </row>
    <row r="291" spans="1:26" ht="15.75" customHeight="1" x14ac:dyDescent="0.15">
      <c r="A291" s="312"/>
      <c r="B291" s="312"/>
      <c r="C291" s="312"/>
      <c r="D291" s="312"/>
      <c r="E291" s="312"/>
      <c r="F291" s="312"/>
      <c r="G291" s="312"/>
      <c r="H291" s="312"/>
      <c r="I291" s="312"/>
      <c r="J291" s="312"/>
      <c r="K291" s="312"/>
      <c r="L291" s="312"/>
      <c r="M291" s="312"/>
      <c r="N291" s="312"/>
      <c r="O291" s="312"/>
      <c r="P291" s="312"/>
      <c r="Q291" s="312"/>
      <c r="R291" s="312"/>
      <c r="S291" s="312"/>
      <c r="T291" s="312"/>
      <c r="U291" s="312"/>
      <c r="V291" s="312"/>
      <c r="W291" s="312"/>
      <c r="X291" s="312"/>
      <c r="Y291" s="312"/>
      <c r="Z291" s="312"/>
    </row>
    <row r="292" spans="1:26" ht="15.75" customHeight="1" x14ac:dyDescent="0.15">
      <c r="A292" s="312"/>
      <c r="B292" s="312"/>
      <c r="C292" s="312"/>
      <c r="D292" s="312"/>
      <c r="E292" s="312"/>
      <c r="F292" s="312"/>
      <c r="G292" s="312"/>
      <c r="H292" s="312"/>
      <c r="I292" s="312"/>
      <c r="J292" s="312"/>
      <c r="K292" s="312"/>
      <c r="L292" s="312"/>
      <c r="M292" s="312"/>
      <c r="N292" s="312"/>
      <c r="O292" s="312"/>
      <c r="P292" s="312"/>
      <c r="Q292" s="312"/>
      <c r="R292" s="312"/>
      <c r="S292" s="312"/>
      <c r="T292" s="312"/>
      <c r="U292" s="312"/>
      <c r="V292" s="312"/>
      <c r="W292" s="312"/>
      <c r="X292" s="312"/>
      <c r="Y292" s="312"/>
      <c r="Z292" s="312"/>
    </row>
    <row r="293" spans="1:26" ht="15.75" customHeight="1" x14ac:dyDescent="0.15">
      <c r="A293" s="312"/>
      <c r="B293" s="312"/>
      <c r="C293" s="312"/>
      <c r="D293" s="312"/>
      <c r="E293" s="312"/>
      <c r="F293" s="312"/>
      <c r="G293" s="312"/>
      <c r="H293" s="312"/>
      <c r="I293" s="312"/>
      <c r="J293" s="312"/>
      <c r="K293" s="312"/>
      <c r="L293" s="312"/>
      <c r="M293" s="312"/>
      <c r="N293" s="312"/>
      <c r="O293" s="312"/>
      <c r="P293" s="312"/>
      <c r="Q293" s="312"/>
      <c r="R293" s="312"/>
      <c r="S293" s="312"/>
      <c r="T293" s="312"/>
      <c r="U293" s="312"/>
      <c r="V293" s="312"/>
      <c r="W293" s="312"/>
      <c r="X293" s="312"/>
      <c r="Y293" s="312"/>
      <c r="Z293" s="312"/>
    </row>
    <row r="294" spans="1:26" ht="15.75" customHeight="1" x14ac:dyDescent="0.15">
      <c r="A294" s="312"/>
      <c r="B294" s="312"/>
      <c r="C294" s="312"/>
      <c r="D294" s="312"/>
      <c r="E294" s="312"/>
      <c r="F294" s="312"/>
      <c r="G294" s="312"/>
      <c r="H294" s="312"/>
      <c r="I294" s="312"/>
      <c r="J294" s="312"/>
      <c r="K294" s="312"/>
      <c r="L294" s="312"/>
      <c r="M294" s="312"/>
      <c r="N294" s="312"/>
      <c r="O294" s="312"/>
      <c r="P294" s="312"/>
      <c r="Q294" s="312"/>
      <c r="R294" s="312"/>
      <c r="S294" s="312"/>
      <c r="T294" s="312"/>
      <c r="U294" s="312"/>
      <c r="V294" s="312"/>
      <c r="W294" s="312"/>
      <c r="X294" s="312"/>
      <c r="Y294" s="312"/>
      <c r="Z294" s="312"/>
    </row>
    <row r="295" spans="1:26" ht="15.75" customHeight="1" x14ac:dyDescent="0.15">
      <c r="A295" s="312"/>
      <c r="B295" s="312"/>
      <c r="C295" s="312"/>
      <c r="D295" s="312"/>
      <c r="E295" s="312"/>
      <c r="F295" s="312"/>
      <c r="G295" s="312"/>
      <c r="H295" s="312"/>
      <c r="I295" s="312"/>
      <c r="J295" s="312"/>
      <c r="K295" s="312"/>
      <c r="L295" s="312"/>
      <c r="M295" s="312"/>
      <c r="N295" s="312"/>
      <c r="O295" s="312"/>
      <c r="P295" s="312"/>
      <c r="Q295" s="312"/>
      <c r="R295" s="312"/>
      <c r="S295" s="312"/>
      <c r="T295" s="312"/>
      <c r="U295" s="312"/>
      <c r="V295" s="312"/>
      <c r="W295" s="312"/>
      <c r="X295" s="312"/>
      <c r="Y295" s="312"/>
      <c r="Z295" s="312"/>
    </row>
    <row r="296" spans="1:26" ht="15.75" customHeight="1" x14ac:dyDescent="0.15">
      <c r="A296" s="312"/>
      <c r="B296" s="312"/>
      <c r="C296" s="312"/>
      <c r="D296" s="312"/>
      <c r="E296" s="312"/>
      <c r="F296" s="312"/>
      <c r="G296" s="312"/>
      <c r="H296" s="312"/>
      <c r="I296" s="312"/>
      <c r="J296" s="312"/>
      <c r="K296" s="312"/>
      <c r="L296" s="312"/>
      <c r="M296" s="312"/>
      <c r="N296" s="312"/>
      <c r="O296" s="312"/>
      <c r="P296" s="312"/>
      <c r="Q296" s="312"/>
      <c r="R296" s="312"/>
      <c r="S296" s="312"/>
      <c r="T296" s="312"/>
      <c r="U296" s="312"/>
      <c r="V296" s="312"/>
      <c r="W296" s="312"/>
      <c r="X296" s="312"/>
      <c r="Y296" s="312"/>
      <c r="Z296" s="312"/>
    </row>
    <row r="297" spans="1:26" ht="15.75" customHeight="1" x14ac:dyDescent="0.15">
      <c r="A297" s="312"/>
      <c r="B297" s="312"/>
      <c r="C297" s="312"/>
      <c r="D297" s="312"/>
      <c r="E297" s="312"/>
      <c r="F297" s="312"/>
      <c r="G297" s="312"/>
      <c r="H297" s="312"/>
      <c r="I297" s="312"/>
      <c r="J297" s="312"/>
      <c r="K297" s="312"/>
      <c r="L297" s="312"/>
      <c r="M297" s="312"/>
      <c r="N297" s="312"/>
      <c r="O297" s="312"/>
      <c r="P297" s="312"/>
      <c r="Q297" s="312"/>
      <c r="R297" s="312"/>
      <c r="S297" s="312"/>
      <c r="T297" s="312"/>
      <c r="U297" s="312"/>
      <c r="V297" s="312"/>
      <c r="W297" s="312"/>
      <c r="X297" s="312"/>
      <c r="Y297" s="312"/>
      <c r="Z297" s="312"/>
    </row>
    <row r="298" spans="1:26" ht="15.75" customHeight="1" x14ac:dyDescent="0.15">
      <c r="A298" s="312"/>
      <c r="B298" s="312"/>
      <c r="C298" s="312"/>
      <c r="D298" s="312"/>
      <c r="E298" s="312"/>
      <c r="F298" s="312"/>
      <c r="G298" s="312"/>
      <c r="H298" s="312"/>
      <c r="I298" s="312"/>
      <c r="J298" s="312"/>
      <c r="K298" s="312"/>
      <c r="L298" s="312"/>
      <c r="M298" s="312"/>
      <c r="N298" s="312"/>
      <c r="O298" s="312"/>
      <c r="P298" s="312"/>
      <c r="Q298" s="312"/>
      <c r="R298" s="312"/>
      <c r="S298" s="312"/>
      <c r="T298" s="312"/>
      <c r="U298" s="312"/>
      <c r="V298" s="312"/>
      <c r="W298" s="312"/>
      <c r="X298" s="312"/>
      <c r="Y298" s="312"/>
      <c r="Z298" s="312"/>
    </row>
    <row r="299" spans="1:26" ht="15.75" customHeight="1" x14ac:dyDescent="0.15">
      <c r="A299" s="312"/>
      <c r="B299" s="312"/>
      <c r="C299" s="312"/>
      <c r="D299" s="312"/>
      <c r="E299" s="312"/>
      <c r="F299" s="312"/>
      <c r="G299" s="312"/>
      <c r="H299" s="312"/>
      <c r="I299" s="312"/>
      <c r="J299" s="312"/>
      <c r="K299" s="312"/>
      <c r="L299" s="312"/>
      <c r="M299" s="312"/>
      <c r="N299" s="312"/>
      <c r="O299" s="312"/>
      <c r="P299" s="312"/>
      <c r="Q299" s="312"/>
      <c r="R299" s="312"/>
      <c r="S299" s="312"/>
      <c r="T299" s="312"/>
      <c r="U299" s="312"/>
      <c r="V299" s="312"/>
      <c r="W299" s="312"/>
      <c r="X299" s="312"/>
      <c r="Y299" s="312"/>
      <c r="Z299" s="312"/>
    </row>
    <row r="300" spans="1:26" ht="15.75" customHeight="1" x14ac:dyDescent="0.15">
      <c r="A300" s="312"/>
      <c r="B300" s="312"/>
      <c r="C300" s="312"/>
      <c r="D300" s="312"/>
      <c r="E300" s="312"/>
      <c r="F300" s="312"/>
      <c r="G300" s="312"/>
      <c r="H300" s="312"/>
      <c r="I300" s="312"/>
      <c r="J300" s="312"/>
      <c r="K300" s="312"/>
      <c r="L300" s="312"/>
      <c r="M300" s="312"/>
      <c r="N300" s="312"/>
      <c r="O300" s="312"/>
      <c r="P300" s="312"/>
      <c r="Q300" s="312"/>
      <c r="R300" s="312"/>
      <c r="S300" s="312"/>
      <c r="T300" s="312"/>
      <c r="U300" s="312"/>
      <c r="V300" s="312"/>
      <c r="W300" s="312"/>
      <c r="X300" s="312"/>
      <c r="Y300" s="312"/>
      <c r="Z300" s="312"/>
    </row>
    <row r="301" spans="1:26" ht="15.75" customHeight="1" x14ac:dyDescent="0.15">
      <c r="A301" s="312"/>
      <c r="B301" s="312"/>
      <c r="C301" s="312"/>
      <c r="D301" s="312"/>
      <c r="E301" s="312"/>
      <c r="F301" s="312"/>
      <c r="G301" s="312"/>
      <c r="H301" s="312"/>
      <c r="I301" s="312"/>
      <c r="J301" s="312"/>
      <c r="K301" s="312"/>
      <c r="L301" s="312"/>
      <c r="M301" s="312"/>
      <c r="N301" s="312"/>
      <c r="O301" s="312"/>
      <c r="P301" s="312"/>
      <c r="Q301" s="312"/>
      <c r="R301" s="312"/>
      <c r="S301" s="312"/>
      <c r="T301" s="312"/>
      <c r="U301" s="312"/>
      <c r="V301" s="312"/>
      <c r="W301" s="312"/>
      <c r="X301" s="312"/>
      <c r="Y301" s="312"/>
      <c r="Z301" s="312"/>
    </row>
    <row r="302" spans="1:26" ht="15.75" customHeight="1" x14ac:dyDescent="0.15">
      <c r="A302" s="312"/>
      <c r="B302" s="312"/>
      <c r="C302" s="312"/>
      <c r="D302" s="312"/>
      <c r="E302" s="312"/>
      <c r="F302" s="312"/>
      <c r="G302" s="312"/>
      <c r="H302" s="312"/>
      <c r="I302" s="312"/>
      <c r="J302" s="312"/>
      <c r="K302" s="312"/>
      <c r="L302" s="312"/>
      <c r="M302" s="312"/>
      <c r="N302" s="312"/>
      <c r="O302" s="312"/>
      <c r="P302" s="312"/>
      <c r="Q302" s="312"/>
      <c r="R302" s="312"/>
      <c r="S302" s="312"/>
      <c r="T302" s="312"/>
      <c r="U302" s="312"/>
      <c r="V302" s="312"/>
      <c r="W302" s="312"/>
      <c r="X302" s="312"/>
      <c r="Y302" s="312"/>
      <c r="Z302" s="312"/>
    </row>
    <row r="303" spans="1:26" ht="15.75" customHeight="1" x14ac:dyDescent="0.15">
      <c r="A303" s="312"/>
      <c r="B303" s="312"/>
      <c r="C303" s="312"/>
      <c r="D303" s="312"/>
      <c r="E303" s="312"/>
      <c r="F303" s="312"/>
      <c r="G303" s="312"/>
      <c r="H303" s="312"/>
      <c r="I303" s="312"/>
      <c r="J303" s="312"/>
      <c r="K303" s="312"/>
      <c r="L303" s="312"/>
      <c r="M303" s="312"/>
      <c r="N303" s="312"/>
      <c r="O303" s="312"/>
      <c r="P303" s="312"/>
      <c r="Q303" s="312"/>
      <c r="R303" s="312"/>
      <c r="S303" s="312"/>
      <c r="T303" s="312"/>
      <c r="U303" s="312"/>
      <c r="V303" s="312"/>
      <c r="W303" s="312"/>
      <c r="X303" s="312"/>
      <c r="Y303" s="312"/>
      <c r="Z303" s="312"/>
    </row>
    <row r="304" spans="1:26" ht="15.75" customHeight="1" x14ac:dyDescent="0.15">
      <c r="A304" s="312"/>
      <c r="B304" s="312"/>
      <c r="C304" s="312"/>
      <c r="D304" s="312"/>
      <c r="E304" s="312"/>
      <c r="F304" s="312"/>
      <c r="G304" s="312"/>
      <c r="H304" s="312"/>
      <c r="I304" s="312"/>
      <c r="J304" s="312"/>
      <c r="K304" s="312"/>
      <c r="L304" s="312"/>
      <c r="M304" s="312"/>
      <c r="N304" s="312"/>
      <c r="O304" s="312"/>
      <c r="P304" s="312"/>
      <c r="Q304" s="312"/>
      <c r="R304" s="312"/>
      <c r="S304" s="312"/>
      <c r="T304" s="312"/>
      <c r="U304" s="312"/>
      <c r="V304" s="312"/>
      <c r="W304" s="312"/>
      <c r="X304" s="312"/>
      <c r="Y304" s="312"/>
      <c r="Z304" s="312"/>
    </row>
    <row r="305" spans="1:26" ht="15.75" customHeight="1" x14ac:dyDescent="0.15">
      <c r="A305" s="312"/>
      <c r="B305" s="312"/>
      <c r="C305" s="312"/>
      <c r="D305" s="312"/>
      <c r="E305" s="312"/>
      <c r="F305" s="312"/>
      <c r="G305" s="312"/>
      <c r="H305" s="312"/>
      <c r="I305" s="312"/>
      <c r="J305" s="312"/>
      <c r="K305" s="312"/>
      <c r="L305" s="312"/>
      <c r="M305" s="312"/>
      <c r="N305" s="312"/>
      <c r="O305" s="312"/>
      <c r="P305" s="312"/>
      <c r="Q305" s="312"/>
      <c r="R305" s="312"/>
      <c r="S305" s="312"/>
      <c r="T305" s="312"/>
      <c r="U305" s="312"/>
      <c r="V305" s="312"/>
      <c r="W305" s="312"/>
      <c r="X305" s="312"/>
      <c r="Y305" s="312"/>
      <c r="Z305" s="312"/>
    </row>
    <row r="306" spans="1:26" ht="15.75" customHeight="1" x14ac:dyDescent="0.15">
      <c r="A306" s="312"/>
      <c r="B306" s="312"/>
      <c r="C306" s="312"/>
      <c r="D306" s="312"/>
      <c r="E306" s="312"/>
      <c r="F306" s="312"/>
      <c r="G306" s="312"/>
      <c r="H306" s="312"/>
      <c r="I306" s="312"/>
      <c r="J306" s="312"/>
      <c r="K306" s="312"/>
      <c r="L306" s="312"/>
      <c r="M306" s="312"/>
      <c r="N306" s="312"/>
      <c r="O306" s="312"/>
      <c r="P306" s="312"/>
      <c r="Q306" s="312"/>
      <c r="R306" s="312"/>
      <c r="S306" s="312"/>
      <c r="T306" s="312"/>
      <c r="U306" s="312"/>
      <c r="V306" s="312"/>
      <c r="W306" s="312"/>
      <c r="X306" s="312"/>
      <c r="Y306" s="312"/>
      <c r="Z306" s="312"/>
    </row>
    <row r="307" spans="1:26" ht="15.75" customHeight="1" x14ac:dyDescent="0.15">
      <c r="A307" s="312"/>
      <c r="B307" s="312"/>
      <c r="C307" s="312"/>
      <c r="D307" s="312"/>
      <c r="E307" s="312"/>
      <c r="F307" s="312"/>
      <c r="G307" s="312"/>
      <c r="H307" s="312"/>
      <c r="I307" s="312"/>
      <c r="J307" s="312"/>
      <c r="K307" s="312"/>
      <c r="L307" s="312"/>
      <c r="M307" s="312"/>
      <c r="N307" s="312"/>
      <c r="O307" s="312"/>
      <c r="P307" s="312"/>
      <c r="Q307" s="312"/>
      <c r="R307" s="312"/>
      <c r="S307" s="312"/>
      <c r="T307" s="312"/>
      <c r="U307" s="312"/>
      <c r="V307" s="312"/>
      <c r="W307" s="312"/>
      <c r="X307" s="312"/>
      <c r="Y307" s="312"/>
      <c r="Z307" s="312"/>
    </row>
    <row r="308" spans="1:26" ht="15.75" customHeight="1" x14ac:dyDescent="0.15">
      <c r="A308" s="312"/>
      <c r="B308" s="312"/>
      <c r="C308" s="312"/>
      <c r="D308" s="312"/>
      <c r="E308" s="312"/>
      <c r="F308" s="312"/>
      <c r="G308" s="312"/>
      <c r="H308" s="312"/>
      <c r="I308" s="312"/>
      <c r="J308" s="312"/>
      <c r="K308" s="312"/>
      <c r="L308" s="312"/>
      <c r="M308" s="312"/>
      <c r="N308" s="312"/>
      <c r="O308" s="312"/>
      <c r="P308" s="312"/>
      <c r="Q308" s="312"/>
      <c r="R308" s="312"/>
      <c r="S308" s="312"/>
      <c r="T308" s="312"/>
      <c r="U308" s="312"/>
      <c r="V308" s="312"/>
      <c r="W308" s="312"/>
      <c r="X308" s="312"/>
      <c r="Y308" s="312"/>
      <c r="Z308" s="312"/>
    </row>
    <row r="309" spans="1:26" ht="15.75" customHeight="1" x14ac:dyDescent="0.15">
      <c r="A309" s="312"/>
      <c r="B309" s="312"/>
      <c r="C309" s="312"/>
      <c r="D309" s="312"/>
      <c r="E309" s="312"/>
      <c r="F309" s="312"/>
      <c r="G309" s="312"/>
      <c r="H309" s="312"/>
      <c r="I309" s="312"/>
      <c r="J309" s="312"/>
      <c r="K309" s="312"/>
      <c r="L309" s="312"/>
      <c r="M309" s="312"/>
      <c r="N309" s="312"/>
      <c r="O309" s="312"/>
      <c r="P309" s="312"/>
      <c r="Q309" s="312"/>
      <c r="R309" s="312"/>
      <c r="S309" s="312"/>
      <c r="T309" s="312"/>
      <c r="U309" s="312"/>
      <c r="V309" s="312"/>
      <c r="W309" s="312"/>
      <c r="X309" s="312"/>
      <c r="Y309" s="312"/>
      <c r="Z309" s="312"/>
    </row>
    <row r="310" spans="1:26" ht="15.75" customHeight="1" x14ac:dyDescent="0.15">
      <c r="A310" s="312"/>
      <c r="B310" s="312"/>
      <c r="C310" s="312"/>
      <c r="D310" s="312"/>
      <c r="E310" s="312"/>
      <c r="F310" s="312"/>
      <c r="G310" s="312"/>
      <c r="H310" s="312"/>
      <c r="I310" s="312"/>
      <c r="J310" s="312"/>
      <c r="K310" s="312"/>
      <c r="L310" s="312"/>
      <c r="M310" s="312"/>
      <c r="N310" s="312"/>
      <c r="O310" s="312"/>
      <c r="P310" s="312"/>
      <c r="Q310" s="312"/>
      <c r="R310" s="312"/>
      <c r="S310" s="312"/>
      <c r="T310" s="312"/>
      <c r="U310" s="312"/>
      <c r="V310" s="312"/>
      <c r="W310" s="312"/>
      <c r="X310" s="312"/>
      <c r="Y310" s="312"/>
      <c r="Z310" s="312"/>
    </row>
    <row r="311" spans="1:26" ht="15.75" customHeight="1" x14ac:dyDescent="0.15">
      <c r="A311" s="312"/>
      <c r="B311" s="312"/>
      <c r="C311" s="312"/>
      <c r="D311" s="312"/>
      <c r="E311" s="312"/>
      <c r="F311" s="312"/>
      <c r="G311" s="312"/>
      <c r="H311" s="312"/>
      <c r="I311" s="312"/>
      <c r="J311" s="312"/>
      <c r="K311" s="312"/>
      <c r="L311" s="312"/>
      <c r="M311" s="312"/>
      <c r="N311" s="312"/>
      <c r="O311" s="312"/>
      <c r="P311" s="312"/>
      <c r="Q311" s="312"/>
      <c r="R311" s="312"/>
      <c r="S311" s="312"/>
      <c r="T311" s="312"/>
      <c r="U311" s="312"/>
      <c r="V311" s="312"/>
      <c r="W311" s="312"/>
      <c r="X311" s="312"/>
      <c r="Y311" s="312"/>
      <c r="Z311" s="312"/>
    </row>
    <row r="312" spans="1:26" ht="15.75" customHeight="1" x14ac:dyDescent="0.15">
      <c r="A312" s="312"/>
      <c r="B312" s="312"/>
      <c r="C312" s="312"/>
      <c r="D312" s="312"/>
      <c r="E312" s="312"/>
      <c r="F312" s="312"/>
      <c r="G312" s="312"/>
      <c r="H312" s="312"/>
      <c r="I312" s="312"/>
      <c r="J312" s="312"/>
      <c r="K312" s="312"/>
      <c r="L312" s="312"/>
      <c r="M312" s="312"/>
      <c r="N312" s="312"/>
      <c r="O312" s="312"/>
      <c r="P312" s="312"/>
      <c r="Q312" s="312"/>
      <c r="R312" s="312"/>
      <c r="S312" s="312"/>
      <c r="T312" s="312"/>
      <c r="U312" s="312"/>
      <c r="V312" s="312"/>
      <c r="W312" s="312"/>
      <c r="X312" s="312"/>
      <c r="Y312" s="312"/>
      <c r="Z312" s="312"/>
    </row>
    <row r="313" spans="1:26" ht="15.75" customHeight="1" x14ac:dyDescent="0.15">
      <c r="A313" s="312"/>
      <c r="B313" s="312"/>
      <c r="C313" s="312"/>
      <c r="D313" s="312"/>
      <c r="E313" s="312"/>
      <c r="F313" s="312"/>
      <c r="G313" s="312"/>
      <c r="H313" s="312"/>
      <c r="I313" s="312"/>
      <c r="J313" s="312"/>
      <c r="K313" s="312"/>
      <c r="L313" s="312"/>
      <c r="M313" s="312"/>
      <c r="N313" s="312"/>
      <c r="O313" s="312"/>
      <c r="P313" s="312"/>
      <c r="Q313" s="312"/>
      <c r="R313" s="312"/>
      <c r="S313" s="312"/>
      <c r="T313" s="312"/>
      <c r="U313" s="312"/>
      <c r="V313" s="312"/>
      <c r="W313" s="312"/>
      <c r="X313" s="312"/>
      <c r="Y313" s="312"/>
      <c r="Z313" s="312"/>
    </row>
    <row r="314" spans="1:26" ht="15.75" customHeight="1" x14ac:dyDescent="0.15">
      <c r="A314" s="312"/>
      <c r="B314" s="312"/>
      <c r="C314" s="312"/>
      <c r="D314" s="312"/>
      <c r="E314" s="312"/>
      <c r="F314" s="312"/>
      <c r="G314" s="312"/>
      <c r="H314" s="312"/>
      <c r="I314" s="312"/>
      <c r="J314" s="312"/>
      <c r="K314" s="312"/>
      <c r="L314" s="312"/>
      <c r="M314" s="312"/>
      <c r="N314" s="312"/>
      <c r="O314" s="312"/>
      <c r="P314" s="312"/>
      <c r="Q314" s="312"/>
      <c r="R314" s="312"/>
      <c r="S314" s="312"/>
      <c r="T314" s="312"/>
      <c r="U314" s="312"/>
      <c r="V314" s="312"/>
      <c r="W314" s="312"/>
      <c r="X314" s="312"/>
      <c r="Y314" s="312"/>
      <c r="Z314" s="312"/>
    </row>
    <row r="315" spans="1:26" ht="15.75" customHeight="1" x14ac:dyDescent="0.15">
      <c r="A315" s="312"/>
      <c r="B315" s="312"/>
      <c r="C315" s="312"/>
      <c r="D315" s="312"/>
      <c r="E315" s="312"/>
      <c r="F315" s="312"/>
      <c r="G315" s="312"/>
      <c r="H315" s="312"/>
      <c r="I315" s="312"/>
      <c r="J315" s="312"/>
      <c r="K315" s="312"/>
      <c r="L315" s="312"/>
      <c r="M315" s="312"/>
      <c r="N315" s="312"/>
      <c r="O315" s="312"/>
      <c r="P315" s="312"/>
      <c r="Q315" s="312"/>
      <c r="R315" s="312"/>
      <c r="S315" s="312"/>
      <c r="T315" s="312"/>
      <c r="U315" s="312"/>
      <c r="V315" s="312"/>
      <c r="W315" s="312"/>
      <c r="X315" s="312"/>
      <c r="Y315" s="312"/>
      <c r="Z315" s="312"/>
    </row>
    <row r="316" spans="1:26" ht="15.75" customHeight="1" x14ac:dyDescent="0.15">
      <c r="A316" s="312"/>
      <c r="B316" s="312"/>
      <c r="C316" s="312"/>
      <c r="D316" s="312"/>
      <c r="E316" s="312"/>
      <c r="F316" s="312"/>
      <c r="G316" s="312"/>
      <c r="H316" s="312"/>
      <c r="I316" s="312"/>
      <c r="J316" s="312"/>
      <c r="K316" s="312"/>
      <c r="L316" s="312"/>
      <c r="M316" s="312"/>
      <c r="N316" s="312"/>
      <c r="O316" s="312"/>
      <c r="P316" s="312"/>
      <c r="Q316" s="312"/>
      <c r="R316" s="312"/>
      <c r="S316" s="312"/>
      <c r="T316" s="312"/>
      <c r="U316" s="312"/>
      <c r="V316" s="312"/>
      <c r="W316" s="312"/>
      <c r="X316" s="312"/>
      <c r="Y316" s="312"/>
      <c r="Z316" s="312"/>
    </row>
    <row r="317" spans="1:26" ht="15.75" customHeight="1" x14ac:dyDescent="0.15">
      <c r="A317" s="312"/>
      <c r="B317" s="312"/>
      <c r="C317" s="312"/>
      <c r="D317" s="312"/>
      <c r="E317" s="312"/>
      <c r="F317" s="312"/>
      <c r="G317" s="312"/>
      <c r="H317" s="312"/>
      <c r="I317" s="312"/>
      <c r="J317" s="312"/>
      <c r="K317" s="312"/>
      <c r="L317" s="312"/>
      <c r="M317" s="312"/>
      <c r="N317" s="312"/>
      <c r="O317" s="312"/>
      <c r="P317" s="312"/>
      <c r="Q317" s="312"/>
      <c r="R317" s="312"/>
      <c r="S317" s="312"/>
      <c r="T317" s="312"/>
      <c r="U317" s="312"/>
      <c r="V317" s="312"/>
      <c r="W317" s="312"/>
      <c r="X317" s="312"/>
      <c r="Y317" s="312"/>
      <c r="Z317" s="312"/>
    </row>
    <row r="318" spans="1:26" ht="15.75" customHeight="1" x14ac:dyDescent="0.15">
      <c r="A318" s="312"/>
      <c r="B318" s="312"/>
      <c r="C318" s="312"/>
      <c r="D318" s="312"/>
      <c r="E318" s="312"/>
      <c r="F318" s="312"/>
      <c r="G318" s="312"/>
      <c r="H318" s="312"/>
      <c r="I318" s="312"/>
      <c r="J318" s="312"/>
      <c r="K318" s="312"/>
      <c r="L318" s="312"/>
      <c r="M318" s="312"/>
      <c r="N318" s="312"/>
      <c r="O318" s="312"/>
      <c r="P318" s="312"/>
      <c r="Q318" s="312"/>
      <c r="R318" s="312"/>
      <c r="S318" s="312"/>
      <c r="T318" s="312"/>
      <c r="U318" s="312"/>
      <c r="V318" s="312"/>
      <c r="W318" s="312"/>
      <c r="X318" s="312"/>
      <c r="Y318" s="312"/>
      <c r="Z318" s="312"/>
    </row>
    <row r="319" spans="1:26" ht="15.75" customHeight="1" x14ac:dyDescent="0.15">
      <c r="A319" s="312"/>
      <c r="B319" s="312"/>
      <c r="C319" s="312"/>
      <c r="D319" s="312"/>
      <c r="E319" s="312"/>
      <c r="F319" s="312"/>
      <c r="G319" s="312"/>
      <c r="H319" s="312"/>
      <c r="I319" s="312"/>
      <c r="J319" s="312"/>
      <c r="K319" s="312"/>
      <c r="L319" s="312"/>
      <c r="M319" s="312"/>
      <c r="N319" s="312"/>
      <c r="O319" s="312"/>
      <c r="P319" s="312"/>
      <c r="Q319" s="312"/>
      <c r="R319" s="312"/>
      <c r="S319" s="312"/>
      <c r="T319" s="312"/>
      <c r="U319" s="312"/>
      <c r="V319" s="312"/>
      <c r="W319" s="312"/>
      <c r="X319" s="312"/>
      <c r="Y319" s="312"/>
      <c r="Z319" s="312"/>
    </row>
    <row r="320" spans="1:26" ht="15.75" customHeight="1" x14ac:dyDescent="0.15">
      <c r="A320" s="312"/>
      <c r="B320" s="312"/>
      <c r="C320" s="312"/>
      <c r="D320" s="312"/>
      <c r="E320" s="312"/>
      <c r="F320" s="312"/>
      <c r="G320" s="312"/>
      <c r="H320" s="312"/>
      <c r="I320" s="312"/>
      <c r="J320" s="312"/>
      <c r="K320" s="312"/>
      <c r="L320" s="312"/>
      <c r="M320" s="312"/>
      <c r="N320" s="312"/>
      <c r="O320" s="312"/>
      <c r="P320" s="312"/>
      <c r="Q320" s="312"/>
      <c r="R320" s="312"/>
      <c r="S320" s="312"/>
      <c r="T320" s="312"/>
      <c r="U320" s="312"/>
      <c r="V320" s="312"/>
      <c r="W320" s="312"/>
      <c r="X320" s="312"/>
      <c r="Y320" s="312"/>
      <c r="Z320" s="312"/>
    </row>
    <row r="321" spans="1:26" ht="15.75" customHeight="1" x14ac:dyDescent="0.15">
      <c r="A321" s="312"/>
      <c r="B321" s="312"/>
      <c r="C321" s="312"/>
      <c r="D321" s="312"/>
      <c r="E321" s="312"/>
      <c r="F321" s="312"/>
      <c r="G321" s="312"/>
      <c r="H321" s="312"/>
      <c r="I321" s="312"/>
      <c r="J321" s="312"/>
      <c r="K321" s="312"/>
      <c r="L321" s="312"/>
      <c r="M321" s="312"/>
      <c r="N321" s="312"/>
      <c r="O321" s="312"/>
      <c r="P321" s="312"/>
      <c r="Q321" s="312"/>
      <c r="R321" s="312"/>
      <c r="S321" s="312"/>
      <c r="T321" s="312"/>
      <c r="U321" s="312"/>
      <c r="V321" s="312"/>
      <c r="W321" s="312"/>
      <c r="X321" s="312"/>
      <c r="Y321" s="312"/>
      <c r="Z321" s="312"/>
    </row>
    <row r="322" spans="1:26" ht="15.75" customHeight="1" x14ac:dyDescent="0.15">
      <c r="A322" s="312"/>
      <c r="B322" s="312"/>
      <c r="C322" s="312"/>
      <c r="D322" s="312"/>
      <c r="E322" s="312"/>
      <c r="F322" s="312"/>
      <c r="G322" s="312"/>
      <c r="H322" s="312"/>
      <c r="I322" s="312"/>
      <c r="J322" s="312"/>
      <c r="K322" s="312"/>
      <c r="L322" s="312"/>
      <c r="M322" s="312"/>
      <c r="N322" s="312"/>
      <c r="O322" s="312"/>
      <c r="P322" s="312"/>
      <c r="Q322" s="312"/>
      <c r="R322" s="312"/>
      <c r="S322" s="312"/>
      <c r="T322" s="312"/>
      <c r="U322" s="312"/>
      <c r="V322" s="312"/>
      <c r="W322" s="312"/>
      <c r="X322" s="312"/>
      <c r="Y322" s="312"/>
      <c r="Z322" s="312"/>
    </row>
    <row r="323" spans="1:26" ht="15.75" customHeight="1" x14ac:dyDescent="0.15">
      <c r="A323" s="312"/>
      <c r="B323" s="312"/>
      <c r="C323" s="312"/>
      <c r="D323" s="312"/>
      <c r="E323" s="312"/>
      <c r="F323" s="312"/>
      <c r="G323" s="312"/>
      <c r="H323" s="312"/>
      <c r="I323" s="312"/>
      <c r="J323" s="312"/>
      <c r="K323" s="312"/>
      <c r="L323" s="312"/>
      <c r="M323" s="312"/>
      <c r="N323" s="312"/>
      <c r="O323" s="312"/>
      <c r="P323" s="312"/>
      <c r="Q323" s="312"/>
      <c r="R323" s="312"/>
      <c r="S323" s="312"/>
      <c r="T323" s="312"/>
      <c r="U323" s="312"/>
      <c r="V323" s="312"/>
      <c r="W323" s="312"/>
      <c r="X323" s="312"/>
      <c r="Y323" s="312"/>
      <c r="Z323" s="312"/>
    </row>
    <row r="324" spans="1:26" ht="15.75" customHeight="1" x14ac:dyDescent="0.15">
      <c r="A324" s="312"/>
      <c r="B324" s="312"/>
      <c r="C324" s="312"/>
      <c r="D324" s="312"/>
      <c r="E324" s="312"/>
      <c r="F324" s="312"/>
      <c r="G324" s="312"/>
      <c r="H324" s="312"/>
      <c r="I324" s="312"/>
      <c r="J324" s="312"/>
      <c r="K324" s="312"/>
      <c r="L324" s="312"/>
      <c r="M324" s="312"/>
      <c r="N324" s="312"/>
      <c r="O324" s="312"/>
      <c r="P324" s="312"/>
      <c r="Q324" s="312"/>
      <c r="R324" s="312"/>
      <c r="S324" s="312"/>
      <c r="T324" s="312"/>
      <c r="U324" s="312"/>
      <c r="V324" s="312"/>
      <c r="W324" s="312"/>
      <c r="X324" s="312"/>
      <c r="Y324" s="312"/>
      <c r="Z324" s="312"/>
    </row>
    <row r="325" spans="1:26" ht="15.75" customHeight="1" x14ac:dyDescent="0.15">
      <c r="A325" s="312"/>
      <c r="B325" s="312"/>
      <c r="C325" s="312"/>
      <c r="D325" s="312"/>
      <c r="E325" s="312"/>
      <c r="F325" s="312"/>
      <c r="G325" s="312"/>
      <c r="H325" s="312"/>
      <c r="I325" s="312"/>
      <c r="J325" s="312"/>
      <c r="K325" s="312"/>
      <c r="L325" s="312"/>
      <c r="M325" s="312"/>
      <c r="N325" s="312"/>
      <c r="O325" s="312"/>
      <c r="P325" s="312"/>
      <c r="Q325" s="312"/>
      <c r="R325" s="312"/>
      <c r="S325" s="312"/>
      <c r="T325" s="312"/>
      <c r="U325" s="312"/>
      <c r="V325" s="312"/>
      <c r="W325" s="312"/>
      <c r="X325" s="312"/>
      <c r="Y325" s="312"/>
      <c r="Z325" s="312"/>
    </row>
    <row r="326" spans="1:26" ht="15.75" customHeight="1" x14ac:dyDescent="0.15">
      <c r="A326" s="312"/>
      <c r="B326" s="312"/>
      <c r="C326" s="312"/>
      <c r="D326" s="312"/>
      <c r="E326" s="312"/>
      <c r="F326" s="312"/>
      <c r="G326" s="312"/>
      <c r="H326" s="312"/>
      <c r="I326" s="312"/>
      <c r="J326" s="312"/>
      <c r="K326" s="312"/>
      <c r="L326" s="312"/>
      <c r="M326" s="312"/>
      <c r="N326" s="312"/>
      <c r="O326" s="312"/>
      <c r="P326" s="312"/>
      <c r="Q326" s="312"/>
      <c r="R326" s="312"/>
      <c r="S326" s="312"/>
      <c r="T326" s="312"/>
      <c r="U326" s="312"/>
      <c r="V326" s="312"/>
      <c r="W326" s="312"/>
      <c r="X326" s="312"/>
      <c r="Y326" s="312"/>
      <c r="Z326" s="312"/>
    </row>
    <row r="327" spans="1:26" ht="15.75" customHeight="1" x14ac:dyDescent="0.15">
      <c r="A327" s="312"/>
      <c r="B327" s="312"/>
      <c r="C327" s="312"/>
      <c r="D327" s="312"/>
      <c r="E327" s="312"/>
      <c r="F327" s="312"/>
      <c r="G327" s="312"/>
      <c r="H327" s="312"/>
      <c r="I327" s="312"/>
      <c r="J327" s="312"/>
      <c r="K327" s="312"/>
      <c r="L327" s="312"/>
      <c r="M327" s="312"/>
      <c r="N327" s="312"/>
      <c r="O327" s="312"/>
      <c r="P327" s="312"/>
      <c r="Q327" s="312"/>
      <c r="R327" s="312"/>
      <c r="S327" s="312"/>
      <c r="T327" s="312"/>
      <c r="U327" s="312"/>
      <c r="V327" s="312"/>
      <c r="W327" s="312"/>
      <c r="X327" s="312"/>
      <c r="Y327" s="312"/>
      <c r="Z327" s="312"/>
    </row>
    <row r="328" spans="1:26" ht="15.75" customHeight="1" x14ac:dyDescent="0.15">
      <c r="A328" s="312"/>
      <c r="B328" s="312"/>
      <c r="C328" s="312"/>
      <c r="D328" s="312"/>
      <c r="E328" s="312"/>
      <c r="F328" s="312"/>
      <c r="G328" s="312"/>
      <c r="H328" s="312"/>
      <c r="I328" s="312"/>
      <c r="J328" s="312"/>
      <c r="K328" s="312"/>
      <c r="L328" s="312"/>
      <c r="M328" s="312"/>
      <c r="N328" s="312"/>
      <c r="O328" s="312"/>
      <c r="P328" s="312"/>
      <c r="Q328" s="312"/>
      <c r="R328" s="312"/>
      <c r="S328" s="312"/>
      <c r="T328" s="312"/>
      <c r="U328" s="312"/>
      <c r="V328" s="312"/>
      <c r="W328" s="312"/>
      <c r="X328" s="312"/>
      <c r="Y328" s="312"/>
      <c r="Z328" s="312"/>
    </row>
    <row r="329" spans="1:26" ht="15.75" customHeight="1" x14ac:dyDescent="0.15">
      <c r="A329" s="312"/>
      <c r="B329" s="312"/>
      <c r="C329" s="312"/>
      <c r="D329" s="312"/>
      <c r="E329" s="312"/>
      <c r="F329" s="312"/>
      <c r="G329" s="312"/>
      <c r="H329" s="312"/>
      <c r="I329" s="312"/>
      <c r="J329" s="312"/>
      <c r="K329" s="312"/>
      <c r="L329" s="312"/>
      <c r="M329" s="312"/>
      <c r="N329" s="312"/>
      <c r="O329" s="312"/>
      <c r="P329" s="312"/>
      <c r="Q329" s="312"/>
      <c r="R329" s="312"/>
      <c r="S329" s="312"/>
      <c r="T329" s="312"/>
      <c r="U329" s="312"/>
      <c r="V329" s="312"/>
      <c r="W329" s="312"/>
      <c r="X329" s="312"/>
      <c r="Y329" s="312"/>
      <c r="Z329" s="312"/>
    </row>
    <row r="330" spans="1:26" ht="15.75" customHeight="1" x14ac:dyDescent="0.15">
      <c r="A330" s="312"/>
      <c r="B330" s="312"/>
      <c r="C330" s="312"/>
      <c r="D330" s="312"/>
      <c r="E330" s="312"/>
      <c r="F330" s="312"/>
      <c r="G330" s="312"/>
      <c r="H330" s="312"/>
      <c r="I330" s="312"/>
      <c r="J330" s="312"/>
      <c r="K330" s="312"/>
      <c r="L330" s="312"/>
      <c r="M330" s="312"/>
      <c r="N330" s="312"/>
      <c r="O330" s="312"/>
      <c r="P330" s="312"/>
      <c r="Q330" s="312"/>
      <c r="R330" s="312"/>
      <c r="S330" s="312"/>
      <c r="T330" s="312"/>
      <c r="U330" s="312"/>
      <c r="V330" s="312"/>
      <c r="W330" s="312"/>
      <c r="X330" s="312"/>
      <c r="Y330" s="312"/>
      <c r="Z330" s="312"/>
    </row>
    <row r="331" spans="1:26" ht="15.75" customHeight="1" x14ac:dyDescent="0.15">
      <c r="A331" s="312"/>
      <c r="B331" s="312"/>
      <c r="C331" s="312"/>
      <c r="D331" s="312"/>
      <c r="E331" s="312"/>
      <c r="F331" s="312"/>
      <c r="G331" s="312"/>
      <c r="H331" s="312"/>
      <c r="I331" s="312"/>
      <c r="J331" s="312"/>
      <c r="K331" s="312"/>
      <c r="L331" s="312"/>
      <c r="M331" s="312"/>
      <c r="N331" s="312"/>
      <c r="O331" s="312"/>
      <c r="P331" s="312"/>
      <c r="Q331" s="312"/>
      <c r="R331" s="312"/>
      <c r="S331" s="312"/>
      <c r="T331" s="312"/>
      <c r="U331" s="312"/>
      <c r="V331" s="312"/>
      <c r="W331" s="312"/>
      <c r="X331" s="312"/>
      <c r="Y331" s="312"/>
      <c r="Z331" s="312"/>
    </row>
    <row r="332" spans="1:26" ht="15.75" customHeight="1" x14ac:dyDescent="0.15">
      <c r="A332" s="312"/>
      <c r="B332" s="312"/>
      <c r="C332" s="312"/>
      <c r="D332" s="312"/>
      <c r="E332" s="312"/>
      <c r="F332" s="312"/>
      <c r="G332" s="312"/>
      <c r="H332" s="312"/>
      <c r="I332" s="312"/>
      <c r="J332" s="312"/>
      <c r="K332" s="312"/>
      <c r="L332" s="312"/>
      <c r="M332" s="312"/>
      <c r="N332" s="312"/>
      <c r="O332" s="312"/>
      <c r="P332" s="312"/>
      <c r="Q332" s="312"/>
      <c r="R332" s="312"/>
      <c r="S332" s="312"/>
      <c r="T332" s="312"/>
      <c r="U332" s="312"/>
      <c r="V332" s="312"/>
      <c r="W332" s="312"/>
      <c r="X332" s="312"/>
      <c r="Y332" s="312"/>
      <c r="Z332" s="312"/>
    </row>
    <row r="333" spans="1:26" ht="15.75" customHeight="1" x14ac:dyDescent="0.15">
      <c r="A333" s="312"/>
      <c r="B333" s="312"/>
      <c r="C333" s="312"/>
      <c r="D333" s="312"/>
      <c r="E333" s="312"/>
      <c r="F333" s="312"/>
      <c r="G333" s="312"/>
      <c r="H333" s="312"/>
      <c r="I333" s="312"/>
      <c r="J333" s="312"/>
      <c r="K333" s="312"/>
      <c r="L333" s="312"/>
      <c r="M333" s="312"/>
      <c r="N333" s="312"/>
      <c r="O333" s="312"/>
      <c r="P333" s="312"/>
      <c r="Q333" s="312"/>
      <c r="R333" s="312"/>
      <c r="S333" s="312"/>
      <c r="T333" s="312"/>
      <c r="U333" s="312"/>
      <c r="V333" s="312"/>
      <c r="W333" s="312"/>
      <c r="X333" s="312"/>
      <c r="Y333" s="312"/>
      <c r="Z333" s="312"/>
    </row>
    <row r="334" spans="1:26" ht="15.75" customHeight="1" x14ac:dyDescent="0.15">
      <c r="A334" s="312"/>
      <c r="B334" s="312"/>
      <c r="C334" s="312"/>
      <c r="D334" s="312"/>
      <c r="E334" s="312"/>
      <c r="F334" s="312"/>
      <c r="G334" s="312"/>
      <c r="H334" s="312"/>
      <c r="I334" s="312"/>
      <c r="J334" s="312"/>
      <c r="K334" s="312"/>
      <c r="L334" s="312"/>
      <c r="M334" s="312"/>
      <c r="N334" s="312"/>
      <c r="O334" s="312"/>
      <c r="P334" s="312"/>
      <c r="Q334" s="312"/>
      <c r="R334" s="312"/>
      <c r="S334" s="312"/>
      <c r="T334" s="312"/>
      <c r="U334" s="312"/>
      <c r="V334" s="312"/>
      <c r="W334" s="312"/>
      <c r="X334" s="312"/>
      <c r="Y334" s="312"/>
      <c r="Z334" s="312"/>
    </row>
    <row r="335" spans="1:26" ht="15.75" customHeight="1" x14ac:dyDescent="0.15">
      <c r="A335" s="312"/>
      <c r="B335" s="312"/>
      <c r="C335" s="312"/>
      <c r="D335" s="312"/>
      <c r="E335" s="312"/>
      <c r="F335" s="312"/>
      <c r="G335" s="312"/>
      <c r="H335" s="312"/>
      <c r="I335" s="312"/>
      <c r="J335" s="312"/>
      <c r="K335" s="312"/>
      <c r="L335" s="312"/>
      <c r="M335" s="312"/>
      <c r="N335" s="312"/>
      <c r="O335" s="312"/>
      <c r="P335" s="312"/>
      <c r="Q335" s="312"/>
      <c r="R335" s="312"/>
      <c r="S335" s="312"/>
      <c r="T335" s="312"/>
      <c r="U335" s="312"/>
      <c r="V335" s="312"/>
      <c r="W335" s="312"/>
      <c r="X335" s="312"/>
      <c r="Y335" s="312"/>
      <c r="Z335" s="312"/>
    </row>
    <row r="336" spans="1:26" ht="15.75" customHeight="1" x14ac:dyDescent="0.15">
      <c r="A336" s="312"/>
      <c r="B336" s="312"/>
      <c r="C336" s="312"/>
      <c r="D336" s="312"/>
      <c r="E336" s="312"/>
      <c r="F336" s="312"/>
      <c r="G336" s="312"/>
      <c r="H336" s="312"/>
      <c r="I336" s="312"/>
      <c r="J336" s="312"/>
      <c r="K336" s="312"/>
      <c r="L336" s="312"/>
      <c r="M336" s="312"/>
      <c r="N336" s="312"/>
      <c r="O336" s="312"/>
      <c r="P336" s="312"/>
      <c r="Q336" s="312"/>
      <c r="R336" s="312"/>
      <c r="S336" s="312"/>
      <c r="T336" s="312"/>
      <c r="U336" s="312"/>
      <c r="V336" s="312"/>
      <c r="W336" s="312"/>
      <c r="X336" s="312"/>
      <c r="Y336" s="312"/>
      <c r="Z336" s="312"/>
    </row>
    <row r="337" spans="1:26" ht="15.75" customHeight="1" x14ac:dyDescent="0.15">
      <c r="A337" s="312"/>
      <c r="B337" s="312"/>
      <c r="C337" s="312"/>
      <c r="D337" s="312"/>
      <c r="E337" s="312"/>
      <c r="F337" s="312"/>
      <c r="G337" s="312"/>
      <c r="H337" s="312"/>
      <c r="I337" s="312"/>
      <c r="J337" s="312"/>
      <c r="K337" s="312"/>
      <c r="L337" s="312"/>
      <c r="M337" s="312"/>
      <c r="N337" s="312"/>
      <c r="O337" s="312"/>
      <c r="P337" s="312"/>
      <c r="Q337" s="312"/>
      <c r="R337" s="312"/>
      <c r="S337" s="312"/>
      <c r="T337" s="312"/>
      <c r="U337" s="312"/>
      <c r="V337" s="312"/>
      <c r="W337" s="312"/>
      <c r="X337" s="312"/>
      <c r="Y337" s="312"/>
      <c r="Z337" s="312"/>
    </row>
    <row r="338" spans="1:26" ht="15.75" customHeight="1" x14ac:dyDescent="0.15">
      <c r="A338" s="312"/>
      <c r="B338" s="312"/>
      <c r="C338" s="312"/>
      <c r="D338" s="312"/>
      <c r="E338" s="312"/>
      <c r="F338" s="312"/>
      <c r="G338" s="312"/>
      <c r="H338" s="312"/>
      <c r="I338" s="312"/>
      <c r="J338" s="312"/>
      <c r="K338" s="312"/>
      <c r="L338" s="312"/>
      <c r="M338" s="312"/>
      <c r="N338" s="312"/>
      <c r="O338" s="312"/>
      <c r="P338" s="312"/>
      <c r="Q338" s="312"/>
      <c r="R338" s="312"/>
      <c r="S338" s="312"/>
      <c r="T338" s="312"/>
      <c r="U338" s="312"/>
      <c r="V338" s="312"/>
      <c r="W338" s="312"/>
      <c r="X338" s="312"/>
      <c r="Y338" s="312"/>
      <c r="Z338" s="312"/>
    </row>
    <row r="339" spans="1:26" ht="15.75" customHeight="1" x14ac:dyDescent="0.15">
      <c r="A339" s="312"/>
      <c r="B339" s="312"/>
      <c r="C339" s="312"/>
      <c r="D339" s="312"/>
      <c r="E339" s="312"/>
      <c r="F339" s="312"/>
      <c r="G339" s="312"/>
      <c r="H339" s="312"/>
      <c r="I339" s="312"/>
      <c r="J339" s="312"/>
      <c r="K339" s="312"/>
      <c r="L339" s="312"/>
      <c r="M339" s="312"/>
      <c r="N339" s="312"/>
      <c r="O339" s="312"/>
      <c r="P339" s="312"/>
      <c r="Q339" s="312"/>
      <c r="R339" s="312"/>
      <c r="S339" s="312"/>
      <c r="T339" s="312"/>
      <c r="U339" s="312"/>
      <c r="V339" s="312"/>
      <c r="W339" s="312"/>
      <c r="X339" s="312"/>
      <c r="Y339" s="312"/>
      <c r="Z339" s="312"/>
    </row>
    <row r="340" spans="1:26" ht="15.75" customHeight="1" x14ac:dyDescent="0.15">
      <c r="A340" s="312"/>
      <c r="B340" s="312"/>
      <c r="C340" s="312"/>
      <c r="D340" s="312"/>
      <c r="E340" s="312"/>
      <c r="F340" s="312"/>
      <c r="G340" s="312"/>
      <c r="H340" s="312"/>
      <c r="I340" s="312"/>
      <c r="J340" s="312"/>
      <c r="K340" s="312"/>
      <c r="L340" s="312"/>
      <c r="M340" s="312"/>
      <c r="N340" s="312"/>
      <c r="O340" s="312"/>
      <c r="P340" s="312"/>
      <c r="Q340" s="312"/>
      <c r="R340" s="312"/>
      <c r="S340" s="312"/>
      <c r="T340" s="312"/>
      <c r="U340" s="312"/>
      <c r="V340" s="312"/>
      <c r="W340" s="312"/>
      <c r="X340" s="312"/>
      <c r="Y340" s="312"/>
      <c r="Z340" s="312"/>
    </row>
    <row r="341" spans="1:26" ht="15.75" customHeight="1" x14ac:dyDescent="0.15">
      <c r="A341" s="312"/>
      <c r="B341" s="312"/>
      <c r="C341" s="312"/>
      <c r="D341" s="312"/>
      <c r="E341" s="312"/>
      <c r="F341" s="312"/>
      <c r="G341" s="312"/>
      <c r="H341" s="312"/>
      <c r="I341" s="312"/>
      <c r="J341" s="312"/>
      <c r="K341" s="312"/>
      <c r="L341" s="312"/>
      <c r="M341" s="312"/>
      <c r="N341" s="312"/>
      <c r="O341" s="312"/>
      <c r="P341" s="312"/>
      <c r="Q341" s="312"/>
      <c r="R341" s="312"/>
      <c r="S341" s="312"/>
      <c r="T341" s="312"/>
      <c r="U341" s="312"/>
      <c r="V341" s="312"/>
      <c r="W341" s="312"/>
      <c r="X341" s="312"/>
      <c r="Y341" s="312"/>
      <c r="Z341" s="312"/>
    </row>
    <row r="342" spans="1:26" ht="15.75" customHeight="1" x14ac:dyDescent="0.15">
      <c r="A342" s="312"/>
      <c r="B342" s="312"/>
      <c r="C342" s="312"/>
      <c r="D342" s="312"/>
      <c r="E342" s="312"/>
      <c r="F342" s="312"/>
      <c r="G342" s="312"/>
      <c r="H342" s="312"/>
      <c r="I342" s="312"/>
      <c r="J342" s="312"/>
      <c r="K342" s="312"/>
      <c r="L342" s="312"/>
      <c r="M342" s="312"/>
      <c r="N342" s="312"/>
      <c r="O342" s="312"/>
      <c r="P342" s="312"/>
      <c r="Q342" s="312"/>
      <c r="R342" s="312"/>
      <c r="S342" s="312"/>
      <c r="T342" s="312"/>
      <c r="U342" s="312"/>
      <c r="V342" s="312"/>
      <c r="W342" s="312"/>
      <c r="X342" s="312"/>
      <c r="Y342" s="312"/>
      <c r="Z342" s="312"/>
    </row>
    <row r="343" spans="1:26" ht="15.75" customHeight="1" x14ac:dyDescent="0.15">
      <c r="A343" s="312"/>
      <c r="B343" s="312"/>
      <c r="C343" s="312"/>
      <c r="D343" s="312"/>
      <c r="E343" s="312"/>
      <c r="F343" s="312"/>
      <c r="G343" s="312"/>
      <c r="H343" s="312"/>
      <c r="I343" s="312"/>
      <c r="J343" s="312"/>
      <c r="K343" s="312"/>
      <c r="L343" s="312"/>
      <c r="M343" s="312"/>
      <c r="N343" s="312"/>
      <c r="O343" s="312"/>
      <c r="P343" s="312"/>
      <c r="Q343" s="312"/>
      <c r="R343" s="312"/>
      <c r="S343" s="312"/>
      <c r="T343" s="312"/>
      <c r="U343" s="312"/>
      <c r="V343" s="312"/>
      <c r="W343" s="312"/>
      <c r="X343" s="312"/>
      <c r="Y343" s="312"/>
      <c r="Z343" s="312"/>
    </row>
    <row r="344" spans="1:26" ht="15.75" customHeight="1" x14ac:dyDescent="0.15">
      <c r="A344" s="312"/>
      <c r="B344" s="312"/>
      <c r="C344" s="312"/>
      <c r="D344" s="312"/>
      <c r="E344" s="312"/>
      <c r="F344" s="312"/>
      <c r="G344" s="312"/>
      <c r="H344" s="312"/>
      <c r="I344" s="312"/>
      <c r="J344" s="312"/>
      <c r="K344" s="312"/>
      <c r="L344" s="312"/>
      <c r="M344" s="312"/>
      <c r="N344" s="312"/>
      <c r="O344" s="312"/>
      <c r="P344" s="312"/>
      <c r="Q344" s="312"/>
      <c r="R344" s="312"/>
      <c r="S344" s="312"/>
      <c r="T344" s="312"/>
      <c r="U344" s="312"/>
      <c r="V344" s="312"/>
      <c r="W344" s="312"/>
      <c r="X344" s="312"/>
      <c r="Y344" s="312"/>
      <c r="Z344" s="312"/>
    </row>
    <row r="345" spans="1:26" ht="15.75" customHeight="1" x14ac:dyDescent="0.15">
      <c r="A345" s="312"/>
      <c r="B345" s="312"/>
      <c r="C345" s="312"/>
      <c r="D345" s="312"/>
      <c r="E345" s="312"/>
      <c r="F345" s="312"/>
      <c r="G345" s="312"/>
      <c r="H345" s="312"/>
      <c r="I345" s="312"/>
      <c r="J345" s="312"/>
      <c r="K345" s="312"/>
      <c r="L345" s="312"/>
      <c r="M345" s="312"/>
      <c r="N345" s="312"/>
      <c r="O345" s="312"/>
      <c r="P345" s="312"/>
      <c r="Q345" s="312"/>
      <c r="R345" s="312"/>
      <c r="S345" s="312"/>
      <c r="T345" s="312"/>
      <c r="U345" s="312"/>
      <c r="V345" s="312"/>
      <c r="W345" s="312"/>
      <c r="X345" s="312"/>
      <c r="Y345" s="312"/>
      <c r="Z345" s="312"/>
    </row>
    <row r="346" spans="1:26" ht="15.75" customHeight="1" x14ac:dyDescent="0.15">
      <c r="A346" s="312"/>
      <c r="B346" s="312"/>
      <c r="C346" s="312"/>
      <c r="D346" s="312"/>
      <c r="E346" s="312"/>
      <c r="F346" s="312"/>
      <c r="G346" s="312"/>
      <c r="H346" s="312"/>
      <c r="I346" s="312"/>
      <c r="J346" s="312"/>
      <c r="K346" s="312"/>
      <c r="L346" s="312"/>
      <c r="M346" s="312"/>
      <c r="N346" s="312"/>
      <c r="O346" s="312"/>
      <c r="P346" s="312"/>
      <c r="Q346" s="312"/>
      <c r="R346" s="312"/>
      <c r="S346" s="312"/>
      <c r="T346" s="312"/>
      <c r="U346" s="312"/>
      <c r="V346" s="312"/>
      <c r="W346" s="312"/>
      <c r="X346" s="312"/>
      <c r="Y346" s="312"/>
      <c r="Z346" s="312"/>
    </row>
    <row r="347" spans="1:26" ht="15.75" customHeight="1" x14ac:dyDescent="0.15">
      <c r="A347" s="312"/>
      <c r="B347" s="312"/>
      <c r="C347" s="312"/>
      <c r="D347" s="312"/>
      <c r="E347" s="312"/>
      <c r="F347" s="312"/>
      <c r="G347" s="312"/>
      <c r="H347" s="312"/>
      <c r="I347" s="312"/>
      <c r="J347" s="312"/>
      <c r="K347" s="312"/>
      <c r="L347" s="312"/>
      <c r="M347" s="312"/>
      <c r="N347" s="312"/>
      <c r="O347" s="312"/>
      <c r="P347" s="312"/>
      <c r="Q347" s="312"/>
      <c r="R347" s="312"/>
      <c r="S347" s="312"/>
      <c r="T347" s="312"/>
      <c r="U347" s="312"/>
      <c r="V347" s="312"/>
      <c r="W347" s="312"/>
      <c r="X347" s="312"/>
      <c r="Y347" s="312"/>
      <c r="Z347" s="312"/>
    </row>
    <row r="348" spans="1:26" ht="15.75" customHeight="1" x14ac:dyDescent="0.15">
      <c r="A348" s="312"/>
      <c r="B348" s="312"/>
      <c r="C348" s="312"/>
      <c r="D348" s="312"/>
      <c r="E348" s="312"/>
      <c r="F348" s="312"/>
      <c r="G348" s="312"/>
      <c r="H348" s="312"/>
      <c r="I348" s="312"/>
      <c r="J348" s="312"/>
      <c r="K348" s="312"/>
      <c r="L348" s="312"/>
      <c r="M348" s="312"/>
      <c r="N348" s="312"/>
      <c r="O348" s="312"/>
      <c r="P348" s="312"/>
      <c r="Q348" s="312"/>
      <c r="R348" s="312"/>
      <c r="S348" s="312"/>
      <c r="T348" s="312"/>
      <c r="U348" s="312"/>
      <c r="V348" s="312"/>
      <c r="W348" s="312"/>
      <c r="X348" s="312"/>
      <c r="Y348" s="312"/>
      <c r="Z348" s="312"/>
    </row>
    <row r="349" spans="1:26" ht="15.75" customHeight="1" x14ac:dyDescent="0.15">
      <c r="A349" s="312"/>
      <c r="B349" s="312"/>
      <c r="C349" s="312"/>
      <c r="D349" s="312"/>
      <c r="E349" s="312"/>
      <c r="F349" s="312"/>
      <c r="G349" s="312"/>
      <c r="H349" s="312"/>
      <c r="I349" s="312"/>
      <c r="J349" s="312"/>
      <c r="K349" s="312"/>
      <c r="L349" s="312"/>
      <c r="M349" s="312"/>
      <c r="N349" s="312"/>
      <c r="O349" s="312"/>
      <c r="P349" s="312"/>
      <c r="Q349" s="312"/>
      <c r="R349" s="312"/>
      <c r="S349" s="312"/>
      <c r="T349" s="312"/>
      <c r="U349" s="312"/>
      <c r="V349" s="312"/>
      <c r="W349" s="312"/>
      <c r="X349" s="312"/>
      <c r="Y349" s="312"/>
      <c r="Z349" s="312"/>
    </row>
    <row r="350" spans="1:26" ht="15.75" customHeight="1" x14ac:dyDescent="0.15">
      <c r="A350" s="312"/>
      <c r="B350" s="312"/>
      <c r="C350" s="312"/>
      <c r="D350" s="312"/>
      <c r="E350" s="312"/>
      <c r="F350" s="312"/>
      <c r="G350" s="312"/>
      <c r="H350" s="312"/>
      <c r="I350" s="312"/>
      <c r="J350" s="312"/>
      <c r="K350" s="312"/>
      <c r="L350" s="312"/>
      <c r="M350" s="312"/>
      <c r="N350" s="312"/>
      <c r="O350" s="312"/>
      <c r="P350" s="312"/>
      <c r="Q350" s="312"/>
      <c r="R350" s="312"/>
      <c r="S350" s="312"/>
      <c r="T350" s="312"/>
      <c r="U350" s="312"/>
      <c r="V350" s="312"/>
      <c r="W350" s="312"/>
      <c r="X350" s="312"/>
      <c r="Y350" s="312"/>
      <c r="Z350" s="312"/>
    </row>
    <row r="351" spans="1:26" ht="15.75" customHeight="1" x14ac:dyDescent="0.15">
      <c r="A351" s="312"/>
      <c r="B351" s="312"/>
      <c r="C351" s="312"/>
      <c r="D351" s="312"/>
      <c r="E351" s="312"/>
      <c r="F351" s="312"/>
      <c r="G351" s="312"/>
      <c r="H351" s="312"/>
      <c r="I351" s="312"/>
      <c r="J351" s="312"/>
      <c r="K351" s="312"/>
      <c r="L351" s="312"/>
      <c r="M351" s="312"/>
      <c r="N351" s="312"/>
      <c r="O351" s="312"/>
      <c r="P351" s="312"/>
      <c r="Q351" s="312"/>
      <c r="R351" s="312"/>
      <c r="S351" s="312"/>
      <c r="T351" s="312"/>
      <c r="U351" s="312"/>
      <c r="V351" s="312"/>
      <c r="W351" s="312"/>
      <c r="X351" s="312"/>
      <c r="Y351" s="312"/>
      <c r="Z351" s="312"/>
    </row>
    <row r="352" spans="1:26" ht="15.75" customHeight="1" x14ac:dyDescent="0.15">
      <c r="A352" s="312"/>
      <c r="B352" s="312"/>
      <c r="C352" s="312"/>
      <c r="D352" s="312"/>
      <c r="E352" s="312"/>
      <c r="F352" s="312"/>
      <c r="G352" s="312"/>
      <c r="H352" s="312"/>
      <c r="I352" s="312"/>
      <c r="J352" s="312"/>
      <c r="K352" s="312"/>
      <c r="L352" s="312"/>
      <c r="M352" s="312"/>
      <c r="N352" s="312"/>
      <c r="O352" s="312"/>
      <c r="P352" s="312"/>
      <c r="Q352" s="312"/>
      <c r="R352" s="312"/>
      <c r="S352" s="312"/>
      <c r="T352" s="312"/>
      <c r="U352" s="312"/>
      <c r="V352" s="312"/>
      <c r="W352" s="312"/>
      <c r="X352" s="312"/>
      <c r="Y352" s="312"/>
      <c r="Z352" s="312"/>
    </row>
    <row r="353" spans="1:26" ht="15.75" customHeight="1" x14ac:dyDescent="0.15">
      <c r="A353" s="312"/>
      <c r="B353" s="312"/>
      <c r="C353" s="312"/>
      <c r="D353" s="312"/>
      <c r="E353" s="312"/>
      <c r="F353" s="312"/>
      <c r="G353" s="312"/>
      <c r="H353" s="312"/>
      <c r="I353" s="312"/>
      <c r="J353" s="312"/>
      <c r="K353" s="312"/>
      <c r="L353" s="312"/>
      <c r="M353" s="312"/>
      <c r="N353" s="312"/>
      <c r="O353" s="312"/>
      <c r="P353" s="312"/>
      <c r="Q353" s="312"/>
      <c r="R353" s="312"/>
      <c r="S353" s="312"/>
      <c r="T353" s="312"/>
      <c r="U353" s="312"/>
      <c r="V353" s="312"/>
      <c r="W353" s="312"/>
      <c r="X353" s="312"/>
      <c r="Y353" s="312"/>
      <c r="Z353" s="312"/>
    </row>
    <row r="354" spans="1:26" ht="15.75" customHeight="1" x14ac:dyDescent="0.15">
      <c r="A354" s="312"/>
      <c r="B354" s="312"/>
      <c r="C354" s="312"/>
      <c r="D354" s="312"/>
      <c r="E354" s="312"/>
      <c r="F354" s="312"/>
      <c r="G354" s="312"/>
      <c r="H354" s="312"/>
      <c r="I354" s="312"/>
      <c r="J354" s="312"/>
      <c r="K354" s="312"/>
      <c r="L354" s="312"/>
      <c r="M354" s="312"/>
      <c r="N354" s="312"/>
      <c r="O354" s="312"/>
      <c r="P354" s="312"/>
      <c r="Q354" s="312"/>
      <c r="R354" s="312"/>
      <c r="S354" s="312"/>
      <c r="T354" s="312"/>
      <c r="U354" s="312"/>
      <c r="V354" s="312"/>
      <c r="W354" s="312"/>
      <c r="X354" s="312"/>
      <c r="Y354" s="312"/>
      <c r="Z354" s="312"/>
    </row>
    <row r="355" spans="1:26" ht="15.75" customHeight="1" x14ac:dyDescent="0.15">
      <c r="A355" s="312"/>
      <c r="B355" s="312"/>
      <c r="C355" s="312"/>
      <c r="D355" s="312"/>
      <c r="E355" s="312"/>
      <c r="F355" s="312"/>
      <c r="G355" s="312"/>
      <c r="H355" s="312"/>
      <c r="I355" s="312"/>
      <c r="J355" s="312"/>
      <c r="K355" s="312"/>
      <c r="L355" s="312"/>
      <c r="M355" s="312"/>
      <c r="N355" s="312"/>
      <c r="O355" s="312"/>
      <c r="P355" s="312"/>
      <c r="Q355" s="312"/>
      <c r="R355" s="312"/>
      <c r="S355" s="312"/>
      <c r="T355" s="312"/>
      <c r="U355" s="312"/>
      <c r="V355" s="312"/>
      <c r="W355" s="312"/>
      <c r="X355" s="312"/>
      <c r="Y355" s="312"/>
      <c r="Z355" s="312"/>
    </row>
    <row r="356" spans="1:26" ht="15.75" customHeight="1" x14ac:dyDescent="0.15">
      <c r="A356" s="312"/>
      <c r="B356" s="312"/>
      <c r="C356" s="312"/>
      <c r="D356" s="312"/>
      <c r="E356" s="312"/>
      <c r="F356" s="312"/>
      <c r="G356" s="312"/>
      <c r="H356" s="312"/>
      <c r="I356" s="312"/>
      <c r="J356" s="312"/>
      <c r="K356" s="312"/>
      <c r="L356" s="312"/>
      <c r="M356" s="312"/>
      <c r="N356" s="312"/>
      <c r="O356" s="312"/>
      <c r="P356" s="312"/>
      <c r="Q356" s="312"/>
      <c r="R356" s="312"/>
      <c r="S356" s="312"/>
      <c r="T356" s="312"/>
      <c r="U356" s="312"/>
      <c r="V356" s="312"/>
      <c r="W356" s="312"/>
      <c r="X356" s="312"/>
      <c r="Y356" s="312"/>
      <c r="Z356" s="312"/>
    </row>
    <row r="357" spans="1:26" ht="15.75" customHeight="1" x14ac:dyDescent="0.15">
      <c r="A357" s="312"/>
      <c r="B357" s="312"/>
      <c r="C357" s="312"/>
      <c r="D357" s="312"/>
      <c r="E357" s="312"/>
      <c r="F357" s="312"/>
      <c r="G357" s="312"/>
      <c r="H357" s="312"/>
      <c r="I357" s="312"/>
      <c r="J357" s="312"/>
      <c r="K357" s="312"/>
      <c r="L357" s="312"/>
      <c r="M357" s="312"/>
      <c r="N357" s="312"/>
      <c r="O357" s="312"/>
      <c r="P357" s="312"/>
      <c r="Q357" s="312"/>
      <c r="R357" s="312"/>
      <c r="S357" s="312"/>
      <c r="T357" s="312"/>
      <c r="U357" s="312"/>
      <c r="V357" s="312"/>
      <c r="W357" s="312"/>
      <c r="X357" s="312"/>
      <c r="Y357" s="312"/>
      <c r="Z357" s="312"/>
    </row>
    <row r="358" spans="1:26" ht="15.75" customHeight="1" x14ac:dyDescent="0.15">
      <c r="A358" s="312"/>
      <c r="B358" s="312"/>
      <c r="C358" s="312"/>
      <c r="D358" s="312"/>
      <c r="E358" s="312"/>
      <c r="F358" s="312"/>
      <c r="G358" s="312"/>
      <c r="H358" s="312"/>
      <c r="I358" s="312"/>
      <c r="J358" s="312"/>
      <c r="K358" s="312"/>
      <c r="L358" s="312"/>
      <c r="M358" s="312"/>
      <c r="N358" s="312"/>
      <c r="O358" s="312"/>
      <c r="P358" s="312"/>
      <c r="Q358" s="312"/>
      <c r="R358" s="312"/>
      <c r="S358" s="312"/>
      <c r="T358" s="312"/>
      <c r="U358" s="312"/>
      <c r="V358" s="312"/>
      <c r="W358" s="312"/>
      <c r="X358" s="312"/>
      <c r="Y358" s="312"/>
      <c r="Z358" s="312"/>
    </row>
    <row r="359" spans="1:26" ht="15.75" customHeight="1" x14ac:dyDescent="0.15">
      <c r="A359" s="312"/>
      <c r="B359" s="312"/>
      <c r="C359" s="312"/>
      <c r="D359" s="312"/>
      <c r="E359" s="312"/>
      <c r="F359" s="312"/>
      <c r="G359" s="312"/>
      <c r="H359" s="312"/>
      <c r="I359" s="312"/>
      <c r="J359" s="312"/>
      <c r="K359" s="312"/>
      <c r="L359" s="312"/>
      <c r="M359" s="312"/>
      <c r="N359" s="312"/>
      <c r="O359" s="312"/>
      <c r="P359" s="312"/>
      <c r="Q359" s="312"/>
      <c r="R359" s="312"/>
      <c r="S359" s="312"/>
      <c r="T359" s="312"/>
      <c r="U359" s="312"/>
      <c r="V359" s="312"/>
      <c r="W359" s="312"/>
      <c r="X359" s="312"/>
      <c r="Y359" s="312"/>
      <c r="Z359" s="312"/>
    </row>
    <row r="360" spans="1:26" ht="15.75" customHeight="1" x14ac:dyDescent="0.15">
      <c r="A360" s="312"/>
      <c r="B360" s="312"/>
      <c r="C360" s="312"/>
      <c r="D360" s="312"/>
      <c r="E360" s="312"/>
      <c r="F360" s="312"/>
      <c r="G360" s="312"/>
      <c r="H360" s="312"/>
      <c r="I360" s="312"/>
      <c r="J360" s="312"/>
      <c r="K360" s="312"/>
      <c r="L360" s="312"/>
      <c r="M360" s="312"/>
      <c r="N360" s="312"/>
      <c r="O360" s="312"/>
      <c r="P360" s="312"/>
      <c r="Q360" s="312"/>
      <c r="R360" s="312"/>
      <c r="S360" s="312"/>
      <c r="T360" s="312"/>
      <c r="U360" s="312"/>
      <c r="V360" s="312"/>
      <c r="W360" s="312"/>
      <c r="X360" s="312"/>
      <c r="Y360" s="312"/>
      <c r="Z360" s="312"/>
    </row>
    <row r="361" spans="1:26" ht="15.75" customHeight="1" x14ac:dyDescent="0.15">
      <c r="A361" s="312"/>
      <c r="B361" s="312"/>
      <c r="C361" s="312"/>
      <c r="D361" s="312"/>
      <c r="E361" s="312"/>
      <c r="F361" s="312"/>
      <c r="G361" s="312"/>
      <c r="H361" s="312"/>
      <c r="I361" s="312"/>
      <c r="J361" s="312"/>
      <c r="K361" s="312"/>
      <c r="L361" s="312"/>
      <c r="M361" s="312"/>
      <c r="N361" s="312"/>
      <c r="O361" s="312"/>
      <c r="P361" s="312"/>
      <c r="Q361" s="312"/>
      <c r="R361" s="312"/>
      <c r="S361" s="312"/>
      <c r="T361" s="312"/>
      <c r="U361" s="312"/>
      <c r="V361" s="312"/>
      <c r="W361" s="312"/>
      <c r="X361" s="312"/>
      <c r="Y361" s="312"/>
      <c r="Z361" s="312"/>
    </row>
    <row r="362" spans="1:26" ht="15.75" customHeight="1" x14ac:dyDescent="0.15">
      <c r="A362" s="312"/>
      <c r="B362" s="312"/>
      <c r="C362" s="312"/>
      <c r="D362" s="312"/>
      <c r="E362" s="312"/>
      <c r="F362" s="312"/>
      <c r="G362" s="312"/>
      <c r="H362" s="312"/>
      <c r="I362" s="312"/>
      <c r="J362" s="312"/>
      <c r="K362" s="312"/>
      <c r="L362" s="312"/>
      <c r="M362" s="312"/>
      <c r="N362" s="312"/>
      <c r="O362" s="312"/>
      <c r="P362" s="312"/>
      <c r="Q362" s="312"/>
      <c r="R362" s="312"/>
      <c r="S362" s="312"/>
      <c r="T362" s="312"/>
      <c r="U362" s="312"/>
      <c r="V362" s="312"/>
      <c r="W362" s="312"/>
      <c r="X362" s="312"/>
      <c r="Y362" s="312"/>
      <c r="Z362" s="312"/>
    </row>
    <row r="363" spans="1:26" ht="15.75" customHeight="1" x14ac:dyDescent="0.15">
      <c r="A363" s="312"/>
      <c r="B363" s="312"/>
      <c r="C363" s="312"/>
      <c r="D363" s="312"/>
      <c r="E363" s="312"/>
      <c r="F363" s="312"/>
      <c r="G363" s="312"/>
      <c r="H363" s="312"/>
      <c r="I363" s="312"/>
      <c r="J363" s="312"/>
      <c r="K363" s="312"/>
      <c r="L363" s="312"/>
      <c r="M363" s="312"/>
      <c r="N363" s="312"/>
      <c r="O363" s="312"/>
      <c r="P363" s="312"/>
      <c r="Q363" s="312"/>
      <c r="R363" s="312"/>
      <c r="S363" s="312"/>
      <c r="T363" s="312"/>
      <c r="U363" s="312"/>
      <c r="V363" s="312"/>
      <c r="W363" s="312"/>
      <c r="X363" s="312"/>
      <c r="Y363" s="312"/>
      <c r="Z363" s="312"/>
    </row>
    <row r="364" spans="1:26" ht="15.75" customHeight="1" x14ac:dyDescent="0.15">
      <c r="A364" s="312"/>
      <c r="B364" s="312"/>
      <c r="C364" s="312"/>
      <c r="D364" s="312"/>
      <c r="E364" s="312"/>
      <c r="F364" s="312"/>
      <c r="G364" s="312"/>
      <c r="H364" s="312"/>
      <c r="I364" s="312"/>
      <c r="J364" s="312"/>
      <c r="K364" s="312"/>
      <c r="L364" s="312"/>
      <c r="M364" s="312"/>
      <c r="N364" s="312"/>
      <c r="O364" s="312"/>
      <c r="P364" s="312"/>
      <c r="Q364" s="312"/>
      <c r="R364" s="312"/>
      <c r="S364" s="312"/>
      <c r="T364" s="312"/>
      <c r="U364" s="312"/>
      <c r="V364" s="312"/>
      <c r="W364" s="312"/>
      <c r="X364" s="312"/>
      <c r="Y364" s="312"/>
      <c r="Z364" s="312"/>
    </row>
    <row r="365" spans="1:26" ht="15.75" customHeight="1" x14ac:dyDescent="0.15">
      <c r="A365" s="312"/>
      <c r="B365" s="312"/>
      <c r="C365" s="312"/>
      <c r="D365" s="312"/>
      <c r="E365" s="312"/>
      <c r="F365" s="312"/>
      <c r="G365" s="312"/>
      <c r="H365" s="312"/>
      <c r="I365" s="312"/>
      <c r="J365" s="312"/>
      <c r="K365" s="312"/>
      <c r="L365" s="312"/>
      <c r="M365" s="312"/>
      <c r="N365" s="312"/>
      <c r="O365" s="312"/>
      <c r="P365" s="312"/>
      <c r="Q365" s="312"/>
      <c r="R365" s="312"/>
      <c r="S365" s="312"/>
      <c r="T365" s="312"/>
      <c r="U365" s="312"/>
      <c r="V365" s="312"/>
      <c r="W365" s="312"/>
      <c r="X365" s="312"/>
      <c r="Y365" s="312"/>
      <c r="Z365" s="312"/>
    </row>
    <row r="366" spans="1:26" ht="15.75" customHeight="1" x14ac:dyDescent="0.15">
      <c r="A366" s="312"/>
      <c r="B366" s="312"/>
      <c r="C366" s="312"/>
      <c r="D366" s="312"/>
      <c r="E366" s="312"/>
      <c r="F366" s="312"/>
      <c r="G366" s="312"/>
      <c r="H366" s="312"/>
      <c r="I366" s="312"/>
      <c r="J366" s="312"/>
      <c r="K366" s="312"/>
      <c r="L366" s="312"/>
      <c r="M366" s="312"/>
      <c r="N366" s="312"/>
      <c r="O366" s="312"/>
      <c r="P366" s="312"/>
      <c r="Q366" s="312"/>
      <c r="R366" s="312"/>
      <c r="S366" s="312"/>
      <c r="T366" s="312"/>
      <c r="U366" s="312"/>
      <c r="V366" s="312"/>
      <c r="W366" s="312"/>
      <c r="X366" s="312"/>
      <c r="Y366" s="312"/>
      <c r="Z366" s="312"/>
    </row>
    <row r="367" spans="1:26" ht="15.75" customHeight="1" x14ac:dyDescent="0.15">
      <c r="A367" s="312"/>
      <c r="B367" s="312"/>
      <c r="C367" s="312"/>
      <c r="D367" s="312"/>
      <c r="E367" s="312"/>
      <c r="F367" s="312"/>
      <c r="G367" s="312"/>
      <c r="H367" s="312"/>
      <c r="I367" s="312"/>
      <c r="J367" s="312"/>
      <c r="K367" s="312"/>
      <c r="L367" s="312"/>
      <c r="M367" s="312"/>
      <c r="N367" s="312"/>
      <c r="O367" s="312"/>
      <c r="P367" s="312"/>
      <c r="Q367" s="312"/>
      <c r="R367" s="312"/>
      <c r="S367" s="312"/>
      <c r="T367" s="312"/>
      <c r="U367" s="312"/>
      <c r="V367" s="312"/>
      <c r="W367" s="312"/>
      <c r="X367" s="312"/>
      <c r="Y367" s="312"/>
      <c r="Z367" s="312"/>
    </row>
    <row r="368" spans="1:26" ht="15.75" customHeight="1" x14ac:dyDescent="0.15">
      <c r="A368" s="312"/>
      <c r="B368" s="312"/>
      <c r="C368" s="312"/>
      <c r="D368" s="312"/>
      <c r="E368" s="312"/>
      <c r="F368" s="312"/>
      <c r="G368" s="312"/>
      <c r="H368" s="312"/>
      <c r="I368" s="312"/>
      <c r="J368" s="312"/>
      <c r="K368" s="312"/>
      <c r="L368" s="312"/>
      <c r="M368" s="312"/>
      <c r="N368" s="312"/>
      <c r="O368" s="312"/>
      <c r="P368" s="312"/>
      <c r="Q368" s="312"/>
      <c r="R368" s="312"/>
      <c r="S368" s="312"/>
      <c r="T368" s="312"/>
      <c r="U368" s="312"/>
      <c r="V368" s="312"/>
      <c r="W368" s="312"/>
      <c r="X368" s="312"/>
      <c r="Y368" s="312"/>
      <c r="Z368" s="312"/>
    </row>
    <row r="369" spans="1:26" ht="15.75" customHeight="1" x14ac:dyDescent="0.15">
      <c r="A369" s="312"/>
      <c r="B369" s="312"/>
      <c r="C369" s="312"/>
      <c r="D369" s="312"/>
      <c r="E369" s="312"/>
      <c r="F369" s="312"/>
      <c r="G369" s="312"/>
      <c r="H369" s="312"/>
      <c r="I369" s="312"/>
      <c r="J369" s="312"/>
      <c r="K369" s="312"/>
      <c r="L369" s="312"/>
      <c r="M369" s="312"/>
      <c r="N369" s="312"/>
      <c r="O369" s="312"/>
      <c r="P369" s="312"/>
      <c r="Q369" s="312"/>
      <c r="R369" s="312"/>
      <c r="S369" s="312"/>
      <c r="T369" s="312"/>
      <c r="U369" s="312"/>
      <c r="V369" s="312"/>
      <c r="W369" s="312"/>
      <c r="X369" s="312"/>
      <c r="Y369" s="312"/>
      <c r="Z369" s="312"/>
    </row>
    <row r="370" spans="1:26" ht="15.75" customHeight="1" x14ac:dyDescent="0.15">
      <c r="A370" s="312"/>
      <c r="B370" s="312"/>
      <c r="C370" s="312"/>
      <c r="D370" s="312"/>
      <c r="E370" s="312"/>
      <c r="F370" s="312"/>
      <c r="G370" s="312"/>
      <c r="H370" s="312"/>
      <c r="I370" s="312"/>
      <c r="J370" s="312"/>
      <c r="K370" s="312"/>
      <c r="L370" s="312"/>
      <c r="M370" s="312"/>
      <c r="N370" s="312"/>
      <c r="O370" s="312"/>
      <c r="P370" s="312"/>
      <c r="Q370" s="312"/>
      <c r="R370" s="312"/>
      <c r="S370" s="312"/>
      <c r="T370" s="312"/>
      <c r="U370" s="312"/>
      <c r="V370" s="312"/>
      <c r="W370" s="312"/>
      <c r="X370" s="312"/>
      <c r="Y370" s="312"/>
      <c r="Z370" s="312"/>
    </row>
    <row r="371" spans="1:26" ht="15.75" customHeight="1" x14ac:dyDescent="0.15">
      <c r="A371" s="312"/>
      <c r="B371" s="312"/>
      <c r="C371" s="312"/>
      <c r="D371" s="312"/>
      <c r="E371" s="312"/>
      <c r="F371" s="312"/>
      <c r="G371" s="312"/>
      <c r="H371" s="312"/>
      <c r="I371" s="312"/>
      <c r="J371" s="312"/>
      <c r="K371" s="312"/>
      <c r="L371" s="312"/>
      <c r="M371" s="312"/>
      <c r="N371" s="312"/>
      <c r="O371" s="312"/>
      <c r="P371" s="312"/>
      <c r="Q371" s="312"/>
      <c r="R371" s="312"/>
      <c r="S371" s="312"/>
      <c r="T371" s="312"/>
      <c r="U371" s="312"/>
      <c r="V371" s="312"/>
      <c r="W371" s="312"/>
      <c r="X371" s="312"/>
      <c r="Y371" s="312"/>
      <c r="Z371" s="312"/>
    </row>
    <row r="372" spans="1:26" ht="15.75" customHeight="1" x14ac:dyDescent="0.15">
      <c r="A372" s="312"/>
      <c r="B372" s="312"/>
      <c r="C372" s="312"/>
      <c r="D372" s="312"/>
      <c r="E372" s="312"/>
      <c r="F372" s="312"/>
      <c r="G372" s="312"/>
      <c r="H372" s="312"/>
      <c r="I372" s="312"/>
      <c r="J372" s="312"/>
      <c r="K372" s="312"/>
      <c r="L372" s="312"/>
      <c r="M372" s="312"/>
      <c r="N372" s="312"/>
      <c r="O372" s="312"/>
      <c r="P372" s="312"/>
      <c r="Q372" s="312"/>
      <c r="R372" s="312"/>
      <c r="S372" s="312"/>
      <c r="T372" s="312"/>
      <c r="U372" s="312"/>
      <c r="V372" s="312"/>
      <c r="W372" s="312"/>
      <c r="X372" s="312"/>
      <c r="Y372" s="312"/>
      <c r="Z372" s="312"/>
    </row>
    <row r="373" spans="1:26" ht="15.75" customHeight="1" x14ac:dyDescent="0.15">
      <c r="A373" s="312"/>
      <c r="B373" s="312"/>
      <c r="C373" s="312"/>
      <c r="D373" s="312"/>
      <c r="E373" s="312"/>
      <c r="F373" s="312"/>
      <c r="G373" s="312"/>
      <c r="H373" s="312"/>
      <c r="I373" s="312"/>
      <c r="J373" s="312"/>
      <c r="K373" s="312"/>
      <c r="L373" s="312"/>
      <c r="M373" s="312"/>
      <c r="N373" s="312"/>
      <c r="O373" s="312"/>
      <c r="P373" s="312"/>
      <c r="Q373" s="312"/>
      <c r="R373" s="312"/>
      <c r="S373" s="312"/>
      <c r="T373" s="312"/>
      <c r="U373" s="312"/>
      <c r="V373" s="312"/>
      <c r="W373" s="312"/>
      <c r="X373" s="312"/>
      <c r="Y373" s="312"/>
      <c r="Z373" s="312"/>
    </row>
    <row r="374" spans="1:26" ht="15.75" customHeight="1" x14ac:dyDescent="0.15">
      <c r="A374" s="312"/>
      <c r="B374" s="312"/>
      <c r="C374" s="312"/>
      <c r="D374" s="312"/>
      <c r="E374" s="312"/>
      <c r="F374" s="312"/>
      <c r="G374" s="312"/>
      <c r="H374" s="312"/>
      <c r="I374" s="312"/>
      <c r="J374" s="312"/>
      <c r="K374" s="312"/>
      <c r="L374" s="312"/>
      <c r="M374" s="312"/>
      <c r="N374" s="312"/>
      <c r="O374" s="312"/>
      <c r="P374" s="312"/>
      <c r="Q374" s="312"/>
      <c r="R374" s="312"/>
      <c r="S374" s="312"/>
      <c r="T374" s="312"/>
      <c r="U374" s="312"/>
      <c r="V374" s="312"/>
      <c r="W374" s="312"/>
      <c r="X374" s="312"/>
      <c r="Y374" s="312"/>
      <c r="Z374" s="312"/>
    </row>
    <row r="375" spans="1:26" ht="15.75" customHeight="1" x14ac:dyDescent="0.15">
      <c r="A375" s="312"/>
      <c r="B375" s="312"/>
      <c r="C375" s="312"/>
      <c r="D375" s="312"/>
      <c r="E375" s="312"/>
      <c r="F375" s="312"/>
      <c r="G375" s="312"/>
      <c r="H375" s="312"/>
      <c r="I375" s="312"/>
      <c r="J375" s="312"/>
      <c r="K375" s="312"/>
      <c r="L375" s="312"/>
      <c r="M375" s="312"/>
      <c r="N375" s="312"/>
      <c r="O375" s="312"/>
      <c r="P375" s="312"/>
      <c r="Q375" s="312"/>
      <c r="R375" s="312"/>
      <c r="S375" s="312"/>
      <c r="T375" s="312"/>
      <c r="U375" s="312"/>
      <c r="V375" s="312"/>
      <c r="W375" s="312"/>
      <c r="X375" s="312"/>
      <c r="Y375" s="312"/>
      <c r="Z375" s="312"/>
    </row>
    <row r="376" spans="1:26" ht="15.75" customHeight="1" x14ac:dyDescent="0.15">
      <c r="A376" s="312"/>
      <c r="B376" s="312"/>
      <c r="C376" s="312"/>
      <c r="D376" s="312"/>
      <c r="E376" s="312"/>
      <c r="F376" s="312"/>
      <c r="G376" s="312"/>
      <c r="H376" s="312"/>
      <c r="I376" s="312"/>
      <c r="J376" s="312"/>
      <c r="K376" s="312"/>
      <c r="L376" s="312"/>
      <c r="M376" s="312"/>
      <c r="N376" s="312"/>
      <c r="O376" s="312"/>
      <c r="P376" s="312"/>
      <c r="Q376" s="312"/>
      <c r="R376" s="312"/>
      <c r="S376" s="312"/>
      <c r="T376" s="312"/>
      <c r="U376" s="312"/>
      <c r="V376" s="312"/>
      <c r="W376" s="312"/>
      <c r="X376" s="312"/>
      <c r="Y376" s="312"/>
      <c r="Z376" s="312"/>
    </row>
    <row r="377" spans="1:26" ht="15.75" customHeight="1" x14ac:dyDescent="0.15">
      <c r="A377" s="312"/>
      <c r="B377" s="312"/>
      <c r="C377" s="312"/>
      <c r="D377" s="312"/>
      <c r="E377" s="312"/>
      <c r="F377" s="312"/>
      <c r="G377" s="312"/>
      <c r="H377" s="312"/>
      <c r="I377" s="312"/>
      <c r="J377" s="312"/>
      <c r="K377" s="312"/>
      <c r="L377" s="312"/>
      <c r="M377" s="312"/>
      <c r="N377" s="312"/>
      <c r="O377" s="312"/>
      <c r="P377" s="312"/>
      <c r="Q377" s="312"/>
      <c r="R377" s="312"/>
      <c r="S377" s="312"/>
      <c r="T377" s="312"/>
      <c r="U377" s="312"/>
      <c r="V377" s="312"/>
      <c r="W377" s="312"/>
      <c r="X377" s="312"/>
      <c r="Y377" s="312"/>
      <c r="Z377" s="312"/>
    </row>
    <row r="378" spans="1:26" ht="15.75" customHeight="1" x14ac:dyDescent="0.15">
      <c r="A378" s="312"/>
      <c r="B378" s="312"/>
      <c r="C378" s="312"/>
      <c r="D378" s="312"/>
      <c r="E378" s="312"/>
      <c r="F378" s="312"/>
      <c r="G378" s="312"/>
      <c r="H378" s="312"/>
      <c r="I378" s="312"/>
      <c r="J378" s="312"/>
      <c r="K378" s="312"/>
      <c r="L378" s="312"/>
      <c r="M378" s="312"/>
      <c r="N378" s="312"/>
      <c r="O378" s="312"/>
      <c r="P378" s="312"/>
      <c r="Q378" s="312"/>
      <c r="R378" s="312"/>
      <c r="S378" s="312"/>
      <c r="T378" s="312"/>
      <c r="U378" s="312"/>
      <c r="V378" s="312"/>
      <c r="W378" s="312"/>
      <c r="X378" s="312"/>
      <c r="Y378" s="312"/>
      <c r="Z378" s="312"/>
    </row>
    <row r="379" spans="1:26" ht="15.75" customHeight="1" x14ac:dyDescent="0.15">
      <c r="A379" s="312"/>
      <c r="B379" s="312"/>
      <c r="C379" s="312"/>
      <c r="D379" s="312"/>
      <c r="E379" s="312"/>
      <c r="F379" s="312"/>
      <c r="G379" s="312"/>
      <c r="H379" s="312"/>
      <c r="I379" s="312"/>
      <c r="J379" s="312"/>
      <c r="K379" s="312"/>
      <c r="L379" s="312"/>
      <c r="M379" s="312"/>
      <c r="N379" s="312"/>
      <c r="O379" s="312"/>
      <c r="P379" s="312"/>
      <c r="Q379" s="312"/>
      <c r="R379" s="312"/>
      <c r="S379" s="312"/>
      <c r="T379" s="312"/>
      <c r="U379" s="312"/>
      <c r="V379" s="312"/>
      <c r="W379" s="312"/>
      <c r="X379" s="312"/>
      <c r="Y379" s="312"/>
      <c r="Z379" s="312"/>
    </row>
    <row r="380" spans="1:26" ht="15.75" customHeight="1" x14ac:dyDescent="0.15">
      <c r="A380" s="312"/>
      <c r="B380" s="312"/>
      <c r="C380" s="312"/>
      <c r="D380" s="312"/>
      <c r="E380" s="312"/>
      <c r="F380" s="312"/>
      <c r="G380" s="312"/>
      <c r="H380" s="312"/>
      <c r="I380" s="312"/>
      <c r="J380" s="312"/>
      <c r="K380" s="312"/>
      <c r="L380" s="312"/>
      <c r="M380" s="312"/>
      <c r="N380" s="312"/>
      <c r="O380" s="312"/>
      <c r="P380" s="312"/>
      <c r="Q380" s="312"/>
      <c r="R380" s="312"/>
      <c r="S380" s="312"/>
      <c r="T380" s="312"/>
      <c r="U380" s="312"/>
      <c r="V380" s="312"/>
      <c r="W380" s="312"/>
      <c r="X380" s="312"/>
      <c r="Y380" s="312"/>
      <c r="Z380" s="312"/>
    </row>
    <row r="381" spans="1:26" ht="15.75" customHeight="1" x14ac:dyDescent="0.15">
      <c r="A381" s="312"/>
      <c r="B381" s="312"/>
      <c r="C381" s="312"/>
      <c r="D381" s="312"/>
      <c r="E381" s="312"/>
      <c r="F381" s="312"/>
      <c r="G381" s="312"/>
      <c r="H381" s="312"/>
      <c r="I381" s="312"/>
      <c r="J381" s="312"/>
      <c r="K381" s="312"/>
      <c r="L381" s="312"/>
      <c r="M381" s="312"/>
      <c r="N381" s="312"/>
      <c r="O381" s="312"/>
      <c r="P381" s="312"/>
      <c r="Q381" s="312"/>
      <c r="R381" s="312"/>
      <c r="S381" s="312"/>
      <c r="T381" s="312"/>
      <c r="U381" s="312"/>
      <c r="V381" s="312"/>
      <c r="W381" s="312"/>
      <c r="X381" s="312"/>
      <c r="Y381" s="312"/>
      <c r="Z381" s="312"/>
    </row>
    <row r="382" spans="1:26" ht="15.75" customHeight="1" x14ac:dyDescent="0.15">
      <c r="A382" s="312"/>
      <c r="B382" s="312"/>
      <c r="C382" s="312"/>
      <c r="D382" s="312"/>
      <c r="E382" s="312"/>
      <c r="F382" s="312"/>
      <c r="G382" s="312"/>
      <c r="H382" s="312"/>
      <c r="I382" s="312"/>
      <c r="J382" s="312"/>
      <c r="K382" s="312"/>
      <c r="L382" s="312"/>
      <c r="M382" s="312"/>
      <c r="N382" s="312"/>
      <c r="O382" s="312"/>
      <c r="P382" s="312"/>
      <c r="Q382" s="312"/>
      <c r="R382" s="312"/>
      <c r="S382" s="312"/>
      <c r="T382" s="312"/>
      <c r="U382" s="312"/>
      <c r="V382" s="312"/>
      <c r="W382" s="312"/>
      <c r="X382" s="312"/>
      <c r="Y382" s="312"/>
      <c r="Z382" s="312"/>
    </row>
    <row r="383" spans="1:26" ht="15.75" customHeight="1" x14ac:dyDescent="0.15">
      <c r="A383" s="312"/>
      <c r="B383" s="312"/>
      <c r="C383" s="312"/>
      <c r="D383" s="312"/>
      <c r="E383" s="312"/>
      <c r="F383" s="312"/>
      <c r="G383" s="312"/>
      <c r="H383" s="312"/>
      <c r="I383" s="312"/>
      <c r="J383" s="312"/>
      <c r="K383" s="312"/>
      <c r="L383" s="312"/>
      <c r="M383" s="312"/>
      <c r="N383" s="312"/>
      <c r="O383" s="312"/>
      <c r="P383" s="312"/>
      <c r="Q383" s="312"/>
      <c r="R383" s="312"/>
      <c r="S383" s="312"/>
      <c r="T383" s="312"/>
      <c r="U383" s="312"/>
      <c r="V383" s="312"/>
      <c r="W383" s="312"/>
      <c r="X383" s="312"/>
      <c r="Y383" s="312"/>
      <c r="Z383" s="312"/>
    </row>
    <row r="384" spans="1:26" ht="15.75" customHeight="1" x14ac:dyDescent="0.15">
      <c r="A384" s="312"/>
      <c r="B384" s="312"/>
      <c r="C384" s="312"/>
      <c r="D384" s="312"/>
      <c r="E384" s="312"/>
      <c r="F384" s="312"/>
      <c r="G384" s="312"/>
      <c r="H384" s="312"/>
      <c r="I384" s="312"/>
      <c r="J384" s="312"/>
      <c r="K384" s="312"/>
      <c r="L384" s="312"/>
      <c r="M384" s="312"/>
      <c r="N384" s="312"/>
      <c r="O384" s="312"/>
      <c r="P384" s="312"/>
      <c r="Q384" s="312"/>
      <c r="R384" s="312"/>
      <c r="S384" s="312"/>
      <c r="T384" s="312"/>
      <c r="U384" s="312"/>
      <c r="V384" s="312"/>
      <c r="W384" s="312"/>
      <c r="X384" s="312"/>
      <c r="Y384" s="312"/>
      <c r="Z384" s="312"/>
    </row>
    <row r="385" spans="1:26" ht="15.75" customHeight="1" x14ac:dyDescent="0.15">
      <c r="A385" s="312"/>
      <c r="B385" s="312"/>
      <c r="C385" s="312"/>
      <c r="D385" s="312"/>
      <c r="E385" s="312"/>
      <c r="F385" s="312"/>
      <c r="G385" s="312"/>
      <c r="H385" s="312"/>
      <c r="I385" s="312"/>
      <c r="J385" s="312"/>
      <c r="K385" s="312"/>
      <c r="L385" s="312"/>
      <c r="M385" s="312"/>
      <c r="N385" s="312"/>
      <c r="O385" s="312"/>
      <c r="P385" s="312"/>
      <c r="Q385" s="312"/>
      <c r="R385" s="312"/>
      <c r="S385" s="312"/>
      <c r="T385" s="312"/>
      <c r="U385" s="312"/>
      <c r="V385" s="312"/>
      <c r="W385" s="312"/>
      <c r="X385" s="312"/>
      <c r="Y385" s="312"/>
      <c r="Z385" s="312"/>
    </row>
    <row r="386" spans="1:26" ht="15.75" customHeight="1" x14ac:dyDescent="0.15"/>
    <row r="387" spans="1:26" ht="15.75" customHeight="1" x14ac:dyDescent="0.15"/>
    <row r="388" spans="1:26" ht="15.75" customHeight="1" x14ac:dyDescent="0.15"/>
    <row r="389" spans="1:26" ht="15.75" customHeight="1" x14ac:dyDescent="0.15"/>
    <row r="390" spans="1:26" ht="15.75" customHeight="1" x14ac:dyDescent="0.15"/>
    <row r="391" spans="1:26" ht="15.75" customHeight="1" x14ac:dyDescent="0.15"/>
    <row r="392" spans="1:26" ht="15.75" customHeight="1" x14ac:dyDescent="0.15"/>
    <row r="393" spans="1:26" ht="15.75" customHeight="1" x14ac:dyDescent="0.15"/>
    <row r="394" spans="1:26" ht="15.75" customHeight="1" x14ac:dyDescent="0.15"/>
    <row r="395" spans="1:26" ht="15.75" customHeight="1" x14ac:dyDescent="0.15"/>
    <row r="396" spans="1:26" ht="15.75" customHeight="1" x14ac:dyDescent="0.15"/>
    <row r="397" spans="1:26" ht="15.75" customHeight="1" x14ac:dyDescent="0.15"/>
    <row r="398" spans="1:26" ht="15.75" customHeight="1" x14ac:dyDescent="0.15"/>
    <row r="399" spans="1:26" ht="15.75" customHeight="1" x14ac:dyDescent="0.15"/>
    <row r="400" spans="1:26"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hyperlinks>
    <hyperlink ref="D109" r:id="rId1" xr:uid="{00000000-0004-0000-2600-000000000000}"/>
  </hyperlinks>
  <pageMargins left="0.7" right="0.7" top="0.75" bottom="0.75" header="0" footer="0"/>
  <pageSetup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ummaryRight="0"/>
  </sheetPr>
  <dimension ref="A1:Y1000"/>
  <sheetViews>
    <sheetView workbookViewId="0"/>
  </sheetViews>
  <sheetFormatPr baseColWidth="10" defaultColWidth="12.6640625" defaultRowHeight="15" customHeight="1" x14ac:dyDescent="0.15"/>
  <cols>
    <col min="1" max="1" width="32.5" customWidth="1"/>
    <col min="2" max="3" width="16.6640625" customWidth="1"/>
    <col min="4" max="4" width="124.1640625" customWidth="1"/>
    <col min="5" max="5" width="49.5" customWidth="1"/>
    <col min="6" max="15" width="8" customWidth="1"/>
    <col min="16" max="25" width="7" customWidth="1"/>
  </cols>
  <sheetData>
    <row r="1" spans="1:25" ht="15.75" customHeight="1" x14ac:dyDescent="0.15">
      <c r="A1" s="427"/>
      <c r="B1" s="427"/>
      <c r="C1" s="427"/>
      <c r="D1" s="427"/>
      <c r="E1" s="427"/>
      <c r="F1" s="272"/>
      <c r="G1" s="272"/>
      <c r="H1" s="272"/>
      <c r="I1" s="272"/>
      <c r="J1" s="272"/>
      <c r="K1" s="272"/>
      <c r="L1" s="272"/>
      <c r="M1" s="272"/>
      <c r="N1" s="272"/>
      <c r="O1" s="272"/>
      <c r="P1" s="272"/>
      <c r="Q1" s="272"/>
      <c r="R1" s="272"/>
      <c r="S1" s="272"/>
      <c r="T1" s="272"/>
      <c r="U1" s="272"/>
      <c r="V1" s="272"/>
      <c r="W1" s="272"/>
      <c r="X1" s="272"/>
      <c r="Y1" s="272"/>
    </row>
    <row r="2" spans="1:25" ht="15.75" customHeight="1" x14ac:dyDescent="0.15">
      <c r="A2" s="474" t="s">
        <v>1441</v>
      </c>
      <c r="B2" s="472"/>
      <c r="C2" s="472"/>
      <c r="D2" s="472"/>
      <c r="E2" s="472"/>
      <c r="F2" s="272"/>
      <c r="G2" s="272"/>
      <c r="H2" s="272"/>
      <c r="I2" s="272"/>
      <c r="J2" s="272"/>
      <c r="K2" s="272"/>
      <c r="L2" s="272"/>
      <c r="M2" s="272"/>
      <c r="N2" s="272"/>
      <c r="O2" s="272"/>
      <c r="P2" s="272"/>
      <c r="Q2" s="272"/>
      <c r="R2" s="272"/>
      <c r="S2" s="272"/>
      <c r="T2" s="272"/>
      <c r="U2" s="272"/>
      <c r="V2" s="272"/>
      <c r="W2" s="272"/>
      <c r="X2" s="272"/>
      <c r="Y2" s="272"/>
    </row>
    <row r="3" spans="1:25" ht="15.75" customHeight="1" x14ac:dyDescent="0.15">
      <c r="A3" s="474" t="s">
        <v>978</v>
      </c>
      <c r="B3" s="472"/>
      <c r="C3" s="472"/>
      <c r="D3" s="272"/>
      <c r="E3" s="272"/>
      <c r="F3" s="272"/>
      <c r="G3" s="272"/>
      <c r="H3" s="272"/>
      <c r="I3" s="272"/>
      <c r="J3" s="272"/>
      <c r="K3" s="272"/>
      <c r="L3" s="272"/>
      <c r="M3" s="272"/>
      <c r="N3" s="272"/>
      <c r="O3" s="272"/>
      <c r="P3" s="272"/>
      <c r="Q3" s="272"/>
      <c r="R3" s="272"/>
      <c r="S3" s="272"/>
      <c r="T3" s="272"/>
      <c r="U3" s="272"/>
      <c r="V3" s="272"/>
      <c r="W3" s="272"/>
      <c r="X3" s="272"/>
      <c r="Y3" s="272"/>
    </row>
    <row r="4" spans="1:25" ht="15.75" customHeight="1" x14ac:dyDescent="0.15">
      <c r="A4" s="272"/>
      <c r="B4" s="272"/>
      <c r="C4" s="272"/>
      <c r="D4" s="272"/>
      <c r="E4" s="272"/>
      <c r="F4" s="272"/>
      <c r="G4" s="272"/>
      <c r="H4" s="3"/>
      <c r="I4" s="3"/>
      <c r="J4" s="3"/>
      <c r="K4" s="3"/>
      <c r="L4" s="3"/>
      <c r="M4" s="3"/>
      <c r="N4" s="3"/>
      <c r="O4" s="3"/>
      <c r="P4" s="3"/>
      <c r="Q4" s="3"/>
      <c r="R4" s="3"/>
      <c r="S4" s="3"/>
      <c r="T4" s="3"/>
      <c r="U4" s="3"/>
      <c r="V4" s="3"/>
      <c r="W4" s="3"/>
      <c r="X4" s="3"/>
      <c r="Y4" s="3"/>
    </row>
    <row r="5" spans="1:25" ht="15.75" customHeight="1" x14ac:dyDescent="0.15">
      <c r="A5" s="272"/>
      <c r="B5" s="272"/>
      <c r="C5" s="272"/>
      <c r="D5" s="272"/>
      <c r="E5" s="272"/>
      <c r="F5" s="272"/>
      <c r="G5" s="272"/>
      <c r="H5" s="3"/>
      <c r="I5" s="3"/>
      <c r="J5" s="3"/>
      <c r="K5" s="3"/>
      <c r="L5" s="3"/>
      <c r="M5" s="3"/>
      <c r="N5" s="3"/>
      <c r="O5" s="3"/>
      <c r="P5" s="3"/>
      <c r="Q5" s="3"/>
      <c r="R5" s="3"/>
      <c r="S5" s="3"/>
      <c r="T5" s="3"/>
      <c r="U5" s="3"/>
      <c r="V5" s="3"/>
      <c r="W5" s="3"/>
      <c r="X5" s="3"/>
      <c r="Y5" s="3"/>
    </row>
    <row r="6" spans="1:25" ht="15.75" customHeight="1" x14ac:dyDescent="0.15">
      <c r="A6" s="313" t="s">
        <v>980</v>
      </c>
      <c r="B6" s="428" t="s">
        <v>1611</v>
      </c>
      <c r="C6" s="428" t="s">
        <v>485</v>
      </c>
      <c r="D6" s="428" t="s">
        <v>981</v>
      </c>
      <c r="E6" s="313" t="s">
        <v>605</v>
      </c>
      <c r="F6" s="314"/>
      <c r="G6" s="314"/>
      <c r="H6" s="314"/>
      <c r="I6" s="314"/>
      <c r="J6" s="314"/>
      <c r="K6" s="314"/>
      <c r="L6" s="314"/>
      <c r="M6" s="314"/>
      <c r="N6" s="314"/>
      <c r="O6" s="314"/>
      <c r="P6" s="314"/>
      <c r="Q6" s="314"/>
      <c r="R6" s="314"/>
      <c r="S6" s="314"/>
      <c r="T6" s="314"/>
      <c r="U6" s="314"/>
      <c r="V6" s="314"/>
      <c r="W6" s="314"/>
      <c r="X6" s="314"/>
      <c r="Y6" s="314"/>
    </row>
    <row r="7" spans="1:25" ht="15.75" customHeight="1" x14ac:dyDescent="0.15">
      <c r="A7" s="315" t="s">
        <v>1449</v>
      </c>
      <c r="B7" s="316"/>
      <c r="C7" s="316" t="s">
        <v>224</v>
      </c>
      <c r="D7" s="102"/>
      <c r="E7" s="315" t="s">
        <v>610</v>
      </c>
      <c r="F7" s="314"/>
      <c r="G7" s="314"/>
      <c r="H7" s="314"/>
      <c r="I7" s="314"/>
      <c r="J7" s="314"/>
      <c r="K7" s="314"/>
      <c r="L7" s="314"/>
      <c r="M7" s="314"/>
      <c r="N7" s="314"/>
      <c r="O7" s="314"/>
      <c r="P7" s="314"/>
      <c r="Q7" s="314"/>
      <c r="R7" s="314"/>
      <c r="S7" s="314"/>
      <c r="T7" s="314"/>
      <c r="U7" s="314"/>
      <c r="V7" s="314"/>
      <c r="W7" s="314"/>
      <c r="X7" s="314"/>
      <c r="Y7" s="314"/>
    </row>
    <row r="8" spans="1:25" ht="15.75" customHeight="1" x14ac:dyDescent="0.15">
      <c r="A8" s="315" t="s">
        <v>1039</v>
      </c>
      <c r="B8" s="316"/>
      <c r="C8" s="316" t="s">
        <v>224</v>
      </c>
      <c r="D8" s="316"/>
      <c r="E8" s="315" t="s">
        <v>610</v>
      </c>
      <c r="F8" s="314"/>
      <c r="G8" s="314"/>
      <c r="H8" s="314"/>
      <c r="I8" s="314"/>
      <c r="J8" s="314"/>
      <c r="K8" s="314"/>
      <c r="L8" s="314"/>
      <c r="M8" s="314"/>
      <c r="N8" s="314"/>
      <c r="O8" s="314"/>
      <c r="P8" s="314"/>
      <c r="Q8" s="314"/>
      <c r="R8" s="314"/>
      <c r="S8" s="314"/>
      <c r="T8" s="314"/>
      <c r="U8" s="314"/>
      <c r="V8" s="314"/>
      <c r="W8" s="314"/>
      <c r="X8" s="314"/>
      <c r="Y8" s="314"/>
    </row>
    <row r="9" spans="1:25" ht="15.75" customHeight="1" x14ac:dyDescent="0.15">
      <c r="A9" s="315" t="s">
        <v>10</v>
      </c>
      <c r="B9" s="316"/>
      <c r="C9" s="316" t="s">
        <v>224</v>
      </c>
      <c r="D9" s="316"/>
      <c r="E9" s="315" t="s">
        <v>628</v>
      </c>
      <c r="F9" s="314"/>
      <c r="G9" s="314"/>
      <c r="H9" s="314"/>
      <c r="I9" s="314"/>
      <c r="J9" s="314"/>
      <c r="K9" s="314"/>
      <c r="L9" s="314"/>
      <c r="M9" s="314"/>
      <c r="N9" s="314"/>
      <c r="O9" s="314"/>
      <c r="P9" s="314"/>
      <c r="Q9" s="314"/>
      <c r="R9" s="314"/>
      <c r="S9" s="314"/>
      <c r="T9" s="314"/>
      <c r="U9" s="314"/>
      <c r="V9" s="314"/>
      <c r="W9" s="314"/>
      <c r="X9" s="314"/>
      <c r="Y9" s="314"/>
    </row>
    <row r="10" spans="1:25" ht="15.75" customHeight="1" x14ac:dyDescent="0.15">
      <c r="A10" s="315" t="s">
        <v>380</v>
      </c>
      <c r="B10" s="316" t="s">
        <v>1513</v>
      </c>
      <c r="C10" s="316" t="s">
        <v>1448</v>
      </c>
      <c r="D10" s="102" t="s">
        <v>1300</v>
      </c>
      <c r="E10" s="315" t="s">
        <v>1612</v>
      </c>
      <c r="F10" s="314"/>
      <c r="G10" s="314"/>
      <c r="H10" s="314"/>
      <c r="I10" s="314"/>
      <c r="J10" s="314"/>
      <c r="K10" s="314"/>
      <c r="L10" s="314"/>
      <c r="M10" s="314"/>
      <c r="N10" s="314"/>
      <c r="O10" s="314"/>
      <c r="P10" s="314"/>
      <c r="Q10" s="314"/>
      <c r="R10" s="314"/>
      <c r="S10" s="314"/>
      <c r="T10" s="314"/>
      <c r="U10" s="314"/>
      <c r="V10" s="314"/>
      <c r="W10" s="314"/>
      <c r="X10" s="314"/>
      <c r="Y10" s="314"/>
    </row>
    <row r="11" spans="1:25" ht="15.75" customHeight="1" x14ac:dyDescent="0.15">
      <c r="A11" s="315" t="s">
        <v>1021</v>
      </c>
      <c r="B11" s="316"/>
      <c r="C11" s="316" t="s">
        <v>224</v>
      </c>
      <c r="D11" s="102" t="s">
        <v>1022</v>
      </c>
      <c r="E11" s="315" t="s">
        <v>718</v>
      </c>
      <c r="F11" s="314"/>
      <c r="G11" s="314"/>
      <c r="H11" s="314"/>
      <c r="I11" s="314"/>
      <c r="J11" s="314"/>
      <c r="K11" s="314"/>
      <c r="L11" s="314"/>
      <c r="M11" s="314"/>
      <c r="N11" s="314"/>
      <c r="O11" s="314"/>
      <c r="P11" s="314"/>
      <c r="Q11" s="314"/>
      <c r="R11" s="314"/>
      <c r="S11" s="314"/>
      <c r="T11" s="314"/>
      <c r="U11" s="314"/>
      <c r="V11" s="314"/>
      <c r="W11" s="314"/>
      <c r="X11" s="314"/>
      <c r="Y11" s="314"/>
    </row>
    <row r="12" spans="1:25" ht="30" customHeight="1" x14ac:dyDescent="0.15">
      <c r="A12" s="315" t="s">
        <v>1613</v>
      </c>
      <c r="B12" s="316"/>
      <c r="C12" s="316" t="s">
        <v>224</v>
      </c>
      <c r="D12" s="317" t="s">
        <v>1453</v>
      </c>
      <c r="E12" s="315" t="s">
        <v>1614</v>
      </c>
      <c r="F12" s="314"/>
      <c r="G12" s="314"/>
      <c r="H12" s="314"/>
      <c r="I12" s="314"/>
      <c r="J12" s="314"/>
      <c r="K12" s="314"/>
      <c r="L12" s="314"/>
      <c r="M12" s="314"/>
      <c r="N12" s="314"/>
      <c r="O12" s="314"/>
      <c r="P12" s="314"/>
      <c r="Q12" s="314"/>
      <c r="R12" s="314"/>
      <c r="S12" s="314"/>
      <c r="T12" s="314"/>
      <c r="U12" s="314"/>
      <c r="V12" s="314"/>
      <c r="W12" s="314"/>
      <c r="X12" s="314"/>
      <c r="Y12" s="314"/>
    </row>
    <row r="13" spans="1:25" ht="15.75" customHeight="1" x14ac:dyDescent="0.15">
      <c r="A13" s="315" t="s">
        <v>19</v>
      </c>
      <c r="B13" s="316"/>
      <c r="C13" s="316" t="s">
        <v>224</v>
      </c>
      <c r="D13" s="316"/>
      <c r="E13" s="315" t="s">
        <v>1308</v>
      </c>
      <c r="F13" s="314"/>
      <c r="G13" s="314"/>
      <c r="H13" s="314"/>
      <c r="I13" s="314"/>
      <c r="J13" s="314"/>
      <c r="K13" s="314"/>
      <c r="L13" s="314"/>
      <c r="M13" s="314"/>
      <c r="N13" s="314"/>
      <c r="O13" s="314"/>
      <c r="P13" s="314"/>
      <c r="Q13" s="314"/>
      <c r="R13" s="314"/>
      <c r="S13" s="314"/>
      <c r="T13" s="314"/>
      <c r="U13" s="314"/>
      <c r="V13" s="314"/>
      <c r="W13" s="314"/>
      <c r="X13" s="314"/>
      <c r="Y13" s="314"/>
    </row>
    <row r="14" spans="1:25" ht="15.75" customHeight="1" x14ac:dyDescent="0.15">
      <c r="A14" s="315" t="s">
        <v>227</v>
      </c>
      <c r="B14" s="316"/>
      <c r="C14" s="316" t="s">
        <v>224</v>
      </c>
      <c r="D14" s="102" t="s">
        <v>1345</v>
      </c>
      <c r="E14" s="315" t="s">
        <v>1615</v>
      </c>
      <c r="F14" s="314"/>
      <c r="G14" s="314"/>
      <c r="H14" s="314"/>
      <c r="I14" s="314"/>
      <c r="J14" s="314"/>
      <c r="K14" s="314"/>
      <c r="L14" s="314"/>
      <c r="M14" s="314"/>
      <c r="N14" s="314"/>
      <c r="O14" s="314"/>
      <c r="P14" s="314"/>
      <c r="Q14" s="314"/>
      <c r="R14" s="314"/>
      <c r="S14" s="314"/>
      <c r="T14" s="314"/>
      <c r="U14" s="314"/>
      <c r="V14" s="314"/>
      <c r="W14" s="314"/>
      <c r="X14" s="314"/>
      <c r="Y14" s="314"/>
    </row>
    <row r="15" spans="1:25" ht="15.75" customHeight="1" x14ac:dyDescent="0.15">
      <c r="A15" s="315" t="s">
        <v>639</v>
      </c>
      <c r="B15" s="316"/>
      <c r="C15" s="316" t="s">
        <v>84</v>
      </c>
      <c r="D15" s="102" t="s">
        <v>642</v>
      </c>
      <c r="E15" s="315" t="s">
        <v>1616</v>
      </c>
      <c r="F15" s="314"/>
      <c r="G15" s="314"/>
      <c r="H15" s="314"/>
      <c r="I15" s="314"/>
      <c r="J15" s="314"/>
      <c r="K15" s="314"/>
      <c r="L15" s="314"/>
      <c r="M15" s="314"/>
      <c r="N15" s="314"/>
      <c r="O15" s="314"/>
      <c r="P15" s="314"/>
      <c r="Q15" s="314"/>
      <c r="R15" s="314"/>
      <c r="S15" s="314"/>
      <c r="T15" s="314"/>
      <c r="U15" s="314"/>
      <c r="V15" s="314"/>
      <c r="W15" s="314"/>
      <c r="X15" s="314"/>
      <c r="Y15" s="314"/>
    </row>
    <row r="16" spans="1:25" ht="15.75" customHeight="1" x14ac:dyDescent="0.15">
      <c r="A16" s="315" t="s">
        <v>386</v>
      </c>
      <c r="B16" s="316"/>
      <c r="C16" s="316" t="s">
        <v>224</v>
      </c>
      <c r="D16" s="316"/>
      <c r="E16" s="315" t="s">
        <v>1617</v>
      </c>
      <c r="F16" s="314"/>
      <c r="G16" s="314"/>
      <c r="H16" s="314"/>
      <c r="I16" s="314"/>
      <c r="J16" s="314"/>
      <c r="K16" s="314"/>
      <c r="L16" s="314"/>
      <c r="M16" s="314"/>
      <c r="N16" s="314"/>
      <c r="O16" s="314"/>
      <c r="P16" s="314"/>
      <c r="Q16" s="314"/>
      <c r="R16" s="314"/>
      <c r="S16" s="314"/>
      <c r="T16" s="314"/>
      <c r="U16" s="314"/>
      <c r="V16" s="314"/>
      <c r="W16" s="314"/>
      <c r="X16" s="314"/>
      <c r="Y16" s="314"/>
    </row>
    <row r="17" spans="1:25" ht="15.75" customHeight="1" x14ac:dyDescent="0.15">
      <c r="A17" s="315" t="s">
        <v>31</v>
      </c>
      <c r="B17" s="316"/>
      <c r="C17" s="316" t="s">
        <v>1448</v>
      </c>
      <c r="D17" s="102" t="s">
        <v>653</v>
      </c>
      <c r="E17" s="315" t="s">
        <v>1618</v>
      </c>
      <c r="F17" s="314"/>
      <c r="G17" s="314"/>
      <c r="H17" s="314"/>
      <c r="I17" s="314"/>
      <c r="J17" s="314"/>
      <c r="K17" s="314"/>
      <c r="L17" s="314"/>
      <c r="M17" s="314"/>
      <c r="N17" s="314"/>
      <c r="O17" s="314"/>
      <c r="P17" s="314"/>
      <c r="Q17" s="314"/>
      <c r="R17" s="314"/>
      <c r="S17" s="314"/>
      <c r="T17" s="314"/>
      <c r="U17" s="314"/>
      <c r="V17" s="314"/>
      <c r="W17" s="314"/>
      <c r="X17" s="314"/>
      <c r="Y17" s="314"/>
    </row>
    <row r="18" spans="1:25" ht="15.75" customHeight="1" x14ac:dyDescent="0.15">
      <c r="A18" s="315" t="s">
        <v>32</v>
      </c>
      <c r="B18" s="316"/>
      <c r="C18" s="316" t="s">
        <v>84</v>
      </c>
      <c r="D18" s="316"/>
      <c r="E18" s="315" t="s">
        <v>610</v>
      </c>
      <c r="F18" s="314"/>
      <c r="G18" s="314"/>
      <c r="H18" s="314"/>
      <c r="I18" s="314"/>
      <c r="J18" s="314"/>
      <c r="K18" s="314"/>
      <c r="L18" s="314"/>
      <c r="M18" s="314"/>
      <c r="N18" s="314"/>
      <c r="O18" s="314"/>
      <c r="P18" s="314"/>
      <c r="Q18" s="314"/>
      <c r="R18" s="314"/>
      <c r="S18" s="314"/>
      <c r="T18" s="314"/>
      <c r="U18" s="314"/>
      <c r="V18" s="314"/>
      <c r="W18" s="314"/>
      <c r="X18" s="314"/>
      <c r="Y18" s="314"/>
    </row>
    <row r="19" spans="1:25" ht="15.75" customHeight="1" x14ac:dyDescent="0.15">
      <c r="A19" s="315" t="s">
        <v>37</v>
      </c>
      <c r="B19" s="316"/>
      <c r="C19" s="316" t="s">
        <v>224</v>
      </c>
      <c r="D19" s="102" t="s">
        <v>253</v>
      </c>
      <c r="E19" s="315" t="s">
        <v>1214</v>
      </c>
      <c r="F19" s="314"/>
      <c r="G19" s="314"/>
      <c r="H19" s="314"/>
      <c r="I19" s="314"/>
      <c r="J19" s="314"/>
      <c r="K19" s="314"/>
      <c r="L19" s="314"/>
      <c r="M19" s="314"/>
      <c r="N19" s="314"/>
      <c r="O19" s="314"/>
      <c r="P19" s="314"/>
      <c r="Q19" s="314"/>
      <c r="R19" s="314"/>
      <c r="S19" s="314"/>
      <c r="T19" s="314"/>
      <c r="U19" s="314"/>
      <c r="V19" s="314"/>
      <c r="W19" s="314"/>
      <c r="X19" s="314"/>
      <c r="Y19" s="314"/>
    </row>
    <row r="20" spans="1:25" ht="15.75" customHeight="1" x14ac:dyDescent="0.15">
      <c r="A20" s="315" t="s">
        <v>254</v>
      </c>
      <c r="B20" s="316"/>
      <c r="C20" s="316" t="s">
        <v>224</v>
      </c>
      <c r="D20" s="230" t="s">
        <v>663</v>
      </c>
      <c r="E20" s="315" t="s">
        <v>610</v>
      </c>
      <c r="F20" s="314"/>
      <c r="G20" s="314"/>
      <c r="H20" s="314"/>
      <c r="I20" s="314"/>
      <c r="J20" s="314"/>
      <c r="K20" s="314"/>
      <c r="L20" s="314"/>
      <c r="M20" s="314"/>
      <c r="N20" s="314"/>
      <c r="O20" s="314"/>
      <c r="P20" s="314"/>
      <c r="Q20" s="314"/>
      <c r="R20" s="314"/>
      <c r="S20" s="314"/>
      <c r="T20" s="314"/>
      <c r="U20" s="314"/>
      <c r="V20" s="314"/>
      <c r="W20" s="314"/>
      <c r="X20" s="314"/>
      <c r="Y20" s="314"/>
    </row>
    <row r="21" spans="1:25" ht="15.75" customHeight="1" x14ac:dyDescent="0.15">
      <c r="A21" s="230" t="s">
        <v>38</v>
      </c>
      <c r="B21" s="316" t="s">
        <v>1521</v>
      </c>
      <c r="C21" s="316" t="s">
        <v>1448</v>
      </c>
      <c r="D21" s="230" t="s">
        <v>253</v>
      </c>
      <c r="E21" s="315" t="s">
        <v>735</v>
      </c>
      <c r="F21" s="314"/>
      <c r="G21" s="314"/>
      <c r="H21" s="314"/>
      <c r="I21" s="314"/>
      <c r="J21" s="314"/>
      <c r="K21" s="314"/>
      <c r="L21" s="314"/>
      <c r="M21" s="314"/>
      <c r="N21" s="314"/>
      <c r="O21" s="314"/>
      <c r="P21" s="314"/>
      <c r="Q21" s="314"/>
      <c r="R21" s="314"/>
      <c r="S21" s="314"/>
      <c r="T21" s="314"/>
      <c r="U21" s="314"/>
      <c r="V21" s="314"/>
      <c r="W21" s="314"/>
      <c r="X21" s="314"/>
      <c r="Y21" s="314"/>
    </row>
    <row r="22" spans="1:25" ht="15.75" customHeight="1" x14ac:dyDescent="0.15">
      <c r="A22" s="315" t="s">
        <v>39</v>
      </c>
      <c r="B22" s="316"/>
      <c r="C22" s="316" t="s">
        <v>224</v>
      </c>
      <c r="D22" s="316"/>
      <c r="E22" s="315" t="s">
        <v>669</v>
      </c>
      <c r="F22" s="314"/>
      <c r="G22" s="314"/>
      <c r="H22" s="314"/>
      <c r="I22" s="314"/>
      <c r="J22" s="314"/>
      <c r="K22" s="314"/>
      <c r="L22" s="314"/>
      <c r="M22" s="314"/>
      <c r="N22" s="314"/>
      <c r="O22" s="314"/>
      <c r="P22" s="314"/>
      <c r="Q22" s="314"/>
      <c r="R22" s="314"/>
      <c r="S22" s="314"/>
      <c r="T22" s="314"/>
      <c r="U22" s="314"/>
      <c r="V22" s="314"/>
      <c r="W22" s="314"/>
      <c r="X22" s="314"/>
      <c r="Y22" s="314"/>
    </row>
    <row r="23" spans="1:25" ht="15.75" customHeight="1" x14ac:dyDescent="0.15">
      <c r="A23" s="315" t="s">
        <v>257</v>
      </c>
      <c r="B23" s="316"/>
      <c r="C23" s="316" t="s">
        <v>84</v>
      </c>
      <c r="D23" s="102" t="s">
        <v>985</v>
      </c>
      <c r="E23" s="315" t="s">
        <v>664</v>
      </c>
      <c r="F23" s="314"/>
      <c r="G23" s="314"/>
      <c r="H23" s="314"/>
      <c r="I23" s="314"/>
      <c r="J23" s="314"/>
      <c r="K23" s="314"/>
      <c r="L23" s="314"/>
      <c r="M23" s="314"/>
      <c r="N23" s="314"/>
      <c r="O23" s="314"/>
      <c r="P23" s="314"/>
      <c r="Q23" s="314"/>
      <c r="R23" s="314"/>
      <c r="S23" s="314"/>
      <c r="T23" s="314"/>
      <c r="U23" s="314"/>
      <c r="V23" s="314"/>
      <c r="W23" s="314"/>
      <c r="X23" s="314"/>
      <c r="Y23" s="314"/>
    </row>
    <row r="24" spans="1:25" ht="15.75" customHeight="1" x14ac:dyDescent="0.15">
      <c r="A24" s="315" t="s">
        <v>389</v>
      </c>
      <c r="B24" s="316"/>
      <c r="C24" s="316" t="s">
        <v>224</v>
      </c>
      <c r="D24" s="102" t="s">
        <v>674</v>
      </c>
      <c r="E24" s="315" t="s">
        <v>664</v>
      </c>
      <c r="F24" s="314"/>
      <c r="G24" s="314"/>
      <c r="H24" s="314"/>
      <c r="I24" s="314"/>
      <c r="J24" s="314"/>
      <c r="K24" s="314"/>
      <c r="L24" s="314"/>
      <c r="M24" s="314"/>
      <c r="N24" s="314"/>
      <c r="O24" s="314"/>
      <c r="P24" s="314"/>
      <c r="Q24" s="314"/>
      <c r="R24" s="314"/>
      <c r="S24" s="314"/>
      <c r="T24" s="314"/>
      <c r="U24" s="314"/>
      <c r="V24" s="314"/>
      <c r="W24" s="314"/>
      <c r="X24" s="314"/>
      <c r="Y24" s="314"/>
    </row>
    <row r="25" spans="1:25" ht="15.75" customHeight="1" x14ac:dyDescent="0.15">
      <c r="A25" s="315" t="s">
        <v>43</v>
      </c>
      <c r="B25" s="316"/>
      <c r="C25" s="316" t="s">
        <v>224</v>
      </c>
      <c r="D25" s="316"/>
      <c r="E25" s="315" t="s">
        <v>710</v>
      </c>
      <c r="F25" s="314"/>
      <c r="G25" s="314"/>
      <c r="H25" s="314"/>
      <c r="I25" s="314"/>
      <c r="J25" s="314"/>
      <c r="K25" s="314"/>
      <c r="L25" s="314"/>
      <c r="M25" s="314"/>
      <c r="N25" s="314"/>
      <c r="O25" s="314"/>
      <c r="P25" s="314"/>
      <c r="Q25" s="314"/>
      <c r="R25" s="314"/>
      <c r="S25" s="314"/>
      <c r="T25" s="314"/>
      <c r="U25" s="314"/>
      <c r="V25" s="314"/>
      <c r="W25" s="314"/>
      <c r="X25" s="314"/>
      <c r="Y25" s="314"/>
    </row>
    <row r="26" spans="1:25" ht="15.75" customHeight="1" x14ac:dyDescent="0.15">
      <c r="A26" s="315" t="s">
        <v>45</v>
      </c>
      <c r="B26" s="316"/>
      <c r="C26" s="316" t="s">
        <v>84</v>
      </c>
      <c r="D26" s="102" t="s">
        <v>985</v>
      </c>
      <c r="E26" s="315" t="s">
        <v>664</v>
      </c>
      <c r="F26" s="314"/>
      <c r="G26" s="314"/>
      <c r="H26" s="314"/>
      <c r="I26" s="314"/>
      <c r="J26" s="314"/>
      <c r="K26" s="314"/>
      <c r="L26" s="314"/>
      <c r="M26" s="314"/>
      <c r="N26" s="314"/>
      <c r="O26" s="314"/>
      <c r="P26" s="314"/>
      <c r="Q26" s="314"/>
      <c r="R26" s="314"/>
      <c r="S26" s="314"/>
      <c r="T26" s="314"/>
      <c r="U26" s="314"/>
      <c r="V26" s="314"/>
      <c r="W26" s="314"/>
      <c r="X26" s="314"/>
      <c r="Y26" s="314"/>
    </row>
    <row r="27" spans="1:25" ht="15.75" customHeight="1" x14ac:dyDescent="0.15">
      <c r="A27" s="315" t="s">
        <v>46</v>
      </c>
      <c r="B27" s="316"/>
      <c r="C27" s="316" t="s">
        <v>84</v>
      </c>
      <c r="D27" s="316"/>
      <c r="E27" s="315" t="s">
        <v>664</v>
      </c>
      <c r="F27" s="314"/>
      <c r="G27" s="314"/>
      <c r="H27" s="314"/>
      <c r="I27" s="314"/>
      <c r="J27" s="314"/>
      <c r="K27" s="314"/>
      <c r="L27" s="314"/>
      <c r="M27" s="314"/>
      <c r="N27" s="314"/>
      <c r="O27" s="314"/>
      <c r="P27" s="314"/>
      <c r="Q27" s="314"/>
      <c r="R27" s="314"/>
      <c r="S27" s="314"/>
      <c r="T27" s="314"/>
      <c r="U27" s="314"/>
      <c r="V27" s="314"/>
      <c r="W27" s="314"/>
      <c r="X27" s="314"/>
      <c r="Y27" s="314"/>
    </row>
    <row r="28" spans="1:25" ht="15.75" customHeight="1" x14ac:dyDescent="0.15">
      <c r="A28" s="315" t="s">
        <v>265</v>
      </c>
      <c r="B28" s="316"/>
      <c r="C28" s="316" t="s">
        <v>224</v>
      </c>
      <c r="D28" s="316"/>
      <c r="E28" s="315" t="s">
        <v>778</v>
      </c>
      <c r="F28" s="314"/>
      <c r="G28" s="314"/>
      <c r="H28" s="314"/>
      <c r="I28" s="314"/>
      <c r="J28" s="314"/>
      <c r="K28" s="314"/>
      <c r="L28" s="314"/>
      <c r="M28" s="314"/>
      <c r="N28" s="314"/>
      <c r="O28" s="314"/>
      <c r="P28" s="314"/>
      <c r="Q28" s="314"/>
      <c r="R28" s="314"/>
      <c r="S28" s="314"/>
      <c r="T28" s="314"/>
      <c r="U28" s="314"/>
      <c r="V28" s="314"/>
      <c r="W28" s="314"/>
      <c r="X28" s="314"/>
      <c r="Y28" s="314"/>
    </row>
    <row r="29" spans="1:25" ht="15.75" customHeight="1" x14ac:dyDescent="0.15">
      <c r="A29" s="102" t="s">
        <v>50</v>
      </c>
      <c r="B29" s="316" t="s">
        <v>1513</v>
      </c>
      <c r="C29" s="316" t="s">
        <v>224</v>
      </c>
      <c r="D29" s="102" t="s">
        <v>682</v>
      </c>
      <c r="E29" s="315" t="s">
        <v>1229</v>
      </c>
      <c r="F29" s="314"/>
      <c r="G29" s="314"/>
      <c r="H29" s="314"/>
      <c r="I29" s="314"/>
      <c r="J29" s="314"/>
      <c r="K29" s="314"/>
      <c r="L29" s="314"/>
      <c r="M29" s="314"/>
      <c r="N29" s="314"/>
      <c r="O29" s="314"/>
      <c r="P29" s="314"/>
      <c r="Q29" s="314"/>
      <c r="R29" s="314"/>
      <c r="S29" s="314"/>
      <c r="T29" s="314"/>
      <c r="U29" s="314"/>
      <c r="V29" s="314"/>
      <c r="W29" s="314"/>
      <c r="X29" s="314"/>
      <c r="Y29" s="314"/>
    </row>
    <row r="30" spans="1:25" ht="15.75" customHeight="1" x14ac:dyDescent="0.15">
      <c r="A30" s="315" t="s">
        <v>53</v>
      </c>
      <c r="B30" s="316"/>
      <c r="C30" s="316" t="s">
        <v>224</v>
      </c>
      <c r="D30" s="316"/>
      <c r="E30" s="315" t="s">
        <v>628</v>
      </c>
      <c r="F30" s="314"/>
      <c r="G30" s="314"/>
      <c r="H30" s="314"/>
      <c r="I30" s="314"/>
      <c r="J30" s="314"/>
      <c r="K30" s="314"/>
      <c r="L30" s="314"/>
      <c r="M30" s="314"/>
      <c r="N30" s="314"/>
      <c r="O30" s="314"/>
      <c r="P30" s="314"/>
      <c r="Q30" s="314"/>
      <c r="R30" s="314"/>
      <c r="S30" s="314"/>
      <c r="T30" s="314"/>
      <c r="U30" s="314"/>
      <c r="V30" s="314"/>
      <c r="W30" s="314"/>
      <c r="X30" s="314"/>
      <c r="Y30" s="314"/>
    </row>
    <row r="31" spans="1:25" ht="15.75" customHeight="1" x14ac:dyDescent="0.15">
      <c r="A31" s="315" t="s">
        <v>1294</v>
      </c>
      <c r="B31" s="316"/>
      <c r="C31" s="316" t="s">
        <v>224</v>
      </c>
      <c r="D31" s="316"/>
      <c r="E31" s="315" t="s">
        <v>1619</v>
      </c>
      <c r="F31" s="314"/>
      <c r="G31" s="314"/>
      <c r="H31" s="314"/>
      <c r="I31" s="314"/>
      <c r="J31" s="314"/>
      <c r="K31" s="314"/>
      <c r="L31" s="314"/>
      <c r="M31" s="314"/>
      <c r="N31" s="314"/>
      <c r="O31" s="314"/>
      <c r="P31" s="314"/>
      <c r="Q31" s="314"/>
      <c r="R31" s="314"/>
      <c r="S31" s="314"/>
      <c r="T31" s="314"/>
      <c r="U31" s="314"/>
      <c r="V31" s="314"/>
      <c r="W31" s="314"/>
      <c r="X31" s="314"/>
      <c r="Y31" s="314"/>
    </row>
    <row r="32" spans="1:25" ht="15.75" customHeight="1" x14ac:dyDescent="0.15">
      <c r="A32" s="315" t="s">
        <v>60</v>
      </c>
      <c r="B32" s="316"/>
      <c r="C32" s="316" t="s">
        <v>224</v>
      </c>
      <c r="D32" s="316" t="s">
        <v>692</v>
      </c>
      <c r="E32" s="315" t="s">
        <v>1620</v>
      </c>
      <c r="F32" s="314"/>
      <c r="G32" s="314"/>
      <c r="H32" s="314"/>
      <c r="I32" s="314"/>
      <c r="J32" s="314"/>
      <c r="K32" s="314"/>
      <c r="L32" s="314"/>
      <c r="M32" s="314"/>
      <c r="N32" s="314"/>
      <c r="O32" s="314"/>
      <c r="P32" s="314"/>
      <c r="Q32" s="314"/>
      <c r="R32" s="314"/>
      <c r="S32" s="314"/>
      <c r="T32" s="314"/>
      <c r="U32" s="314"/>
      <c r="V32" s="314"/>
      <c r="W32" s="314"/>
      <c r="X32" s="314"/>
      <c r="Y32" s="314"/>
    </row>
    <row r="33" spans="1:25" ht="15.75" customHeight="1" x14ac:dyDescent="0.15">
      <c r="A33" s="315" t="s">
        <v>61</v>
      </c>
      <c r="B33" s="316"/>
      <c r="C33" s="316" t="s">
        <v>224</v>
      </c>
      <c r="D33" s="316"/>
      <c r="E33" s="315" t="s">
        <v>610</v>
      </c>
      <c r="F33" s="314"/>
      <c r="G33" s="314"/>
      <c r="H33" s="314"/>
      <c r="I33" s="314"/>
      <c r="J33" s="314"/>
      <c r="K33" s="314"/>
      <c r="L33" s="314"/>
      <c r="M33" s="314"/>
      <c r="N33" s="314"/>
      <c r="O33" s="314"/>
      <c r="P33" s="314"/>
      <c r="Q33" s="314"/>
      <c r="R33" s="314"/>
      <c r="S33" s="314"/>
      <c r="T33" s="314"/>
      <c r="U33" s="314"/>
      <c r="V33" s="314"/>
      <c r="W33" s="314"/>
      <c r="X33" s="314"/>
      <c r="Y33" s="314"/>
    </row>
    <row r="34" spans="1:25" ht="15.75" customHeight="1" x14ac:dyDescent="0.15">
      <c r="A34" s="315" t="s">
        <v>62</v>
      </c>
      <c r="B34" s="316"/>
      <c r="C34" s="316" t="s">
        <v>224</v>
      </c>
      <c r="D34" s="102" t="s">
        <v>698</v>
      </c>
      <c r="E34" s="315" t="s">
        <v>664</v>
      </c>
      <c r="F34" s="314"/>
      <c r="G34" s="314"/>
      <c r="H34" s="314"/>
      <c r="I34" s="314"/>
      <c r="J34" s="314"/>
      <c r="K34" s="314"/>
      <c r="L34" s="314"/>
      <c r="M34" s="314"/>
      <c r="N34" s="314"/>
      <c r="O34" s="314"/>
      <c r="P34" s="314"/>
      <c r="Q34" s="314"/>
      <c r="R34" s="314"/>
      <c r="S34" s="314"/>
      <c r="T34" s="314"/>
      <c r="U34" s="314"/>
      <c r="V34" s="314"/>
      <c r="W34" s="314"/>
      <c r="X34" s="314"/>
      <c r="Y34" s="314"/>
    </row>
    <row r="35" spans="1:25" ht="15.75" customHeight="1" x14ac:dyDescent="0.15">
      <c r="A35" s="315" t="s">
        <v>550</v>
      </c>
      <c r="B35" s="316"/>
      <c r="C35" s="316" t="s">
        <v>1448</v>
      </c>
      <c r="D35" s="102" t="s">
        <v>702</v>
      </c>
      <c r="E35" s="315" t="s">
        <v>1621</v>
      </c>
      <c r="F35" s="314"/>
      <c r="G35" s="314"/>
      <c r="H35" s="314"/>
      <c r="I35" s="314"/>
      <c r="J35" s="314"/>
      <c r="K35" s="314"/>
      <c r="L35" s="314"/>
      <c r="M35" s="314"/>
      <c r="N35" s="314"/>
      <c r="O35" s="314"/>
      <c r="P35" s="314"/>
      <c r="Q35" s="314"/>
      <c r="R35" s="314"/>
      <c r="S35" s="314"/>
      <c r="T35" s="314"/>
      <c r="U35" s="314"/>
      <c r="V35" s="314"/>
      <c r="W35" s="314"/>
      <c r="X35" s="314"/>
      <c r="Y35" s="314"/>
    </row>
    <row r="36" spans="1:25" ht="15.75" customHeight="1" x14ac:dyDescent="0.15">
      <c r="A36" s="315" t="s">
        <v>69</v>
      </c>
      <c r="B36" s="316"/>
      <c r="C36" s="316" t="s">
        <v>224</v>
      </c>
      <c r="D36" s="316"/>
      <c r="E36" s="315" t="s">
        <v>664</v>
      </c>
      <c r="F36" s="314"/>
      <c r="G36" s="314"/>
      <c r="H36" s="314"/>
      <c r="I36" s="314"/>
      <c r="J36" s="314"/>
      <c r="K36" s="314"/>
      <c r="L36" s="314"/>
      <c r="M36" s="314"/>
      <c r="N36" s="314"/>
      <c r="O36" s="314"/>
      <c r="P36" s="314"/>
      <c r="Q36" s="314"/>
      <c r="R36" s="314"/>
      <c r="S36" s="314"/>
      <c r="T36" s="314"/>
      <c r="U36" s="314"/>
      <c r="V36" s="314"/>
      <c r="W36" s="314"/>
      <c r="X36" s="314"/>
      <c r="Y36" s="314"/>
    </row>
    <row r="37" spans="1:25" ht="15.75" customHeight="1" x14ac:dyDescent="0.15">
      <c r="A37" s="315" t="s">
        <v>495</v>
      </c>
      <c r="B37" s="316"/>
      <c r="C37" s="316" t="s">
        <v>224</v>
      </c>
      <c r="D37" s="316"/>
      <c r="E37" s="315" t="s">
        <v>664</v>
      </c>
      <c r="F37" s="314"/>
      <c r="G37" s="314"/>
      <c r="H37" s="314"/>
      <c r="I37" s="314"/>
      <c r="J37" s="314"/>
      <c r="K37" s="314"/>
      <c r="L37" s="314"/>
      <c r="M37" s="314"/>
      <c r="N37" s="314"/>
      <c r="O37" s="314"/>
      <c r="P37" s="314"/>
      <c r="Q37" s="314"/>
      <c r="R37" s="314"/>
      <c r="S37" s="314"/>
      <c r="T37" s="314"/>
      <c r="U37" s="314"/>
      <c r="V37" s="314"/>
      <c r="W37" s="314"/>
      <c r="X37" s="314"/>
      <c r="Y37" s="314"/>
    </row>
    <row r="38" spans="1:25" ht="15.75" customHeight="1" x14ac:dyDescent="0.15">
      <c r="A38" s="315" t="s">
        <v>1324</v>
      </c>
      <c r="B38" s="316"/>
      <c r="C38" s="316" t="s">
        <v>224</v>
      </c>
      <c r="D38" s="316"/>
      <c r="E38" s="315" t="s">
        <v>664</v>
      </c>
      <c r="F38" s="314"/>
      <c r="G38" s="314"/>
      <c r="H38" s="314"/>
      <c r="I38" s="314"/>
      <c r="J38" s="314"/>
      <c r="K38" s="314"/>
      <c r="L38" s="314"/>
      <c r="M38" s="314"/>
      <c r="N38" s="314"/>
      <c r="O38" s="314"/>
      <c r="P38" s="314"/>
      <c r="Q38" s="314"/>
      <c r="R38" s="314"/>
      <c r="S38" s="314"/>
      <c r="T38" s="314"/>
      <c r="U38" s="314"/>
      <c r="V38" s="314"/>
      <c r="W38" s="314"/>
      <c r="X38" s="314"/>
      <c r="Y38" s="314"/>
    </row>
    <row r="39" spans="1:25" ht="15.75" customHeight="1" x14ac:dyDescent="0.15">
      <c r="A39" s="315" t="s">
        <v>73</v>
      </c>
      <c r="B39" s="316"/>
      <c r="C39" s="316" t="s">
        <v>224</v>
      </c>
      <c r="D39" s="102" t="s">
        <v>712</v>
      </c>
      <c r="E39" s="315" t="s">
        <v>711</v>
      </c>
      <c r="F39" s="314"/>
      <c r="G39" s="314"/>
      <c r="H39" s="314"/>
      <c r="I39" s="314"/>
      <c r="J39" s="314"/>
      <c r="K39" s="314"/>
      <c r="L39" s="314"/>
      <c r="M39" s="314"/>
      <c r="N39" s="314"/>
      <c r="O39" s="314"/>
      <c r="P39" s="314"/>
      <c r="Q39" s="314"/>
      <c r="R39" s="314"/>
      <c r="S39" s="314"/>
      <c r="T39" s="314"/>
      <c r="U39" s="314"/>
      <c r="V39" s="314"/>
      <c r="W39" s="314"/>
      <c r="X39" s="314"/>
      <c r="Y39" s="314"/>
    </row>
    <row r="40" spans="1:25" ht="15.75" customHeight="1" x14ac:dyDescent="0.15">
      <c r="A40" s="315" t="s">
        <v>76</v>
      </c>
      <c r="B40" s="316"/>
      <c r="C40" s="316" t="s">
        <v>1448</v>
      </c>
      <c r="D40" s="316"/>
      <c r="E40" s="315" t="s">
        <v>1229</v>
      </c>
      <c r="F40" s="314"/>
      <c r="G40" s="314"/>
      <c r="H40" s="314"/>
      <c r="I40" s="314"/>
      <c r="J40" s="314"/>
      <c r="K40" s="314"/>
      <c r="L40" s="314"/>
      <c r="M40" s="314"/>
      <c r="N40" s="314"/>
      <c r="O40" s="314"/>
      <c r="P40" s="314"/>
      <c r="Q40" s="314"/>
      <c r="R40" s="314"/>
      <c r="S40" s="314"/>
      <c r="T40" s="314"/>
      <c r="U40" s="314"/>
      <c r="V40" s="314"/>
      <c r="W40" s="314"/>
      <c r="X40" s="314"/>
      <c r="Y40" s="314"/>
    </row>
    <row r="41" spans="1:25" ht="15.75" customHeight="1" x14ac:dyDescent="0.15">
      <c r="A41" s="315" t="s">
        <v>77</v>
      </c>
      <c r="B41" s="316"/>
      <c r="C41" s="316" t="s">
        <v>224</v>
      </c>
      <c r="D41" s="316"/>
      <c r="E41" s="315" t="s">
        <v>610</v>
      </c>
      <c r="F41" s="314"/>
      <c r="G41" s="314"/>
      <c r="H41" s="314"/>
      <c r="I41" s="314"/>
      <c r="J41" s="314"/>
      <c r="K41" s="314"/>
      <c r="L41" s="314"/>
      <c r="M41" s="314"/>
      <c r="N41" s="314"/>
      <c r="O41" s="314"/>
      <c r="P41" s="314"/>
      <c r="Q41" s="314"/>
      <c r="R41" s="314"/>
      <c r="S41" s="314"/>
      <c r="T41" s="314"/>
      <c r="U41" s="314"/>
      <c r="V41" s="314"/>
      <c r="W41" s="314"/>
      <c r="X41" s="314"/>
      <c r="Y41" s="314"/>
    </row>
    <row r="42" spans="1:25" ht="15.75" customHeight="1" x14ac:dyDescent="0.15">
      <c r="A42" s="315" t="s">
        <v>297</v>
      </c>
      <c r="B42" s="316"/>
      <c r="C42" s="316" t="s">
        <v>224</v>
      </c>
      <c r="D42" s="316"/>
      <c r="E42" s="315" t="s">
        <v>711</v>
      </c>
      <c r="F42" s="314"/>
      <c r="G42" s="314"/>
      <c r="H42" s="314"/>
      <c r="I42" s="314"/>
      <c r="J42" s="314"/>
      <c r="K42" s="314"/>
      <c r="L42" s="314"/>
      <c r="M42" s="314"/>
      <c r="N42" s="314"/>
      <c r="O42" s="314"/>
      <c r="P42" s="314"/>
      <c r="Q42" s="314"/>
      <c r="R42" s="314"/>
      <c r="S42" s="314"/>
      <c r="T42" s="314"/>
      <c r="U42" s="314"/>
      <c r="V42" s="314"/>
      <c r="W42" s="314"/>
      <c r="X42" s="314"/>
      <c r="Y42" s="314"/>
    </row>
    <row r="43" spans="1:25" ht="30" customHeight="1" x14ac:dyDescent="0.15">
      <c r="A43" s="315" t="s">
        <v>81</v>
      </c>
      <c r="B43" s="316"/>
      <c r="C43" s="316" t="s">
        <v>224</v>
      </c>
      <c r="D43" s="102" t="s">
        <v>724</v>
      </c>
      <c r="E43" s="315" t="s">
        <v>1622</v>
      </c>
      <c r="F43" s="314"/>
      <c r="G43" s="314"/>
      <c r="H43" s="314"/>
      <c r="I43" s="314"/>
      <c r="J43" s="314"/>
      <c r="K43" s="314"/>
      <c r="L43" s="314"/>
      <c r="M43" s="314"/>
      <c r="N43" s="314"/>
      <c r="O43" s="314"/>
      <c r="P43" s="314"/>
      <c r="Q43" s="314"/>
      <c r="R43" s="314"/>
      <c r="S43" s="314"/>
      <c r="T43" s="314"/>
      <c r="U43" s="314"/>
      <c r="V43" s="314"/>
      <c r="W43" s="314"/>
      <c r="X43" s="314"/>
      <c r="Y43" s="314"/>
    </row>
    <row r="44" spans="1:25" ht="15.75" customHeight="1" x14ac:dyDescent="0.15">
      <c r="A44" s="315" t="s">
        <v>394</v>
      </c>
      <c r="B44" s="316"/>
      <c r="C44" s="316" t="s">
        <v>1448</v>
      </c>
      <c r="D44" s="316"/>
      <c r="E44" s="315" t="s">
        <v>1229</v>
      </c>
      <c r="F44" s="314"/>
      <c r="G44" s="314"/>
      <c r="H44" s="314"/>
      <c r="I44" s="314"/>
      <c r="J44" s="314"/>
      <c r="K44" s="314"/>
      <c r="L44" s="314"/>
      <c r="M44" s="314"/>
      <c r="N44" s="314"/>
      <c r="O44" s="314"/>
      <c r="P44" s="314"/>
      <c r="Q44" s="314"/>
      <c r="R44" s="314"/>
      <c r="S44" s="314"/>
      <c r="T44" s="314"/>
      <c r="U44" s="314"/>
      <c r="V44" s="314"/>
      <c r="W44" s="314"/>
      <c r="X44" s="314"/>
      <c r="Y44" s="314"/>
    </row>
    <row r="45" spans="1:25" ht="15.75" customHeight="1" x14ac:dyDescent="0.15">
      <c r="A45" s="315" t="s">
        <v>85</v>
      </c>
      <c r="B45" s="316"/>
      <c r="C45" s="316" t="s">
        <v>224</v>
      </c>
      <c r="D45" s="316"/>
      <c r="E45" s="315" t="s">
        <v>664</v>
      </c>
      <c r="F45" s="314"/>
      <c r="G45" s="314"/>
      <c r="H45" s="314"/>
      <c r="I45" s="314"/>
      <c r="J45" s="314"/>
      <c r="K45" s="314"/>
      <c r="L45" s="314"/>
      <c r="M45" s="314"/>
      <c r="N45" s="314"/>
      <c r="O45" s="314"/>
      <c r="P45" s="314"/>
      <c r="Q45" s="314"/>
      <c r="R45" s="314"/>
      <c r="S45" s="314"/>
      <c r="T45" s="314"/>
      <c r="U45" s="314"/>
      <c r="V45" s="314"/>
      <c r="W45" s="314"/>
      <c r="X45" s="314"/>
      <c r="Y45" s="314"/>
    </row>
    <row r="46" spans="1:25" ht="15.75" customHeight="1" x14ac:dyDescent="0.15">
      <c r="A46" s="315" t="s">
        <v>497</v>
      </c>
      <c r="B46" s="316"/>
      <c r="C46" s="316" t="s">
        <v>224</v>
      </c>
      <c r="D46" s="102" t="s">
        <v>728</v>
      </c>
      <c r="E46" s="315" t="s">
        <v>664</v>
      </c>
      <c r="F46" s="314"/>
      <c r="G46" s="314"/>
      <c r="H46" s="314"/>
      <c r="I46" s="314"/>
      <c r="J46" s="314"/>
      <c r="K46" s="314"/>
      <c r="L46" s="314"/>
      <c r="M46" s="314"/>
      <c r="N46" s="314"/>
      <c r="O46" s="314"/>
      <c r="P46" s="314"/>
      <c r="Q46" s="314"/>
      <c r="R46" s="314"/>
      <c r="S46" s="314"/>
      <c r="T46" s="314"/>
      <c r="U46" s="314"/>
      <c r="V46" s="314"/>
      <c r="W46" s="314"/>
      <c r="X46" s="314"/>
      <c r="Y46" s="314"/>
    </row>
    <row r="47" spans="1:25" ht="15.75" customHeight="1" x14ac:dyDescent="0.15">
      <c r="A47" s="315" t="s">
        <v>91</v>
      </c>
      <c r="B47" s="316"/>
      <c r="C47" s="316" t="s">
        <v>224</v>
      </c>
      <c r="D47" s="102" t="s">
        <v>729</v>
      </c>
      <c r="E47" s="315" t="s">
        <v>664</v>
      </c>
      <c r="F47" s="314"/>
      <c r="G47" s="314"/>
      <c r="H47" s="314"/>
      <c r="I47" s="314"/>
      <c r="J47" s="314"/>
      <c r="K47" s="314"/>
      <c r="L47" s="314"/>
      <c r="M47" s="314"/>
      <c r="N47" s="314"/>
      <c r="O47" s="314"/>
      <c r="P47" s="314"/>
      <c r="Q47" s="314"/>
      <c r="R47" s="314"/>
      <c r="S47" s="314"/>
      <c r="T47" s="314"/>
      <c r="U47" s="314"/>
      <c r="V47" s="314"/>
      <c r="W47" s="314"/>
      <c r="X47" s="314"/>
      <c r="Y47" s="314"/>
    </row>
    <row r="48" spans="1:25" ht="15.75" customHeight="1" x14ac:dyDescent="0.15">
      <c r="A48" s="315" t="s">
        <v>92</v>
      </c>
      <c r="B48" s="316"/>
      <c r="C48" s="316" t="s">
        <v>224</v>
      </c>
      <c r="D48" s="316"/>
      <c r="E48" s="315" t="s">
        <v>1549</v>
      </c>
      <c r="F48" s="314"/>
      <c r="G48" s="314"/>
      <c r="H48" s="314"/>
      <c r="I48" s="314"/>
      <c r="J48" s="314"/>
      <c r="K48" s="314"/>
      <c r="L48" s="314"/>
      <c r="M48" s="314"/>
      <c r="N48" s="314"/>
      <c r="O48" s="314"/>
      <c r="P48" s="314"/>
      <c r="Q48" s="314"/>
      <c r="R48" s="314"/>
      <c r="S48" s="314"/>
      <c r="T48" s="314"/>
      <c r="U48" s="314"/>
      <c r="V48" s="314"/>
      <c r="W48" s="314"/>
      <c r="X48" s="314"/>
      <c r="Y48" s="314"/>
    </row>
    <row r="49" spans="1:25" ht="15.75" customHeight="1" x14ac:dyDescent="0.15">
      <c r="A49" s="315" t="s">
        <v>95</v>
      </c>
      <c r="B49" s="316"/>
      <c r="C49" s="316" t="s">
        <v>1448</v>
      </c>
      <c r="D49" s="316"/>
      <c r="E49" s="315" t="s">
        <v>735</v>
      </c>
      <c r="F49" s="314"/>
      <c r="G49" s="314"/>
      <c r="H49" s="314"/>
      <c r="I49" s="314"/>
      <c r="J49" s="314"/>
      <c r="K49" s="314"/>
      <c r="L49" s="314"/>
      <c r="M49" s="314"/>
      <c r="N49" s="314"/>
      <c r="O49" s="314"/>
      <c r="P49" s="314"/>
      <c r="Q49" s="314"/>
      <c r="R49" s="314"/>
      <c r="S49" s="314"/>
      <c r="T49" s="314"/>
      <c r="U49" s="314"/>
      <c r="V49" s="314"/>
      <c r="W49" s="314"/>
      <c r="X49" s="314"/>
      <c r="Y49" s="314"/>
    </row>
    <row r="50" spans="1:25" ht="15.75" customHeight="1" x14ac:dyDescent="0.15">
      <c r="A50" s="315" t="s">
        <v>732</v>
      </c>
      <c r="B50" s="316"/>
      <c r="C50" s="316" t="s">
        <v>224</v>
      </c>
      <c r="D50" s="102" t="s">
        <v>734</v>
      </c>
      <c r="E50" s="315" t="s">
        <v>733</v>
      </c>
      <c r="F50" s="314"/>
      <c r="G50" s="314"/>
      <c r="H50" s="314"/>
      <c r="I50" s="314"/>
      <c r="J50" s="314"/>
      <c r="K50" s="314"/>
      <c r="L50" s="314"/>
      <c r="M50" s="314"/>
      <c r="N50" s="314"/>
      <c r="O50" s="314"/>
      <c r="P50" s="314"/>
      <c r="Q50" s="314"/>
      <c r="R50" s="314"/>
      <c r="S50" s="314"/>
      <c r="T50" s="314"/>
      <c r="U50" s="314"/>
      <c r="V50" s="314"/>
      <c r="W50" s="314"/>
      <c r="X50" s="314"/>
      <c r="Y50" s="314"/>
    </row>
    <row r="51" spans="1:25" ht="15.75" customHeight="1" x14ac:dyDescent="0.15">
      <c r="A51" s="315" t="s">
        <v>98</v>
      </c>
      <c r="B51" s="316"/>
      <c r="C51" s="316" t="s">
        <v>224</v>
      </c>
      <c r="D51" s="316"/>
      <c r="E51" s="315" t="s">
        <v>664</v>
      </c>
      <c r="F51" s="314"/>
      <c r="G51" s="314"/>
      <c r="H51" s="314"/>
      <c r="I51" s="314"/>
      <c r="J51" s="314"/>
      <c r="K51" s="314"/>
      <c r="L51" s="314"/>
      <c r="M51" s="314"/>
      <c r="N51" s="314"/>
      <c r="O51" s="314"/>
      <c r="P51" s="314"/>
      <c r="Q51" s="314"/>
      <c r="R51" s="314"/>
      <c r="S51" s="314"/>
      <c r="T51" s="314"/>
      <c r="U51" s="314"/>
      <c r="V51" s="314"/>
      <c r="W51" s="314"/>
      <c r="X51" s="314"/>
      <c r="Y51" s="314"/>
    </row>
    <row r="52" spans="1:25" ht="15.75" customHeight="1" x14ac:dyDescent="0.15">
      <c r="A52" s="318" t="s">
        <v>99</v>
      </c>
      <c r="B52" s="318"/>
      <c r="C52" s="318" t="s">
        <v>1623</v>
      </c>
      <c r="D52" s="429" t="s">
        <v>1624</v>
      </c>
      <c r="E52" s="318" t="s">
        <v>784</v>
      </c>
      <c r="F52" s="314"/>
      <c r="G52" s="314"/>
      <c r="H52" s="314"/>
      <c r="I52" s="314"/>
      <c r="J52" s="314"/>
      <c r="K52" s="314"/>
      <c r="L52" s="314"/>
      <c r="M52" s="314"/>
      <c r="N52" s="314"/>
      <c r="O52" s="314"/>
      <c r="P52" s="314"/>
      <c r="Q52" s="314"/>
      <c r="R52" s="314"/>
      <c r="S52" s="314"/>
      <c r="T52" s="314"/>
      <c r="U52" s="314"/>
      <c r="V52" s="314"/>
      <c r="W52" s="314"/>
      <c r="X52" s="314"/>
      <c r="Y52" s="314"/>
    </row>
    <row r="53" spans="1:25" ht="15.75" customHeight="1" x14ac:dyDescent="0.15">
      <c r="A53" s="315" t="s">
        <v>102</v>
      </c>
      <c r="B53" s="316"/>
      <c r="C53" s="316" t="s">
        <v>224</v>
      </c>
      <c r="D53" s="102" t="s">
        <v>738</v>
      </c>
      <c r="E53" s="315" t="s">
        <v>664</v>
      </c>
      <c r="F53" s="314"/>
      <c r="G53" s="314"/>
      <c r="H53" s="314"/>
      <c r="I53" s="314"/>
      <c r="J53" s="314"/>
      <c r="K53" s="314"/>
      <c r="L53" s="314"/>
      <c r="M53" s="314"/>
      <c r="N53" s="314"/>
      <c r="O53" s="314"/>
      <c r="P53" s="314"/>
      <c r="Q53" s="314"/>
      <c r="R53" s="314"/>
      <c r="S53" s="314"/>
      <c r="T53" s="314"/>
      <c r="U53" s="314"/>
      <c r="V53" s="314"/>
      <c r="W53" s="314"/>
      <c r="X53" s="314"/>
      <c r="Y53" s="314"/>
    </row>
    <row r="54" spans="1:25" ht="15.75" customHeight="1" x14ac:dyDescent="0.15">
      <c r="A54" s="315" t="s">
        <v>103</v>
      </c>
      <c r="B54" s="316"/>
      <c r="C54" s="316" t="s">
        <v>224</v>
      </c>
      <c r="D54" s="316"/>
      <c r="E54" s="315" t="s">
        <v>664</v>
      </c>
      <c r="F54" s="314"/>
      <c r="G54" s="314"/>
      <c r="H54" s="314"/>
      <c r="I54" s="314"/>
      <c r="J54" s="314"/>
      <c r="K54" s="314"/>
      <c r="L54" s="314"/>
      <c r="M54" s="314"/>
      <c r="N54" s="314"/>
      <c r="O54" s="314"/>
      <c r="P54" s="314"/>
      <c r="Q54" s="314"/>
      <c r="R54" s="314"/>
      <c r="S54" s="314"/>
      <c r="T54" s="314"/>
      <c r="U54" s="314"/>
      <c r="V54" s="314"/>
      <c r="W54" s="314"/>
      <c r="X54" s="314"/>
      <c r="Y54" s="314"/>
    </row>
    <row r="55" spans="1:25" ht="15.75" customHeight="1" x14ac:dyDescent="0.15">
      <c r="A55" s="315" t="s">
        <v>1213</v>
      </c>
      <c r="B55" s="316"/>
      <c r="C55" s="316" t="s">
        <v>224</v>
      </c>
      <c r="D55" s="102" t="s">
        <v>1460</v>
      </c>
      <c r="E55" s="315" t="s">
        <v>836</v>
      </c>
      <c r="F55" s="314"/>
      <c r="G55" s="314"/>
      <c r="H55" s="314"/>
      <c r="I55" s="314"/>
      <c r="J55" s="314"/>
      <c r="K55" s="314"/>
      <c r="L55" s="314"/>
      <c r="M55" s="314"/>
      <c r="N55" s="314"/>
      <c r="O55" s="314"/>
      <c r="P55" s="314"/>
      <c r="Q55" s="314"/>
      <c r="R55" s="314"/>
      <c r="S55" s="314"/>
      <c r="T55" s="314"/>
      <c r="U55" s="314"/>
      <c r="V55" s="314"/>
      <c r="W55" s="314"/>
      <c r="X55" s="314"/>
      <c r="Y55" s="314"/>
    </row>
    <row r="56" spans="1:25" ht="15.75" customHeight="1" x14ac:dyDescent="0.15">
      <c r="A56" s="315" t="s">
        <v>104</v>
      </c>
      <c r="B56" s="316"/>
      <c r="C56" s="316" t="s">
        <v>224</v>
      </c>
      <c r="D56" s="316"/>
      <c r="E56" s="315" t="s">
        <v>735</v>
      </c>
      <c r="F56" s="314"/>
      <c r="G56" s="314"/>
      <c r="H56" s="314"/>
      <c r="I56" s="314"/>
      <c r="J56" s="314"/>
      <c r="K56" s="314"/>
      <c r="L56" s="314"/>
      <c r="M56" s="314"/>
      <c r="N56" s="314"/>
      <c r="O56" s="314"/>
      <c r="P56" s="314"/>
      <c r="Q56" s="314"/>
      <c r="R56" s="314"/>
      <c r="S56" s="314"/>
      <c r="T56" s="314"/>
      <c r="U56" s="314"/>
      <c r="V56" s="314"/>
      <c r="W56" s="314"/>
      <c r="X56" s="314"/>
      <c r="Y56" s="314"/>
    </row>
    <row r="57" spans="1:25" ht="15.75" customHeight="1" x14ac:dyDescent="0.15">
      <c r="A57" s="315" t="s">
        <v>105</v>
      </c>
      <c r="B57" s="316"/>
      <c r="C57" s="316" t="s">
        <v>224</v>
      </c>
      <c r="D57" s="316"/>
      <c r="E57" s="315" t="s">
        <v>664</v>
      </c>
      <c r="F57" s="314"/>
      <c r="G57" s="314"/>
      <c r="H57" s="314"/>
      <c r="I57" s="314"/>
      <c r="J57" s="314"/>
      <c r="K57" s="314"/>
      <c r="L57" s="314"/>
      <c r="M57" s="314"/>
      <c r="N57" s="314"/>
      <c r="O57" s="314"/>
      <c r="P57" s="314"/>
      <c r="Q57" s="314"/>
      <c r="R57" s="314"/>
      <c r="S57" s="314"/>
      <c r="T57" s="314"/>
      <c r="U57" s="314"/>
      <c r="V57" s="314"/>
      <c r="W57" s="314"/>
      <c r="X57" s="314"/>
      <c r="Y57" s="314"/>
    </row>
    <row r="58" spans="1:25" ht="15.75" customHeight="1" x14ac:dyDescent="0.15">
      <c r="A58" s="315" t="s">
        <v>498</v>
      </c>
      <c r="B58" s="316"/>
      <c r="C58" s="316" t="s">
        <v>224</v>
      </c>
      <c r="D58" s="316"/>
      <c r="E58" s="315" t="s">
        <v>832</v>
      </c>
      <c r="F58" s="314"/>
      <c r="G58" s="314"/>
      <c r="H58" s="314"/>
      <c r="I58" s="314"/>
      <c r="J58" s="314"/>
      <c r="K58" s="314"/>
      <c r="L58" s="314"/>
      <c r="M58" s="314"/>
      <c r="N58" s="314"/>
      <c r="O58" s="314"/>
      <c r="P58" s="314"/>
      <c r="Q58" s="314"/>
      <c r="R58" s="314"/>
      <c r="S58" s="314"/>
      <c r="T58" s="314"/>
      <c r="U58" s="314"/>
      <c r="V58" s="314"/>
      <c r="W58" s="314"/>
      <c r="X58" s="314"/>
      <c r="Y58" s="314"/>
    </row>
    <row r="59" spans="1:25" ht="15.75" customHeight="1" x14ac:dyDescent="0.15">
      <c r="A59" s="315" t="s">
        <v>107</v>
      </c>
      <c r="B59" s="316"/>
      <c r="C59" s="316" t="s">
        <v>224</v>
      </c>
      <c r="D59" s="316"/>
      <c r="E59" s="315" t="s">
        <v>664</v>
      </c>
      <c r="F59" s="314"/>
      <c r="G59" s="314"/>
      <c r="H59" s="314"/>
      <c r="I59" s="314"/>
      <c r="J59" s="314"/>
      <c r="K59" s="314"/>
      <c r="L59" s="314"/>
      <c r="M59" s="314"/>
      <c r="N59" s="314"/>
      <c r="O59" s="314"/>
      <c r="P59" s="314"/>
      <c r="Q59" s="314"/>
      <c r="R59" s="314"/>
      <c r="S59" s="314"/>
      <c r="T59" s="314"/>
      <c r="U59" s="314"/>
      <c r="V59" s="314"/>
      <c r="W59" s="314"/>
      <c r="X59" s="314"/>
      <c r="Y59" s="314"/>
    </row>
    <row r="60" spans="1:25" ht="15.75" customHeight="1" x14ac:dyDescent="0.15">
      <c r="A60" s="315" t="s">
        <v>109</v>
      </c>
      <c r="B60" s="316"/>
      <c r="C60" s="316" t="s">
        <v>224</v>
      </c>
      <c r="D60" s="316"/>
      <c r="E60" s="315" t="s">
        <v>735</v>
      </c>
      <c r="F60" s="314"/>
      <c r="G60" s="314"/>
      <c r="H60" s="314"/>
      <c r="I60" s="314"/>
      <c r="J60" s="314"/>
      <c r="K60" s="314"/>
      <c r="L60" s="314"/>
      <c r="M60" s="314"/>
      <c r="N60" s="314"/>
      <c r="O60" s="314"/>
      <c r="P60" s="314"/>
      <c r="Q60" s="314"/>
      <c r="R60" s="314"/>
      <c r="S60" s="314"/>
      <c r="T60" s="314"/>
      <c r="U60" s="314"/>
      <c r="V60" s="314"/>
      <c r="W60" s="314"/>
      <c r="X60" s="314"/>
      <c r="Y60" s="314"/>
    </row>
    <row r="61" spans="1:25" ht="15.75" customHeight="1" x14ac:dyDescent="0.15">
      <c r="A61" s="315" t="s">
        <v>743</v>
      </c>
      <c r="B61" s="316"/>
      <c r="C61" s="316" t="s">
        <v>224</v>
      </c>
      <c r="D61" s="316"/>
      <c r="E61" s="315" t="s">
        <v>710</v>
      </c>
      <c r="F61" s="314"/>
      <c r="G61" s="314"/>
      <c r="H61" s="314"/>
      <c r="I61" s="314"/>
      <c r="J61" s="314"/>
      <c r="K61" s="314"/>
      <c r="L61" s="314"/>
      <c r="M61" s="314"/>
      <c r="N61" s="314"/>
      <c r="O61" s="314"/>
      <c r="P61" s="314"/>
      <c r="Q61" s="314"/>
      <c r="R61" s="314"/>
      <c r="S61" s="314"/>
      <c r="T61" s="314"/>
      <c r="U61" s="314"/>
      <c r="V61" s="314"/>
      <c r="W61" s="314"/>
      <c r="X61" s="314"/>
      <c r="Y61" s="314"/>
    </row>
    <row r="62" spans="1:25" ht="15.75" customHeight="1" x14ac:dyDescent="0.15">
      <c r="A62" s="315" t="s">
        <v>110</v>
      </c>
      <c r="B62" s="316"/>
      <c r="C62" s="316" t="s">
        <v>224</v>
      </c>
      <c r="D62" s="316"/>
      <c r="E62" s="315" t="s">
        <v>711</v>
      </c>
      <c r="F62" s="314"/>
      <c r="G62" s="314"/>
      <c r="H62" s="314"/>
      <c r="I62" s="314"/>
      <c r="J62" s="314"/>
      <c r="K62" s="314"/>
      <c r="L62" s="314"/>
      <c r="M62" s="314"/>
      <c r="N62" s="314"/>
      <c r="O62" s="314"/>
      <c r="P62" s="314"/>
      <c r="Q62" s="314"/>
      <c r="R62" s="314"/>
      <c r="S62" s="314"/>
      <c r="T62" s="314"/>
      <c r="U62" s="314"/>
      <c r="V62" s="314"/>
      <c r="W62" s="314"/>
      <c r="X62" s="314"/>
      <c r="Y62" s="314"/>
    </row>
    <row r="63" spans="1:25" ht="15.75" customHeight="1" x14ac:dyDescent="0.15">
      <c r="A63" s="315" t="s">
        <v>111</v>
      </c>
      <c r="B63" s="316"/>
      <c r="C63" s="316" t="s">
        <v>224</v>
      </c>
      <c r="D63" s="316"/>
      <c r="E63" s="315" t="s">
        <v>710</v>
      </c>
      <c r="F63" s="314"/>
      <c r="G63" s="314"/>
      <c r="H63" s="314"/>
      <c r="I63" s="314"/>
      <c r="J63" s="314"/>
      <c r="K63" s="314"/>
      <c r="L63" s="314"/>
      <c r="M63" s="314"/>
      <c r="N63" s="314"/>
      <c r="O63" s="314"/>
      <c r="P63" s="314"/>
      <c r="Q63" s="314"/>
      <c r="R63" s="314"/>
      <c r="S63" s="314"/>
      <c r="T63" s="314"/>
      <c r="U63" s="314"/>
      <c r="V63" s="314"/>
      <c r="W63" s="314"/>
      <c r="X63" s="314"/>
      <c r="Y63" s="314"/>
    </row>
    <row r="64" spans="1:25" ht="15.75" customHeight="1" x14ac:dyDescent="0.15">
      <c r="A64" s="315" t="s">
        <v>115</v>
      </c>
      <c r="B64" s="316"/>
      <c r="C64" s="316" t="s">
        <v>84</v>
      </c>
      <c r="D64" s="102" t="s">
        <v>1269</v>
      </c>
      <c r="E64" s="315" t="s">
        <v>1616</v>
      </c>
      <c r="F64" s="314"/>
      <c r="G64" s="314"/>
      <c r="H64" s="314"/>
      <c r="I64" s="314"/>
      <c r="J64" s="314"/>
      <c r="K64" s="314"/>
      <c r="L64" s="314"/>
      <c r="M64" s="314"/>
      <c r="N64" s="314"/>
      <c r="O64" s="314"/>
      <c r="P64" s="314"/>
      <c r="Q64" s="314"/>
      <c r="R64" s="314"/>
      <c r="S64" s="314"/>
      <c r="T64" s="314"/>
      <c r="U64" s="314"/>
      <c r="V64" s="314"/>
      <c r="W64" s="314"/>
      <c r="X64" s="314"/>
      <c r="Y64" s="314"/>
    </row>
    <row r="65" spans="1:25" ht="15.75" customHeight="1" x14ac:dyDescent="0.15">
      <c r="A65" s="315" t="s">
        <v>116</v>
      </c>
      <c r="B65" s="316"/>
      <c r="C65" s="316" t="s">
        <v>224</v>
      </c>
      <c r="D65" s="316"/>
      <c r="E65" s="315" t="s">
        <v>664</v>
      </c>
      <c r="F65" s="314"/>
      <c r="G65" s="314"/>
      <c r="H65" s="314"/>
      <c r="I65" s="314"/>
      <c r="J65" s="314"/>
      <c r="K65" s="314"/>
      <c r="L65" s="314"/>
      <c r="M65" s="314"/>
      <c r="N65" s="314"/>
      <c r="O65" s="314"/>
      <c r="P65" s="314"/>
      <c r="Q65" s="314"/>
      <c r="R65" s="314"/>
      <c r="S65" s="314"/>
      <c r="T65" s="314"/>
      <c r="U65" s="314"/>
      <c r="V65" s="314"/>
      <c r="W65" s="314"/>
      <c r="X65" s="314"/>
      <c r="Y65" s="314"/>
    </row>
    <row r="66" spans="1:25" ht="15.75" customHeight="1" x14ac:dyDescent="0.15">
      <c r="A66" s="315" t="s">
        <v>117</v>
      </c>
      <c r="B66" s="316"/>
      <c r="C66" s="316" t="s">
        <v>224</v>
      </c>
      <c r="D66" s="316"/>
      <c r="E66" s="315" t="s">
        <v>710</v>
      </c>
      <c r="F66" s="314"/>
      <c r="G66" s="314"/>
      <c r="H66" s="314"/>
      <c r="I66" s="314"/>
      <c r="J66" s="314"/>
      <c r="K66" s="314"/>
      <c r="L66" s="314"/>
      <c r="M66" s="314"/>
      <c r="N66" s="314"/>
      <c r="O66" s="314"/>
      <c r="P66" s="314"/>
      <c r="Q66" s="314"/>
      <c r="R66" s="314"/>
      <c r="S66" s="314"/>
      <c r="T66" s="314"/>
      <c r="U66" s="314"/>
      <c r="V66" s="314"/>
      <c r="W66" s="314"/>
      <c r="X66" s="314"/>
      <c r="Y66" s="314"/>
    </row>
    <row r="67" spans="1:25" ht="15.75" customHeight="1" x14ac:dyDescent="0.15">
      <c r="A67" s="315" t="s">
        <v>122</v>
      </c>
      <c r="B67" s="316"/>
      <c r="C67" s="316" t="s">
        <v>224</v>
      </c>
      <c r="D67" s="316"/>
      <c r="E67" s="315" t="s">
        <v>620</v>
      </c>
      <c r="F67" s="314"/>
      <c r="G67" s="314"/>
      <c r="H67" s="314"/>
      <c r="I67" s="314"/>
      <c r="J67" s="314"/>
      <c r="K67" s="314"/>
      <c r="L67" s="314"/>
      <c r="M67" s="314"/>
      <c r="N67" s="314"/>
      <c r="O67" s="314"/>
      <c r="P67" s="314"/>
      <c r="Q67" s="314"/>
      <c r="R67" s="314"/>
      <c r="S67" s="314"/>
      <c r="T67" s="314"/>
      <c r="U67" s="314"/>
      <c r="V67" s="314"/>
      <c r="W67" s="314"/>
      <c r="X67" s="314"/>
      <c r="Y67" s="314"/>
    </row>
    <row r="68" spans="1:25" ht="15.75" customHeight="1" x14ac:dyDescent="0.15">
      <c r="A68" s="315" t="s">
        <v>126</v>
      </c>
      <c r="B68" s="316"/>
      <c r="C68" s="316" t="s">
        <v>224</v>
      </c>
      <c r="D68" s="316"/>
      <c r="E68" s="315" t="s">
        <v>727</v>
      </c>
      <c r="F68" s="314"/>
      <c r="G68" s="314"/>
      <c r="H68" s="314"/>
      <c r="I68" s="314"/>
      <c r="J68" s="314"/>
      <c r="K68" s="314"/>
      <c r="L68" s="314"/>
      <c r="M68" s="314"/>
      <c r="N68" s="314"/>
      <c r="O68" s="314"/>
      <c r="P68" s="314"/>
      <c r="Q68" s="314"/>
      <c r="R68" s="314"/>
      <c r="S68" s="314"/>
      <c r="T68" s="314"/>
      <c r="U68" s="314"/>
      <c r="V68" s="314"/>
      <c r="W68" s="314"/>
      <c r="X68" s="314"/>
      <c r="Y68" s="314"/>
    </row>
    <row r="69" spans="1:25" ht="15.75" customHeight="1" x14ac:dyDescent="0.15">
      <c r="A69" s="315" t="s">
        <v>1462</v>
      </c>
      <c r="B69" s="316"/>
      <c r="C69" s="316" t="s">
        <v>224</v>
      </c>
      <c r="D69" s="316"/>
      <c r="E69" s="315" t="s">
        <v>1625</v>
      </c>
      <c r="F69" s="314"/>
      <c r="G69" s="314"/>
      <c r="H69" s="314"/>
      <c r="I69" s="314"/>
      <c r="J69" s="314"/>
      <c r="K69" s="314"/>
      <c r="L69" s="314"/>
      <c r="M69" s="314"/>
      <c r="N69" s="314"/>
      <c r="O69" s="314"/>
      <c r="P69" s="314"/>
      <c r="Q69" s="314"/>
      <c r="R69" s="314"/>
      <c r="S69" s="314"/>
      <c r="T69" s="314"/>
      <c r="U69" s="314"/>
      <c r="V69" s="314"/>
      <c r="W69" s="314"/>
      <c r="X69" s="314"/>
      <c r="Y69" s="314"/>
    </row>
    <row r="70" spans="1:25" ht="30" customHeight="1" x14ac:dyDescent="0.15">
      <c r="A70" s="102" t="s">
        <v>1063</v>
      </c>
      <c r="B70" s="316"/>
      <c r="C70" s="316" t="s">
        <v>224</v>
      </c>
      <c r="D70" s="102" t="s">
        <v>1064</v>
      </c>
      <c r="E70" s="315" t="s">
        <v>388</v>
      </c>
      <c r="F70" s="314"/>
      <c r="G70" s="314"/>
      <c r="H70" s="314"/>
      <c r="I70" s="314"/>
      <c r="J70" s="314"/>
      <c r="K70" s="314"/>
      <c r="L70" s="314"/>
      <c r="M70" s="314"/>
      <c r="N70" s="314"/>
      <c r="O70" s="314"/>
      <c r="P70" s="314"/>
      <c r="Q70" s="314"/>
      <c r="R70" s="314"/>
      <c r="S70" s="314"/>
      <c r="T70" s="314"/>
      <c r="U70" s="314"/>
      <c r="V70" s="314"/>
      <c r="W70" s="314"/>
      <c r="X70" s="314"/>
      <c r="Y70" s="314"/>
    </row>
    <row r="71" spans="1:25" ht="15.75" customHeight="1" x14ac:dyDescent="0.15">
      <c r="A71" s="315" t="s">
        <v>128</v>
      </c>
      <c r="B71" s="316"/>
      <c r="C71" s="316" t="s">
        <v>224</v>
      </c>
      <c r="D71" s="316"/>
      <c r="E71" s="315" t="s">
        <v>754</v>
      </c>
      <c r="F71" s="314"/>
      <c r="G71" s="314"/>
      <c r="H71" s="314"/>
      <c r="I71" s="314"/>
      <c r="J71" s="314"/>
      <c r="K71" s="314"/>
      <c r="L71" s="314"/>
      <c r="M71" s="314"/>
      <c r="N71" s="314"/>
      <c r="O71" s="314"/>
      <c r="P71" s="314"/>
      <c r="Q71" s="314"/>
      <c r="R71" s="314"/>
      <c r="S71" s="314"/>
      <c r="T71" s="314"/>
      <c r="U71" s="314"/>
      <c r="V71" s="314"/>
      <c r="W71" s="314"/>
      <c r="X71" s="314"/>
      <c r="Y71" s="314"/>
    </row>
    <row r="72" spans="1:25" ht="15.75" customHeight="1" x14ac:dyDescent="0.15">
      <c r="A72" s="315" t="s">
        <v>129</v>
      </c>
      <c r="B72" s="316"/>
      <c r="C72" s="316" t="s">
        <v>224</v>
      </c>
      <c r="D72" s="316"/>
      <c r="E72" s="315" t="s">
        <v>1547</v>
      </c>
      <c r="F72" s="314"/>
      <c r="G72" s="314"/>
      <c r="H72" s="314"/>
      <c r="I72" s="314"/>
      <c r="J72" s="314"/>
      <c r="K72" s="314"/>
      <c r="L72" s="314"/>
      <c r="M72" s="314"/>
      <c r="N72" s="314"/>
      <c r="O72" s="314"/>
      <c r="P72" s="314"/>
      <c r="Q72" s="314"/>
      <c r="R72" s="314"/>
      <c r="S72" s="314"/>
      <c r="T72" s="314"/>
      <c r="U72" s="314"/>
      <c r="V72" s="314"/>
      <c r="W72" s="314"/>
      <c r="X72" s="314"/>
      <c r="Y72" s="314"/>
    </row>
    <row r="73" spans="1:25" ht="15.75" customHeight="1" x14ac:dyDescent="0.15">
      <c r="A73" s="315" t="s">
        <v>130</v>
      </c>
      <c r="B73" s="316"/>
      <c r="C73" s="316" t="s">
        <v>224</v>
      </c>
      <c r="D73" s="316"/>
      <c r="E73" s="315" t="s">
        <v>610</v>
      </c>
      <c r="F73" s="314"/>
      <c r="G73" s="314"/>
      <c r="H73" s="314"/>
      <c r="I73" s="314"/>
      <c r="J73" s="314"/>
      <c r="K73" s="314"/>
      <c r="L73" s="314"/>
      <c r="M73" s="314"/>
      <c r="N73" s="314"/>
      <c r="O73" s="314"/>
      <c r="P73" s="314"/>
      <c r="Q73" s="314"/>
      <c r="R73" s="314"/>
      <c r="S73" s="314"/>
      <c r="T73" s="314"/>
      <c r="U73" s="314"/>
      <c r="V73" s="314"/>
      <c r="W73" s="314"/>
      <c r="X73" s="314"/>
      <c r="Y73" s="314"/>
    </row>
    <row r="74" spans="1:25" ht="15.75" customHeight="1" x14ac:dyDescent="0.15">
      <c r="A74" s="315" t="s">
        <v>1066</v>
      </c>
      <c r="B74" s="316"/>
      <c r="C74" s="316" t="s">
        <v>224</v>
      </c>
      <c r="D74" s="316"/>
      <c r="E74" s="315" t="s">
        <v>620</v>
      </c>
      <c r="F74" s="314"/>
      <c r="G74" s="314"/>
      <c r="H74" s="314"/>
      <c r="I74" s="314"/>
      <c r="J74" s="314"/>
      <c r="K74" s="314"/>
      <c r="L74" s="314"/>
      <c r="M74" s="314"/>
      <c r="N74" s="314"/>
      <c r="O74" s="314"/>
      <c r="P74" s="314"/>
      <c r="Q74" s="314"/>
      <c r="R74" s="314"/>
      <c r="S74" s="314"/>
      <c r="T74" s="314"/>
      <c r="U74" s="314"/>
      <c r="V74" s="314"/>
      <c r="W74" s="314"/>
      <c r="X74" s="314"/>
      <c r="Y74" s="314"/>
    </row>
    <row r="75" spans="1:25" ht="15.75" customHeight="1" x14ac:dyDescent="0.15">
      <c r="A75" s="315" t="s">
        <v>133</v>
      </c>
      <c r="B75" s="316"/>
      <c r="C75" s="316" t="s">
        <v>224</v>
      </c>
      <c r="D75" s="230" t="s">
        <v>1626</v>
      </c>
      <c r="E75" s="315" t="s">
        <v>628</v>
      </c>
      <c r="F75" s="314"/>
      <c r="G75" s="314"/>
      <c r="H75" s="314"/>
      <c r="I75" s="314"/>
      <c r="J75" s="314"/>
      <c r="K75" s="314"/>
      <c r="L75" s="314"/>
      <c r="M75" s="314"/>
      <c r="N75" s="314"/>
      <c r="O75" s="314"/>
      <c r="P75" s="314"/>
      <c r="Q75" s="314"/>
      <c r="R75" s="314"/>
      <c r="S75" s="314"/>
      <c r="T75" s="314"/>
      <c r="U75" s="314"/>
      <c r="V75" s="314"/>
      <c r="W75" s="314"/>
      <c r="X75" s="314"/>
      <c r="Y75" s="314"/>
    </row>
    <row r="76" spans="1:25" ht="15.75" customHeight="1" x14ac:dyDescent="0.15">
      <c r="A76" s="315" t="s">
        <v>1548</v>
      </c>
      <c r="B76" s="316"/>
      <c r="C76" s="316" t="s">
        <v>224</v>
      </c>
      <c r="D76" s="316"/>
      <c r="E76" s="315" t="s">
        <v>1627</v>
      </c>
      <c r="F76" s="314"/>
      <c r="G76" s="314"/>
      <c r="H76" s="314"/>
      <c r="I76" s="314"/>
      <c r="J76" s="314"/>
      <c r="K76" s="314"/>
      <c r="L76" s="314"/>
      <c r="M76" s="314"/>
      <c r="N76" s="314"/>
      <c r="O76" s="314"/>
      <c r="P76" s="314"/>
      <c r="Q76" s="314"/>
      <c r="R76" s="314"/>
      <c r="S76" s="314"/>
      <c r="T76" s="314"/>
      <c r="U76" s="314"/>
      <c r="V76" s="314"/>
      <c r="W76" s="314"/>
      <c r="X76" s="314"/>
      <c r="Y76" s="314"/>
    </row>
    <row r="77" spans="1:25" ht="15.75" customHeight="1" x14ac:dyDescent="0.15">
      <c r="A77" s="315" t="s">
        <v>1031</v>
      </c>
      <c r="B77" s="316"/>
      <c r="C77" s="316" t="s">
        <v>224</v>
      </c>
      <c r="D77" s="102" t="s">
        <v>1032</v>
      </c>
      <c r="E77" s="315" t="s">
        <v>610</v>
      </c>
      <c r="F77" s="314"/>
      <c r="G77" s="314"/>
      <c r="H77" s="314"/>
      <c r="I77" s="314"/>
      <c r="J77" s="314"/>
      <c r="K77" s="314"/>
      <c r="L77" s="314"/>
      <c r="M77" s="314"/>
      <c r="N77" s="314"/>
      <c r="O77" s="314"/>
      <c r="P77" s="314"/>
      <c r="Q77" s="314"/>
      <c r="R77" s="314"/>
      <c r="S77" s="314"/>
      <c r="T77" s="314"/>
      <c r="U77" s="314"/>
      <c r="V77" s="314"/>
      <c r="W77" s="314"/>
      <c r="X77" s="314"/>
      <c r="Y77" s="314"/>
    </row>
    <row r="78" spans="1:25" ht="15.75" customHeight="1" x14ac:dyDescent="0.15">
      <c r="A78" s="315" t="s">
        <v>501</v>
      </c>
      <c r="B78" s="316"/>
      <c r="C78" s="316" t="s">
        <v>84</v>
      </c>
      <c r="D78" s="102" t="s">
        <v>1463</v>
      </c>
      <c r="E78" s="315" t="s">
        <v>664</v>
      </c>
      <c r="F78" s="314"/>
      <c r="G78" s="314"/>
      <c r="H78" s="314"/>
      <c r="I78" s="314"/>
      <c r="J78" s="314"/>
      <c r="K78" s="314"/>
      <c r="L78" s="314"/>
      <c r="M78" s="314"/>
      <c r="N78" s="314"/>
      <c r="O78" s="314"/>
      <c r="P78" s="314"/>
      <c r="Q78" s="314"/>
      <c r="R78" s="314"/>
      <c r="S78" s="314"/>
      <c r="T78" s="314"/>
      <c r="U78" s="314"/>
      <c r="V78" s="314"/>
      <c r="W78" s="314"/>
      <c r="X78" s="314"/>
      <c r="Y78" s="314"/>
    </row>
    <row r="79" spans="1:25" ht="15.75" customHeight="1" x14ac:dyDescent="0.15">
      <c r="A79" s="315" t="s">
        <v>137</v>
      </c>
      <c r="B79" s="316"/>
      <c r="C79" s="316" t="s">
        <v>224</v>
      </c>
      <c r="D79" s="316"/>
      <c r="E79" s="315" t="s">
        <v>765</v>
      </c>
      <c r="F79" s="314"/>
      <c r="G79" s="314"/>
      <c r="H79" s="314"/>
      <c r="I79" s="314"/>
      <c r="J79" s="314"/>
      <c r="K79" s="314"/>
      <c r="L79" s="314"/>
      <c r="M79" s="314"/>
      <c r="N79" s="314"/>
      <c r="O79" s="314"/>
      <c r="P79" s="314"/>
      <c r="Q79" s="314"/>
      <c r="R79" s="314"/>
      <c r="S79" s="314"/>
      <c r="T79" s="314"/>
      <c r="U79" s="314"/>
      <c r="V79" s="314"/>
      <c r="W79" s="314"/>
      <c r="X79" s="314"/>
      <c r="Y79" s="314"/>
    </row>
    <row r="80" spans="1:25" ht="15.75" customHeight="1" x14ac:dyDescent="0.15">
      <c r="A80" s="315" t="s">
        <v>138</v>
      </c>
      <c r="B80" s="316"/>
      <c r="C80" s="316" t="s">
        <v>224</v>
      </c>
      <c r="D80" s="316"/>
      <c r="E80" s="315" t="s">
        <v>664</v>
      </c>
      <c r="F80" s="314"/>
      <c r="G80" s="314"/>
      <c r="H80" s="314"/>
      <c r="I80" s="314"/>
      <c r="J80" s="314"/>
      <c r="K80" s="314"/>
      <c r="L80" s="314"/>
      <c r="M80" s="314"/>
      <c r="N80" s="314"/>
      <c r="O80" s="314"/>
      <c r="P80" s="314"/>
      <c r="Q80" s="314"/>
      <c r="R80" s="314"/>
      <c r="S80" s="314"/>
      <c r="T80" s="314"/>
      <c r="U80" s="314"/>
      <c r="V80" s="314"/>
      <c r="W80" s="314"/>
      <c r="X80" s="314"/>
      <c r="Y80" s="314"/>
    </row>
    <row r="81" spans="1:25" ht="15.75" customHeight="1" x14ac:dyDescent="0.15">
      <c r="A81" s="315" t="s">
        <v>140</v>
      </c>
      <c r="B81" s="316"/>
      <c r="C81" s="316" t="s">
        <v>224</v>
      </c>
      <c r="D81" s="316"/>
      <c r="E81" s="315" t="s">
        <v>710</v>
      </c>
      <c r="F81" s="314"/>
      <c r="G81" s="314"/>
      <c r="H81" s="314"/>
      <c r="I81" s="314"/>
      <c r="J81" s="314"/>
      <c r="K81" s="314"/>
      <c r="L81" s="314"/>
      <c r="M81" s="314"/>
      <c r="N81" s="314"/>
      <c r="O81" s="314"/>
      <c r="P81" s="314"/>
      <c r="Q81" s="314"/>
      <c r="R81" s="314"/>
      <c r="S81" s="314"/>
      <c r="T81" s="314"/>
      <c r="U81" s="314"/>
      <c r="V81" s="314"/>
      <c r="W81" s="314"/>
      <c r="X81" s="314"/>
      <c r="Y81" s="314"/>
    </row>
    <row r="82" spans="1:25" ht="15.75" customHeight="1" x14ac:dyDescent="0.15">
      <c r="A82" s="315" t="s">
        <v>1464</v>
      </c>
      <c r="B82" s="316"/>
      <c r="C82" s="316" t="s">
        <v>224</v>
      </c>
      <c r="D82" s="316"/>
      <c r="E82" s="315" t="s">
        <v>1241</v>
      </c>
      <c r="F82" s="314"/>
      <c r="G82" s="314"/>
      <c r="H82" s="314"/>
      <c r="I82" s="314"/>
      <c r="J82" s="314"/>
      <c r="K82" s="314"/>
      <c r="L82" s="314"/>
      <c r="M82" s="314"/>
      <c r="N82" s="314"/>
      <c r="O82" s="314"/>
      <c r="P82" s="314"/>
      <c r="Q82" s="314"/>
      <c r="R82" s="314"/>
      <c r="S82" s="314"/>
      <c r="T82" s="314"/>
      <c r="U82" s="314"/>
      <c r="V82" s="314"/>
      <c r="W82" s="314"/>
      <c r="X82" s="314"/>
      <c r="Y82" s="314"/>
    </row>
    <row r="83" spans="1:25" ht="15.75" customHeight="1" x14ac:dyDescent="0.15">
      <c r="A83" s="315" t="s">
        <v>142</v>
      </c>
      <c r="B83" s="316"/>
      <c r="C83" s="316" t="s">
        <v>224</v>
      </c>
      <c r="D83" s="102" t="s">
        <v>771</v>
      </c>
      <c r="E83" s="315" t="s">
        <v>1229</v>
      </c>
      <c r="F83" s="314"/>
      <c r="G83" s="314"/>
      <c r="H83" s="314"/>
      <c r="I83" s="314"/>
      <c r="J83" s="314"/>
      <c r="K83" s="314"/>
      <c r="L83" s="314"/>
      <c r="M83" s="314"/>
      <c r="N83" s="314"/>
      <c r="O83" s="314"/>
      <c r="P83" s="314"/>
      <c r="Q83" s="314"/>
      <c r="R83" s="314"/>
      <c r="S83" s="314"/>
      <c r="T83" s="314"/>
      <c r="U83" s="314"/>
      <c r="V83" s="314"/>
      <c r="W83" s="314"/>
      <c r="X83" s="314"/>
      <c r="Y83" s="314"/>
    </row>
    <row r="84" spans="1:25" ht="15.75" customHeight="1" x14ac:dyDescent="0.15">
      <c r="A84" s="315" t="s">
        <v>340</v>
      </c>
      <c r="B84" s="316"/>
      <c r="C84" s="316" t="s">
        <v>224</v>
      </c>
      <c r="D84" s="316"/>
      <c r="E84" s="315" t="s">
        <v>778</v>
      </c>
      <c r="F84" s="314"/>
      <c r="G84" s="314"/>
      <c r="H84" s="314"/>
      <c r="I84" s="314"/>
      <c r="J84" s="314"/>
      <c r="K84" s="314"/>
      <c r="L84" s="314"/>
      <c r="M84" s="314"/>
      <c r="N84" s="314"/>
      <c r="O84" s="314"/>
      <c r="P84" s="314"/>
      <c r="Q84" s="314"/>
      <c r="R84" s="314"/>
      <c r="S84" s="314"/>
      <c r="T84" s="314"/>
      <c r="U84" s="314"/>
      <c r="V84" s="314"/>
      <c r="W84" s="314"/>
      <c r="X84" s="314"/>
      <c r="Y84" s="314"/>
    </row>
    <row r="85" spans="1:25" ht="15.75" customHeight="1" x14ac:dyDescent="0.15">
      <c r="A85" s="315" t="s">
        <v>341</v>
      </c>
      <c r="B85" s="316"/>
      <c r="C85" s="316" t="s">
        <v>224</v>
      </c>
      <c r="D85" s="316"/>
      <c r="E85" s="315" t="s">
        <v>610</v>
      </c>
      <c r="F85" s="314"/>
      <c r="G85" s="314"/>
      <c r="H85" s="314"/>
      <c r="I85" s="314"/>
      <c r="J85" s="314"/>
      <c r="K85" s="314"/>
      <c r="L85" s="314"/>
      <c r="M85" s="314"/>
      <c r="N85" s="314"/>
      <c r="O85" s="314"/>
      <c r="P85" s="314"/>
      <c r="Q85" s="314"/>
      <c r="R85" s="314"/>
      <c r="S85" s="314"/>
      <c r="T85" s="314"/>
      <c r="U85" s="314"/>
      <c r="V85" s="314"/>
      <c r="W85" s="314"/>
      <c r="X85" s="314"/>
      <c r="Y85" s="314"/>
    </row>
    <row r="86" spans="1:25" ht="15.75" customHeight="1" x14ac:dyDescent="0.15">
      <c r="A86" s="315" t="s">
        <v>151</v>
      </c>
      <c r="B86" s="316"/>
      <c r="C86" s="316" t="s">
        <v>224</v>
      </c>
      <c r="D86" s="316"/>
      <c r="E86" s="315" t="s">
        <v>664</v>
      </c>
      <c r="F86" s="314"/>
      <c r="G86" s="314"/>
      <c r="H86" s="314"/>
      <c r="I86" s="314"/>
      <c r="J86" s="314"/>
      <c r="K86" s="314"/>
      <c r="L86" s="314"/>
      <c r="M86" s="314"/>
      <c r="N86" s="314"/>
      <c r="O86" s="314"/>
      <c r="P86" s="314"/>
      <c r="Q86" s="314"/>
      <c r="R86" s="314"/>
      <c r="S86" s="314"/>
      <c r="T86" s="314"/>
      <c r="U86" s="314"/>
      <c r="V86" s="314"/>
      <c r="W86" s="314"/>
      <c r="X86" s="314"/>
      <c r="Y86" s="314"/>
    </row>
    <row r="87" spans="1:25" ht="15.75" customHeight="1" x14ac:dyDescent="0.15">
      <c r="A87" s="315" t="s">
        <v>345</v>
      </c>
      <c r="B87" s="316"/>
      <c r="C87" s="316" t="s">
        <v>224</v>
      </c>
      <c r="D87" s="316"/>
      <c r="E87" s="315" t="s">
        <v>628</v>
      </c>
      <c r="F87" s="314"/>
      <c r="G87" s="314"/>
      <c r="H87" s="314"/>
      <c r="I87" s="314"/>
      <c r="J87" s="314"/>
      <c r="K87" s="314"/>
      <c r="L87" s="314"/>
      <c r="M87" s="314"/>
      <c r="N87" s="314"/>
      <c r="O87" s="314"/>
      <c r="P87" s="314"/>
      <c r="Q87" s="314"/>
      <c r="R87" s="314"/>
      <c r="S87" s="314"/>
      <c r="T87" s="314"/>
      <c r="U87" s="314"/>
      <c r="V87" s="314"/>
      <c r="W87" s="314"/>
      <c r="X87" s="314"/>
      <c r="Y87" s="314"/>
    </row>
    <row r="88" spans="1:25" ht="15.75" customHeight="1" x14ac:dyDescent="0.15">
      <c r="A88" s="315" t="s">
        <v>157</v>
      </c>
      <c r="B88" s="316"/>
      <c r="C88" s="316" t="s">
        <v>224</v>
      </c>
      <c r="D88" s="316"/>
      <c r="E88" s="315" t="s">
        <v>628</v>
      </c>
      <c r="F88" s="314"/>
      <c r="G88" s="314"/>
      <c r="H88" s="314"/>
      <c r="I88" s="314"/>
      <c r="J88" s="314"/>
      <c r="K88" s="314"/>
      <c r="L88" s="314"/>
      <c r="M88" s="314"/>
      <c r="N88" s="314"/>
      <c r="O88" s="314"/>
      <c r="P88" s="314"/>
      <c r="Q88" s="314"/>
      <c r="R88" s="314"/>
      <c r="S88" s="314"/>
      <c r="T88" s="314"/>
      <c r="U88" s="314"/>
      <c r="V88" s="314"/>
      <c r="W88" s="314"/>
      <c r="X88" s="314"/>
      <c r="Y88" s="314"/>
    </row>
    <row r="89" spans="1:25" ht="15.75" customHeight="1" x14ac:dyDescent="0.15">
      <c r="A89" s="315" t="s">
        <v>158</v>
      </c>
      <c r="B89" s="316"/>
      <c r="C89" s="316" t="s">
        <v>224</v>
      </c>
      <c r="D89" s="316"/>
      <c r="E89" s="315" t="s">
        <v>620</v>
      </c>
      <c r="F89" s="314"/>
      <c r="G89" s="314"/>
      <c r="H89" s="314"/>
      <c r="I89" s="314"/>
      <c r="J89" s="314"/>
      <c r="K89" s="314"/>
      <c r="L89" s="314"/>
      <c r="M89" s="314"/>
      <c r="N89" s="314"/>
      <c r="O89" s="314"/>
      <c r="P89" s="314"/>
      <c r="Q89" s="314"/>
      <c r="R89" s="314"/>
      <c r="S89" s="314"/>
      <c r="T89" s="314"/>
      <c r="U89" s="314"/>
      <c r="V89" s="314"/>
      <c r="W89" s="314"/>
      <c r="X89" s="314"/>
      <c r="Y89" s="314"/>
    </row>
    <row r="90" spans="1:25" ht="15.75" customHeight="1" x14ac:dyDescent="0.15">
      <c r="A90" s="319" t="s">
        <v>1218</v>
      </c>
      <c r="B90" s="430"/>
      <c r="C90" s="430" t="s">
        <v>224</v>
      </c>
      <c r="D90" s="430" t="s">
        <v>1628</v>
      </c>
      <c r="E90" s="319" t="s">
        <v>754</v>
      </c>
      <c r="F90" s="314"/>
      <c r="G90" s="314"/>
      <c r="H90" s="314"/>
      <c r="I90" s="314"/>
      <c r="J90" s="314"/>
      <c r="K90" s="314"/>
      <c r="L90" s="314"/>
      <c r="M90" s="314"/>
      <c r="N90" s="314"/>
      <c r="O90" s="314"/>
      <c r="P90" s="314"/>
      <c r="Q90" s="314"/>
      <c r="R90" s="314"/>
      <c r="S90" s="314"/>
      <c r="T90" s="314"/>
      <c r="U90" s="314"/>
      <c r="V90" s="314"/>
      <c r="W90" s="314"/>
      <c r="X90" s="314"/>
      <c r="Y90" s="314"/>
    </row>
    <row r="91" spans="1:25" ht="30" customHeight="1" x14ac:dyDescent="0.15">
      <c r="A91" s="230" t="s">
        <v>159</v>
      </c>
      <c r="B91" s="316" t="s">
        <v>1521</v>
      </c>
      <c r="C91" s="316" t="s">
        <v>1448</v>
      </c>
      <c r="D91" s="230" t="s">
        <v>1629</v>
      </c>
      <c r="E91" s="315" t="s">
        <v>388</v>
      </c>
      <c r="F91" s="314"/>
      <c r="G91" s="314"/>
      <c r="H91" s="314"/>
      <c r="I91" s="314"/>
      <c r="J91" s="314"/>
      <c r="K91" s="314"/>
      <c r="L91" s="314"/>
      <c r="M91" s="314"/>
      <c r="N91" s="314"/>
      <c r="O91" s="314"/>
      <c r="P91" s="314"/>
      <c r="Q91" s="314"/>
      <c r="R91" s="314"/>
      <c r="S91" s="314"/>
      <c r="T91" s="314"/>
      <c r="U91" s="314"/>
      <c r="V91" s="314"/>
      <c r="W91" s="314"/>
      <c r="X91" s="314"/>
      <c r="Y91" s="314"/>
    </row>
    <row r="92" spans="1:25" ht="30" customHeight="1" x14ac:dyDescent="0.15">
      <c r="A92" s="102" t="s">
        <v>1475</v>
      </c>
      <c r="B92" s="316" t="s">
        <v>1521</v>
      </c>
      <c r="C92" s="316" t="s">
        <v>224</v>
      </c>
      <c r="D92" s="102" t="s">
        <v>1466</v>
      </c>
      <c r="E92" s="315" t="s">
        <v>1630</v>
      </c>
      <c r="F92" s="314"/>
      <c r="G92" s="314"/>
      <c r="H92" s="314"/>
      <c r="I92" s="314"/>
      <c r="J92" s="314"/>
      <c r="K92" s="314"/>
      <c r="L92" s="314"/>
      <c r="M92" s="314"/>
      <c r="N92" s="314"/>
      <c r="O92" s="314"/>
      <c r="P92" s="314"/>
      <c r="Q92" s="314"/>
      <c r="R92" s="314"/>
      <c r="S92" s="314"/>
      <c r="T92" s="314"/>
      <c r="U92" s="314"/>
      <c r="V92" s="314"/>
      <c r="W92" s="314"/>
      <c r="X92" s="314"/>
      <c r="Y92" s="314"/>
    </row>
    <row r="93" spans="1:25" ht="15.75" customHeight="1" x14ac:dyDescent="0.15">
      <c r="A93" s="315" t="s">
        <v>160</v>
      </c>
      <c r="B93" s="316"/>
      <c r="C93" s="316" t="s">
        <v>224</v>
      </c>
      <c r="D93" s="316"/>
      <c r="E93" s="315" t="s">
        <v>711</v>
      </c>
      <c r="F93" s="314"/>
      <c r="G93" s="314"/>
      <c r="H93" s="314"/>
      <c r="I93" s="314"/>
      <c r="J93" s="314"/>
      <c r="K93" s="314"/>
      <c r="L93" s="314"/>
      <c r="M93" s="314"/>
      <c r="N93" s="314"/>
      <c r="O93" s="314"/>
      <c r="P93" s="314"/>
      <c r="Q93" s="314"/>
      <c r="R93" s="314"/>
      <c r="S93" s="314"/>
      <c r="T93" s="314"/>
      <c r="U93" s="314"/>
      <c r="V93" s="314"/>
      <c r="W93" s="314"/>
      <c r="X93" s="314"/>
      <c r="Y93" s="314"/>
    </row>
    <row r="94" spans="1:25" ht="15.75" customHeight="1" x14ac:dyDescent="0.15">
      <c r="A94" s="315" t="s">
        <v>505</v>
      </c>
      <c r="B94" s="316"/>
      <c r="C94" s="316" t="s">
        <v>224</v>
      </c>
      <c r="D94" s="102" t="s">
        <v>788</v>
      </c>
      <c r="E94" s="315" t="s">
        <v>1631</v>
      </c>
      <c r="F94" s="314"/>
      <c r="G94" s="314"/>
      <c r="H94" s="314"/>
      <c r="I94" s="314"/>
      <c r="J94" s="314"/>
      <c r="K94" s="314"/>
      <c r="L94" s="314"/>
      <c r="M94" s="314"/>
      <c r="N94" s="314"/>
      <c r="O94" s="314"/>
      <c r="P94" s="314"/>
      <c r="Q94" s="314"/>
      <c r="R94" s="314"/>
      <c r="S94" s="314"/>
      <c r="T94" s="314"/>
      <c r="U94" s="314"/>
      <c r="V94" s="314"/>
      <c r="W94" s="314"/>
      <c r="X94" s="314"/>
      <c r="Y94" s="314"/>
    </row>
    <row r="95" spans="1:25" ht="15.75" customHeight="1" x14ac:dyDescent="0.15">
      <c r="A95" s="315" t="s">
        <v>163</v>
      </c>
      <c r="B95" s="316"/>
      <c r="C95" s="316" t="s">
        <v>224</v>
      </c>
      <c r="D95" s="316"/>
      <c r="E95" s="315" t="s">
        <v>795</v>
      </c>
      <c r="F95" s="314"/>
      <c r="G95" s="314"/>
      <c r="H95" s="314"/>
      <c r="I95" s="314"/>
      <c r="J95" s="314"/>
      <c r="K95" s="314"/>
      <c r="L95" s="314"/>
      <c r="M95" s="314"/>
      <c r="N95" s="314"/>
      <c r="O95" s="314"/>
      <c r="P95" s="314"/>
      <c r="Q95" s="314"/>
      <c r="R95" s="314"/>
      <c r="S95" s="314"/>
      <c r="T95" s="314"/>
      <c r="U95" s="314"/>
      <c r="V95" s="314"/>
      <c r="W95" s="314"/>
      <c r="X95" s="314"/>
      <c r="Y95" s="314"/>
    </row>
    <row r="96" spans="1:25" ht="15.75" customHeight="1" x14ac:dyDescent="0.15">
      <c r="A96" s="315" t="s">
        <v>164</v>
      </c>
      <c r="B96" s="316"/>
      <c r="C96" s="316" t="s">
        <v>224</v>
      </c>
      <c r="D96" s="316"/>
      <c r="E96" s="315" t="s">
        <v>711</v>
      </c>
      <c r="F96" s="314"/>
      <c r="G96" s="314"/>
      <c r="H96" s="314"/>
      <c r="I96" s="314"/>
      <c r="J96" s="314"/>
      <c r="K96" s="314"/>
      <c r="L96" s="314"/>
      <c r="M96" s="314"/>
      <c r="N96" s="314"/>
      <c r="O96" s="314"/>
      <c r="P96" s="314"/>
      <c r="Q96" s="314"/>
      <c r="R96" s="314"/>
      <c r="S96" s="314"/>
      <c r="T96" s="314"/>
      <c r="U96" s="314"/>
      <c r="V96" s="314"/>
      <c r="W96" s="314"/>
      <c r="X96" s="314"/>
      <c r="Y96" s="314"/>
    </row>
    <row r="97" spans="1:25" ht="15.75" customHeight="1" x14ac:dyDescent="0.15">
      <c r="A97" s="315" t="s">
        <v>166</v>
      </c>
      <c r="B97" s="316"/>
      <c r="C97" s="316" t="s">
        <v>224</v>
      </c>
      <c r="D97" s="102" t="s">
        <v>1467</v>
      </c>
      <c r="E97" s="315" t="s">
        <v>612</v>
      </c>
      <c r="F97" s="314"/>
      <c r="G97" s="314"/>
      <c r="H97" s="314"/>
      <c r="I97" s="314"/>
      <c r="J97" s="314"/>
      <c r="K97" s="314"/>
      <c r="L97" s="314"/>
      <c r="M97" s="314"/>
      <c r="N97" s="314"/>
      <c r="O97" s="314"/>
      <c r="P97" s="314"/>
      <c r="Q97" s="314"/>
      <c r="R97" s="314"/>
      <c r="S97" s="314"/>
      <c r="T97" s="314"/>
      <c r="U97" s="314"/>
      <c r="V97" s="314"/>
      <c r="W97" s="314"/>
      <c r="X97" s="314"/>
      <c r="Y97" s="314"/>
    </row>
    <row r="98" spans="1:25" ht="15.75" customHeight="1" x14ac:dyDescent="0.15">
      <c r="A98" s="315" t="s">
        <v>506</v>
      </c>
      <c r="B98" s="316"/>
      <c r="C98" s="316" t="s">
        <v>224</v>
      </c>
      <c r="D98" s="102" t="s">
        <v>793</v>
      </c>
      <c r="E98" s="315" t="s">
        <v>727</v>
      </c>
      <c r="F98" s="314"/>
      <c r="G98" s="314"/>
      <c r="H98" s="314"/>
      <c r="I98" s="314"/>
      <c r="J98" s="314"/>
      <c r="K98" s="314"/>
      <c r="L98" s="314"/>
      <c r="M98" s="314"/>
      <c r="N98" s="314"/>
      <c r="O98" s="314"/>
      <c r="P98" s="314"/>
      <c r="Q98" s="314"/>
      <c r="R98" s="314"/>
      <c r="S98" s="314"/>
      <c r="T98" s="314"/>
      <c r="U98" s="314"/>
      <c r="V98" s="314"/>
      <c r="W98" s="314"/>
      <c r="X98" s="314"/>
      <c r="Y98" s="314"/>
    </row>
    <row r="99" spans="1:25" ht="15.75" customHeight="1" x14ac:dyDescent="0.15">
      <c r="A99" s="315" t="s">
        <v>580</v>
      </c>
      <c r="B99" s="316"/>
      <c r="C99" s="316" t="s">
        <v>224</v>
      </c>
      <c r="D99" s="102" t="s">
        <v>794</v>
      </c>
      <c r="E99" s="315" t="s">
        <v>388</v>
      </c>
      <c r="F99" s="314"/>
      <c r="G99" s="314"/>
      <c r="H99" s="314"/>
      <c r="I99" s="314"/>
      <c r="J99" s="314"/>
      <c r="K99" s="314"/>
      <c r="L99" s="314"/>
      <c r="M99" s="314"/>
      <c r="N99" s="314"/>
      <c r="O99" s="314"/>
      <c r="P99" s="314"/>
      <c r="Q99" s="314"/>
      <c r="R99" s="314"/>
      <c r="S99" s="314"/>
      <c r="T99" s="314"/>
      <c r="U99" s="314"/>
      <c r="V99" s="314"/>
      <c r="W99" s="314"/>
      <c r="X99" s="314"/>
      <c r="Y99" s="314"/>
    </row>
    <row r="100" spans="1:25" ht="15.75" customHeight="1" x14ac:dyDescent="0.15">
      <c r="A100" s="315" t="s">
        <v>1112</v>
      </c>
      <c r="B100" s="316"/>
      <c r="C100" s="316" t="s">
        <v>224</v>
      </c>
      <c r="D100" s="102" t="s">
        <v>1197</v>
      </c>
      <c r="E100" s="315" t="s">
        <v>388</v>
      </c>
      <c r="F100" s="314"/>
      <c r="G100" s="314"/>
      <c r="H100" s="314"/>
      <c r="I100" s="314"/>
      <c r="J100" s="314"/>
      <c r="K100" s="314"/>
      <c r="L100" s="314"/>
      <c r="M100" s="314"/>
      <c r="N100" s="314"/>
      <c r="O100" s="314"/>
      <c r="P100" s="314"/>
      <c r="Q100" s="314"/>
      <c r="R100" s="314"/>
      <c r="S100" s="314"/>
      <c r="T100" s="314"/>
      <c r="U100" s="314"/>
      <c r="V100" s="314"/>
      <c r="W100" s="314"/>
      <c r="X100" s="314"/>
      <c r="Y100" s="314"/>
    </row>
    <row r="101" spans="1:25" ht="15.75" customHeight="1" x14ac:dyDescent="0.15">
      <c r="A101" s="315" t="s">
        <v>1198</v>
      </c>
      <c r="B101" s="316"/>
      <c r="C101" s="316" t="s">
        <v>224</v>
      </c>
      <c r="D101" s="316"/>
      <c r="E101" s="315" t="s">
        <v>1337</v>
      </c>
      <c r="F101" s="314"/>
      <c r="G101" s="314"/>
      <c r="H101" s="314"/>
      <c r="I101" s="314"/>
      <c r="J101" s="314"/>
      <c r="K101" s="314"/>
      <c r="L101" s="314"/>
      <c r="M101" s="314"/>
      <c r="N101" s="314"/>
      <c r="O101" s="314"/>
      <c r="P101" s="314"/>
      <c r="Q101" s="314"/>
      <c r="R101" s="314"/>
      <c r="S101" s="314"/>
      <c r="T101" s="314"/>
      <c r="U101" s="314"/>
      <c r="V101" s="314"/>
      <c r="W101" s="314"/>
      <c r="X101" s="314"/>
      <c r="Y101" s="314"/>
    </row>
    <row r="102" spans="1:25" ht="15.75" customHeight="1" x14ac:dyDescent="0.15">
      <c r="A102" s="315" t="s">
        <v>1221</v>
      </c>
      <c r="B102" s="316"/>
      <c r="C102" s="316" t="s">
        <v>224</v>
      </c>
      <c r="D102" s="7" t="s">
        <v>1339</v>
      </c>
      <c r="E102" s="315" t="s">
        <v>1544</v>
      </c>
      <c r="F102" s="314"/>
      <c r="G102" s="314"/>
      <c r="H102" s="314"/>
      <c r="I102" s="314"/>
      <c r="J102" s="314"/>
      <c r="K102" s="314"/>
      <c r="L102" s="314"/>
      <c r="M102" s="314"/>
      <c r="N102" s="314"/>
      <c r="O102" s="314"/>
      <c r="P102" s="314"/>
      <c r="Q102" s="314"/>
      <c r="R102" s="314"/>
      <c r="S102" s="314"/>
      <c r="T102" s="314"/>
      <c r="U102" s="314"/>
      <c r="V102" s="314"/>
      <c r="W102" s="314"/>
      <c r="X102" s="314"/>
      <c r="Y102" s="314"/>
    </row>
    <row r="103" spans="1:25" ht="15.75" customHeight="1" x14ac:dyDescent="0.15">
      <c r="A103" s="315" t="s">
        <v>172</v>
      </c>
      <c r="B103" s="316"/>
      <c r="C103" s="316" t="s">
        <v>224</v>
      </c>
      <c r="D103" s="316"/>
      <c r="E103" s="315" t="s">
        <v>388</v>
      </c>
      <c r="F103" s="314"/>
      <c r="G103" s="314"/>
      <c r="H103" s="314"/>
      <c r="I103" s="314"/>
      <c r="J103" s="314"/>
      <c r="K103" s="314"/>
      <c r="L103" s="314"/>
      <c r="M103" s="314"/>
      <c r="N103" s="314"/>
      <c r="O103" s="314"/>
      <c r="P103" s="314"/>
      <c r="Q103" s="314"/>
      <c r="R103" s="314"/>
      <c r="S103" s="314"/>
      <c r="T103" s="314"/>
      <c r="U103" s="314"/>
      <c r="V103" s="314"/>
      <c r="W103" s="314"/>
      <c r="X103" s="314"/>
      <c r="Y103" s="314"/>
    </row>
    <row r="104" spans="1:25" ht="15.75" customHeight="1" x14ac:dyDescent="0.15">
      <c r="A104" s="315" t="s">
        <v>175</v>
      </c>
      <c r="B104" s="316"/>
      <c r="C104" s="316" t="s">
        <v>224</v>
      </c>
      <c r="D104" s="316"/>
      <c r="E104" s="315" t="s">
        <v>733</v>
      </c>
      <c r="F104" s="314"/>
      <c r="G104" s="314"/>
      <c r="H104" s="314"/>
      <c r="I104" s="314"/>
      <c r="J104" s="314"/>
      <c r="K104" s="314"/>
      <c r="L104" s="314"/>
      <c r="M104" s="314"/>
      <c r="N104" s="314"/>
      <c r="O104" s="314"/>
      <c r="P104" s="314"/>
      <c r="Q104" s="314"/>
      <c r="R104" s="314"/>
      <c r="S104" s="314"/>
      <c r="T104" s="314"/>
      <c r="U104" s="314"/>
      <c r="V104" s="314"/>
      <c r="W104" s="314"/>
      <c r="X104" s="314"/>
      <c r="Y104" s="314"/>
    </row>
    <row r="105" spans="1:25" ht="30" customHeight="1" x14ac:dyDescent="0.15">
      <c r="A105" s="315" t="s">
        <v>361</v>
      </c>
      <c r="B105" s="316"/>
      <c r="C105" s="316" t="s">
        <v>224</v>
      </c>
      <c r="D105" s="230" t="s">
        <v>800</v>
      </c>
      <c r="E105" s="315" t="s">
        <v>388</v>
      </c>
      <c r="F105" s="314"/>
      <c r="G105" s="314"/>
      <c r="H105" s="314"/>
      <c r="I105" s="314"/>
      <c r="J105" s="314"/>
      <c r="K105" s="314"/>
      <c r="L105" s="314"/>
      <c r="M105" s="314"/>
      <c r="N105" s="314"/>
      <c r="O105" s="314"/>
      <c r="P105" s="314"/>
      <c r="Q105" s="314"/>
      <c r="R105" s="314"/>
      <c r="S105" s="314"/>
      <c r="T105" s="314"/>
      <c r="U105" s="314"/>
      <c r="V105" s="314"/>
      <c r="W105" s="314"/>
      <c r="X105" s="314"/>
      <c r="Y105" s="314"/>
    </row>
    <row r="106" spans="1:25" ht="15.75" customHeight="1" x14ac:dyDescent="0.15">
      <c r="A106" s="315" t="s">
        <v>1200</v>
      </c>
      <c r="B106" s="316"/>
      <c r="C106" s="316" t="s">
        <v>224</v>
      </c>
      <c r="D106" s="316"/>
      <c r="E106" s="315" t="s">
        <v>745</v>
      </c>
      <c r="F106" s="314"/>
      <c r="G106" s="314"/>
      <c r="H106" s="314"/>
      <c r="I106" s="314"/>
      <c r="J106" s="314"/>
      <c r="K106" s="314"/>
      <c r="L106" s="314"/>
      <c r="M106" s="314"/>
      <c r="N106" s="314"/>
      <c r="O106" s="314"/>
      <c r="P106" s="314"/>
      <c r="Q106" s="314"/>
      <c r="R106" s="314"/>
      <c r="S106" s="314"/>
      <c r="T106" s="314"/>
      <c r="U106" s="314"/>
      <c r="V106" s="314"/>
      <c r="W106" s="314"/>
      <c r="X106" s="314"/>
      <c r="Y106" s="314"/>
    </row>
    <row r="107" spans="1:25" ht="15.75" customHeight="1" x14ac:dyDescent="0.15">
      <c r="A107" s="315" t="s">
        <v>178</v>
      </c>
      <c r="B107" s="316"/>
      <c r="C107" s="316" t="s">
        <v>224</v>
      </c>
      <c r="D107" s="316"/>
      <c r="E107" s="315" t="s">
        <v>620</v>
      </c>
      <c r="F107" s="314"/>
      <c r="G107" s="314"/>
      <c r="H107" s="314"/>
      <c r="I107" s="314"/>
      <c r="J107" s="314"/>
      <c r="K107" s="314"/>
      <c r="L107" s="314"/>
      <c r="M107" s="314"/>
      <c r="N107" s="314"/>
      <c r="O107" s="314"/>
      <c r="P107" s="314"/>
      <c r="Q107" s="314"/>
      <c r="R107" s="314"/>
      <c r="S107" s="314"/>
      <c r="T107" s="314"/>
      <c r="U107" s="314"/>
      <c r="V107" s="314"/>
      <c r="W107" s="314"/>
      <c r="X107" s="314"/>
      <c r="Y107" s="314"/>
    </row>
    <row r="108" spans="1:25" ht="15.75" customHeight="1" x14ac:dyDescent="0.15">
      <c r="A108" s="230" t="s">
        <v>181</v>
      </c>
      <c r="B108" s="316" t="s">
        <v>1521</v>
      </c>
      <c r="C108" s="316" t="s">
        <v>224</v>
      </c>
      <c r="D108" s="230" t="s">
        <v>809</v>
      </c>
      <c r="E108" s="315" t="s">
        <v>388</v>
      </c>
      <c r="F108" s="314"/>
      <c r="G108" s="314"/>
      <c r="H108" s="314"/>
      <c r="I108" s="314"/>
      <c r="J108" s="314"/>
      <c r="K108" s="314"/>
      <c r="L108" s="314"/>
      <c r="M108" s="314"/>
      <c r="N108" s="314"/>
      <c r="O108" s="314"/>
      <c r="P108" s="314"/>
      <c r="Q108" s="314"/>
      <c r="R108" s="314"/>
      <c r="S108" s="314"/>
      <c r="T108" s="314"/>
      <c r="U108" s="314"/>
      <c r="V108" s="314"/>
      <c r="W108" s="314"/>
      <c r="X108" s="314"/>
      <c r="Y108" s="314"/>
    </row>
    <row r="109" spans="1:25" ht="15.75" customHeight="1" x14ac:dyDescent="0.15">
      <c r="A109" s="315" t="s">
        <v>183</v>
      </c>
      <c r="B109" s="316"/>
      <c r="C109" s="316" t="s">
        <v>224</v>
      </c>
      <c r="D109" s="230" t="s">
        <v>813</v>
      </c>
      <c r="E109" s="315" t="s">
        <v>727</v>
      </c>
      <c r="F109" s="314"/>
      <c r="G109" s="314"/>
      <c r="H109" s="314"/>
      <c r="I109" s="314"/>
      <c r="J109" s="314"/>
      <c r="K109" s="314"/>
      <c r="L109" s="314"/>
      <c r="M109" s="314"/>
      <c r="N109" s="314"/>
      <c r="O109" s="314"/>
      <c r="P109" s="314"/>
      <c r="Q109" s="314"/>
      <c r="R109" s="314"/>
      <c r="S109" s="314"/>
      <c r="T109" s="314"/>
      <c r="U109" s="314"/>
      <c r="V109" s="314"/>
      <c r="W109" s="314"/>
      <c r="X109" s="314"/>
      <c r="Y109" s="314"/>
    </row>
    <row r="110" spans="1:25" ht="15.75" customHeight="1" x14ac:dyDescent="0.15">
      <c r="A110" s="315" t="s">
        <v>185</v>
      </c>
      <c r="B110" s="316"/>
      <c r="C110" s="316" t="s">
        <v>224</v>
      </c>
      <c r="D110" s="316"/>
      <c r="E110" s="315" t="s">
        <v>765</v>
      </c>
      <c r="F110" s="314"/>
      <c r="G110" s="314"/>
      <c r="H110" s="314"/>
      <c r="I110" s="314"/>
      <c r="J110" s="314"/>
      <c r="K110" s="314"/>
      <c r="L110" s="314"/>
      <c r="M110" s="314"/>
      <c r="N110" s="314"/>
      <c r="O110" s="314"/>
      <c r="P110" s="314"/>
      <c r="Q110" s="314"/>
      <c r="R110" s="314"/>
      <c r="S110" s="314"/>
      <c r="T110" s="314"/>
      <c r="U110" s="314"/>
      <c r="V110" s="314"/>
      <c r="W110" s="314"/>
      <c r="X110" s="314"/>
      <c r="Y110" s="314"/>
    </row>
    <row r="111" spans="1:25" ht="15.75" customHeight="1" x14ac:dyDescent="0.15">
      <c r="A111" s="315" t="s">
        <v>482</v>
      </c>
      <c r="B111" s="316"/>
      <c r="C111" s="316" t="s">
        <v>224</v>
      </c>
      <c r="D111" s="230" t="s">
        <v>1037</v>
      </c>
      <c r="E111" s="315" t="s">
        <v>754</v>
      </c>
      <c r="F111" s="314"/>
      <c r="G111" s="314"/>
      <c r="H111" s="314"/>
      <c r="I111" s="314"/>
      <c r="J111" s="314"/>
      <c r="K111" s="314"/>
      <c r="L111" s="314"/>
      <c r="M111" s="314"/>
      <c r="N111" s="314"/>
      <c r="O111" s="314"/>
      <c r="P111" s="314"/>
      <c r="Q111" s="314"/>
      <c r="R111" s="314"/>
      <c r="S111" s="314"/>
      <c r="T111" s="314"/>
      <c r="U111" s="314"/>
      <c r="V111" s="314"/>
      <c r="W111" s="314"/>
      <c r="X111" s="314"/>
      <c r="Y111" s="314"/>
    </row>
    <row r="112" spans="1:25" ht="15.75" customHeight="1" x14ac:dyDescent="0.15">
      <c r="A112" s="315" t="s">
        <v>186</v>
      </c>
      <c r="B112" s="316"/>
      <c r="C112" s="316" t="s">
        <v>224</v>
      </c>
      <c r="D112" s="316"/>
      <c r="E112" s="315" t="s">
        <v>664</v>
      </c>
      <c r="F112" s="314"/>
      <c r="G112" s="314"/>
      <c r="H112" s="314"/>
      <c r="I112" s="314"/>
      <c r="J112" s="314"/>
      <c r="K112" s="314"/>
      <c r="L112" s="314"/>
      <c r="M112" s="314"/>
      <c r="N112" s="314"/>
      <c r="O112" s="314"/>
      <c r="P112" s="314"/>
      <c r="Q112" s="314"/>
      <c r="R112" s="314"/>
      <c r="S112" s="314"/>
      <c r="T112" s="314"/>
      <c r="U112" s="314"/>
      <c r="V112" s="314"/>
      <c r="W112" s="314"/>
      <c r="X112" s="314"/>
      <c r="Y112" s="314"/>
    </row>
    <row r="113" spans="1:25" ht="15.75" customHeight="1" x14ac:dyDescent="0.15">
      <c r="A113" s="315" t="s">
        <v>187</v>
      </c>
      <c r="B113" s="316"/>
      <c r="C113" s="316" t="s">
        <v>224</v>
      </c>
      <c r="D113" s="316"/>
      <c r="E113" s="315" t="s">
        <v>710</v>
      </c>
      <c r="F113" s="314"/>
      <c r="G113" s="314"/>
      <c r="H113" s="314"/>
      <c r="I113" s="314"/>
      <c r="J113" s="314"/>
      <c r="K113" s="314"/>
      <c r="L113" s="314"/>
      <c r="M113" s="314"/>
      <c r="N113" s="314"/>
      <c r="O113" s="314"/>
      <c r="P113" s="314"/>
      <c r="Q113" s="314"/>
      <c r="R113" s="314"/>
      <c r="S113" s="314"/>
      <c r="T113" s="314"/>
      <c r="U113" s="314"/>
      <c r="V113" s="314"/>
      <c r="W113" s="314"/>
      <c r="X113" s="314"/>
      <c r="Y113" s="314"/>
    </row>
    <row r="114" spans="1:25" ht="15.75" customHeight="1" x14ac:dyDescent="0.15">
      <c r="A114" s="319" t="s">
        <v>190</v>
      </c>
      <c r="B114" s="430"/>
      <c r="C114" s="430" t="s">
        <v>84</v>
      </c>
      <c r="D114" s="430" t="s">
        <v>1632</v>
      </c>
      <c r="E114" s="319" t="s">
        <v>620</v>
      </c>
      <c r="F114" s="314"/>
      <c r="G114" s="314"/>
      <c r="H114" s="314"/>
      <c r="I114" s="314"/>
      <c r="J114" s="314"/>
      <c r="K114" s="314"/>
      <c r="L114" s="314"/>
      <c r="M114" s="314"/>
      <c r="N114" s="314"/>
      <c r="O114" s="314"/>
      <c r="P114" s="314"/>
      <c r="Q114" s="314"/>
      <c r="R114" s="314"/>
      <c r="S114" s="314"/>
      <c r="T114" s="314"/>
      <c r="U114" s="314"/>
      <c r="V114" s="314"/>
      <c r="W114" s="314"/>
      <c r="X114" s="314"/>
      <c r="Y114" s="314"/>
    </row>
    <row r="115" spans="1:25" ht="15.75" customHeight="1" x14ac:dyDescent="0.15">
      <c r="A115" s="315" t="s">
        <v>371</v>
      </c>
      <c r="B115" s="316"/>
      <c r="C115" s="316" t="s">
        <v>224</v>
      </c>
      <c r="D115" s="316"/>
      <c r="E115" s="315" t="s">
        <v>778</v>
      </c>
      <c r="F115" s="314"/>
      <c r="G115" s="314"/>
      <c r="H115" s="314"/>
      <c r="I115" s="314"/>
      <c r="J115" s="314"/>
      <c r="K115" s="314"/>
      <c r="L115" s="314"/>
      <c r="M115" s="314"/>
      <c r="N115" s="314"/>
      <c r="O115" s="314"/>
      <c r="P115" s="314"/>
      <c r="Q115" s="314"/>
      <c r="R115" s="314"/>
      <c r="S115" s="314"/>
      <c r="T115" s="314"/>
      <c r="U115" s="314"/>
      <c r="V115" s="314"/>
      <c r="W115" s="314"/>
      <c r="X115" s="314"/>
      <c r="Y115" s="314"/>
    </row>
    <row r="116" spans="1:25" ht="15.75" customHeight="1" x14ac:dyDescent="0.15">
      <c r="A116" s="320"/>
      <c r="B116" s="320"/>
      <c r="C116" s="320"/>
      <c r="D116" s="320"/>
      <c r="E116" s="320"/>
      <c r="F116" s="314"/>
      <c r="G116" s="314"/>
      <c r="H116" s="314"/>
      <c r="I116" s="314"/>
      <c r="J116" s="314"/>
      <c r="K116" s="314"/>
      <c r="L116" s="314"/>
      <c r="M116" s="314"/>
      <c r="N116" s="314"/>
      <c r="O116" s="314"/>
      <c r="P116" s="314"/>
      <c r="Q116" s="314"/>
      <c r="R116" s="314"/>
      <c r="S116" s="314"/>
      <c r="T116" s="314"/>
      <c r="U116" s="314"/>
      <c r="V116" s="314"/>
      <c r="W116" s="314"/>
      <c r="X116" s="314"/>
      <c r="Y116" s="314"/>
    </row>
    <row r="117" spans="1:25" ht="15.75" customHeight="1" x14ac:dyDescent="0.15">
      <c r="A117" s="320"/>
      <c r="B117" s="320"/>
      <c r="C117" s="320"/>
      <c r="D117" s="320"/>
      <c r="E117" s="320"/>
      <c r="F117" s="314"/>
      <c r="G117" s="314"/>
      <c r="H117" s="314"/>
      <c r="I117" s="314"/>
      <c r="J117" s="314"/>
      <c r="K117" s="314"/>
      <c r="L117" s="314"/>
      <c r="M117" s="314"/>
      <c r="N117" s="314"/>
      <c r="O117" s="314"/>
      <c r="P117" s="314"/>
      <c r="Q117" s="314"/>
      <c r="R117" s="314"/>
      <c r="S117" s="314"/>
      <c r="T117" s="314"/>
      <c r="U117" s="314"/>
      <c r="V117" s="314"/>
      <c r="W117" s="314"/>
      <c r="X117" s="314"/>
      <c r="Y117" s="314"/>
    </row>
    <row r="118" spans="1:25" ht="15.75" customHeight="1" x14ac:dyDescent="0.15">
      <c r="A118" s="313" t="s">
        <v>1117</v>
      </c>
      <c r="B118" s="428"/>
      <c r="C118" s="428" t="s">
        <v>485</v>
      </c>
      <c r="D118" s="428" t="s">
        <v>981</v>
      </c>
      <c r="E118" s="313" t="s">
        <v>605</v>
      </c>
      <c r="F118" s="314"/>
      <c r="G118" s="314"/>
      <c r="H118" s="314"/>
      <c r="I118" s="314"/>
      <c r="J118" s="314"/>
      <c r="K118" s="314"/>
      <c r="L118" s="314"/>
      <c r="M118" s="314"/>
      <c r="N118" s="314"/>
      <c r="O118" s="314"/>
      <c r="P118" s="314"/>
      <c r="Q118" s="314"/>
      <c r="R118" s="314"/>
      <c r="S118" s="314"/>
      <c r="T118" s="314"/>
      <c r="U118" s="314"/>
      <c r="V118" s="314"/>
      <c r="W118" s="314"/>
      <c r="X118" s="314"/>
      <c r="Y118" s="314"/>
    </row>
    <row r="119" spans="1:25" ht="30" customHeight="1" x14ac:dyDescent="0.15">
      <c r="A119" s="315" t="s">
        <v>488</v>
      </c>
      <c r="B119" s="315"/>
      <c r="C119" s="315" t="s">
        <v>224</v>
      </c>
      <c r="D119" s="102" t="s">
        <v>379</v>
      </c>
      <c r="E119" s="315" t="s">
        <v>664</v>
      </c>
      <c r="F119" s="314"/>
      <c r="G119" s="314"/>
      <c r="H119" s="314"/>
      <c r="I119" s="314"/>
      <c r="J119" s="314"/>
      <c r="K119" s="314"/>
      <c r="L119" s="314"/>
      <c r="M119" s="314"/>
      <c r="N119" s="314"/>
      <c r="O119" s="314"/>
      <c r="P119" s="314"/>
      <c r="Q119" s="314"/>
      <c r="R119" s="314"/>
      <c r="S119" s="314"/>
      <c r="T119" s="314"/>
      <c r="U119" s="314"/>
      <c r="V119" s="314"/>
      <c r="W119" s="314"/>
      <c r="X119" s="314"/>
      <c r="Y119" s="314"/>
    </row>
    <row r="120" spans="1:25" ht="15.75" customHeight="1" x14ac:dyDescent="0.15">
      <c r="A120" s="315" t="s">
        <v>9</v>
      </c>
      <c r="B120" s="315"/>
      <c r="C120" s="315" t="s">
        <v>224</v>
      </c>
      <c r="D120" s="315"/>
      <c r="E120" s="315" t="s">
        <v>664</v>
      </c>
      <c r="F120" s="314"/>
      <c r="G120" s="314"/>
      <c r="H120" s="314"/>
      <c r="I120" s="314"/>
      <c r="J120" s="314"/>
      <c r="K120" s="314"/>
      <c r="L120" s="314"/>
      <c r="M120" s="314"/>
      <c r="N120" s="314"/>
      <c r="O120" s="314"/>
      <c r="P120" s="314"/>
      <c r="Q120" s="314"/>
      <c r="R120" s="314"/>
      <c r="S120" s="314"/>
      <c r="T120" s="314"/>
      <c r="U120" s="314"/>
      <c r="V120" s="314"/>
      <c r="W120" s="314"/>
      <c r="X120" s="314"/>
      <c r="Y120" s="314"/>
    </row>
    <row r="121" spans="1:25" ht="15.75" customHeight="1" x14ac:dyDescent="0.15">
      <c r="A121" s="319" t="s">
        <v>1559</v>
      </c>
      <c r="B121" s="319"/>
      <c r="C121" s="319" t="s">
        <v>224</v>
      </c>
      <c r="D121" s="319" t="s">
        <v>1560</v>
      </c>
      <c r="E121" s="319" t="s">
        <v>754</v>
      </c>
      <c r="F121" s="314"/>
      <c r="G121" s="314"/>
      <c r="H121" s="314"/>
      <c r="I121" s="314"/>
      <c r="J121" s="314"/>
      <c r="K121" s="314"/>
      <c r="L121" s="314"/>
      <c r="M121" s="314"/>
      <c r="N121" s="314"/>
      <c r="O121" s="314"/>
      <c r="P121" s="314"/>
      <c r="Q121" s="314"/>
      <c r="R121" s="314"/>
      <c r="S121" s="314"/>
      <c r="T121" s="314"/>
      <c r="U121" s="314"/>
      <c r="V121" s="314"/>
      <c r="W121" s="314"/>
      <c r="X121" s="314"/>
      <c r="Y121" s="314"/>
    </row>
    <row r="122" spans="1:25" ht="15.75" customHeight="1" x14ac:dyDescent="0.15">
      <c r="A122" s="315" t="s">
        <v>380</v>
      </c>
      <c r="B122" s="315"/>
      <c r="C122" s="315" t="s">
        <v>224</v>
      </c>
      <c r="D122" s="315"/>
      <c r="E122" s="315" t="s">
        <v>1633</v>
      </c>
      <c r="F122" s="314"/>
      <c r="G122" s="314"/>
      <c r="H122" s="314"/>
      <c r="I122" s="314"/>
      <c r="J122" s="314"/>
      <c r="K122" s="314"/>
      <c r="L122" s="314"/>
      <c r="M122" s="314"/>
      <c r="N122" s="314"/>
      <c r="O122" s="314"/>
      <c r="P122" s="314"/>
      <c r="Q122" s="314"/>
      <c r="R122" s="314"/>
      <c r="S122" s="314"/>
      <c r="T122" s="314"/>
      <c r="U122" s="314"/>
      <c r="V122" s="314"/>
      <c r="W122" s="314"/>
      <c r="X122" s="314"/>
      <c r="Y122" s="314"/>
    </row>
    <row r="123" spans="1:25" ht="15.75" customHeight="1" x14ac:dyDescent="0.15">
      <c r="A123" s="315" t="s">
        <v>383</v>
      </c>
      <c r="B123" s="315"/>
      <c r="C123" s="315" t="s">
        <v>224</v>
      </c>
      <c r="D123" s="315"/>
      <c r="E123" s="315" t="s">
        <v>664</v>
      </c>
      <c r="F123" s="314"/>
      <c r="G123" s="314"/>
      <c r="H123" s="314"/>
      <c r="I123" s="314"/>
      <c r="J123" s="314"/>
      <c r="K123" s="314"/>
      <c r="L123" s="314"/>
      <c r="M123" s="314"/>
      <c r="N123" s="314"/>
      <c r="O123" s="314"/>
      <c r="P123" s="314"/>
      <c r="Q123" s="314"/>
      <c r="R123" s="314"/>
      <c r="S123" s="314"/>
      <c r="T123" s="314"/>
      <c r="U123" s="314"/>
      <c r="V123" s="314"/>
      <c r="W123" s="314"/>
      <c r="X123" s="314"/>
      <c r="Y123" s="314"/>
    </row>
    <row r="124" spans="1:25" ht="15.75" customHeight="1" x14ac:dyDescent="0.15">
      <c r="A124" s="315" t="s">
        <v>386</v>
      </c>
      <c r="B124" s="315"/>
      <c r="C124" s="315" t="s">
        <v>224</v>
      </c>
      <c r="D124" s="102" t="s">
        <v>833</v>
      </c>
      <c r="E124" s="315" t="s">
        <v>664</v>
      </c>
      <c r="F124" s="314"/>
      <c r="G124" s="314"/>
      <c r="H124" s="314"/>
      <c r="I124" s="314"/>
      <c r="J124" s="314"/>
      <c r="K124" s="314"/>
      <c r="L124" s="314"/>
      <c r="M124" s="314"/>
      <c r="N124" s="314"/>
      <c r="O124" s="314"/>
      <c r="P124" s="314"/>
      <c r="Q124" s="314"/>
      <c r="R124" s="314"/>
      <c r="S124" s="314"/>
      <c r="T124" s="314"/>
      <c r="U124" s="314"/>
      <c r="V124" s="314"/>
      <c r="W124" s="314"/>
      <c r="X124" s="314"/>
      <c r="Y124" s="314"/>
    </row>
    <row r="125" spans="1:25" ht="15.75" customHeight="1" x14ac:dyDescent="0.15">
      <c r="A125" s="315" t="s">
        <v>834</v>
      </c>
      <c r="B125" s="315"/>
      <c r="C125" s="315" t="s">
        <v>224</v>
      </c>
      <c r="D125" s="315"/>
      <c r="E125" s="315" t="s">
        <v>664</v>
      </c>
      <c r="F125" s="314"/>
      <c r="G125" s="314"/>
      <c r="H125" s="314"/>
      <c r="I125" s="314"/>
      <c r="J125" s="314"/>
      <c r="K125" s="314"/>
      <c r="L125" s="314"/>
      <c r="M125" s="314"/>
      <c r="N125" s="314"/>
      <c r="O125" s="314"/>
      <c r="P125" s="314"/>
      <c r="Q125" s="314"/>
      <c r="R125" s="314"/>
      <c r="S125" s="314"/>
      <c r="T125" s="314"/>
      <c r="U125" s="314"/>
      <c r="V125" s="314"/>
      <c r="W125" s="314"/>
      <c r="X125" s="314"/>
      <c r="Y125" s="314"/>
    </row>
    <row r="126" spans="1:25" ht="15.75" customHeight="1" x14ac:dyDescent="0.15">
      <c r="A126" s="315" t="s">
        <v>389</v>
      </c>
      <c r="B126" s="315"/>
      <c r="C126" s="315" t="s">
        <v>224</v>
      </c>
      <c r="D126" s="315"/>
      <c r="E126" s="315" t="s">
        <v>664</v>
      </c>
      <c r="F126" s="314"/>
      <c r="G126" s="314"/>
      <c r="H126" s="314"/>
      <c r="I126" s="314"/>
      <c r="J126" s="314"/>
      <c r="K126" s="314"/>
      <c r="L126" s="314"/>
      <c r="M126" s="314"/>
      <c r="N126" s="314"/>
      <c r="O126" s="314"/>
      <c r="P126" s="314"/>
      <c r="Q126" s="314"/>
      <c r="R126" s="314"/>
      <c r="S126" s="314"/>
      <c r="T126" s="314"/>
      <c r="U126" s="314"/>
      <c r="V126" s="314"/>
      <c r="W126" s="314"/>
      <c r="X126" s="314"/>
      <c r="Y126" s="314"/>
    </row>
    <row r="127" spans="1:25" ht="15.75" customHeight="1" x14ac:dyDescent="0.15">
      <c r="A127" s="315" t="s">
        <v>1160</v>
      </c>
      <c r="B127" s="315"/>
      <c r="C127" s="315" t="s">
        <v>224</v>
      </c>
      <c r="D127" s="315"/>
      <c r="E127" s="315" t="s">
        <v>664</v>
      </c>
      <c r="F127" s="314"/>
      <c r="G127" s="314"/>
      <c r="H127" s="314"/>
      <c r="I127" s="314"/>
      <c r="J127" s="314"/>
      <c r="K127" s="314"/>
      <c r="L127" s="314"/>
      <c r="M127" s="314"/>
      <c r="N127" s="314"/>
      <c r="O127" s="314"/>
      <c r="P127" s="314"/>
      <c r="Q127" s="314"/>
      <c r="R127" s="314"/>
      <c r="S127" s="314"/>
      <c r="T127" s="314"/>
      <c r="U127" s="314"/>
      <c r="V127" s="314"/>
      <c r="W127" s="314"/>
      <c r="X127" s="314"/>
      <c r="Y127" s="314"/>
    </row>
    <row r="128" spans="1:25" ht="15.75" customHeight="1" x14ac:dyDescent="0.15">
      <c r="A128" s="315" t="s">
        <v>392</v>
      </c>
      <c r="B128" s="315"/>
      <c r="C128" s="315" t="s">
        <v>224</v>
      </c>
      <c r="D128" s="315"/>
      <c r="E128" s="315" t="s">
        <v>664</v>
      </c>
      <c r="F128" s="314"/>
      <c r="G128" s="314"/>
      <c r="H128" s="314"/>
      <c r="I128" s="314"/>
      <c r="J128" s="314"/>
      <c r="K128" s="314"/>
      <c r="L128" s="314"/>
      <c r="M128" s="314"/>
      <c r="N128" s="314"/>
      <c r="O128" s="314"/>
      <c r="P128" s="314"/>
      <c r="Q128" s="314"/>
      <c r="R128" s="314"/>
      <c r="S128" s="314"/>
      <c r="T128" s="314"/>
      <c r="U128" s="314"/>
      <c r="V128" s="314"/>
      <c r="W128" s="314"/>
      <c r="X128" s="314"/>
      <c r="Y128" s="314"/>
    </row>
    <row r="129" spans="1:25" ht="15.75" customHeight="1" x14ac:dyDescent="0.15">
      <c r="A129" s="315" t="s">
        <v>76</v>
      </c>
      <c r="B129" s="315"/>
      <c r="C129" s="315" t="s">
        <v>224</v>
      </c>
      <c r="D129" s="315"/>
      <c r="E129" s="315" t="s">
        <v>1634</v>
      </c>
      <c r="F129" s="314"/>
      <c r="G129" s="314"/>
      <c r="H129" s="314"/>
      <c r="I129" s="314"/>
      <c r="J129" s="314"/>
      <c r="K129" s="314"/>
      <c r="L129" s="314"/>
      <c r="M129" s="314"/>
      <c r="N129" s="314"/>
      <c r="O129" s="314"/>
      <c r="P129" s="314"/>
      <c r="Q129" s="314"/>
      <c r="R129" s="314"/>
      <c r="S129" s="314"/>
      <c r="T129" s="314"/>
      <c r="U129" s="314"/>
      <c r="V129" s="314"/>
      <c r="W129" s="314"/>
      <c r="X129" s="314"/>
      <c r="Y129" s="314"/>
    </row>
    <row r="130" spans="1:25" ht="15.75" customHeight="1" x14ac:dyDescent="0.15">
      <c r="A130" s="315" t="s">
        <v>393</v>
      </c>
      <c r="B130" s="315"/>
      <c r="C130" s="315" t="s">
        <v>224</v>
      </c>
      <c r="D130" s="315"/>
      <c r="E130" s="315" t="s">
        <v>837</v>
      </c>
      <c r="F130" s="314"/>
      <c r="G130" s="314"/>
      <c r="H130" s="314"/>
      <c r="I130" s="314"/>
      <c r="J130" s="314"/>
      <c r="K130" s="314"/>
      <c r="L130" s="314"/>
      <c r="M130" s="314"/>
      <c r="N130" s="314"/>
      <c r="O130" s="314"/>
      <c r="P130" s="314"/>
      <c r="Q130" s="314"/>
      <c r="R130" s="314"/>
      <c r="S130" s="314"/>
      <c r="T130" s="314"/>
      <c r="U130" s="314"/>
      <c r="V130" s="314"/>
      <c r="W130" s="314"/>
      <c r="X130" s="314"/>
      <c r="Y130" s="314"/>
    </row>
    <row r="131" spans="1:25" ht="15.75" customHeight="1" x14ac:dyDescent="0.15">
      <c r="A131" s="315" t="s">
        <v>87</v>
      </c>
      <c r="B131" s="315"/>
      <c r="C131" s="315" t="s">
        <v>224</v>
      </c>
      <c r="D131" s="315"/>
      <c r="E131" s="315" t="s">
        <v>799</v>
      </c>
      <c r="F131" s="314"/>
      <c r="G131" s="314"/>
      <c r="H131" s="314"/>
      <c r="I131" s="314"/>
      <c r="J131" s="314"/>
      <c r="K131" s="314"/>
      <c r="L131" s="314"/>
      <c r="M131" s="314"/>
      <c r="N131" s="314"/>
      <c r="O131" s="314"/>
      <c r="P131" s="314"/>
      <c r="Q131" s="314"/>
      <c r="R131" s="314"/>
      <c r="S131" s="314"/>
      <c r="T131" s="314"/>
      <c r="U131" s="314"/>
      <c r="V131" s="314"/>
      <c r="W131" s="314"/>
      <c r="X131" s="314"/>
      <c r="Y131" s="314"/>
    </row>
    <row r="132" spans="1:25" ht="15.75" customHeight="1" x14ac:dyDescent="0.15">
      <c r="A132" s="315" t="s">
        <v>516</v>
      </c>
      <c r="B132" s="315"/>
      <c r="C132" s="315" t="s">
        <v>224</v>
      </c>
      <c r="D132" s="315"/>
      <c r="E132" s="315" t="s">
        <v>664</v>
      </c>
      <c r="F132" s="314"/>
      <c r="G132" s="314"/>
      <c r="H132" s="314"/>
      <c r="I132" s="314"/>
      <c r="J132" s="314"/>
      <c r="K132" s="314"/>
      <c r="L132" s="314"/>
      <c r="M132" s="314"/>
      <c r="N132" s="314"/>
      <c r="O132" s="314"/>
      <c r="P132" s="314"/>
      <c r="Q132" s="314"/>
      <c r="R132" s="314"/>
      <c r="S132" s="314"/>
      <c r="T132" s="314"/>
      <c r="U132" s="314"/>
      <c r="V132" s="314"/>
      <c r="W132" s="314"/>
      <c r="X132" s="314"/>
      <c r="Y132" s="314"/>
    </row>
    <row r="133" spans="1:25" ht="15.75" customHeight="1" x14ac:dyDescent="0.15">
      <c r="A133" s="315" t="s">
        <v>517</v>
      </c>
      <c r="B133" s="315"/>
      <c r="C133" s="315" t="s">
        <v>224</v>
      </c>
      <c r="D133" s="315"/>
      <c r="E133" s="315" t="s">
        <v>1635</v>
      </c>
      <c r="F133" s="314"/>
      <c r="G133" s="314"/>
      <c r="H133" s="314"/>
      <c r="I133" s="314"/>
      <c r="J133" s="314"/>
      <c r="K133" s="314"/>
      <c r="L133" s="314"/>
      <c r="M133" s="314"/>
      <c r="N133" s="314"/>
      <c r="O133" s="314"/>
      <c r="P133" s="314"/>
      <c r="Q133" s="314"/>
      <c r="R133" s="314"/>
      <c r="S133" s="314"/>
      <c r="T133" s="314"/>
      <c r="U133" s="314"/>
      <c r="V133" s="314"/>
      <c r="W133" s="314"/>
      <c r="X133" s="314"/>
      <c r="Y133" s="314"/>
    </row>
    <row r="134" spans="1:25" ht="15.75" customHeight="1" x14ac:dyDescent="0.15">
      <c r="A134" s="315" t="s">
        <v>1149</v>
      </c>
      <c r="B134" s="315"/>
      <c r="C134" s="315" t="s">
        <v>224</v>
      </c>
      <c r="D134" s="102" t="s">
        <v>1150</v>
      </c>
      <c r="E134" s="315" t="s">
        <v>664</v>
      </c>
      <c r="F134" s="314"/>
      <c r="G134" s="314"/>
      <c r="H134" s="314"/>
      <c r="I134" s="314"/>
      <c r="J134" s="314"/>
      <c r="K134" s="314"/>
      <c r="L134" s="314"/>
      <c r="M134" s="314"/>
      <c r="N134" s="314"/>
      <c r="O134" s="314"/>
      <c r="P134" s="314"/>
      <c r="Q134" s="314"/>
      <c r="R134" s="314"/>
      <c r="S134" s="314"/>
      <c r="T134" s="314"/>
      <c r="U134" s="314"/>
      <c r="V134" s="314"/>
      <c r="W134" s="314"/>
      <c r="X134" s="314"/>
      <c r="Y134" s="314"/>
    </row>
    <row r="135" spans="1:25" ht="15.75" customHeight="1" x14ac:dyDescent="0.15">
      <c r="A135" s="315" t="s">
        <v>105</v>
      </c>
      <c r="B135" s="315"/>
      <c r="C135" s="315" t="s">
        <v>224</v>
      </c>
      <c r="D135" s="315"/>
      <c r="E135" s="315" t="s">
        <v>664</v>
      </c>
      <c r="F135" s="314"/>
      <c r="G135" s="314"/>
      <c r="H135" s="314"/>
      <c r="I135" s="314"/>
      <c r="J135" s="314"/>
      <c r="K135" s="314"/>
      <c r="L135" s="314"/>
      <c r="M135" s="314"/>
      <c r="N135" s="314"/>
      <c r="O135" s="314"/>
      <c r="P135" s="314"/>
      <c r="Q135" s="314"/>
      <c r="R135" s="314"/>
      <c r="S135" s="314"/>
      <c r="T135" s="314"/>
      <c r="U135" s="314"/>
      <c r="V135" s="314"/>
      <c r="W135" s="314"/>
      <c r="X135" s="314"/>
      <c r="Y135" s="314"/>
    </row>
    <row r="136" spans="1:25" ht="15.75" customHeight="1" x14ac:dyDescent="0.15">
      <c r="A136" s="315" t="s">
        <v>109</v>
      </c>
      <c r="B136" s="315"/>
      <c r="C136" s="315" t="s">
        <v>224</v>
      </c>
      <c r="D136" s="315"/>
      <c r="E136" s="315" t="s">
        <v>735</v>
      </c>
      <c r="F136" s="314"/>
      <c r="G136" s="314"/>
      <c r="H136" s="314"/>
      <c r="I136" s="314"/>
      <c r="J136" s="314"/>
      <c r="K136" s="314"/>
      <c r="L136" s="314"/>
      <c r="M136" s="314"/>
      <c r="N136" s="314"/>
      <c r="O136" s="314"/>
      <c r="P136" s="314"/>
      <c r="Q136" s="314"/>
      <c r="R136" s="314"/>
      <c r="S136" s="314"/>
      <c r="T136" s="314"/>
      <c r="U136" s="314"/>
      <c r="V136" s="314"/>
      <c r="W136" s="314"/>
      <c r="X136" s="314"/>
      <c r="Y136" s="314"/>
    </row>
    <row r="137" spans="1:25" ht="15.75" customHeight="1" x14ac:dyDescent="0.15">
      <c r="A137" s="315" t="s">
        <v>111</v>
      </c>
      <c r="B137" s="315"/>
      <c r="C137" s="315" t="s">
        <v>224</v>
      </c>
      <c r="D137" s="315"/>
      <c r="E137" s="315" t="s">
        <v>664</v>
      </c>
      <c r="F137" s="314"/>
      <c r="G137" s="314"/>
      <c r="H137" s="314"/>
      <c r="I137" s="314"/>
      <c r="J137" s="314"/>
      <c r="K137" s="314"/>
      <c r="L137" s="314"/>
      <c r="M137" s="314"/>
      <c r="N137" s="314"/>
      <c r="O137" s="314"/>
      <c r="P137" s="314"/>
      <c r="Q137" s="314"/>
      <c r="R137" s="314"/>
      <c r="S137" s="314"/>
      <c r="T137" s="314"/>
      <c r="U137" s="314"/>
      <c r="V137" s="314"/>
      <c r="W137" s="314"/>
      <c r="X137" s="314"/>
      <c r="Y137" s="314"/>
    </row>
    <row r="138" spans="1:25" ht="15.75" customHeight="1" x14ac:dyDescent="0.15">
      <c r="A138" s="315" t="s">
        <v>116</v>
      </c>
      <c r="B138" s="315"/>
      <c r="C138" s="315" t="s">
        <v>224</v>
      </c>
      <c r="D138" s="315"/>
      <c r="E138" s="315" t="s">
        <v>612</v>
      </c>
      <c r="F138" s="314"/>
      <c r="G138" s="314"/>
      <c r="H138" s="314"/>
      <c r="I138" s="314"/>
      <c r="J138" s="314"/>
      <c r="K138" s="314"/>
      <c r="L138" s="314"/>
      <c r="M138" s="314"/>
      <c r="N138" s="314"/>
      <c r="O138" s="314"/>
      <c r="P138" s="314"/>
      <c r="Q138" s="314"/>
      <c r="R138" s="314"/>
      <c r="S138" s="314"/>
      <c r="T138" s="314"/>
      <c r="U138" s="314"/>
      <c r="V138" s="314"/>
      <c r="W138" s="314"/>
      <c r="X138" s="314"/>
      <c r="Y138" s="314"/>
    </row>
    <row r="139" spans="1:25" ht="15.75" customHeight="1" x14ac:dyDescent="0.15">
      <c r="A139" s="315" t="s">
        <v>125</v>
      </c>
      <c r="B139" s="315"/>
      <c r="C139" s="315" t="s">
        <v>224</v>
      </c>
      <c r="D139" s="230" t="s">
        <v>1636</v>
      </c>
      <c r="E139" s="315" t="s">
        <v>664</v>
      </c>
      <c r="F139" s="314"/>
      <c r="G139" s="314"/>
      <c r="H139" s="314"/>
      <c r="I139" s="314"/>
      <c r="J139" s="314"/>
      <c r="K139" s="314"/>
      <c r="L139" s="314"/>
      <c r="M139" s="314"/>
      <c r="N139" s="314"/>
      <c r="O139" s="314"/>
      <c r="P139" s="314"/>
      <c r="Q139" s="314"/>
      <c r="R139" s="314"/>
      <c r="S139" s="314"/>
      <c r="T139" s="314"/>
      <c r="U139" s="314"/>
      <c r="V139" s="314"/>
      <c r="W139" s="314"/>
      <c r="X139" s="314"/>
      <c r="Y139" s="314"/>
    </row>
    <row r="140" spans="1:25" ht="15.75" customHeight="1" x14ac:dyDescent="0.15">
      <c r="A140" s="315" t="s">
        <v>1159</v>
      </c>
      <c r="B140" s="315"/>
      <c r="C140" s="315" t="s">
        <v>224</v>
      </c>
      <c r="D140" s="315"/>
      <c r="E140" s="315" t="s">
        <v>664</v>
      </c>
      <c r="F140" s="314"/>
      <c r="G140" s="314"/>
      <c r="H140" s="314"/>
      <c r="I140" s="314"/>
      <c r="J140" s="314"/>
      <c r="K140" s="314"/>
      <c r="L140" s="314"/>
      <c r="M140" s="314"/>
      <c r="N140" s="314"/>
      <c r="O140" s="314"/>
      <c r="P140" s="314"/>
      <c r="Q140" s="314"/>
      <c r="R140" s="314"/>
      <c r="S140" s="314"/>
      <c r="T140" s="314"/>
      <c r="U140" s="314"/>
      <c r="V140" s="314"/>
      <c r="W140" s="314"/>
      <c r="X140" s="314"/>
      <c r="Y140" s="314"/>
    </row>
    <row r="141" spans="1:25" ht="15.75" customHeight="1" x14ac:dyDescent="0.15">
      <c r="A141" s="315" t="s">
        <v>127</v>
      </c>
      <c r="B141" s="315"/>
      <c r="C141" s="315" t="s">
        <v>224</v>
      </c>
      <c r="D141" s="102" t="s">
        <v>396</v>
      </c>
      <c r="E141" s="315" t="s">
        <v>664</v>
      </c>
      <c r="F141" s="314"/>
      <c r="G141" s="314"/>
      <c r="H141" s="314"/>
      <c r="I141" s="314"/>
      <c r="J141" s="314"/>
      <c r="K141" s="314"/>
      <c r="L141" s="314"/>
      <c r="M141" s="314"/>
      <c r="N141" s="314"/>
      <c r="O141" s="314"/>
      <c r="P141" s="314"/>
      <c r="Q141" s="314"/>
      <c r="R141" s="314"/>
      <c r="S141" s="314"/>
      <c r="T141" s="314"/>
      <c r="U141" s="314"/>
      <c r="V141" s="314"/>
      <c r="W141" s="314"/>
      <c r="X141" s="314"/>
      <c r="Y141" s="314"/>
    </row>
    <row r="142" spans="1:25" ht="15.75" customHeight="1" x14ac:dyDescent="0.15">
      <c r="A142" s="315" t="s">
        <v>324</v>
      </c>
      <c r="B142" s="315"/>
      <c r="C142" s="315" t="s">
        <v>224</v>
      </c>
      <c r="D142" s="102" t="s">
        <v>846</v>
      </c>
      <c r="E142" s="315" t="s">
        <v>847</v>
      </c>
      <c r="F142" s="314"/>
      <c r="G142" s="314"/>
      <c r="H142" s="314"/>
      <c r="I142" s="314"/>
      <c r="J142" s="314"/>
      <c r="K142" s="314"/>
      <c r="L142" s="314"/>
      <c r="M142" s="314"/>
      <c r="N142" s="314"/>
      <c r="O142" s="314"/>
      <c r="P142" s="314"/>
      <c r="Q142" s="314"/>
      <c r="R142" s="314"/>
      <c r="S142" s="314"/>
      <c r="T142" s="314"/>
      <c r="U142" s="314"/>
      <c r="V142" s="314"/>
      <c r="W142" s="314"/>
      <c r="X142" s="314"/>
      <c r="Y142" s="314"/>
    </row>
    <row r="143" spans="1:25" ht="15.75" customHeight="1" x14ac:dyDescent="0.15">
      <c r="A143" s="315" t="s">
        <v>397</v>
      </c>
      <c r="B143" s="315"/>
      <c r="C143" s="315" t="s">
        <v>224</v>
      </c>
      <c r="D143" s="315"/>
      <c r="E143" s="315" t="s">
        <v>664</v>
      </c>
      <c r="F143" s="314"/>
      <c r="G143" s="314"/>
      <c r="H143" s="314"/>
      <c r="I143" s="314"/>
      <c r="J143" s="314"/>
      <c r="K143" s="314"/>
      <c r="L143" s="314"/>
      <c r="M143" s="314"/>
      <c r="N143" s="314"/>
      <c r="O143" s="314"/>
      <c r="P143" s="314"/>
      <c r="Q143" s="314"/>
      <c r="R143" s="314"/>
      <c r="S143" s="314"/>
      <c r="T143" s="314"/>
      <c r="U143" s="314"/>
      <c r="V143" s="314"/>
      <c r="W143" s="314"/>
      <c r="X143" s="314"/>
      <c r="Y143" s="314"/>
    </row>
    <row r="144" spans="1:25" ht="15.75" customHeight="1" x14ac:dyDescent="0.15">
      <c r="A144" s="315" t="s">
        <v>134</v>
      </c>
      <c r="B144" s="315"/>
      <c r="C144" s="315" t="s">
        <v>224</v>
      </c>
      <c r="D144" s="315"/>
      <c r="E144" s="315" t="s">
        <v>664</v>
      </c>
      <c r="F144" s="314"/>
      <c r="G144" s="314"/>
      <c r="H144" s="314"/>
      <c r="I144" s="314"/>
      <c r="J144" s="314"/>
      <c r="K144" s="314"/>
      <c r="L144" s="314"/>
      <c r="M144" s="314"/>
      <c r="N144" s="314"/>
      <c r="O144" s="314"/>
      <c r="P144" s="314"/>
      <c r="Q144" s="314"/>
      <c r="R144" s="314"/>
      <c r="S144" s="314"/>
      <c r="T144" s="314"/>
      <c r="U144" s="314"/>
      <c r="V144" s="314"/>
      <c r="W144" s="314"/>
      <c r="X144" s="314"/>
      <c r="Y144" s="314"/>
    </row>
    <row r="145" spans="1:25" ht="15.75" customHeight="1" x14ac:dyDescent="0.15">
      <c r="A145" s="315" t="s">
        <v>135</v>
      </c>
      <c r="B145" s="315"/>
      <c r="C145" s="315" t="s">
        <v>224</v>
      </c>
      <c r="D145" s="102" t="s">
        <v>848</v>
      </c>
      <c r="E145" s="315" t="s">
        <v>664</v>
      </c>
      <c r="F145" s="314"/>
      <c r="G145" s="314"/>
      <c r="H145" s="314"/>
      <c r="I145" s="314"/>
      <c r="J145" s="314"/>
      <c r="K145" s="314"/>
      <c r="L145" s="314"/>
      <c r="M145" s="314"/>
      <c r="N145" s="314"/>
      <c r="O145" s="314"/>
      <c r="P145" s="314"/>
      <c r="Q145" s="314"/>
      <c r="R145" s="314"/>
      <c r="S145" s="314"/>
      <c r="T145" s="314"/>
      <c r="U145" s="314"/>
      <c r="V145" s="314"/>
      <c r="W145" s="314"/>
      <c r="X145" s="314"/>
      <c r="Y145" s="314"/>
    </row>
    <row r="146" spans="1:25" ht="15.75" customHeight="1" x14ac:dyDescent="0.15">
      <c r="A146" s="315" t="s">
        <v>141</v>
      </c>
      <c r="B146" s="315"/>
      <c r="C146" s="315" t="s">
        <v>224</v>
      </c>
      <c r="D146" s="315"/>
      <c r="E146" s="315" t="s">
        <v>664</v>
      </c>
      <c r="F146" s="314"/>
      <c r="G146" s="314"/>
      <c r="H146" s="314"/>
      <c r="I146" s="314"/>
      <c r="J146" s="314"/>
      <c r="K146" s="314"/>
      <c r="L146" s="314"/>
      <c r="M146" s="314"/>
      <c r="N146" s="314"/>
      <c r="O146" s="314"/>
      <c r="P146" s="314"/>
      <c r="Q146" s="314"/>
      <c r="R146" s="314"/>
      <c r="S146" s="314"/>
      <c r="T146" s="314"/>
      <c r="U146" s="314"/>
      <c r="V146" s="314"/>
      <c r="W146" s="314"/>
      <c r="X146" s="314"/>
      <c r="Y146" s="314"/>
    </row>
    <row r="147" spans="1:25" ht="15.75" customHeight="1" x14ac:dyDescent="0.15">
      <c r="A147" s="315" t="s">
        <v>142</v>
      </c>
      <c r="B147" s="315"/>
      <c r="C147" s="315" t="s">
        <v>224</v>
      </c>
      <c r="D147" s="315"/>
      <c r="E147" s="315" t="s">
        <v>745</v>
      </c>
      <c r="F147" s="314"/>
      <c r="G147" s="314"/>
      <c r="H147" s="314"/>
      <c r="I147" s="314"/>
      <c r="J147" s="314"/>
      <c r="K147" s="314"/>
      <c r="L147" s="314"/>
      <c r="M147" s="314"/>
      <c r="N147" s="314"/>
      <c r="O147" s="314"/>
      <c r="P147" s="314"/>
      <c r="Q147" s="314"/>
      <c r="R147" s="314"/>
      <c r="S147" s="314"/>
      <c r="T147" s="314"/>
      <c r="U147" s="314"/>
      <c r="V147" s="314"/>
      <c r="W147" s="314"/>
      <c r="X147" s="314"/>
      <c r="Y147" s="314"/>
    </row>
    <row r="148" spans="1:25" ht="15.75" customHeight="1" x14ac:dyDescent="0.15">
      <c r="A148" s="315" t="s">
        <v>1475</v>
      </c>
      <c r="B148" s="315"/>
      <c r="C148" s="315" t="s">
        <v>224</v>
      </c>
      <c r="D148" s="315"/>
      <c r="E148" s="315" t="s">
        <v>634</v>
      </c>
      <c r="F148" s="314"/>
      <c r="G148" s="314"/>
      <c r="H148" s="314"/>
      <c r="I148" s="314"/>
      <c r="J148" s="314"/>
      <c r="K148" s="314"/>
      <c r="L148" s="314"/>
      <c r="M148" s="314"/>
      <c r="N148" s="314"/>
      <c r="O148" s="314"/>
      <c r="P148" s="314"/>
      <c r="Q148" s="314"/>
      <c r="R148" s="314"/>
      <c r="S148" s="314"/>
      <c r="T148" s="314"/>
      <c r="U148" s="314"/>
      <c r="V148" s="314"/>
      <c r="W148" s="314"/>
      <c r="X148" s="314"/>
      <c r="Y148" s="314"/>
    </row>
    <row r="149" spans="1:25" ht="15.75" customHeight="1" x14ac:dyDescent="0.15">
      <c r="A149" s="315" t="s">
        <v>1142</v>
      </c>
      <c r="B149" s="315"/>
      <c r="C149" s="315" t="s">
        <v>224</v>
      </c>
      <c r="D149" s="315"/>
      <c r="E149" s="315" t="s">
        <v>664</v>
      </c>
      <c r="F149" s="314"/>
      <c r="G149" s="314"/>
      <c r="H149" s="314"/>
      <c r="I149" s="314"/>
      <c r="J149" s="314"/>
      <c r="K149" s="314"/>
      <c r="L149" s="314"/>
      <c r="M149" s="314"/>
      <c r="N149" s="314"/>
      <c r="O149" s="314"/>
      <c r="P149" s="314"/>
      <c r="Q149" s="314"/>
      <c r="R149" s="314"/>
      <c r="S149" s="314"/>
      <c r="T149" s="314"/>
      <c r="U149" s="314"/>
      <c r="V149" s="314"/>
      <c r="W149" s="314"/>
      <c r="X149" s="314"/>
      <c r="Y149" s="314"/>
    </row>
    <row r="150" spans="1:25" ht="15.75" customHeight="1" x14ac:dyDescent="0.15">
      <c r="A150" s="315" t="s">
        <v>163</v>
      </c>
      <c r="B150" s="315"/>
      <c r="C150" s="315" t="s">
        <v>224</v>
      </c>
      <c r="D150" s="315"/>
      <c r="E150" s="315" t="s">
        <v>388</v>
      </c>
      <c r="F150" s="314"/>
      <c r="G150" s="314"/>
      <c r="H150" s="314"/>
      <c r="I150" s="314"/>
      <c r="J150" s="314"/>
      <c r="K150" s="314"/>
      <c r="L150" s="314"/>
      <c r="M150" s="314"/>
      <c r="N150" s="314"/>
      <c r="O150" s="314"/>
      <c r="P150" s="314"/>
      <c r="Q150" s="314"/>
      <c r="R150" s="314"/>
      <c r="S150" s="314"/>
      <c r="T150" s="314"/>
      <c r="U150" s="314"/>
      <c r="V150" s="314"/>
      <c r="W150" s="314"/>
      <c r="X150" s="314"/>
      <c r="Y150" s="314"/>
    </row>
    <row r="151" spans="1:25" ht="15.75" customHeight="1" x14ac:dyDescent="0.15">
      <c r="A151" s="315" t="s">
        <v>165</v>
      </c>
      <c r="B151" s="315"/>
      <c r="C151" s="315" t="s">
        <v>224</v>
      </c>
      <c r="D151" s="315"/>
      <c r="E151" s="315" t="s">
        <v>664</v>
      </c>
      <c r="F151" s="314"/>
      <c r="G151" s="314"/>
      <c r="H151" s="314"/>
      <c r="I151" s="314"/>
      <c r="J151" s="314"/>
      <c r="K151" s="314"/>
      <c r="L151" s="314"/>
      <c r="M151" s="314"/>
      <c r="N151" s="314"/>
      <c r="O151" s="314"/>
      <c r="P151" s="314"/>
      <c r="Q151" s="314"/>
      <c r="R151" s="314"/>
      <c r="S151" s="314"/>
      <c r="T151" s="314"/>
      <c r="U151" s="314"/>
      <c r="V151" s="314"/>
      <c r="W151" s="314"/>
      <c r="X151" s="314"/>
      <c r="Y151" s="314"/>
    </row>
    <row r="152" spans="1:25" ht="15.75" customHeight="1" x14ac:dyDescent="0.15">
      <c r="A152" s="315" t="s">
        <v>361</v>
      </c>
      <c r="B152" s="315"/>
      <c r="C152" s="315" t="s">
        <v>224</v>
      </c>
      <c r="D152" s="315"/>
      <c r="E152" s="315" t="s">
        <v>388</v>
      </c>
      <c r="F152" s="314"/>
      <c r="G152" s="314"/>
      <c r="H152" s="314"/>
      <c r="I152" s="314"/>
      <c r="J152" s="314"/>
      <c r="K152" s="314"/>
      <c r="L152" s="314"/>
      <c r="M152" s="314"/>
      <c r="N152" s="314"/>
      <c r="O152" s="314"/>
      <c r="P152" s="314"/>
      <c r="Q152" s="314"/>
      <c r="R152" s="314"/>
      <c r="S152" s="314"/>
      <c r="T152" s="314"/>
      <c r="U152" s="314"/>
      <c r="V152" s="314"/>
      <c r="W152" s="314"/>
      <c r="X152" s="314"/>
      <c r="Y152" s="314"/>
    </row>
    <row r="153" spans="1:25" ht="15.75" customHeight="1" x14ac:dyDescent="0.15">
      <c r="A153" s="320"/>
      <c r="B153" s="320"/>
      <c r="C153" s="320"/>
      <c r="D153" s="320"/>
      <c r="E153" s="320"/>
      <c r="F153" s="314"/>
      <c r="G153" s="314"/>
      <c r="H153" s="314"/>
      <c r="I153" s="314"/>
      <c r="J153" s="314"/>
      <c r="K153" s="314"/>
      <c r="L153" s="314"/>
      <c r="M153" s="314"/>
      <c r="N153" s="314"/>
      <c r="O153" s="314"/>
      <c r="P153" s="314"/>
      <c r="Q153" s="314"/>
      <c r="R153" s="314"/>
      <c r="S153" s="314"/>
      <c r="T153" s="314"/>
      <c r="U153" s="314"/>
      <c r="V153" s="314"/>
      <c r="W153" s="314"/>
      <c r="X153" s="314"/>
      <c r="Y153" s="314"/>
    </row>
    <row r="154" spans="1:25" ht="15.75" customHeight="1" x14ac:dyDescent="0.15">
      <c r="A154" s="314"/>
      <c r="B154" s="314"/>
      <c r="C154" s="314"/>
      <c r="D154" s="314"/>
      <c r="E154" s="314"/>
      <c r="F154" s="314"/>
      <c r="G154" s="314"/>
      <c r="H154" s="314"/>
      <c r="I154" s="314"/>
      <c r="J154" s="314"/>
      <c r="K154" s="314"/>
      <c r="L154" s="314"/>
      <c r="M154" s="314"/>
      <c r="N154" s="314"/>
      <c r="O154" s="314"/>
      <c r="P154" s="314"/>
      <c r="Q154" s="314"/>
      <c r="R154" s="314"/>
      <c r="S154" s="314"/>
      <c r="T154" s="314"/>
      <c r="U154" s="314"/>
      <c r="V154" s="314"/>
      <c r="W154" s="314"/>
      <c r="X154" s="314"/>
      <c r="Y154" s="314"/>
    </row>
    <row r="155" spans="1:25" ht="15.75" customHeight="1" x14ac:dyDescent="0.15">
      <c r="A155" s="314"/>
      <c r="B155" s="314"/>
      <c r="C155" s="314"/>
      <c r="D155" s="314"/>
      <c r="E155" s="314"/>
      <c r="F155" s="314"/>
      <c r="G155" s="314"/>
      <c r="H155" s="314"/>
      <c r="I155" s="314"/>
      <c r="J155" s="314"/>
      <c r="K155" s="314"/>
      <c r="L155" s="314"/>
      <c r="M155" s="314"/>
      <c r="N155" s="314"/>
      <c r="O155" s="314"/>
      <c r="P155" s="314"/>
      <c r="Q155" s="314"/>
      <c r="R155" s="314"/>
      <c r="S155" s="314"/>
      <c r="T155" s="314"/>
      <c r="U155" s="314"/>
      <c r="V155" s="314"/>
      <c r="W155" s="314"/>
      <c r="X155" s="314"/>
      <c r="Y155" s="314"/>
    </row>
    <row r="156" spans="1:25" ht="15.75" customHeight="1" x14ac:dyDescent="0.15">
      <c r="A156" s="314"/>
      <c r="B156" s="314"/>
      <c r="C156" s="314"/>
      <c r="D156" s="314"/>
      <c r="E156" s="314"/>
      <c r="F156" s="314"/>
      <c r="G156" s="314"/>
      <c r="H156" s="314"/>
      <c r="I156" s="314"/>
      <c r="J156" s="314"/>
      <c r="K156" s="314"/>
      <c r="L156" s="314"/>
      <c r="M156" s="314"/>
      <c r="N156" s="314"/>
      <c r="O156" s="314"/>
      <c r="P156" s="314"/>
      <c r="Q156" s="314"/>
      <c r="R156" s="314"/>
      <c r="S156" s="314"/>
      <c r="T156" s="314"/>
      <c r="U156" s="314"/>
      <c r="V156" s="314"/>
      <c r="W156" s="314"/>
      <c r="X156" s="314"/>
      <c r="Y156" s="314"/>
    </row>
    <row r="157" spans="1:25" ht="15.75" customHeight="1" x14ac:dyDescent="0.15">
      <c r="A157" s="314"/>
      <c r="B157" s="314"/>
      <c r="C157" s="314"/>
      <c r="D157" s="314"/>
      <c r="E157" s="314"/>
      <c r="F157" s="314"/>
      <c r="G157" s="314"/>
      <c r="H157" s="314"/>
      <c r="I157" s="314"/>
      <c r="J157" s="314"/>
      <c r="K157" s="314"/>
      <c r="L157" s="314"/>
      <c r="M157" s="314"/>
      <c r="N157" s="314"/>
      <c r="O157" s="314"/>
      <c r="P157" s="314"/>
      <c r="Q157" s="314"/>
      <c r="R157" s="314"/>
      <c r="S157" s="314"/>
      <c r="T157" s="314"/>
      <c r="U157" s="314"/>
      <c r="V157" s="314"/>
      <c r="W157" s="314"/>
      <c r="X157" s="314"/>
      <c r="Y157" s="314"/>
    </row>
    <row r="158" spans="1:25" ht="15.75" customHeight="1" x14ac:dyDescent="0.15">
      <c r="A158" s="314"/>
      <c r="B158" s="314"/>
      <c r="C158" s="314"/>
      <c r="D158" s="314"/>
      <c r="E158" s="314"/>
      <c r="F158" s="314"/>
      <c r="G158" s="314"/>
      <c r="H158" s="314"/>
      <c r="I158" s="314"/>
      <c r="J158" s="314"/>
      <c r="K158" s="314"/>
      <c r="L158" s="314"/>
      <c r="M158" s="314"/>
      <c r="N158" s="314"/>
      <c r="O158" s="314"/>
      <c r="P158" s="314"/>
      <c r="Q158" s="314"/>
      <c r="R158" s="314"/>
      <c r="S158" s="314"/>
      <c r="T158" s="314"/>
      <c r="U158" s="314"/>
      <c r="V158" s="314"/>
      <c r="W158" s="314"/>
      <c r="X158" s="314"/>
      <c r="Y158" s="314"/>
    </row>
    <row r="159" spans="1:25" ht="15.75" customHeight="1" x14ac:dyDescent="0.15">
      <c r="A159" s="314"/>
      <c r="B159" s="314"/>
      <c r="C159" s="314"/>
      <c r="D159" s="314"/>
      <c r="E159" s="314"/>
      <c r="F159" s="314"/>
      <c r="G159" s="314"/>
      <c r="H159" s="314"/>
      <c r="I159" s="314"/>
      <c r="J159" s="314"/>
      <c r="K159" s="314"/>
      <c r="L159" s="314"/>
      <c r="M159" s="314"/>
      <c r="N159" s="314"/>
      <c r="O159" s="314"/>
      <c r="P159" s="314"/>
      <c r="Q159" s="314"/>
      <c r="R159" s="314"/>
      <c r="S159" s="314"/>
      <c r="T159" s="314"/>
      <c r="U159" s="314"/>
      <c r="V159" s="314"/>
      <c r="W159" s="314"/>
      <c r="X159" s="314"/>
      <c r="Y159" s="314"/>
    </row>
    <row r="160" spans="1:25" ht="15.75" customHeight="1" x14ac:dyDescent="0.15">
      <c r="A160" s="314"/>
      <c r="B160" s="314"/>
      <c r="C160" s="314"/>
      <c r="D160" s="314"/>
      <c r="E160" s="314"/>
      <c r="F160" s="314"/>
      <c r="G160" s="314"/>
      <c r="H160" s="314"/>
      <c r="I160" s="314"/>
      <c r="J160" s="314"/>
      <c r="K160" s="314"/>
      <c r="L160" s="314"/>
      <c r="M160" s="314"/>
      <c r="N160" s="314"/>
      <c r="O160" s="314"/>
      <c r="P160" s="314"/>
      <c r="Q160" s="314"/>
      <c r="R160" s="314"/>
      <c r="S160" s="314"/>
      <c r="T160" s="314"/>
      <c r="U160" s="314"/>
      <c r="V160" s="314"/>
      <c r="W160" s="314"/>
      <c r="X160" s="314"/>
      <c r="Y160" s="314"/>
    </row>
    <row r="161" spans="1:25" ht="15.75" customHeight="1" x14ac:dyDescent="0.15">
      <c r="A161" s="314"/>
      <c r="B161" s="314"/>
      <c r="C161" s="314"/>
      <c r="D161" s="314"/>
      <c r="E161" s="314"/>
      <c r="F161" s="314"/>
      <c r="G161" s="314"/>
      <c r="H161" s="314"/>
      <c r="I161" s="314"/>
      <c r="J161" s="314"/>
      <c r="K161" s="314"/>
      <c r="L161" s="314"/>
      <c r="M161" s="314"/>
      <c r="N161" s="314"/>
      <c r="O161" s="314"/>
      <c r="P161" s="314"/>
      <c r="Q161" s="314"/>
      <c r="R161" s="314"/>
      <c r="S161" s="314"/>
      <c r="T161" s="314"/>
      <c r="U161" s="314"/>
      <c r="V161" s="314"/>
      <c r="W161" s="314"/>
      <c r="X161" s="314"/>
      <c r="Y161" s="314"/>
    </row>
    <row r="162" spans="1:25" ht="15.75" customHeight="1" x14ac:dyDescent="0.15">
      <c r="A162" s="314"/>
      <c r="B162" s="314"/>
      <c r="C162" s="314"/>
      <c r="D162" s="314"/>
      <c r="E162" s="314"/>
      <c r="F162" s="314"/>
      <c r="G162" s="314"/>
      <c r="H162" s="314"/>
      <c r="I162" s="314"/>
      <c r="J162" s="314"/>
      <c r="K162" s="314"/>
      <c r="L162" s="314"/>
      <c r="M162" s="314"/>
      <c r="N162" s="314"/>
      <c r="O162" s="314"/>
      <c r="P162" s="314"/>
      <c r="Q162" s="314"/>
      <c r="R162" s="314"/>
      <c r="S162" s="314"/>
      <c r="T162" s="314"/>
      <c r="U162" s="314"/>
      <c r="V162" s="314"/>
      <c r="W162" s="314"/>
      <c r="X162" s="314"/>
      <c r="Y162" s="314"/>
    </row>
    <row r="163" spans="1:25" ht="15.75" customHeight="1" x14ac:dyDescent="0.15">
      <c r="A163" s="314"/>
      <c r="B163" s="314"/>
      <c r="C163" s="314"/>
      <c r="D163" s="314"/>
      <c r="E163" s="314"/>
      <c r="F163" s="314"/>
      <c r="G163" s="314"/>
      <c r="H163" s="314"/>
      <c r="I163" s="314"/>
      <c r="J163" s="314"/>
      <c r="K163" s="314"/>
      <c r="L163" s="314"/>
      <c r="M163" s="314"/>
      <c r="N163" s="314"/>
      <c r="O163" s="314"/>
      <c r="P163" s="314"/>
      <c r="Q163" s="314"/>
      <c r="R163" s="314"/>
      <c r="S163" s="314"/>
      <c r="T163" s="314"/>
      <c r="U163" s="314"/>
      <c r="V163" s="314"/>
      <c r="W163" s="314"/>
      <c r="X163" s="314"/>
      <c r="Y163" s="314"/>
    </row>
    <row r="164" spans="1:25" ht="15.75" customHeight="1" x14ac:dyDescent="0.15">
      <c r="A164" s="314"/>
      <c r="B164" s="314"/>
      <c r="C164" s="314"/>
      <c r="D164" s="314"/>
      <c r="E164" s="314"/>
      <c r="F164" s="314"/>
      <c r="G164" s="314"/>
      <c r="H164" s="314"/>
      <c r="I164" s="314"/>
      <c r="J164" s="314"/>
      <c r="K164" s="314"/>
      <c r="L164" s="314"/>
      <c r="M164" s="314"/>
      <c r="N164" s="314"/>
      <c r="O164" s="314"/>
      <c r="P164" s="314"/>
      <c r="Q164" s="314"/>
      <c r="R164" s="314"/>
      <c r="S164" s="314"/>
      <c r="T164" s="314"/>
      <c r="U164" s="314"/>
      <c r="V164" s="314"/>
      <c r="W164" s="314"/>
      <c r="X164" s="314"/>
      <c r="Y164" s="314"/>
    </row>
    <row r="165" spans="1:25" ht="15.75" customHeight="1" x14ac:dyDescent="0.15">
      <c r="A165" s="314"/>
      <c r="B165" s="314"/>
      <c r="C165" s="314"/>
      <c r="D165" s="314"/>
      <c r="E165" s="314"/>
      <c r="F165" s="314"/>
      <c r="G165" s="314"/>
      <c r="H165" s="314"/>
      <c r="I165" s="314"/>
      <c r="J165" s="314"/>
      <c r="K165" s="314"/>
      <c r="L165" s="314"/>
      <c r="M165" s="314"/>
      <c r="N165" s="314"/>
      <c r="O165" s="314"/>
      <c r="P165" s="314"/>
      <c r="Q165" s="314"/>
      <c r="R165" s="314"/>
      <c r="S165" s="314"/>
      <c r="T165" s="314"/>
      <c r="U165" s="314"/>
      <c r="V165" s="314"/>
      <c r="W165" s="314"/>
      <c r="X165" s="314"/>
      <c r="Y165" s="314"/>
    </row>
    <row r="166" spans="1:25" ht="15.75" customHeight="1" x14ac:dyDescent="0.15">
      <c r="A166" s="314"/>
      <c r="B166" s="314"/>
      <c r="C166" s="314"/>
      <c r="D166" s="314"/>
      <c r="E166" s="314"/>
      <c r="F166" s="314"/>
      <c r="G166" s="314"/>
      <c r="H166" s="314"/>
      <c r="I166" s="314"/>
      <c r="J166" s="314"/>
      <c r="K166" s="314"/>
      <c r="L166" s="314"/>
      <c r="M166" s="314"/>
      <c r="N166" s="314"/>
      <c r="O166" s="314"/>
      <c r="P166" s="314"/>
      <c r="Q166" s="314"/>
      <c r="R166" s="314"/>
      <c r="S166" s="314"/>
      <c r="T166" s="314"/>
      <c r="U166" s="314"/>
      <c r="V166" s="314"/>
      <c r="W166" s="314"/>
      <c r="X166" s="314"/>
      <c r="Y166" s="314"/>
    </row>
    <row r="167" spans="1:25" ht="15.75" customHeight="1" x14ac:dyDescent="0.15">
      <c r="A167" s="314"/>
      <c r="B167" s="314"/>
      <c r="C167" s="314"/>
      <c r="D167" s="314"/>
      <c r="E167" s="314"/>
      <c r="F167" s="314"/>
      <c r="G167" s="314"/>
      <c r="H167" s="314"/>
      <c r="I167" s="314"/>
      <c r="J167" s="314"/>
      <c r="K167" s="314"/>
      <c r="L167" s="314"/>
      <c r="M167" s="314"/>
      <c r="N167" s="314"/>
      <c r="O167" s="314"/>
      <c r="P167" s="314"/>
      <c r="Q167" s="314"/>
      <c r="R167" s="314"/>
      <c r="S167" s="314"/>
      <c r="T167" s="314"/>
      <c r="U167" s="314"/>
      <c r="V167" s="314"/>
      <c r="W167" s="314"/>
      <c r="X167" s="314"/>
      <c r="Y167" s="314"/>
    </row>
    <row r="168" spans="1:25" ht="15.75" customHeight="1" x14ac:dyDescent="0.15">
      <c r="A168" s="314"/>
      <c r="B168" s="314"/>
      <c r="C168" s="314"/>
      <c r="D168" s="314"/>
      <c r="E168" s="314"/>
      <c r="F168" s="314"/>
      <c r="G168" s="314"/>
      <c r="H168" s="314"/>
      <c r="I168" s="314"/>
      <c r="J168" s="314"/>
      <c r="K168" s="314"/>
      <c r="L168" s="314"/>
      <c r="M168" s="314"/>
      <c r="N168" s="314"/>
      <c r="O168" s="314"/>
      <c r="P168" s="314"/>
      <c r="Q168" s="314"/>
      <c r="R168" s="314"/>
      <c r="S168" s="314"/>
      <c r="T168" s="314"/>
      <c r="U168" s="314"/>
      <c r="V168" s="314"/>
      <c r="W168" s="314"/>
      <c r="X168" s="314"/>
      <c r="Y168" s="314"/>
    </row>
    <row r="169" spans="1:25" ht="15.75" customHeight="1" x14ac:dyDescent="0.15">
      <c r="A169" s="314"/>
      <c r="B169" s="314"/>
      <c r="C169" s="314"/>
      <c r="D169" s="314"/>
      <c r="E169" s="314"/>
      <c r="F169" s="314"/>
      <c r="G169" s="314"/>
      <c r="H169" s="314"/>
      <c r="I169" s="314"/>
      <c r="J169" s="314"/>
      <c r="K169" s="314"/>
      <c r="L169" s="314"/>
      <c r="M169" s="314"/>
      <c r="N169" s="314"/>
      <c r="O169" s="314"/>
      <c r="P169" s="314"/>
      <c r="Q169" s="314"/>
      <c r="R169" s="314"/>
      <c r="S169" s="314"/>
      <c r="T169" s="314"/>
      <c r="U169" s="314"/>
      <c r="V169" s="314"/>
      <c r="W169" s="314"/>
      <c r="X169" s="314"/>
      <c r="Y169" s="314"/>
    </row>
    <row r="170" spans="1:25" ht="15.75" customHeight="1" x14ac:dyDescent="0.15">
      <c r="A170" s="314"/>
      <c r="B170" s="314"/>
      <c r="C170" s="314"/>
      <c r="D170" s="314"/>
      <c r="E170" s="314"/>
      <c r="F170" s="314"/>
      <c r="G170" s="314"/>
      <c r="H170" s="314"/>
      <c r="I170" s="314"/>
      <c r="J170" s="314"/>
      <c r="K170" s="314"/>
      <c r="L170" s="314"/>
      <c r="M170" s="314"/>
      <c r="N170" s="314"/>
      <c r="O170" s="314"/>
      <c r="P170" s="314"/>
      <c r="Q170" s="314"/>
      <c r="R170" s="314"/>
      <c r="S170" s="314"/>
      <c r="T170" s="314"/>
      <c r="U170" s="314"/>
      <c r="V170" s="314"/>
      <c r="W170" s="314"/>
      <c r="X170" s="314"/>
      <c r="Y170" s="314"/>
    </row>
    <row r="171" spans="1:25" ht="15.75" customHeight="1" x14ac:dyDescent="0.15">
      <c r="A171" s="314"/>
      <c r="B171" s="314"/>
      <c r="C171" s="314"/>
      <c r="D171" s="314"/>
      <c r="E171" s="314"/>
      <c r="F171" s="314"/>
      <c r="G171" s="314"/>
      <c r="H171" s="314"/>
      <c r="I171" s="314"/>
      <c r="J171" s="314"/>
      <c r="K171" s="314"/>
      <c r="L171" s="314"/>
      <c r="M171" s="314"/>
      <c r="N171" s="314"/>
      <c r="O171" s="314"/>
      <c r="P171" s="314"/>
      <c r="Q171" s="314"/>
      <c r="R171" s="314"/>
      <c r="S171" s="314"/>
      <c r="T171" s="314"/>
      <c r="U171" s="314"/>
      <c r="V171" s="314"/>
      <c r="W171" s="314"/>
      <c r="X171" s="314"/>
      <c r="Y171" s="314"/>
    </row>
    <row r="172" spans="1:25" ht="15.75" customHeight="1" x14ac:dyDescent="0.15">
      <c r="A172" s="314"/>
      <c r="B172" s="314"/>
      <c r="C172" s="314"/>
      <c r="D172" s="314"/>
      <c r="E172" s="314"/>
      <c r="F172" s="314"/>
      <c r="G172" s="314"/>
      <c r="H172" s="314"/>
      <c r="I172" s="314"/>
      <c r="J172" s="314"/>
      <c r="K172" s="314"/>
      <c r="L172" s="314"/>
      <c r="M172" s="314"/>
      <c r="N172" s="314"/>
      <c r="O172" s="314"/>
      <c r="P172" s="314"/>
      <c r="Q172" s="314"/>
      <c r="R172" s="314"/>
      <c r="S172" s="314"/>
      <c r="T172" s="314"/>
      <c r="U172" s="314"/>
      <c r="V172" s="314"/>
      <c r="W172" s="314"/>
      <c r="X172" s="314"/>
      <c r="Y172" s="314"/>
    </row>
    <row r="173" spans="1:25" ht="15.75" customHeight="1" x14ac:dyDescent="0.15">
      <c r="A173" s="314"/>
      <c r="B173" s="314"/>
      <c r="C173" s="314"/>
      <c r="D173" s="314"/>
      <c r="E173" s="314"/>
      <c r="F173" s="314"/>
      <c r="G173" s="314"/>
      <c r="H173" s="314"/>
      <c r="I173" s="314"/>
      <c r="J173" s="314"/>
      <c r="K173" s="314"/>
      <c r="L173" s="314"/>
      <c r="M173" s="314"/>
      <c r="N173" s="314"/>
      <c r="O173" s="314"/>
      <c r="P173" s="314"/>
      <c r="Q173" s="314"/>
      <c r="R173" s="314"/>
      <c r="S173" s="314"/>
      <c r="T173" s="314"/>
      <c r="U173" s="314"/>
      <c r="V173" s="314"/>
      <c r="W173" s="314"/>
      <c r="X173" s="314"/>
      <c r="Y173" s="314"/>
    </row>
    <row r="174" spans="1:25" ht="15.75" customHeight="1" x14ac:dyDescent="0.15">
      <c r="A174" s="314"/>
      <c r="B174" s="314"/>
      <c r="C174" s="314"/>
      <c r="D174" s="314"/>
      <c r="E174" s="314"/>
      <c r="F174" s="314"/>
      <c r="G174" s="314"/>
      <c r="H174" s="314"/>
      <c r="I174" s="314"/>
      <c r="J174" s="314"/>
      <c r="K174" s="314"/>
      <c r="L174" s="314"/>
      <c r="M174" s="314"/>
      <c r="N174" s="314"/>
      <c r="O174" s="314"/>
      <c r="P174" s="314"/>
      <c r="Q174" s="314"/>
      <c r="R174" s="314"/>
      <c r="S174" s="314"/>
      <c r="T174" s="314"/>
      <c r="U174" s="314"/>
      <c r="V174" s="314"/>
      <c r="W174" s="314"/>
      <c r="X174" s="314"/>
      <c r="Y174" s="314"/>
    </row>
    <row r="175" spans="1:25" ht="15.75" customHeight="1" x14ac:dyDescent="0.15">
      <c r="A175" s="314"/>
      <c r="B175" s="314"/>
      <c r="C175" s="314"/>
      <c r="D175" s="314"/>
      <c r="E175" s="314"/>
      <c r="F175" s="314"/>
      <c r="G175" s="314"/>
      <c r="H175" s="314"/>
      <c r="I175" s="314"/>
      <c r="J175" s="314"/>
      <c r="K175" s="314"/>
      <c r="L175" s="314"/>
      <c r="M175" s="314"/>
      <c r="N175" s="314"/>
      <c r="O175" s="314"/>
      <c r="P175" s="314"/>
      <c r="Q175" s="314"/>
      <c r="R175" s="314"/>
      <c r="S175" s="314"/>
      <c r="T175" s="314"/>
      <c r="U175" s="314"/>
      <c r="V175" s="314"/>
      <c r="W175" s="314"/>
      <c r="X175" s="314"/>
      <c r="Y175" s="314"/>
    </row>
    <row r="176" spans="1:25" ht="15.75" customHeight="1" x14ac:dyDescent="0.15">
      <c r="A176" s="314"/>
      <c r="B176" s="314"/>
      <c r="C176" s="314"/>
      <c r="D176" s="314"/>
      <c r="E176" s="314"/>
      <c r="F176" s="314"/>
      <c r="G176" s="314"/>
      <c r="H176" s="314"/>
      <c r="I176" s="314"/>
      <c r="J176" s="314"/>
      <c r="K176" s="314"/>
      <c r="L176" s="314"/>
      <c r="M176" s="314"/>
      <c r="N176" s="314"/>
      <c r="O176" s="314"/>
      <c r="P176" s="314"/>
      <c r="Q176" s="314"/>
      <c r="R176" s="314"/>
      <c r="S176" s="314"/>
      <c r="T176" s="314"/>
      <c r="U176" s="314"/>
      <c r="V176" s="314"/>
      <c r="W176" s="314"/>
      <c r="X176" s="314"/>
      <c r="Y176" s="314"/>
    </row>
    <row r="177" spans="1:25" ht="15.75" customHeight="1" x14ac:dyDescent="0.15">
      <c r="A177" s="314"/>
      <c r="B177" s="314"/>
      <c r="C177" s="314"/>
      <c r="D177" s="314"/>
      <c r="E177" s="314"/>
      <c r="F177" s="314"/>
      <c r="G177" s="314"/>
      <c r="H177" s="314"/>
      <c r="I177" s="314"/>
      <c r="J177" s="314"/>
      <c r="K177" s="314"/>
      <c r="L177" s="314"/>
      <c r="M177" s="314"/>
      <c r="N177" s="314"/>
      <c r="O177" s="314"/>
      <c r="P177" s="314"/>
      <c r="Q177" s="314"/>
      <c r="R177" s="314"/>
      <c r="S177" s="314"/>
      <c r="T177" s="314"/>
      <c r="U177" s="314"/>
      <c r="V177" s="314"/>
      <c r="W177" s="314"/>
      <c r="X177" s="314"/>
      <c r="Y177" s="314"/>
    </row>
    <row r="178" spans="1:25" ht="15.75" customHeight="1" x14ac:dyDescent="0.15">
      <c r="A178" s="314"/>
      <c r="B178" s="314"/>
      <c r="C178" s="314"/>
      <c r="D178" s="314"/>
      <c r="E178" s="314"/>
      <c r="F178" s="314"/>
      <c r="G178" s="314"/>
      <c r="H178" s="314"/>
      <c r="I178" s="314"/>
      <c r="J178" s="314"/>
      <c r="K178" s="314"/>
      <c r="L178" s="314"/>
      <c r="M178" s="314"/>
      <c r="N178" s="314"/>
      <c r="O178" s="314"/>
      <c r="P178" s="314"/>
      <c r="Q178" s="314"/>
      <c r="R178" s="314"/>
      <c r="S178" s="314"/>
      <c r="T178" s="314"/>
      <c r="U178" s="314"/>
      <c r="V178" s="314"/>
      <c r="W178" s="314"/>
      <c r="X178" s="314"/>
      <c r="Y178" s="314"/>
    </row>
    <row r="179" spans="1:25" ht="15.75" customHeight="1" x14ac:dyDescent="0.15">
      <c r="A179" s="314"/>
      <c r="B179" s="314"/>
      <c r="C179" s="314"/>
      <c r="D179" s="314"/>
      <c r="E179" s="314"/>
      <c r="F179" s="314"/>
      <c r="G179" s="314"/>
      <c r="H179" s="314"/>
      <c r="I179" s="314"/>
      <c r="J179" s="314"/>
      <c r="K179" s="314"/>
      <c r="L179" s="314"/>
      <c r="M179" s="314"/>
      <c r="N179" s="314"/>
      <c r="O179" s="314"/>
      <c r="P179" s="314"/>
      <c r="Q179" s="314"/>
      <c r="R179" s="314"/>
      <c r="S179" s="314"/>
      <c r="T179" s="314"/>
      <c r="U179" s="314"/>
      <c r="V179" s="314"/>
      <c r="W179" s="314"/>
      <c r="X179" s="314"/>
      <c r="Y179" s="314"/>
    </row>
    <row r="180" spans="1:25" ht="15.75" customHeight="1" x14ac:dyDescent="0.15">
      <c r="A180" s="314"/>
      <c r="B180" s="314"/>
      <c r="C180" s="314"/>
      <c r="D180" s="314"/>
      <c r="E180" s="314"/>
      <c r="F180" s="314"/>
      <c r="G180" s="314"/>
      <c r="H180" s="314"/>
      <c r="I180" s="314"/>
      <c r="J180" s="314"/>
      <c r="K180" s="314"/>
      <c r="L180" s="314"/>
      <c r="M180" s="314"/>
      <c r="N180" s="314"/>
      <c r="O180" s="314"/>
      <c r="P180" s="314"/>
      <c r="Q180" s="314"/>
      <c r="R180" s="314"/>
      <c r="S180" s="314"/>
      <c r="T180" s="314"/>
      <c r="U180" s="314"/>
      <c r="V180" s="314"/>
      <c r="W180" s="314"/>
      <c r="X180" s="314"/>
      <c r="Y180" s="314"/>
    </row>
    <row r="181" spans="1:25" ht="15.75" customHeight="1" x14ac:dyDescent="0.15">
      <c r="A181" s="314"/>
      <c r="B181" s="314"/>
      <c r="C181" s="314"/>
      <c r="D181" s="314"/>
      <c r="E181" s="314"/>
      <c r="F181" s="314"/>
      <c r="G181" s="314"/>
      <c r="H181" s="314"/>
      <c r="I181" s="314"/>
      <c r="J181" s="314"/>
      <c r="K181" s="314"/>
      <c r="L181" s="314"/>
      <c r="M181" s="314"/>
      <c r="N181" s="314"/>
      <c r="O181" s="314"/>
      <c r="P181" s="314"/>
      <c r="Q181" s="314"/>
      <c r="R181" s="314"/>
      <c r="S181" s="314"/>
      <c r="T181" s="314"/>
      <c r="U181" s="314"/>
      <c r="V181" s="314"/>
      <c r="W181" s="314"/>
      <c r="X181" s="314"/>
      <c r="Y181" s="314"/>
    </row>
    <row r="182" spans="1:25" ht="15.75" customHeight="1" x14ac:dyDescent="0.15">
      <c r="A182" s="314"/>
      <c r="B182" s="314"/>
      <c r="C182" s="314"/>
      <c r="D182" s="314"/>
      <c r="E182" s="314"/>
      <c r="F182" s="314"/>
      <c r="G182" s="314"/>
      <c r="H182" s="314"/>
      <c r="I182" s="314"/>
      <c r="J182" s="314"/>
      <c r="K182" s="314"/>
      <c r="L182" s="314"/>
      <c r="M182" s="314"/>
      <c r="N182" s="314"/>
      <c r="O182" s="314"/>
      <c r="P182" s="314"/>
      <c r="Q182" s="314"/>
      <c r="R182" s="314"/>
      <c r="S182" s="314"/>
      <c r="T182" s="314"/>
      <c r="U182" s="314"/>
      <c r="V182" s="314"/>
      <c r="W182" s="314"/>
      <c r="X182" s="314"/>
      <c r="Y182" s="314"/>
    </row>
    <row r="183" spans="1:25" ht="15.75" customHeight="1" x14ac:dyDescent="0.15">
      <c r="A183" s="314"/>
      <c r="B183" s="314"/>
      <c r="C183" s="314"/>
      <c r="D183" s="314"/>
      <c r="E183" s="314"/>
      <c r="F183" s="314"/>
      <c r="G183" s="314"/>
      <c r="H183" s="314"/>
      <c r="I183" s="314"/>
      <c r="J183" s="314"/>
      <c r="K183" s="314"/>
      <c r="L183" s="314"/>
      <c r="M183" s="314"/>
      <c r="N183" s="314"/>
      <c r="O183" s="314"/>
      <c r="P183" s="314"/>
      <c r="Q183" s="314"/>
      <c r="R183" s="314"/>
      <c r="S183" s="314"/>
      <c r="T183" s="314"/>
      <c r="U183" s="314"/>
      <c r="V183" s="314"/>
      <c r="W183" s="314"/>
      <c r="X183" s="314"/>
      <c r="Y183" s="314"/>
    </row>
    <row r="184" spans="1:25" ht="15.75" customHeight="1" x14ac:dyDescent="0.15">
      <c r="A184" s="314"/>
      <c r="B184" s="314"/>
      <c r="C184" s="314"/>
      <c r="D184" s="314"/>
      <c r="E184" s="314"/>
      <c r="F184" s="314"/>
      <c r="G184" s="314"/>
      <c r="H184" s="314"/>
      <c r="I184" s="314"/>
      <c r="J184" s="314"/>
      <c r="K184" s="314"/>
      <c r="L184" s="314"/>
      <c r="M184" s="314"/>
      <c r="N184" s="314"/>
      <c r="O184" s="314"/>
      <c r="P184" s="314"/>
      <c r="Q184" s="314"/>
      <c r="R184" s="314"/>
      <c r="S184" s="314"/>
      <c r="T184" s="314"/>
      <c r="U184" s="314"/>
      <c r="V184" s="314"/>
      <c r="W184" s="314"/>
      <c r="X184" s="314"/>
      <c r="Y184" s="314"/>
    </row>
    <row r="185" spans="1:25" ht="15.75" customHeight="1" x14ac:dyDescent="0.15">
      <c r="A185" s="314"/>
      <c r="B185" s="314"/>
      <c r="C185" s="314"/>
      <c r="D185" s="314"/>
      <c r="E185" s="314"/>
      <c r="F185" s="314"/>
      <c r="G185" s="314"/>
      <c r="H185" s="314"/>
      <c r="I185" s="314"/>
      <c r="J185" s="314"/>
      <c r="K185" s="314"/>
      <c r="L185" s="314"/>
      <c r="M185" s="314"/>
      <c r="N185" s="314"/>
      <c r="O185" s="314"/>
      <c r="P185" s="314"/>
      <c r="Q185" s="314"/>
      <c r="R185" s="314"/>
      <c r="S185" s="314"/>
      <c r="T185" s="314"/>
      <c r="U185" s="314"/>
      <c r="V185" s="314"/>
      <c r="W185" s="314"/>
      <c r="X185" s="314"/>
      <c r="Y185" s="314"/>
    </row>
    <row r="186" spans="1:25" ht="15.75" customHeight="1" x14ac:dyDescent="0.15">
      <c r="A186" s="314"/>
      <c r="B186" s="314"/>
      <c r="C186" s="314"/>
      <c r="D186" s="314"/>
      <c r="E186" s="314"/>
      <c r="F186" s="314"/>
      <c r="G186" s="314"/>
      <c r="H186" s="314"/>
      <c r="I186" s="314"/>
      <c r="J186" s="314"/>
      <c r="K186" s="314"/>
      <c r="L186" s="314"/>
      <c r="M186" s="314"/>
      <c r="N186" s="314"/>
      <c r="O186" s="314"/>
      <c r="P186" s="314"/>
      <c r="Q186" s="314"/>
      <c r="R186" s="314"/>
      <c r="S186" s="314"/>
      <c r="T186" s="314"/>
      <c r="U186" s="314"/>
      <c r="V186" s="314"/>
      <c r="W186" s="314"/>
      <c r="X186" s="314"/>
      <c r="Y186" s="314"/>
    </row>
    <row r="187" spans="1:25" ht="15.75" customHeight="1" x14ac:dyDescent="0.15">
      <c r="A187" s="314"/>
      <c r="B187" s="314"/>
      <c r="C187" s="314"/>
      <c r="D187" s="314"/>
      <c r="E187" s="314"/>
      <c r="F187" s="314"/>
      <c r="G187" s="314"/>
      <c r="H187" s="314"/>
      <c r="I187" s="314"/>
      <c r="J187" s="314"/>
      <c r="K187" s="314"/>
      <c r="L187" s="314"/>
      <c r="M187" s="314"/>
      <c r="N187" s="314"/>
      <c r="O187" s="314"/>
      <c r="P187" s="314"/>
      <c r="Q187" s="314"/>
      <c r="R187" s="314"/>
      <c r="S187" s="314"/>
      <c r="T187" s="314"/>
      <c r="U187" s="314"/>
      <c r="V187" s="314"/>
      <c r="W187" s="314"/>
      <c r="X187" s="314"/>
      <c r="Y187" s="314"/>
    </row>
    <row r="188" spans="1:25" ht="15.75" customHeight="1" x14ac:dyDescent="0.15">
      <c r="A188" s="314"/>
      <c r="B188" s="314"/>
      <c r="C188" s="314"/>
      <c r="D188" s="314"/>
      <c r="E188" s="314"/>
      <c r="F188" s="314"/>
      <c r="G188" s="314"/>
      <c r="H188" s="314"/>
      <c r="I188" s="314"/>
      <c r="J188" s="314"/>
      <c r="K188" s="314"/>
      <c r="L188" s="314"/>
      <c r="M188" s="314"/>
      <c r="N188" s="314"/>
      <c r="O188" s="314"/>
      <c r="P188" s="314"/>
      <c r="Q188" s="314"/>
      <c r="R188" s="314"/>
      <c r="S188" s="314"/>
      <c r="T188" s="314"/>
      <c r="U188" s="314"/>
      <c r="V188" s="314"/>
      <c r="W188" s="314"/>
      <c r="X188" s="314"/>
      <c r="Y188" s="314"/>
    </row>
    <row r="189" spans="1:25" ht="15.75" customHeight="1" x14ac:dyDescent="0.15">
      <c r="A189" s="314"/>
      <c r="B189" s="314"/>
      <c r="C189" s="314"/>
      <c r="D189" s="314"/>
      <c r="E189" s="314"/>
      <c r="F189" s="314"/>
      <c r="G189" s="314"/>
      <c r="H189" s="314"/>
      <c r="I189" s="314"/>
      <c r="J189" s="314"/>
      <c r="K189" s="314"/>
      <c r="L189" s="314"/>
      <c r="M189" s="314"/>
      <c r="N189" s="314"/>
      <c r="O189" s="314"/>
      <c r="P189" s="314"/>
      <c r="Q189" s="314"/>
      <c r="R189" s="314"/>
      <c r="S189" s="314"/>
      <c r="T189" s="314"/>
      <c r="U189" s="314"/>
      <c r="V189" s="314"/>
      <c r="W189" s="314"/>
      <c r="X189" s="314"/>
      <c r="Y189" s="314"/>
    </row>
    <row r="190" spans="1:25" ht="15.75" customHeight="1" x14ac:dyDescent="0.15">
      <c r="A190" s="314"/>
      <c r="B190" s="314"/>
      <c r="C190" s="314"/>
      <c r="D190" s="314"/>
      <c r="E190" s="314"/>
      <c r="F190" s="314"/>
      <c r="G190" s="314"/>
      <c r="H190" s="314"/>
      <c r="I190" s="314"/>
      <c r="J190" s="314"/>
      <c r="K190" s="314"/>
      <c r="L190" s="314"/>
      <c r="M190" s="314"/>
      <c r="N190" s="314"/>
      <c r="O190" s="314"/>
      <c r="P190" s="314"/>
      <c r="Q190" s="314"/>
      <c r="R190" s="314"/>
      <c r="S190" s="314"/>
      <c r="T190" s="314"/>
      <c r="U190" s="314"/>
      <c r="V190" s="314"/>
      <c r="W190" s="314"/>
      <c r="X190" s="314"/>
      <c r="Y190" s="314"/>
    </row>
    <row r="191" spans="1:25" ht="15.75" customHeight="1" x14ac:dyDescent="0.15">
      <c r="A191" s="314"/>
      <c r="B191" s="314"/>
      <c r="C191" s="314"/>
      <c r="D191" s="314"/>
      <c r="E191" s="314"/>
      <c r="F191" s="314"/>
      <c r="G191" s="314"/>
      <c r="H191" s="314"/>
      <c r="I191" s="314"/>
      <c r="J191" s="314"/>
      <c r="K191" s="314"/>
      <c r="L191" s="314"/>
      <c r="M191" s="314"/>
      <c r="N191" s="314"/>
      <c r="O191" s="314"/>
      <c r="P191" s="314"/>
      <c r="Q191" s="314"/>
      <c r="R191" s="314"/>
      <c r="S191" s="314"/>
      <c r="T191" s="314"/>
      <c r="U191" s="314"/>
      <c r="V191" s="314"/>
      <c r="W191" s="314"/>
      <c r="X191" s="314"/>
      <c r="Y191" s="314"/>
    </row>
    <row r="192" spans="1:25" ht="15.75" customHeight="1" x14ac:dyDescent="0.15">
      <c r="A192" s="314"/>
      <c r="B192" s="314"/>
      <c r="C192" s="314"/>
      <c r="D192" s="314"/>
      <c r="E192" s="314"/>
      <c r="F192" s="314"/>
      <c r="G192" s="314"/>
      <c r="H192" s="314"/>
      <c r="I192" s="314"/>
      <c r="J192" s="314"/>
      <c r="K192" s="314"/>
      <c r="L192" s="314"/>
      <c r="M192" s="314"/>
      <c r="N192" s="314"/>
      <c r="O192" s="314"/>
      <c r="P192" s="314"/>
      <c r="Q192" s="314"/>
      <c r="R192" s="314"/>
      <c r="S192" s="314"/>
      <c r="T192" s="314"/>
      <c r="U192" s="314"/>
      <c r="V192" s="314"/>
      <c r="W192" s="314"/>
      <c r="X192" s="314"/>
      <c r="Y192" s="314"/>
    </row>
    <row r="193" spans="1:25" ht="15.75" customHeight="1" x14ac:dyDescent="0.15">
      <c r="A193" s="314"/>
      <c r="B193" s="314"/>
      <c r="C193" s="314"/>
      <c r="D193" s="314"/>
      <c r="E193" s="314"/>
      <c r="F193" s="314"/>
      <c r="G193" s="314"/>
      <c r="H193" s="314"/>
      <c r="I193" s="314"/>
      <c r="J193" s="314"/>
      <c r="K193" s="314"/>
      <c r="L193" s="314"/>
      <c r="M193" s="314"/>
      <c r="N193" s="314"/>
      <c r="O193" s="314"/>
      <c r="P193" s="314"/>
      <c r="Q193" s="314"/>
      <c r="R193" s="314"/>
      <c r="S193" s="314"/>
      <c r="T193" s="314"/>
      <c r="U193" s="314"/>
      <c r="V193" s="314"/>
      <c r="W193" s="314"/>
      <c r="X193" s="314"/>
      <c r="Y193" s="314"/>
    </row>
    <row r="194" spans="1:25" ht="15.75" customHeight="1" x14ac:dyDescent="0.15">
      <c r="A194" s="314"/>
      <c r="B194" s="314"/>
      <c r="C194" s="314"/>
      <c r="D194" s="314"/>
      <c r="E194" s="314"/>
      <c r="F194" s="314"/>
      <c r="G194" s="314"/>
      <c r="H194" s="314"/>
      <c r="I194" s="314"/>
      <c r="J194" s="314"/>
      <c r="K194" s="314"/>
      <c r="L194" s="314"/>
      <c r="M194" s="314"/>
      <c r="N194" s="314"/>
      <c r="O194" s="314"/>
      <c r="P194" s="314"/>
      <c r="Q194" s="314"/>
      <c r="R194" s="314"/>
      <c r="S194" s="314"/>
      <c r="T194" s="314"/>
      <c r="U194" s="314"/>
      <c r="V194" s="314"/>
      <c r="W194" s="314"/>
      <c r="X194" s="314"/>
      <c r="Y194" s="314"/>
    </row>
    <row r="195" spans="1:25" ht="15.75" customHeight="1" x14ac:dyDescent="0.15">
      <c r="A195" s="314"/>
      <c r="B195" s="314"/>
      <c r="C195" s="314"/>
      <c r="D195" s="314"/>
      <c r="E195" s="314"/>
      <c r="F195" s="314"/>
      <c r="G195" s="314"/>
      <c r="H195" s="314"/>
      <c r="I195" s="314"/>
      <c r="J195" s="314"/>
      <c r="K195" s="314"/>
      <c r="L195" s="314"/>
      <c r="M195" s="314"/>
      <c r="N195" s="314"/>
      <c r="O195" s="314"/>
      <c r="P195" s="314"/>
      <c r="Q195" s="314"/>
      <c r="R195" s="314"/>
      <c r="S195" s="314"/>
      <c r="T195" s="314"/>
      <c r="U195" s="314"/>
      <c r="V195" s="314"/>
      <c r="W195" s="314"/>
      <c r="X195" s="314"/>
      <c r="Y195" s="314"/>
    </row>
    <row r="196" spans="1:25" ht="15.75" customHeight="1" x14ac:dyDescent="0.15">
      <c r="A196" s="314"/>
      <c r="B196" s="314"/>
      <c r="C196" s="314"/>
      <c r="D196" s="314"/>
      <c r="E196" s="314"/>
      <c r="F196" s="314"/>
      <c r="G196" s="314"/>
      <c r="H196" s="314"/>
      <c r="I196" s="314"/>
      <c r="J196" s="314"/>
      <c r="K196" s="314"/>
      <c r="L196" s="314"/>
      <c r="M196" s="314"/>
      <c r="N196" s="314"/>
      <c r="O196" s="314"/>
      <c r="P196" s="314"/>
      <c r="Q196" s="314"/>
      <c r="R196" s="314"/>
      <c r="S196" s="314"/>
      <c r="T196" s="314"/>
      <c r="U196" s="314"/>
      <c r="V196" s="314"/>
      <c r="W196" s="314"/>
      <c r="X196" s="314"/>
      <c r="Y196" s="314"/>
    </row>
    <row r="197" spans="1:25" ht="15.75" customHeight="1" x14ac:dyDescent="0.15">
      <c r="A197" s="314"/>
      <c r="B197" s="314"/>
      <c r="C197" s="314"/>
      <c r="D197" s="314"/>
      <c r="E197" s="314"/>
      <c r="F197" s="314"/>
      <c r="G197" s="314"/>
      <c r="H197" s="314"/>
      <c r="I197" s="314"/>
      <c r="J197" s="314"/>
      <c r="K197" s="314"/>
      <c r="L197" s="314"/>
      <c r="M197" s="314"/>
      <c r="N197" s="314"/>
      <c r="O197" s="314"/>
      <c r="P197" s="314"/>
      <c r="Q197" s="314"/>
      <c r="R197" s="314"/>
      <c r="S197" s="314"/>
      <c r="T197" s="314"/>
      <c r="U197" s="314"/>
      <c r="V197" s="314"/>
      <c r="W197" s="314"/>
      <c r="X197" s="314"/>
      <c r="Y197" s="314"/>
    </row>
    <row r="198" spans="1:25" ht="15.75" customHeight="1" x14ac:dyDescent="0.15">
      <c r="A198" s="314"/>
      <c r="B198" s="314"/>
      <c r="C198" s="314"/>
      <c r="D198" s="314"/>
      <c r="E198" s="314"/>
      <c r="F198" s="314"/>
      <c r="G198" s="314"/>
      <c r="H198" s="314"/>
      <c r="I198" s="314"/>
      <c r="J198" s="314"/>
      <c r="K198" s="314"/>
      <c r="L198" s="314"/>
      <c r="M198" s="314"/>
      <c r="N198" s="314"/>
      <c r="O198" s="314"/>
      <c r="P198" s="314"/>
      <c r="Q198" s="314"/>
      <c r="R198" s="314"/>
      <c r="S198" s="314"/>
      <c r="T198" s="314"/>
      <c r="U198" s="314"/>
      <c r="V198" s="314"/>
      <c r="W198" s="314"/>
      <c r="X198" s="314"/>
      <c r="Y198" s="314"/>
    </row>
    <row r="199" spans="1:25" ht="15.75" customHeight="1" x14ac:dyDescent="0.15">
      <c r="A199" s="314"/>
      <c r="B199" s="314"/>
      <c r="C199" s="314"/>
      <c r="D199" s="314"/>
      <c r="E199" s="314"/>
      <c r="F199" s="314"/>
      <c r="G199" s="314"/>
      <c r="H199" s="314"/>
      <c r="I199" s="314"/>
      <c r="J199" s="314"/>
      <c r="K199" s="314"/>
      <c r="L199" s="314"/>
      <c r="M199" s="314"/>
      <c r="N199" s="314"/>
      <c r="O199" s="314"/>
      <c r="P199" s="314"/>
      <c r="Q199" s="314"/>
      <c r="R199" s="314"/>
      <c r="S199" s="314"/>
      <c r="T199" s="314"/>
      <c r="U199" s="314"/>
      <c r="V199" s="314"/>
      <c r="W199" s="314"/>
      <c r="X199" s="314"/>
      <c r="Y199" s="314"/>
    </row>
    <row r="200" spans="1:25" ht="15.75" customHeight="1" x14ac:dyDescent="0.15">
      <c r="A200" s="314"/>
      <c r="B200" s="314"/>
      <c r="C200" s="314"/>
      <c r="D200" s="314"/>
      <c r="E200" s="314"/>
      <c r="F200" s="314"/>
      <c r="G200" s="314"/>
      <c r="H200" s="314"/>
      <c r="I200" s="314"/>
      <c r="J200" s="314"/>
      <c r="K200" s="314"/>
      <c r="L200" s="314"/>
      <c r="M200" s="314"/>
      <c r="N200" s="314"/>
      <c r="O200" s="314"/>
      <c r="P200" s="314"/>
      <c r="Q200" s="314"/>
      <c r="R200" s="314"/>
      <c r="S200" s="314"/>
      <c r="T200" s="314"/>
      <c r="U200" s="314"/>
      <c r="V200" s="314"/>
      <c r="W200" s="314"/>
      <c r="X200" s="314"/>
      <c r="Y200" s="314"/>
    </row>
    <row r="201" spans="1:25" ht="15.75" customHeight="1" x14ac:dyDescent="0.15">
      <c r="A201" s="314"/>
      <c r="B201" s="314"/>
      <c r="C201" s="314"/>
      <c r="D201" s="314"/>
      <c r="E201" s="314"/>
      <c r="F201" s="314"/>
      <c r="G201" s="314"/>
      <c r="H201" s="314"/>
      <c r="I201" s="314"/>
      <c r="J201" s="314"/>
      <c r="K201" s="314"/>
      <c r="L201" s="314"/>
      <c r="M201" s="314"/>
      <c r="N201" s="314"/>
      <c r="O201" s="314"/>
      <c r="P201" s="314"/>
      <c r="Q201" s="314"/>
      <c r="R201" s="314"/>
      <c r="S201" s="314"/>
      <c r="T201" s="314"/>
      <c r="U201" s="314"/>
      <c r="V201" s="314"/>
      <c r="W201" s="314"/>
      <c r="X201" s="314"/>
      <c r="Y201" s="314"/>
    </row>
    <row r="202" spans="1:25" ht="15.75" customHeight="1" x14ac:dyDescent="0.15">
      <c r="A202" s="314"/>
      <c r="B202" s="314"/>
      <c r="C202" s="314"/>
      <c r="D202" s="314"/>
      <c r="E202" s="314"/>
      <c r="F202" s="314"/>
      <c r="G202" s="314"/>
      <c r="H202" s="314"/>
      <c r="I202" s="314"/>
      <c r="J202" s="314"/>
      <c r="K202" s="314"/>
      <c r="L202" s="314"/>
      <c r="M202" s="314"/>
      <c r="N202" s="314"/>
      <c r="O202" s="314"/>
      <c r="P202" s="314"/>
      <c r="Q202" s="314"/>
      <c r="R202" s="314"/>
      <c r="S202" s="314"/>
      <c r="T202" s="314"/>
      <c r="U202" s="314"/>
      <c r="V202" s="314"/>
      <c r="W202" s="314"/>
      <c r="X202" s="314"/>
      <c r="Y202" s="314"/>
    </row>
    <row r="203" spans="1:25" ht="15.75" customHeight="1" x14ac:dyDescent="0.15">
      <c r="A203" s="314"/>
      <c r="B203" s="314"/>
      <c r="C203" s="314"/>
      <c r="D203" s="314"/>
      <c r="E203" s="314"/>
      <c r="F203" s="314"/>
      <c r="G203" s="314"/>
      <c r="H203" s="314"/>
      <c r="I203" s="314"/>
      <c r="J203" s="314"/>
      <c r="K203" s="314"/>
      <c r="L203" s="314"/>
      <c r="M203" s="314"/>
      <c r="N203" s="314"/>
      <c r="O203" s="314"/>
      <c r="P203" s="314"/>
      <c r="Q203" s="314"/>
      <c r="R203" s="314"/>
      <c r="S203" s="314"/>
      <c r="T203" s="314"/>
      <c r="U203" s="314"/>
      <c r="V203" s="314"/>
      <c r="W203" s="314"/>
      <c r="X203" s="314"/>
      <c r="Y203" s="314"/>
    </row>
    <row r="204" spans="1:25" ht="15.75" customHeight="1" x14ac:dyDescent="0.15">
      <c r="A204" s="314"/>
      <c r="B204" s="314"/>
      <c r="C204" s="314"/>
      <c r="D204" s="314"/>
      <c r="E204" s="314"/>
      <c r="F204" s="314"/>
      <c r="G204" s="314"/>
      <c r="H204" s="314"/>
      <c r="I204" s="314"/>
      <c r="J204" s="314"/>
      <c r="K204" s="314"/>
      <c r="L204" s="314"/>
      <c r="M204" s="314"/>
      <c r="N204" s="314"/>
      <c r="O204" s="314"/>
      <c r="P204" s="314"/>
      <c r="Q204" s="314"/>
      <c r="R204" s="314"/>
      <c r="S204" s="314"/>
      <c r="T204" s="314"/>
      <c r="U204" s="314"/>
      <c r="V204" s="314"/>
      <c r="W204" s="314"/>
      <c r="X204" s="314"/>
      <c r="Y204" s="314"/>
    </row>
    <row r="205" spans="1:25" ht="15.75" customHeight="1" x14ac:dyDescent="0.15">
      <c r="A205" s="314"/>
      <c r="B205" s="314"/>
      <c r="C205" s="314"/>
      <c r="D205" s="314"/>
      <c r="E205" s="314"/>
      <c r="F205" s="314"/>
      <c r="G205" s="314"/>
      <c r="H205" s="314"/>
      <c r="I205" s="314"/>
      <c r="J205" s="314"/>
      <c r="K205" s="314"/>
      <c r="L205" s="314"/>
      <c r="M205" s="314"/>
      <c r="N205" s="314"/>
      <c r="O205" s="314"/>
      <c r="P205" s="314"/>
      <c r="Q205" s="314"/>
      <c r="R205" s="314"/>
      <c r="S205" s="314"/>
      <c r="T205" s="314"/>
      <c r="U205" s="314"/>
      <c r="V205" s="314"/>
      <c r="W205" s="314"/>
      <c r="X205" s="314"/>
      <c r="Y205" s="314"/>
    </row>
    <row r="206" spans="1:25" ht="15.75" customHeight="1" x14ac:dyDescent="0.15">
      <c r="A206" s="314"/>
      <c r="B206" s="314"/>
      <c r="C206" s="314"/>
      <c r="D206" s="314"/>
      <c r="E206" s="314"/>
      <c r="F206" s="314"/>
      <c r="G206" s="314"/>
      <c r="H206" s="314"/>
      <c r="I206" s="314"/>
      <c r="J206" s="314"/>
      <c r="K206" s="314"/>
      <c r="L206" s="314"/>
      <c r="M206" s="314"/>
      <c r="N206" s="314"/>
      <c r="O206" s="314"/>
      <c r="P206" s="314"/>
      <c r="Q206" s="314"/>
      <c r="R206" s="314"/>
      <c r="S206" s="314"/>
      <c r="T206" s="314"/>
      <c r="U206" s="314"/>
      <c r="V206" s="314"/>
      <c r="W206" s="314"/>
      <c r="X206" s="314"/>
      <c r="Y206" s="314"/>
    </row>
    <row r="207" spans="1:25" ht="15.75" customHeight="1" x14ac:dyDescent="0.15">
      <c r="A207" s="314"/>
      <c r="B207" s="314"/>
      <c r="C207" s="314"/>
      <c r="D207" s="314"/>
      <c r="E207" s="314"/>
      <c r="F207" s="314"/>
      <c r="G207" s="314"/>
      <c r="H207" s="314"/>
      <c r="I207" s="314"/>
      <c r="J207" s="314"/>
      <c r="K207" s="314"/>
      <c r="L207" s="314"/>
      <c r="M207" s="314"/>
      <c r="N207" s="314"/>
      <c r="O207" s="314"/>
      <c r="P207" s="314"/>
      <c r="Q207" s="314"/>
      <c r="R207" s="314"/>
      <c r="S207" s="314"/>
      <c r="T207" s="314"/>
      <c r="U207" s="314"/>
      <c r="V207" s="314"/>
      <c r="W207" s="314"/>
      <c r="X207" s="314"/>
      <c r="Y207" s="314"/>
    </row>
    <row r="208" spans="1:25" ht="15.75" customHeight="1" x14ac:dyDescent="0.15">
      <c r="A208" s="314"/>
      <c r="B208" s="314"/>
      <c r="C208" s="314"/>
      <c r="D208" s="314"/>
      <c r="E208" s="314"/>
      <c r="F208" s="314"/>
      <c r="G208" s="314"/>
      <c r="H208" s="314"/>
      <c r="I208" s="314"/>
      <c r="J208" s="314"/>
      <c r="K208" s="314"/>
      <c r="L208" s="314"/>
      <c r="M208" s="314"/>
      <c r="N208" s="314"/>
      <c r="O208" s="314"/>
      <c r="P208" s="314"/>
      <c r="Q208" s="314"/>
      <c r="R208" s="314"/>
      <c r="S208" s="314"/>
      <c r="T208" s="314"/>
      <c r="U208" s="314"/>
      <c r="V208" s="314"/>
      <c r="W208" s="314"/>
      <c r="X208" s="314"/>
      <c r="Y208" s="314"/>
    </row>
    <row r="209" spans="1:25" ht="15.75" customHeight="1" x14ac:dyDescent="0.15">
      <c r="A209" s="314"/>
      <c r="B209" s="314"/>
      <c r="C209" s="314"/>
      <c r="D209" s="314"/>
      <c r="E209" s="314"/>
      <c r="F209" s="314"/>
      <c r="G209" s="314"/>
      <c r="H209" s="314"/>
      <c r="I209" s="314"/>
      <c r="J209" s="314"/>
      <c r="K209" s="314"/>
      <c r="L209" s="314"/>
      <c r="M209" s="314"/>
      <c r="N209" s="314"/>
      <c r="O209" s="314"/>
      <c r="P209" s="314"/>
      <c r="Q209" s="314"/>
      <c r="R209" s="314"/>
      <c r="S209" s="314"/>
      <c r="T209" s="314"/>
      <c r="U209" s="314"/>
      <c r="V209" s="314"/>
      <c r="W209" s="314"/>
      <c r="X209" s="314"/>
      <c r="Y209" s="314"/>
    </row>
    <row r="210" spans="1:25" ht="15.75" customHeight="1" x14ac:dyDescent="0.15">
      <c r="A210" s="314"/>
      <c r="B210" s="314"/>
      <c r="C210" s="314"/>
      <c r="D210" s="314"/>
      <c r="E210" s="314"/>
      <c r="F210" s="314"/>
      <c r="G210" s="314"/>
      <c r="H210" s="314"/>
      <c r="I210" s="314"/>
      <c r="J210" s="314"/>
      <c r="K210" s="314"/>
      <c r="L210" s="314"/>
      <c r="M210" s="314"/>
      <c r="N210" s="314"/>
      <c r="O210" s="314"/>
      <c r="P210" s="314"/>
      <c r="Q210" s="314"/>
      <c r="R210" s="314"/>
      <c r="S210" s="314"/>
      <c r="T210" s="314"/>
      <c r="U210" s="314"/>
      <c r="V210" s="314"/>
      <c r="W210" s="314"/>
      <c r="X210" s="314"/>
      <c r="Y210" s="314"/>
    </row>
    <row r="211" spans="1:25" ht="15.75" customHeight="1" x14ac:dyDescent="0.15">
      <c r="A211" s="314"/>
      <c r="B211" s="314"/>
      <c r="C211" s="314"/>
      <c r="D211" s="314"/>
      <c r="E211" s="314"/>
      <c r="F211" s="314"/>
      <c r="G211" s="314"/>
      <c r="H211" s="314"/>
      <c r="I211" s="314"/>
      <c r="J211" s="314"/>
      <c r="K211" s="314"/>
      <c r="L211" s="314"/>
      <c r="M211" s="314"/>
      <c r="N211" s="314"/>
      <c r="O211" s="314"/>
      <c r="P211" s="314"/>
      <c r="Q211" s="314"/>
      <c r="R211" s="314"/>
      <c r="S211" s="314"/>
      <c r="T211" s="314"/>
      <c r="U211" s="314"/>
      <c r="V211" s="314"/>
      <c r="W211" s="314"/>
      <c r="X211" s="314"/>
      <c r="Y211" s="314"/>
    </row>
    <row r="212" spans="1:25" ht="15.75" customHeight="1" x14ac:dyDescent="0.15">
      <c r="A212" s="314"/>
      <c r="B212" s="314"/>
      <c r="C212" s="314"/>
      <c r="D212" s="314"/>
      <c r="E212" s="314"/>
      <c r="F212" s="314"/>
      <c r="G212" s="314"/>
      <c r="H212" s="314"/>
      <c r="I212" s="314"/>
      <c r="J212" s="314"/>
      <c r="K212" s="314"/>
      <c r="L212" s="314"/>
      <c r="M212" s="314"/>
      <c r="N212" s="314"/>
      <c r="O212" s="314"/>
      <c r="P212" s="314"/>
      <c r="Q212" s="314"/>
      <c r="R212" s="314"/>
      <c r="S212" s="314"/>
      <c r="T212" s="314"/>
      <c r="U212" s="314"/>
      <c r="V212" s="314"/>
      <c r="W212" s="314"/>
      <c r="X212" s="314"/>
      <c r="Y212" s="314"/>
    </row>
    <row r="213" spans="1:25" ht="15.75" customHeight="1" x14ac:dyDescent="0.15">
      <c r="A213" s="314"/>
      <c r="B213" s="314"/>
      <c r="C213" s="314"/>
      <c r="D213" s="314"/>
      <c r="E213" s="314"/>
      <c r="F213" s="314"/>
      <c r="G213" s="314"/>
      <c r="H213" s="314"/>
      <c r="I213" s="314"/>
      <c r="J213" s="314"/>
      <c r="K213" s="314"/>
      <c r="L213" s="314"/>
      <c r="M213" s="314"/>
      <c r="N213" s="314"/>
      <c r="O213" s="314"/>
      <c r="P213" s="314"/>
      <c r="Q213" s="314"/>
      <c r="R213" s="314"/>
      <c r="S213" s="314"/>
      <c r="T213" s="314"/>
      <c r="U213" s="314"/>
      <c r="V213" s="314"/>
      <c r="W213" s="314"/>
      <c r="X213" s="314"/>
      <c r="Y213" s="314"/>
    </row>
    <row r="214" spans="1:25" ht="15.75" customHeight="1" x14ac:dyDescent="0.15">
      <c r="A214" s="314"/>
      <c r="B214" s="314"/>
      <c r="C214" s="314"/>
      <c r="D214" s="314"/>
      <c r="E214" s="314"/>
      <c r="F214" s="314"/>
      <c r="G214" s="314"/>
      <c r="H214" s="314"/>
      <c r="I214" s="314"/>
      <c r="J214" s="314"/>
      <c r="K214" s="314"/>
      <c r="L214" s="314"/>
      <c r="M214" s="314"/>
      <c r="N214" s="314"/>
      <c r="O214" s="314"/>
      <c r="P214" s="314"/>
      <c r="Q214" s="314"/>
      <c r="R214" s="314"/>
      <c r="S214" s="314"/>
      <c r="T214" s="314"/>
      <c r="U214" s="314"/>
      <c r="V214" s="314"/>
      <c r="W214" s="314"/>
      <c r="X214" s="314"/>
      <c r="Y214" s="314"/>
    </row>
    <row r="215" spans="1:25" ht="15.75" customHeight="1" x14ac:dyDescent="0.15">
      <c r="A215" s="314"/>
      <c r="B215" s="314"/>
      <c r="C215" s="314"/>
      <c r="D215" s="314"/>
      <c r="E215" s="314"/>
      <c r="F215" s="314"/>
      <c r="G215" s="314"/>
      <c r="H215" s="314"/>
      <c r="I215" s="314"/>
      <c r="J215" s="314"/>
      <c r="K215" s="314"/>
      <c r="L215" s="314"/>
      <c r="M215" s="314"/>
      <c r="N215" s="314"/>
      <c r="O215" s="314"/>
      <c r="P215" s="314"/>
      <c r="Q215" s="314"/>
      <c r="R215" s="314"/>
      <c r="S215" s="314"/>
      <c r="T215" s="314"/>
      <c r="U215" s="314"/>
      <c r="V215" s="314"/>
      <c r="W215" s="314"/>
      <c r="X215" s="314"/>
      <c r="Y215" s="314"/>
    </row>
    <row r="216" spans="1:25" ht="15.75" customHeight="1" x14ac:dyDescent="0.15">
      <c r="A216" s="314"/>
      <c r="B216" s="314"/>
      <c r="C216" s="314"/>
      <c r="D216" s="314"/>
      <c r="E216" s="314"/>
      <c r="F216" s="314"/>
      <c r="G216" s="314"/>
      <c r="H216" s="314"/>
      <c r="I216" s="314"/>
      <c r="J216" s="314"/>
      <c r="K216" s="314"/>
      <c r="L216" s="314"/>
      <c r="M216" s="314"/>
      <c r="N216" s="314"/>
      <c r="O216" s="314"/>
      <c r="P216" s="314"/>
      <c r="Q216" s="314"/>
      <c r="R216" s="314"/>
      <c r="S216" s="314"/>
      <c r="T216" s="314"/>
      <c r="U216" s="314"/>
      <c r="V216" s="314"/>
      <c r="W216" s="314"/>
      <c r="X216" s="314"/>
      <c r="Y216" s="314"/>
    </row>
    <row r="217" spans="1:25" ht="15.75" customHeight="1" x14ac:dyDescent="0.15">
      <c r="A217" s="314"/>
      <c r="B217" s="314"/>
      <c r="C217" s="314"/>
      <c r="D217" s="314"/>
      <c r="E217" s="314"/>
      <c r="F217" s="314"/>
      <c r="G217" s="314"/>
      <c r="H217" s="314"/>
      <c r="I217" s="314"/>
      <c r="J217" s="314"/>
      <c r="K217" s="314"/>
      <c r="L217" s="314"/>
      <c r="M217" s="314"/>
      <c r="N217" s="314"/>
      <c r="O217" s="314"/>
      <c r="P217" s="314"/>
      <c r="Q217" s="314"/>
      <c r="R217" s="314"/>
      <c r="S217" s="314"/>
      <c r="T217" s="314"/>
      <c r="U217" s="314"/>
      <c r="V217" s="314"/>
      <c r="W217" s="314"/>
      <c r="X217" s="314"/>
      <c r="Y217" s="314"/>
    </row>
    <row r="218" spans="1:25" ht="15.75" customHeight="1" x14ac:dyDescent="0.15">
      <c r="A218" s="314"/>
      <c r="B218" s="314"/>
      <c r="C218" s="314"/>
      <c r="D218" s="314"/>
      <c r="E218" s="314"/>
      <c r="F218" s="314"/>
      <c r="G218" s="314"/>
      <c r="H218" s="314"/>
      <c r="I218" s="314"/>
      <c r="J218" s="314"/>
      <c r="K218" s="314"/>
      <c r="L218" s="314"/>
      <c r="M218" s="314"/>
      <c r="N218" s="314"/>
      <c r="O218" s="314"/>
      <c r="P218" s="314"/>
      <c r="Q218" s="314"/>
      <c r="R218" s="314"/>
      <c r="S218" s="314"/>
      <c r="T218" s="314"/>
      <c r="U218" s="314"/>
      <c r="V218" s="314"/>
      <c r="W218" s="314"/>
      <c r="X218" s="314"/>
      <c r="Y218" s="314"/>
    </row>
    <row r="219" spans="1:25" ht="15.75" customHeight="1" x14ac:dyDescent="0.15">
      <c r="A219" s="314"/>
      <c r="B219" s="314"/>
      <c r="C219" s="314"/>
      <c r="D219" s="314"/>
      <c r="E219" s="314"/>
      <c r="F219" s="314"/>
      <c r="G219" s="314"/>
      <c r="H219" s="314"/>
      <c r="I219" s="314"/>
      <c r="J219" s="314"/>
      <c r="K219" s="314"/>
      <c r="L219" s="314"/>
      <c r="M219" s="314"/>
      <c r="N219" s="314"/>
      <c r="O219" s="314"/>
      <c r="P219" s="314"/>
      <c r="Q219" s="314"/>
      <c r="R219" s="314"/>
      <c r="S219" s="314"/>
      <c r="T219" s="314"/>
      <c r="U219" s="314"/>
      <c r="V219" s="314"/>
      <c r="W219" s="314"/>
      <c r="X219" s="314"/>
      <c r="Y219" s="314"/>
    </row>
    <row r="220" spans="1:25" ht="15.75" customHeight="1" x14ac:dyDescent="0.15">
      <c r="A220" s="314"/>
      <c r="B220" s="314"/>
      <c r="C220" s="314"/>
      <c r="D220" s="314"/>
      <c r="E220" s="314"/>
      <c r="F220" s="314"/>
      <c r="G220" s="314"/>
      <c r="H220" s="314"/>
      <c r="I220" s="314"/>
      <c r="J220" s="314"/>
      <c r="K220" s="314"/>
      <c r="L220" s="314"/>
      <c r="M220" s="314"/>
      <c r="N220" s="314"/>
      <c r="O220" s="314"/>
      <c r="P220" s="314"/>
      <c r="Q220" s="314"/>
      <c r="R220" s="314"/>
      <c r="S220" s="314"/>
      <c r="T220" s="314"/>
      <c r="U220" s="314"/>
      <c r="V220" s="314"/>
      <c r="W220" s="314"/>
      <c r="X220" s="314"/>
      <c r="Y220" s="314"/>
    </row>
    <row r="221" spans="1:25" ht="15.75" customHeight="1" x14ac:dyDescent="0.15">
      <c r="A221" s="314"/>
      <c r="B221" s="314"/>
      <c r="C221" s="314"/>
      <c r="D221" s="314"/>
      <c r="E221" s="314"/>
      <c r="F221" s="314"/>
      <c r="G221" s="314"/>
      <c r="H221" s="314"/>
      <c r="I221" s="314"/>
      <c r="J221" s="314"/>
      <c r="K221" s="314"/>
      <c r="L221" s="314"/>
      <c r="M221" s="314"/>
      <c r="N221" s="314"/>
      <c r="O221" s="314"/>
      <c r="P221" s="314"/>
      <c r="Q221" s="314"/>
      <c r="R221" s="314"/>
      <c r="S221" s="314"/>
      <c r="T221" s="314"/>
      <c r="U221" s="314"/>
      <c r="V221" s="314"/>
      <c r="W221" s="314"/>
      <c r="X221" s="314"/>
      <c r="Y221" s="314"/>
    </row>
    <row r="222" spans="1:25" ht="15.75" customHeight="1" x14ac:dyDescent="0.15">
      <c r="A222" s="314"/>
      <c r="B222" s="314"/>
      <c r="C222" s="314"/>
      <c r="D222" s="314"/>
      <c r="E222" s="314"/>
      <c r="F222" s="314"/>
      <c r="G222" s="314"/>
      <c r="H222" s="314"/>
      <c r="I222" s="314"/>
      <c r="J222" s="314"/>
      <c r="K222" s="314"/>
      <c r="L222" s="314"/>
      <c r="M222" s="314"/>
      <c r="N222" s="314"/>
      <c r="O222" s="314"/>
      <c r="P222" s="314"/>
      <c r="Q222" s="314"/>
      <c r="R222" s="314"/>
      <c r="S222" s="314"/>
      <c r="T222" s="314"/>
      <c r="U222" s="314"/>
      <c r="V222" s="314"/>
      <c r="W222" s="314"/>
      <c r="X222" s="314"/>
      <c r="Y222" s="314"/>
    </row>
    <row r="223" spans="1:25" ht="15.75" customHeight="1" x14ac:dyDescent="0.15">
      <c r="A223" s="314"/>
      <c r="B223" s="314"/>
      <c r="C223" s="314"/>
      <c r="D223" s="314"/>
      <c r="E223" s="314"/>
      <c r="F223" s="314"/>
      <c r="G223" s="314"/>
      <c r="H223" s="314"/>
      <c r="I223" s="314"/>
      <c r="J223" s="314"/>
      <c r="K223" s="314"/>
      <c r="L223" s="314"/>
      <c r="M223" s="314"/>
      <c r="N223" s="314"/>
      <c r="O223" s="314"/>
      <c r="P223" s="314"/>
      <c r="Q223" s="314"/>
      <c r="R223" s="314"/>
      <c r="S223" s="314"/>
      <c r="T223" s="314"/>
      <c r="U223" s="314"/>
      <c r="V223" s="314"/>
      <c r="W223" s="314"/>
      <c r="X223" s="314"/>
      <c r="Y223" s="314"/>
    </row>
    <row r="224" spans="1:25" ht="15.75" customHeight="1" x14ac:dyDescent="0.15">
      <c r="A224" s="314"/>
      <c r="B224" s="314"/>
      <c r="C224" s="314"/>
      <c r="D224" s="314"/>
      <c r="E224" s="314"/>
      <c r="F224" s="314"/>
      <c r="G224" s="314"/>
      <c r="H224" s="314"/>
      <c r="I224" s="314"/>
      <c r="J224" s="314"/>
      <c r="K224" s="314"/>
      <c r="L224" s="314"/>
      <c r="M224" s="314"/>
      <c r="N224" s="314"/>
      <c r="O224" s="314"/>
      <c r="P224" s="314"/>
      <c r="Q224" s="314"/>
      <c r="R224" s="314"/>
      <c r="S224" s="314"/>
      <c r="T224" s="314"/>
      <c r="U224" s="314"/>
      <c r="V224" s="314"/>
      <c r="W224" s="314"/>
      <c r="X224" s="314"/>
      <c r="Y224" s="314"/>
    </row>
    <row r="225" spans="1:25" ht="15.75" customHeight="1" x14ac:dyDescent="0.15">
      <c r="A225" s="314"/>
      <c r="B225" s="314"/>
      <c r="C225" s="314"/>
      <c r="D225" s="314"/>
      <c r="E225" s="314"/>
      <c r="F225" s="314"/>
      <c r="G225" s="314"/>
      <c r="H225" s="314"/>
      <c r="I225" s="314"/>
      <c r="J225" s="314"/>
      <c r="K225" s="314"/>
      <c r="L225" s="314"/>
      <c r="M225" s="314"/>
      <c r="N225" s="314"/>
      <c r="O225" s="314"/>
      <c r="P225" s="314"/>
      <c r="Q225" s="314"/>
      <c r="R225" s="314"/>
      <c r="S225" s="314"/>
      <c r="T225" s="314"/>
      <c r="U225" s="314"/>
      <c r="V225" s="314"/>
      <c r="W225" s="314"/>
      <c r="X225" s="314"/>
      <c r="Y225" s="314"/>
    </row>
    <row r="226" spans="1:25" ht="15.75" customHeight="1" x14ac:dyDescent="0.15">
      <c r="A226" s="314"/>
      <c r="B226" s="314"/>
      <c r="C226" s="314"/>
      <c r="D226" s="314"/>
      <c r="E226" s="314"/>
      <c r="F226" s="314"/>
      <c r="G226" s="314"/>
      <c r="H226" s="314"/>
      <c r="I226" s="314"/>
      <c r="J226" s="314"/>
      <c r="K226" s="314"/>
      <c r="L226" s="314"/>
      <c r="M226" s="314"/>
      <c r="N226" s="314"/>
      <c r="O226" s="314"/>
      <c r="P226" s="314"/>
      <c r="Q226" s="314"/>
      <c r="R226" s="314"/>
      <c r="S226" s="314"/>
      <c r="T226" s="314"/>
      <c r="U226" s="314"/>
      <c r="V226" s="314"/>
      <c r="W226" s="314"/>
      <c r="X226" s="314"/>
      <c r="Y226" s="314"/>
    </row>
    <row r="227" spans="1:25" ht="15.75" customHeight="1" x14ac:dyDescent="0.15">
      <c r="A227" s="314"/>
      <c r="B227" s="314"/>
      <c r="C227" s="314"/>
      <c r="D227" s="314"/>
      <c r="E227" s="314"/>
      <c r="F227" s="314"/>
      <c r="G227" s="314"/>
      <c r="H227" s="314"/>
      <c r="I227" s="314"/>
      <c r="J227" s="314"/>
      <c r="K227" s="314"/>
      <c r="L227" s="314"/>
      <c r="M227" s="314"/>
      <c r="N227" s="314"/>
      <c r="O227" s="314"/>
      <c r="P227" s="314"/>
      <c r="Q227" s="314"/>
      <c r="R227" s="314"/>
      <c r="S227" s="314"/>
      <c r="T227" s="314"/>
      <c r="U227" s="314"/>
      <c r="V227" s="314"/>
      <c r="W227" s="314"/>
      <c r="X227" s="314"/>
      <c r="Y227" s="314"/>
    </row>
    <row r="228" spans="1:25" ht="15.75" customHeight="1" x14ac:dyDescent="0.15">
      <c r="A228" s="314"/>
      <c r="B228" s="314"/>
      <c r="C228" s="314"/>
      <c r="D228" s="314"/>
      <c r="E228" s="314"/>
      <c r="F228" s="314"/>
      <c r="G228" s="314"/>
      <c r="H228" s="314"/>
      <c r="I228" s="314"/>
      <c r="J228" s="314"/>
      <c r="K228" s="314"/>
      <c r="L228" s="314"/>
      <c r="M228" s="314"/>
      <c r="N228" s="314"/>
      <c r="O228" s="314"/>
      <c r="P228" s="314"/>
      <c r="Q228" s="314"/>
      <c r="R228" s="314"/>
      <c r="S228" s="314"/>
      <c r="T228" s="314"/>
      <c r="U228" s="314"/>
      <c r="V228" s="314"/>
      <c r="W228" s="314"/>
      <c r="X228" s="314"/>
      <c r="Y228" s="314"/>
    </row>
    <row r="229" spans="1:25" ht="15.75" customHeight="1" x14ac:dyDescent="0.15">
      <c r="A229" s="314"/>
      <c r="B229" s="314"/>
      <c r="C229" s="314"/>
      <c r="D229" s="314"/>
      <c r="E229" s="314"/>
      <c r="F229" s="314"/>
      <c r="G229" s="314"/>
      <c r="H229" s="314"/>
      <c r="I229" s="314"/>
      <c r="J229" s="314"/>
      <c r="K229" s="314"/>
      <c r="L229" s="314"/>
      <c r="M229" s="314"/>
      <c r="N229" s="314"/>
      <c r="O229" s="314"/>
      <c r="P229" s="314"/>
      <c r="Q229" s="314"/>
      <c r="R229" s="314"/>
      <c r="S229" s="314"/>
      <c r="T229" s="314"/>
      <c r="U229" s="314"/>
      <c r="V229" s="314"/>
      <c r="W229" s="314"/>
      <c r="X229" s="314"/>
      <c r="Y229" s="314"/>
    </row>
    <row r="230" spans="1:25" ht="15.75" customHeight="1" x14ac:dyDescent="0.15">
      <c r="A230" s="314"/>
      <c r="B230" s="314"/>
      <c r="C230" s="314"/>
      <c r="D230" s="314"/>
      <c r="E230" s="314"/>
      <c r="F230" s="314"/>
      <c r="G230" s="314"/>
      <c r="H230" s="314"/>
      <c r="I230" s="314"/>
      <c r="J230" s="314"/>
      <c r="K230" s="314"/>
      <c r="L230" s="314"/>
      <c r="M230" s="314"/>
      <c r="N230" s="314"/>
      <c r="O230" s="314"/>
      <c r="P230" s="314"/>
      <c r="Q230" s="314"/>
      <c r="R230" s="314"/>
      <c r="S230" s="314"/>
      <c r="T230" s="314"/>
      <c r="U230" s="314"/>
      <c r="V230" s="314"/>
      <c r="W230" s="314"/>
      <c r="X230" s="314"/>
      <c r="Y230" s="314"/>
    </row>
    <row r="231" spans="1:25" ht="15.75" customHeight="1" x14ac:dyDescent="0.15">
      <c r="A231" s="314"/>
      <c r="B231" s="314"/>
      <c r="C231" s="314"/>
      <c r="D231" s="314"/>
      <c r="E231" s="314"/>
      <c r="F231" s="314"/>
      <c r="G231" s="314"/>
      <c r="H231" s="314"/>
      <c r="I231" s="314"/>
      <c r="J231" s="314"/>
      <c r="K231" s="314"/>
      <c r="L231" s="314"/>
      <c r="M231" s="314"/>
      <c r="N231" s="314"/>
      <c r="O231" s="314"/>
      <c r="P231" s="314"/>
      <c r="Q231" s="314"/>
      <c r="R231" s="314"/>
      <c r="S231" s="314"/>
      <c r="T231" s="314"/>
      <c r="U231" s="314"/>
      <c r="V231" s="314"/>
      <c r="W231" s="314"/>
      <c r="X231" s="314"/>
      <c r="Y231" s="314"/>
    </row>
    <row r="232" spans="1:25" ht="15.75" customHeight="1" x14ac:dyDescent="0.15">
      <c r="A232" s="314"/>
      <c r="B232" s="314"/>
      <c r="C232" s="314"/>
      <c r="D232" s="314"/>
      <c r="E232" s="314"/>
      <c r="F232" s="314"/>
      <c r="G232" s="314"/>
      <c r="H232" s="314"/>
      <c r="I232" s="314"/>
      <c r="J232" s="314"/>
      <c r="K232" s="314"/>
      <c r="L232" s="314"/>
      <c r="M232" s="314"/>
      <c r="N232" s="314"/>
      <c r="O232" s="314"/>
      <c r="P232" s="314"/>
      <c r="Q232" s="314"/>
      <c r="R232" s="314"/>
      <c r="S232" s="314"/>
      <c r="T232" s="314"/>
      <c r="U232" s="314"/>
      <c r="V232" s="314"/>
      <c r="W232" s="314"/>
      <c r="X232" s="314"/>
      <c r="Y232" s="314"/>
    </row>
    <row r="233" spans="1:25" ht="15.75" customHeight="1" x14ac:dyDescent="0.15">
      <c r="A233" s="314"/>
      <c r="B233" s="314"/>
      <c r="C233" s="314"/>
      <c r="D233" s="314"/>
      <c r="E233" s="314"/>
      <c r="F233" s="314"/>
      <c r="G233" s="314"/>
      <c r="H233" s="314"/>
      <c r="I233" s="314"/>
      <c r="J233" s="314"/>
      <c r="K233" s="314"/>
      <c r="L233" s="314"/>
      <c r="M233" s="314"/>
      <c r="N233" s="314"/>
      <c r="O233" s="314"/>
      <c r="P233" s="314"/>
      <c r="Q233" s="314"/>
      <c r="R233" s="314"/>
      <c r="S233" s="314"/>
      <c r="T233" s="314"/>
      <c r="U233" s="314"/>
      <c r="V233" s="314"/>
      <c r="W233" s="314"/>
      <c r="X233" s="314"/>
      <c r="Y233" s="314"/>
    </row>
    <row r="234" spans="1:25" ht="15.75" customHeight="1" x14ac:dyDescent="0.15">
      <c r="A234" s="314"/>
      <c r="B234" s="314"/>
      <c r="C234" s="314"/>
      <c r="D234" s="314"/>
      <c r="E234" s="314"/>
      <c r="F234" s="314"/>
      <c r="G234" s="314"/>
      <c r="H234" s="314"/>
      <c r="I234" s="314"/>
      <c r="J234" s="314"/>
      <c r="K234" s="314"/>
      <c r="L234" s="314"/>
      <c r="M234" s="314"/>
      <c r="N234" s="314"/>
      <c r="O234" s="314"/>
      <c r="P234" s="314"/>
      <c r="Q234" s="314"/>
      <c r="R234" s="314"/>
      <c r="S234" s="314"/>
      <c r="T234" s="314"/>
      <c r="U234" s="314"/>
      <c r="V234" s="314"/>
      <c r="W234" s="314"/>
      <c r="X234" s="314"/>
      <c r="Y234" s="314"/>
    </row>
    <row r="235" spans="1:25" ht="15.75" customHeight="1" x14ac:dyDescent="0.15">
      <c r="A235" s="314"/>
      <c r="B235" s="314"/>
      <c r="C235" s="314"/>
      <c r="D235" s="314"/>
      <c r="E235" s="314"/>
      <c r="F235" s="314"/>
      <c r="G235" s="314"/>
      <c r="H235" s="314"/>
      <c r="I235" s="314"/>
      <c r="J235" s="314"/>
      <c r="K235" s="314"/>
      <c r="L235" s="314"/>
      <c r="M235" s="314"/>
      <c r="N235" s="314"/>
      <c r="O235" s="314"/>
      <c r="P235" s="314"/>
      <c r="Q235" s="314"/>
      <c r="R235" s="314"/>
      <c r="S235" s="314"/>
      <c r="T235" s="314"/>
      <c r="U235" s="314"/>
      <c r="V235" s="314"/>
      <c r="W235" s="314"/>
      <c r="X235" s="314"/>
      <c r="Y235" s="314"/>
    </row>
    <row r="236" spans="1:25" ht="15.75" customHeight="1" x14ac:dyDescent="0.15">
      <c r="A236" s="314"/>
      <c r="B236" s="314"/>
      <c r="C236" s="314"/>
      <c r="D236" s="314"/>
      <c r="E236" s="314"/>
      <c r="F236" s="314"/>
      <c r="G236" s="314"/>
      <c r="H236" s="314"/>
      <c r="I236" s="314"/>
      <c r="J236" s="314"/>
      <c r="K236" s="314"/>
      <c r="L236" s="314"/>
      <c r="M236" s="314"/>
      <c r="N236" s="314"/>
      <c r="O236" s="314"/>
      <c r="P236" s="314"/>
      <c r="Q236" s="314"/>
      <c r="R236" s="314"/>
      <c r="S236" s="314"/>
      <c r="T236" s="314"/>
      <c r="U236" s="314"/>
      <c r="V236" s="314"/>
      <c r="W236" s="314"/>
      <c r="X236" s="314"/>
      <c r="Y236" s="314"/>
    </row>
    <row r="237" spans="1:25" ht="15.75" customHeight="1" x14ac:dyDescent="0.15">
      <c r="A237" s="314"/>
      <c r="B237" s="314"/>
      <c r="C237" s="314"/>
      <c r="D237" s="314"/>
      <c r="E237" s="314"/>
      <c r="F237" s="314"/>
      <c r="G237" s="314"/>
      <c r="H237" s="314"/>
      <c r="I237" s="314"/>
      <c r="J237" s="314"/>
      <c r="K237" s="314"/>
      <c r="L237" s="314"/>
      <c r="M237" s="314"/>
      <c r="N237" s="314"/>
      <c r="O237" s="314"/>
      <c r="P237" s="314"/>
      <c r="Q237" s="314"/>
      <c r="R237" s="314"/>
      <c r="S237" s="314"/>
      <c r="T237" s="314"/>
      <c r="U237" s="314"/>
      <c r="V237" s="314"/>
      <c r="W237" s="314"/>
      <c r="X237" s="314"/>
      <c r="Y237" s="314"/>
    </row>
    <row r="238" spans="1:25" ht="15.75" customHeight="1" x14ac:dyDescent="0.15">
      <c r="A238" s="314"/>
      <c r="B238" s="314"/>
      <c r="C238" s="314"/>
      <c r="D238" s="314"/>
      <c r="E238" s="314"/>
      <c r="F238" s="314"/>
      <c r="G238" s="314"/>
      <c r="H238" s="314"/>
      <c r="I238" s="314"/>
      <c r="J238" s="314"/>
      <c r="K238" s="314"/>
      <c r="L238" s="314"/>
      <c r="M238" s="314"/>
      <c r="N238" s="314"/>
      <c r="O238" s="314"/>
      <c r="P238" s="314"/>
      <c r="Q238" s="314"/>
      <c r="R238" s="314"/>
      <c r="S238" s="314"/>
      <c r="T238" s="314"/>
      <c r="U238" s="314"/>
      <c r="V238" s="314"/>
      <c r="W238" s="314"/>
      <c r="X238" s="314"/>
      <c r="Y238" s="314"/>
    </row>
    <row r="239" spans="1:25" ht="15.75" customHeight="1" x14ac:dyDescent="0.15">
      <c r="A239" s="314"/>
      <c r="B239" s="314"/>
      <c r="C239" s="314"/>
      <c r="D239" s="314"/>
      <c r="E239" s="314"/>
      <c r="F239" s="314"/>
      <c r="G239" s="314"/>
      <c r="H239" s="314"/>
      <c r="I239" s="314"/>
      <c r="J239" s="314"/>
      <c r="K239" s="314"/>
      <c r="L239" s="314"/>
      <c r="M239" s="314"/>
      <c r="N239" s="314"/>
      <c r="O239" s="314"/>
      <c r="P239" s="314"/>
      <c r="Q239" s="314"/>
      <c r="R239" s="314"/>
      <c r="S239" s="314"/>
      <c r="T239" s="314"/>
      <c r="U239" s="314"/>
      <c r="V239" s="314"/>
      <c r="W239" s="314"/>
      <c r="X239" s="314"/>
      <c r="Y239" s="314"/>
    </row>
    <row r="240" spans="1:25" ht="15.75" customHeight="1" x14ac:dyDescent="0.15">
      <c r="A240" s="314"/>
      <c r="B240" s="314"/>
      <c r="C240" s="314"/>
      <c r="D240" s="314"/>
      <c r="E240" s="314"/>
      <c r="F240" s="314"/>
      <c r="G240" s="314"/>
      <c r="H240" s="314"/>
      <c r="I240" s="314"/>
      <c r="J240" s="314"/>
      <c r="K240" s="314"/>
      <c r="L240" s="314"/>
      <c r="M240" s="314"/>
      <c r="N240" s="314"/>
      <c r="O240" s="314"/>
      <c r="P240" s="314"/>
      <c r="Q240" s="314"/>
      <c r="R240" s="314"/>
      <c r="S240" s="314"/>
      <c r="T240" s="314"/>
      <c r="U240" s="314"/>
      <c r="V240" s="314"/>
      <c r="W240" s="314"/>
      <c r="X240" s="314"/>
      <c r="Y240" s="314"/>
    </row>
    <row r="241" spans="1:25" ht="15.75" customHeight="1" x14ac:dyDescent="0.15">
      <c r="A241" s="314"/>
      <c r="B241" s="314"/>
      <c r="C241" s="314"/>
      <c r="D241" s="314"/>
      <c r="E241" s="314"/>
      <c r="F241" s="314"/>
      <c r="G241" s="314"/>
      <c r="H241" s="314"/>
      <c r="I241" s="314"/>
      <c r="J241" s="314"/>
      <c r="K241" s="314"/>
      <c r="L241" s="314"/>
      <c r="M241" s="314"/>
      <c r="N241" s="314"/>
      <c r="O241" s="314"/>
      <c r="P241" s="314"/>
      <c r="Q241" s="314"/>
      <c r="R241" s="314"/>
      <c r="S241" s="314"/>
      <c r="T241" s="314"/>
      <c r="U241" s="314"/>
      <c r="V241" s="314"/>
      <c r="W241" s="314"/>
      <c r="X241" s="314"/>
      <c r="Y241" s="314"/>
    </row>
    <row r="242" spans="1:25" ht="15.75" customHeight="1" x14ac:dyDescent="0.15">
      <c r="A242" s="314"/>
      <c r="B242" s="314"/>
      <c r="C242" s="314"/>
      <c r="D242" s="314"/>
      <c r="E242" s="314"/>
      <c r="F242" s="314"/>
      <c r="G242" s="314"/>
      <c r="H242" s="314"/>
      <c r="I242" s="314"/>
      <c r="J242" s="314"/>
      <c r="K242" s="314"/>
      <c r="L242" s="314"/>
      <c r="M242" s="314"/>
      <c r="N242" s="314"/>
      <c r="O242" s="314"/>
      <c r="P242" s="314"/>
      <c r="Q242" s="314"/>
      <c r="R242" s="314"/>
      <c r="S242" s="314"/>
      <c r="T242" s="314"/>
      <c r="U242" s="314"/>
      <c r="V242" s="314"/>
      <c r="W242" s="314"/>
      <c r="X242" s="314"/>
      <c r="Y242" s="314"/>
    </row>
    <row r="243" spans="1:25" ht="15.75" customHeight="1" x14ac:dyDescent="0.15">
      <c r="A243" s="314"/>
      <c r="B243" s="314"/>
      <c r="C243" s="314"/>
      <c r="D243" s="314"/>
      <c r="E243" s="314"/>
      <c r="F243" s="314"/>
      <c r="G243" s="314"/>
      <c r="H243" s="314"/>
      <c r="I243" s="314"/>
      <c r="J243" s="314"/>
      <c r="K243" s="314"/>
      <c r="L243" s="314"/>
      <c r="M243" s="314"/>
      <c r="N243" s="314"/>
      <c r="O243" s="314"/>
      <c r="P243" s="314"/>
      <c r="Q243" s="314"/>
      <c r="R243" s="314"/>
      <c r="S243" s="314"/>
      <c r="T243" s="314"/>
      <c r="U243" s="314"/>
      <c r="V243" s="314"/>
      <c r="W243" s="314"/>
      <c r="X243" s="314"/>
      <c r="Y243" s="314"/>
    </row>
    <row r="244" spans="1:25" ht="15.75" customHeight="1" x14ac:dyDescent="0.15">
      <c r="A244" s="314"/>
      <c r="B244" s="314"/>
      <c r="C244" s="314"/>
      <c r="D244" s="314"/>
      <c r="E244" s="314"/>
      <c r="F244" s="314"/>
      <c r="G244" s="314"/>
      <c r="H244" s="314"/>
      <c r="I244" s="314"/>
      <c r="J244" s="314"/>
      <c r="K244" s="314"/>
      <c r="L244" s="314"/>
      <c r="M244" s="314"/>
      <c r="N244" s="314"/>
      <c r="O244" s="314"/>
      <c r="P244" s="314"/>
      <c r="Q244" s="314"/>
      <c r="R244" s="314"/>
      <c r="S244" s="314"/>
      <c r="T244" s="314"/>
      <c r="U244" s="314"/>
      <c r="V244" s="314"/>
      <c r="W244" s="314"/>
      <c r="X244" s="314"/>
      <c r="Y244" s="314"/>
    </row>
    <row r="245" spans="1:25" ht="15.75" customHeight="1" x14ac:dyDescent="0.15">
      <c r="A245" s="314"/>
      <c r="B245" s="314"/>
      <c r="C245" s="314"/>
      <c r="D245" s="314"/>
      <c r="E245" s="314"/>
      <c r="F245" s="314"/>
      <c r="G245" s="314"/>
      <c r="H245" s="314"/>
      <c r="I245" s="314"/>
      <c r="J245" s="314"/>
      <c r="K245" s="314"/>
      <c r="L245" s="314"/>
      <c r="M245" s="314"/>
      <c r="N245" s="314"/>
      <c r="O245" s="314"/>
      <c r="P245" s="314"/>
      <c r="Q245" s="314"/>
      <c r="R245" s="314"/>
      <c r="S245" s="314"/>
      <c r="T245" s="314"/>
      <c r="U245" s="314"/>
      <c r="V245" s="314"/>
      <c r="W245" s="314"/>
      <c r="X245" s="314"/>
      <c r="Y245" s="314"/>
    </row>
    <row r="246" spans="1:25" ht="15.75" customHeight="1" x14ac:dyDescent="0.15">
      <c r="A246" s="314"/>
      <c r="B246" s="314"/>
      <c r="C246" s="314"/>
      <c r="D246" s="314"/>
      <c r="E246" s="314"/>
      <c r="F246" s="314"/>
      <c r="G246" s="314"/>
      <c r="H246" s="314"/>
      <c r="I246" s="314"/>
      <c r="J246" s="314"/>
      <c r="K246" s="314"/>
      <c r="L246" s="314"/>
      <c r="M246" s="314"/>
      <c r="N246" s="314"/>
      <c r="O246" s="314"/>
      <c r="P246" s="314"/>
      <c r="Q246" s="314"/>
      <c r="R246" s="314"/>
      <c r="S246" s="314"/>
      <c r="T246" s="314"/>
      <c r="U246" s="314"/>
      <c r="V246" s="314"/>
      <c r="W246" s="314"/>
      <c r="X246" s="314"/>
      <c r="Y246" s="314"/>
    </row>
    <row r="247" spans="1:25" ht="15.75" customHeight="1" x14ac:dyDescent="0.15">
      <c r="A247" s="314"/>
      <c r="B247" s="314"/>
      <c r="C247" s="314"/>
      <c r="D247" s="314"/>
      <c r="E247" s="314"/>
      <c r="F247" s="314"/>
      <c r="G247" s="314"/>
      <c r="H247" s="314"/>
      <c r="I247" s="314"/>
      <c r="J247" s="314"/>
      <c r="K247" s="314"/>
      <c r="L247" s="314"/>
      <c r="M247" s="314"/>
      <c r="N247" s="314"/>
      <c r="O247" s="314"/>
      <c r="P247" s="314"/>
      <c r="Q247" s="314"/>
      <c r="R247" s="314"/>
      <c r="S247" s="314"/>
      <c r="T247" s="314"/>
      <c r="U247" s="314"/>
      <c r="V247" s="314"/>
      <c r="W247" s="314"/>
      <c r="X247" s="314"/>
      <c r="Y247" s="314"/>
    </row>
    <row r="248" spans="1:25" ht="15.75" customHeight="1" x14ac:dyDescent="0.15">
      <c r="A248" s="314"/>
      <c r="B248" s="314"/>
      <c r="C248" s="314"/>
      <c r="D248" s="314"/>
      <c r="E248" s="314"/>
      <c r="F248" s="314"/>
      <c r="G248" s="314"/>
      <c r="H248" s="314"/>
      <c r="I248" s="314"/>
      <c r="J248" s="314"/>
      <c r="K248" s="314"/>
      <c r="L248" s="314"/>
      <c r="M248" s="314"/>
      <c r="N248" s="314"/>
      <c r="O248" s="314"/>
      <c r="P248" s="314"/>
      <c r="Q248" s="314"/>
      <c r="R248" s="314"/>
      <c r="S248" s="314"/>
      <c r="T248" s="314"/>
      <c r="U248" s="314"/>
      <c r="V248" s="314"/>
      <c r="W248" s="314"/>
      <c r="X248" s="314"/>
      <c r="Y248" s="314"/>
    </row>
    <row r="249" spans="1:25" ht="15.75" customHeight="1" x14ac:dyDescent="0.15">
      <c r="A249" s="314"/>
      <c r="B249" s="314"/>
      <c r="C249" s="314"/>
      <c r="D249" s="314"/>
      <c r="E249" s="314"/>
      <c r="F249" s="314"/>
      <c r="G249" s="314"/>
      <c r="H249" s="314"/>
      <c r="I249" s="314"/>
      <c r="J249" s="314"/>
      <c r="K249" s="314"/>
      <c r="L249" s="314"/>
      <c r="M249" s="314"/>
      <c r="N249" s="314"/>
      <c r="O249" s="314"/>
      <c r="P249" s="314"/>
      <c r="Q249" s="314"/>
      <c r="R249" s="314"/>
      <c r="S249" s="314"/>
      <c r="T249" s="314"/>
      <c r="U249" s="314"/>
      <c r="V249" s="314"/>
      <c r="W249" s="314"/>
      <c r="X249" s="314"/>
      <c r="Y249" s="314"/>
    </row>
    <row r="250" spans="1:25" ht="15.75" customHeight="1" x14ac:dyDescent="0.15">
      <c r="A250" s="314"/>
      <c r="B250" s="314"/>
      <c r="C250" s="314"/>
      <c r="D250" s="314"/>
      <c r="E250" s="314"/>
      <c r="F250" s="314"/>
      <c r="G250" s="314"/>
      <c r="H250" s="314"/>
      <c r="I250" s="314"/>
      <c r="J250" s="314"/>
      <c r="K250" s="314"/>
      <c r="L250" s="314"/>
      <c r="M250" s="314"/>
      <c r="N250" s="314"/>
      <c r="O250" s="314"/>
      <c r="P250" s="314"/>
      <c r="Q250" s="314"/>
      <c r="R250" s="314"/>
      <c r="S250" s="314"/>
      <c r="T250" s="314"/>
      <c r="U250" s="314"/>
      <c r="V250" s="314"/>
      <c r="W250" s="314"/>
      <c r="X250" s="314"/>
      <c r="Y250" s="314"/>
    </row>
    <row r="251" spans="1:25" ht="15.75" customHeight="1" x14ac:dyDescent="0.15">
      <c r="A251" s="314"/>
      <c r="B251" s="314"/>
      <c r="C251" s="314"/>
      <c r="D251" s="314"/>
      <c r="E251" s="314"/>
      <c r="F251" s="314"/>
      <c r="G251" s="314"/>
      <c r="H251" s="314"/>
      <c r="I251" s="314"/>
      <c r="J251" s="314"/>
      <c r="K251" s="314"/>
      <c r="L251" s="314"/>
      <c r="M251" s="314"/>
      <c r="N251" s="314"/>
      <c r="O251" s="314"/>
      <c r="P251" s="314"/>
      <c r="Q251" s="314"/>
      <c r="R251" s="314"/>
      <c r="S251" s="314"/>
      <c r="T251" s="314"/>
      <c r="U251" s="314"/>
      <c r="V251" s="314"/>
      <c r="W251" s="314"/>
      <c r="X251" s="314"/>
      <c r="Y251" s="314"/>
    </row>
    <row r="252" spans="1:25" ht="15.75" customHeight="1" x14ac:dyDescent="0.15">
      <c r="A252" s="314"/>
      <c r="B252" s="314"/>
      <c r="C252" s="314"/>
      <c r="D252" s="314"/>
      <c r="E252" s="314"/>
      <c r="F252" s="314"/>
      <c r="G252" s="314"/>
      <c r="H252" s="314"/>
      <c r="I252" s="314"/>
      <c r="J252" s="314"/>
      <c r="K252" s="314"/>
      <c r="L252" s="314"/>
      <c r="M252" s="314"/>
      <c r="N252" s="314"/>
      <c r="O252" s="314"/>
      <c r="P252" s="314"/>
      <c r="Q252" s="314"/>
      <c r="R252" s="314"/>
      <c r="S252" s="314"/>
      <c r="T252" s="314"/>
      <c r="U252" s="314"/>
      <c r="V252" s="314"/>
      <c r="W252" s="314"/>
      <c r="X252" s="314"/>
      <c r="Y252" s="314"/>
    </row>
    <row r="253" spans="1:25" ht="15.75" customHeight="1" x14ac:dyDescent="0.15">
      <c r="A253" s="314"/>
      <c r="B253" s="314"/>
      <c r="C253" s="314"/>
      <c r="D253" s="314"/>
      <c r="E253" s="314"/>
      <c r="F253" s="314"/>
      <c r="G253" s="314"/>
      <c r="H253" s="314"/>
      <c r="I253" s="314"/>
      <c r="J253" s="314"/>
      <c r="K253" s="314"/>
      <c r="L253" s="314"/>
      <c r="M253" s="314"/>
      <c r="N253" s="314"/>
      <c r="O253" s="314"/>
      <c r="P253" s="314"/>
      <c r="Q253" s="314"/>
      <c r="R253" s="314"/>
      <c r="S253" s="314"/>
      <c r="T253" s="314"/>
      <c r="U253" s="314"/>
      <c r="V253" s="314"/>
      <c r="W253" s="314"/>
      <c r="X253" s="314"/>
      <c r="Y253" s="314"/>
    </row>
    <row r="254" spans="1:25" ht="15.75" customHeight="1" x14ac:dyDescent="0.15">
      <c r="A254" s="314"/>
      <c r="B254" s="314"/>
      <c r="C254" s="314"/>
      <c r="D254" s="314"/>
      <c r="E254" s="314"/>
      <c r="F254" s="314"/>
      <c r="G254" s="314"/>
      <c r="H254" s="314"/>
      <c r="I254" s="314"/>
      <c r="J254" s="314"/>
      <c r="K254" s="314"/>
      <c r="L254" s="314"/>
      <c r="M254" s="314"/>
      <c r="N254" s="314"/>
      <c r="O254" s="314"/>
      <c r="P254" s="314"/>
      <c r="Q254" s="314"/>
      <c r="R254" s="314"/>
      <c r="S254" s="314"/>
      <c r="T254" s="314"/>
      <c r="U254" s="314"/>
      <c r="V254" s="314"/>
      <c r="W254" s="314"/>
      <c r="X254" s="314"/>
      <c r="Y254" s="314"/>
    </row>
    <row r="255" spans="1:25" ht="15.75" customHeight="1" x14ac:dyDescent="0.15">
      <c r="A255" s="314"/>
      <c r="B255" s="314"/>
      <c r="C255" s="314"/>
      <c r="D255" s="314"/>
      <c r="E255" s="314"/>
      <c r="F255" s="314"/>
      <c r="G255" s="314"/>
      <c r="H255" s="314"/>
      <c r="I255" s="314"/>
      <c r="J255" s="314"/>
      <c r="K255" s="314"/>
      <c r="L255" s="314"/>
      <c r="M255" s="314"/>
      <c r="N255" s="314"/>
      <c r="O255" s="314"/>
      <c r="P255" s="314"/>
      <c r="Q255" s="314"/>
      <c r="R255" s="314"/>
      <c r="S255" s="314"/>
      <c r="T255" s="314"/>
      <c r="U255" s="314"/>
      <c r="V255" s="314"/>
      <c r="W255" s="314"/>
      <c r="X255" s="314"/>
      <c r="Y255" s="314"/>
    </row>
    <row r="256" spans="1:25" ht="15.75" customHeight="1" x14ac:dyDescent="0.15">
      <c r="A256" s="314"/>
      <c r="B256" s="314"/>
      <c r="C256" s="314"/>
      <c r="D256" s="314"/>
      <c r="E256" s="314"/>
      <c r="F256" s="314"/>
      <c r="G256" s="314"/>
      <c r="H256" s="314"/>
      <c r="I256" s="314"/>
      <c r="J256" s="314"/>
      <c r="K256" s="314"/>
      <c r="L256" s="314"/>
      <c r="M256" s="314"/>
      <c r="N256" s="314"/>
      <c r="O256" s="314"/>
      <c r="P256" s="314"/>
      <c r="Q256" s="314"/>
      <c r="R256" s="314"/>
      <c r="S256" s="314"/>
      <c r="T256" s="314"/>
      <c r="U256" s="314"/>
      <c r="V256" s="314"/>
      <c r="W256" s="314"/>
      <c r="X256" s="314"/>
      <c r="Y256" s="314"/>
    </row>
    <row r="257" spans="1:25" ht="15.75" customHeight="1" x14ac:dyDescent="0.15">
      <c r="A257" s="314"/>
      <c r="B257" s="314"/>
      <c r="C257" s="314"/>
      <c r="D257" s="314"/>
      <c r="E257" s="314"/>
      <c r="F257" s="314"/>
      <c r="G257" s="314"/>
      <c r="H257" s="314"/>
      <c r="I257" s="314"/>
      <c r="J257" s="314"/>
      <c r="K257" s="314"/>
      <c r="L257" s="314"/>
      <c r="M257" s="314"/>
      <c r="N257" s="314"/>
      <c r="O257" s="314"/>
      <c r="P257" s="314"/>
      <c r="Q257" s="314"/>
      <c r="R257" s="314"/>
      <c r="S257" s="314"/>
      <c r="T257" s="314"/>
      <c r="U257" s="314"/>
      <c r="V257" s="314"/>
      <c r="W257" s="314"/>
      <c r="X257" s="314"/>
      <c r="Y257" s="314"/>
    </row>
    <row r="258" spans="1:25" ht="15.75" customHeight="1" x14ac:dyDescent="0.15">
      <c r="A258" s="314"/>
      <c r="B258" s="314"/>
      <c r="C258" s="314"/>
      <c r="D258" s="314"/>
      <c r="E258" s="314"/>
      <c r="F258" s="314"/>
      <c r="G258" s="314"/>
      <c r="H258" s="314"/>
      <c r="I258" s="314"/>
      <c r="J258" s="314"/>
      <c r="K258" s="314"/>
      <c r="L258" s="314"/>
      <c r="M258" s="314"/>
      <c r="N258" s="314"/>
      <c r="O258" s="314"/>
      <c r="P258" s="314"/>
      <c r="Q258" s="314"/>
      <c r="R258" s="314"/>
      <c r="S258" s="314"/>
      <c r="T258" s="314"/>
      <c r="U258" s="314"/>
      <c r="V258" s="314"/>
      <c r="W258" s="314"/>
      <c r="X258" s="314"/>
      <c r="Y258" s="314"/>
    </row>
    <row r="259" spans="1:25" ht="15.75" customHeight="1" x14ac:dyDescent="0.15">
      <c r="A259" s="314"/>
      <c r="B259" s="314"/>
      <c r="C259" s="314"/>
      <c r="D259" s="314"/>
      <c r="E259" s="314"/>
      <c r="F259" s="314"/>
      <c r="G259" s="314"/>
      <c r="H259" s="314"/>
      <c r="I259" s="314"/>
      <c r="J259" s="314"/>
      <c r="K259" s="314"/>
      <c r="L259" s="314"/>
      <c r="M259" s="314"/>
      <c r="N259" s="314"/>
      <c r="O259" s="314"/>
      <c r="P259" s="314"/>
      <c r="Q259" s="314"/>
      <c r="R259" s="314"/>
      <c r="S259" s="314"/>
      <c r="T259" s="314"/>
      <c r="U259" s="314"/>
      <c r="V259" s="314"/>
      <c r="W259" s="314"/>
      <c r="X259" s="314"/>
      <c r="Y259" s="314"/>
    </row>
    <row r="260" spans="1:25" ht="15.75" customHeight="1" x14ac:dyDescent="0.15">
      <c r="A260" s="314"/>
      <c r="B260" s="314"/>
      <c r="C260" s="314"/>
      <c r="D260" s="314"/>
      <c r="E260" s="314"/>
      <c r="F260" s="314"/>
      <c r="G260" s="314"/>
      <c r="H260" s="314"/>
      <c r="I260" s="314"/>
      <c r="J260" s="314"/>
      <c r="K260" s="314"/>
      <c r="L260" s="314"/>
      <c r="M260" s="314"/>
      <c r="N260" s="314"/>
      <c r="O260" s="314"/>
      <c r="P260" s="314"/>
      <c r="Q260" s="314"/>
      <c r="R260" s="314"/>
      <c r="S260" s="314"/>
      <c r="T260" s="314"/>
      <c r="U260" s="314"/>
      <c r="V260" s="314"/>
      <c r="W260" s="314"/>
      <c r="X260" s="314"/>
      <c r="Y260" s="314"/>
    </row>
    <row r="261" spans="1:25" ht="15.75" customHeight="1" x14ac:dyDescent="0.15">
      <c r="A261" s="314"/>
      <c r="B261" s="314"/>
      <c r="C261" s="314"/>
      <c r="D261" s="314"/>
      <c r="E261" s="314"/>
      <c r="F261" s="314"/>
      <c r="G261" s="314"/>
      <c r="H261" s="314"/>
      <c r="I261" s="314"/>
      <c r="J261" s="314"/>
      <c r="K261" s="314"/>
      <c r="L261" s="314"/>
      <c r="M261" s="314"/>
      <c r="N261" s="314"/>
      <c r="O261" s="314"/>
      <c r="P261" s="314"/>
      <c r="Q261" s="314"/>
      <c r="R261" s="314"/>
      <c r="S261" s="314"/>
      <c r="T261" s="314"/>
      <c r="U261" s="314"/>
      <c r="V261" s="314"/>
      <c r="W261" s="314"/>
      <c r="X261" s="314"/>
      <c r="Y261" s="314"/>
    </row>
    <row r="262" spans="1:25" ht="15.75" customHeight="1" x14ac:dyDescent="0.15">
      <c r="A262" s="314"/>
      <c r="B262" s="314"/>
      <c r="C262" s="314"/>
      <c r="D262" s="314"/>
      <c r="E262" s="314"/>
      <c r="F262" s="314"/>
      <c r="G262" s="314"/>
      <c r="H262" s="314"/>
      <c r="I262" s="314"/>
      <c r="J262" s="314"/>
      <c r="K262" s="314"/>
      <c r="L262" s="314"/>
      <c r="M262" s="314"/>
      <c r="N262" s="314"/>
      <c r="O262" s="314"/>
      <c r="P262" s="314"/>
      <c r="Q262" s="314"/>
      <c r="R262" s="314"/>
      <c r="S262" s="314"/>
      <c r="T262" s="314"/>
      <c r="U262" s="314"/>
      <c r="V262" s="314"/>
      <c r="W262" s="314"/>
      <c r="X262" s="314"/>
      <c r="Y262" s="314"/>
    </row>
    <row r="263" spans="1:25" ht="15.75" customHeight="1" x14ac:dyDescent="0.15">
      <c r="A263" s="314"/>
      <c r="B263" s="314"/>
      <c r="C263" s="314"/>
      <c r="D263" s="314"/>
      <c r="E263" s="314"/>
      <c r="F263" s="314"/>
      <c r="G263" s="314"/>
      <c r="H263" s="314"/>
      <c r="I263" s="314"/>
      <c r="J263" s="314"/>
      <c r="K263" s="314"/>
      <c r="L263" s="314"/>
      <c r="M263" s="314"/>
      <c r="N263" s="314"/>
      <c r="O263" s="314"/>
      <c r="P263" s="314"/>
      <c r="Q263" s="314"/>
      <c r="R263" s="314"/>
      <c r="S263" s="314"/>
      <c r="T263" s="314"/>
      <c r="U263" s="314"/>
      <c r="V263" s="314"/>
      <c r="W263" s="314"/>
      <c r="X263" s="314"/>
      <c r="Y263" s="314"/>
    </row>
    <row r="264" spans="1:25" ht="15.75" customHeight="1" x14ac:dyDescent="0.15">
      <c r="A264" s="314"/>
      <c r="B264" s="314"/>
      <c r="C264" s="314"/>
      <c r="D264" s="314"/>
      <c r="E264" s="314"/>
      <c r="F264" s="314"/>
      <c r="G264" s="314"/>
      <c r="H264" s="314"/>
      <c r="I264" s="314"/>
      <c r="J264" s="314"/>
      <c r="K264" s="314"/>
      <c r="L264" s="314"/>
      <c r="M264" s="314"/>
      <c r="N264" s="314"/>
      <c r="O264" s="314"/>
      <c r="P264" s="314"/>
      <c r="Q264" s="314"/>
      <c r="R264" s="314"/>
      <c r="S264" s="314"/>
      <c r="T264" s="314"/>
      <c r="U264" s="314"/>
      <c r="V264" s="314"/>
      <c r="W264" s="314"/>
      <c r="X264" s="314"/>
      <c r="Y264" s="314"/>
    </row>
    <row r="265" spans="1:25" ht="15.75" customHeight="1" x14ac:dyDescent="0.15">
      <c r="A265" s="314"/>
      <c r="B265" s="314"/>
      <c r="C265" s="314"/>
      <c r="D265" s="314"/>
      <c r="E265" s="314"/>
      <c r="F265" s="314"/>
      <c r="G265" s="314"/>
      <c r="H265" s="314"/>
      <c r="I265" s="314"/>
      <c r="J265" s="314"/>
      <c r="K265" s="314"/>
      <c r="L265" s="314"/>
      <c r="M265" s="314"/>
      <c r="N265" s="314"/>
      <c r="O265" s="314"/>
      <c r="P265" s="314"/>
      <c r="Q265" s="314"/>
      <c r="R265" s="314"/>
      <c r="S265" s="314"/>
      <c r="T265" s="314"/>
      <c r="U265" s="314"/>
      <c r="V265" s="314"/>
      <c r="W265" s="314"/>
      <c r="X265" s="314"/>
      <c r="Y265" s="314"/>
    </row>
    <row r="266" spans="1:25" ht="15.75" customHeight="1" x14ac:dyDescent="0.15">
      <c r="A266" s="314"/>
      <c r="B266" s="314"/>
      <c r="C266" s="314"/>
      <c r="D266" s="314"/>
      <c r="E266" s="314"/>
      <c r="F266" s="314"/>
      <c r="G266" s="314"/>
      <c r="H266" s="314"/>
      <c r="I266" s="314"/>
      <c r="J266" s="314"/>
      <c r="K266" s="314"/>
      <c r="L266" s="314"/>
      <c r="M266" s="314"/>
      <c r="N266" s="314"/>
      <c r="O266" s="314"/>
      <c r="P266" s="314"/>
      <c r="Q266" s="314"/>
      <c r="R266" s="314"/>
      <c r="S266" s="314"/>
      <c r="T266" s="314"/>
      <c r="U266" s="314"/>
      <c r="V266" s="314"/>
      <c r="W266" s="314"/>
      <c r="X266" s="314"/>
      <c r="Y266" s="314"/>
    </row>
    <row r="267" spans="1:25" ht="15.75" customHeight="1" x14ac:dyDescent="0.15">
      <c r="A267" s="314"/>
      <c r="B267" s="314"/>
      <c r="C267" s="314"/>
      <c r="D267" s="314"/>
      <c r="E267" s="314"/>
      <c r="F267" s="314"/>
      <c r="G267" s="314"/>
      <c r="H267" s="314"/>
      <c r="I267" s="314"/>
      <c r="J267" s="314"/>
      <c r="K267" s="314"/>
      <c r="L267" s="314"/>
      <c r="M267" s="314"/>
      <c r="N267" s="314"/>
      <c r="O267" s="314"/>
      <c r="P267" s="314"/>
      <c r="Q267" s="314"/>
      <c r="R267" s="314"/>
      <c r="S267" s="314"/>
      <c r="T267" s="314"/>
      <c r="U267" s="314"/>
      <c r="V267" s="314"/>
      <c r="W267" s="314"/>
      <c r="X267" s="314"/>
      <c r="Y267" s="314"/>
    </row>
    <row r="268" spans="1:25" ht="15.75" customHeight="1" x14ac:dyDescent="0.15">
      <c r="A268" s="314"/>
      <c r="B268" s="314"/>
      <c r="C268" s="314"/>
      <c r="D268" s="314"/>
      <c r="E268" s="314"/>
      <c r="F268" s="314"/>
      <c r="G268" s="314"/>
      <c r="H268" s="314"/>
      <c r="I268" s="314"/>
      <c r="J268" s="314"/>
      <c r="K268" s="314"/>
      <c r="L268" s="314"/>
      <c r="M268" s="314"/>
      <c r="N268" s="314"/>
      <c r="O268" s="314"/>
      <c r="P268" s="314"/>
      <c r="Q268" s="314"/>
      <c r="R268" s="314"/>
      <c r="S268" s="314"/>
      <c r="T268" s="314"/>
      <c r="U268" s="314"/>
      <c r="V268" s="314"/>
      <c r="W268" s="314"/>
      <c r="X268" s="314"/>
      <c r="Y268" s="314"/>
    </row>
    <row r="269" spans="1:25" ht="15.75" customHeight="1" x14ac:dyDescent="0.15">
      <c r="A269" s="314"/>
      <c r="B269" s="314"/>
      <c r="C269" s="314"/>
      <c r="D269" s="314"/>
      <c r="E269" s="314"/>
      <c r="F269" s="314"/>
      <c r="G269" s="314"/>
      <c r="H269" s="314"/>
      <c r="I269" s="314"/>
      <c r="J269" s="314"/>
      <c r="K269" s="314"/>
      <c r="L269" s="314"/>
      <c r="M269" s="314"/>
      <c r="N269" s="314"/>
      <c r="O269" s="314"/>
      <c r="P269" s="314"/>
      <c r="Q269" s="314"/>
      <c r="R269" s="314"/>
      <c r="S269" s="314"/>
      <c r="T269" s="314"/>
      <c r="U269" s="314"/>
      <c r="V269" s="314"/>
      <c r="W269" s="314"/>
      <c r="X269" s="314"/>
      <c r="Y269" s="314"/>
    </row>
    <row r="270" spans="1:25" ht="15.75" customHeight="1" x14ac:dyDescent="0.15">
      <c r="A270" s="314"/>
      <c r="B270" s="314"/>
      <c r="C270" s="314"/>
      <c r="D270" s="314"/>
      <c r="E270" s="314"/>
      <c r="F270" s="314"/>
      <c r="G270" s="314"/>
      <c r="H270" s="314"/>
      <c r="I270" s="314"/>
      <c r="J270" s="314"/>
      <c r="K270" s="314"/>
      <c r="L270" s="314"/>
      <c r="M270" s="314"/>
      <c r="N270" s="314"/>
      <c r="O270" s="314"/>
      <c r="P270" s="314"/>
      <c r="Q270" s="314"/>
      <c r="R270" s="314"/>
      <c r="S270" s="314"/>
      <c r="T270" s="314"/>
      <c r="U270" s="314"/>
      <c r="V270" s="314"/>
      <c r="W270" s="314"/>
      <c r="X270" s="314"/>
      <c r="Y270" s="314"/>
    </row>
    <row r="271" spans="1:25" ht="15.75" customHeight="1" x14ac:dyDescent="0.15">
      <c r="A271" s="314"/>
      <c r="B271" s="314"/>
      <c r="C271" s="314"/>
      <c r="D271" s="314"/>
      <c r="E271" s="314"/>
      <c r="F271" s="314"/>
      <c r="G271" s="314"/>
      <c r="H271" s="314"/>
      <c r="I271" s="314"/>
      <c r="J271" s="314"/>
      <c r="K271" s="314"/>
      <c r="L271" s="314"/>
      <c r="M271" s="314"/>
      <c r="N271" s="314"/>
      <c r="O271" s="314"/>
      <c r="P271" s="314"/>
      <c r="Q271" s="314"/>
      <c r="R271" s="314"/>
      <c r="S271" s="314"/>
      <c r="T271" s="314"/>
      <c r="U271" s="314"/>
      <c r="V271" s="314"/>
      <c r="W271" s="314"/>
      <c r="X271" s="314"/>
      <c r="Y271" s="314"/>
    </row>
    <row r="272" spans="1:25" ht="15.75" customHeight="1" x14ac:dyDescent="0.15">
      <c r="A272" s="314"/>
      <c r="B272" s="314"/>
      <c r="C272" s="314"/>
      <c r="D272" s="314"/>
      <c r="E272" s="314"/>
      <c r="F272" s="314"/>
      <c r="G272" s="314"/>
      <c r="H272" s="314"/>
      <c r="I272" s="314"/>
      <c r="J272" s="314"/>
      <c r="K272" s="314"/>
      <c r="L272" s="314"/>
      <c r="M272" s="314"/>
      <c r="N272" s="314"/>
      <c r="O272" s="314"/>
      <c r="P272" s="314"/>
      <c r="Q272" s="314"/>
      <c r="R272" s="314"/>
      <c r="S272" s="314"/>
      <c r="T272" s="314"/>
      <c r="U272" s="314"/>
      <c r="V272" s="314"/>
      <c r="W272" s="314"/>
      <c r="X272" s="314"/>
      <c r="Y272" s="314"/>
    </row>
    <row r="273" spans="1:25" ht="15.75" customHeight="1" x14ac:dyDescent="0.15">
      <c r="A273" s="314"/>
      <c r="B273" s="314"/>
      <c r="C273" s="314"/>
      <c r="D273" s="314"/>
      <c r="E273" s="314"/>
      <c r="F273" s="314"/>
      <c r="G273" s="314"/>
      <c r="H273" s="314"/>
      <c r="I273" s="314"/>
      <c r="J273" s="314"/>
      <c r="K273" s="314"/>
      <c r="L273" s="314"/>
      <c r="M273" s="314"/>
      <c r="N273" s="314"/>
      <c r="O273" s="314"/>
      <c r="P273" s="314"/>
      <c r="Q273" s="314"/>
      <c r="R273" s="314"/>
      <c r="S273" s="314"/>
      <c r="T273" s="314"/>
      <c r="U273" s="314"/>
      <c r="V273" s="314"/>
      <c r="W273" s="314"/>
      <c r="X273" s="314"/>
      <c r="Y273" s="314"/>
    </row>
    <row r="274" spans="1:25" ht="15.75" customHeight="1" x14ac:dyDescent="0.15">
      <c r="A274" s="314"/>
      <c r="B274" s="314"/>
      <c r="C274" s="314"/>
      <c r="D274" s="314"/>
      <c r="E274" s="314"/>
      <c r="F274" s="314"/>
      <c r="G274" s="314"/>
      <c r="H274" s="314"/>
      <c r="I274" s="314"/>
      <c r="J274" s="314"/>
      <c r="K274" s="314"/>
      <c r="L274" s="314"/>
      <c r="M274" s="314"/>
      <c r="N274" s="314"/>
      <c r="O274" s="314"/>
      <c r="P274" s="314"/>
      <c r="Q274" s="314"/>
      <c r="R274" s="314"/>
      <c r="S274" s="314"/>
      <c r="T274" s="314"/>
      <c r="U274" s="314"/>
      <c r="V274" s="314"/>
      <c r="W274" s="314"/>
      <c r="X274" s="314"/>
      <c r="Y274" s="314"/>
    </row>
    <row r="275" spans="1:25" ht="15.75" customHeight="1" x14ac:dyDescent="0.15">
      <c r="A275" s="314"/>
      <c r="B275" s="314"/>
      <c r="C275" s="314"/>
      <c r="D275" s="314"/>
      <c r="E275" s="314"/>
      <c r="F275" s="314"/>
      <c r="G275" s="314"/>
      <c r="H275" s="314"/>
      <c r="I275" s="314"/>
      <c r="J275" s="314"/>
      <c r="K275" s="314"/>
      <c r="L275" s="314"/>
      <c r="M275" s="314"/>
      <c r="N275" s="314"/>
      <c r="O275" s="314"/>
      <c r="P275" s="314"/>
      <c r="Q275" s="314"/>
      <c r="R275" s="314"/>
      <c r="S275" s="314"/>
      <c r="T275" s="314"/>
      <c r="U275" s="314"/>
      <c r="V275" s="314"/>
      <c r="W275" s="314"/>
      <c r="X275" s="314"/>
      <c r="Y275" s="314"/>
    </row>
    <row r="276" spans="1:25" ht="15.75" customHeight="1" x14ac:dyDescent="0.15">
      <c r="A276" s="314"/>
      <c r="B276" s="314"/>
      <c r="C276" s="314"/>
      <c r="D276" s="314"/>
      <c r="E276" s="314"/>
      <c r="F276" s="314"/>
      <c r="G276" s="314"/>
      <c r="H276" s="314"/>
      <c r="I276" s="314"/>
      <c r="J276" s="314"/>
      <c r="K276" s="314"/>
      <c r="L276" s="314"/>
      <c r="M276" s="314"/>
      <c r="N276" s="314"/>
      <c r="O276" s="314"/>
      <c r="P276" s="314"/>
      <c r="Q276" s="314"/>
      <c r="R276" s="314"/>
      <c r="S276" s="314"/>
      <c r="T276" s="314"/>
      <c r="U276" s="314"/>
      <c r="V276" s="314"/>
      <c r="W276" s="314"/>
      <c r="X276" s="314"/>
      <c r="Y276" s="314"/>
    </row>
    <row r="277" spans="1:25" ht="15.75" customHeight="1" x14ac:dyDescent="0.15">
      <c r="A277" s="314"/>
      <c r="B277" s="314"/>
      <c r="C277" s="314"/>
      <c r="D277" s="314"/>
      <c r="E277" s="314"/>
      <c r="F277" s="314"/>
      <c r="G277" s="314"/>
      <c r="H277" s="314"/>
      <c r="I277" s="314"/>
      <c r="J277" s="314"/>
      <c r="K277" s="314"/>
      <c r="L277" s="314"/>
      <c r="M277" s="314"/>
      <c r="N277" s="314"/>
      <c r="O277" s="314"/>
      <c r="P277" s="314"/>
      <c r="Q277" s="314"/>
      <c r="R277" s="314"/>
      <c r="S277" s="314"/>
      <c r="T277" s="314"/>
      <c r="U277" s="314"/>
      <c r="V277" s="314"/>
      <c r="W277" s="314"/>
      <c r="X277" s="314"/>
      <c r="Y277" s="314"/>
    </row>
    <row r="278" spans="1:25" ht="15.75" customHeight="1" x14ac:dyDescent="0.15">
      <c r="A278" s="314"/>
      <c r="B278" s="314"/>
      <c r="C278" s="314"/>
      <c r="D278" s="314"/>
      <c r="E278" s="314"/>
      <c r="F278" s="314"/>
      <c r="G278" s="314"/>
      <c r="H278" s="314"/>
      <c r="I278" s="314"/>
      <c r="J278" s="314"/>
      <c r="K278" s="314"/>
      <c r="L278" s="314"/>
      <c r="M278" s="314"/>
      <c r="N278" s="314"/>
      <c r="O278" s="314"/>
      <c r="P278" s="314"/>
      <c r="Q278" s="314"/>
      <c r="R278" s="314"/>
      <c r="S278" s="314"/>
      <c r="T278" s="314"/>
      <c r="U278" s="314"/>
      <c r="V278" s="314"/>
      <c r="W278" s="314"/>
      <c r="X278" s="314"/>
      <c r="Y278" s="314"/>
    </row>
    <row r="279" spans="1:25" ht="15.75" customHeight="1" x14ac:dyDescent="0.15">
      <c r="A279" s="314"/>
      <c r="B279" s="314"/>
      <c r="C279" s="314"/>
      <c r="D279" s="314"/>
      <c r="E279" s="314"/>
      <c r="F279" s="314"/>
      <c r="G279" s="314"/>
      <c r="H279" s="314"/>
      <c r="I279" s="314"/>
      <c r="J279" s="314"/>
      <c r="K279" s="314"/>
      <c r="L279" s="314"/>
      <c r="M279" s="314"/>
      <c r="N279" s="314"/>
      <c r="O279" s="314"/>
      <c r="P279" s="314"/>
      <c r="Q279" s="314"/>
      <c r="R279" s="314"/>
      <c r="S279" s="314"/>
      <c r="T279" s="314"/>
      <c r="U279" s="314"/>
      <c r="V279" s="314"/>
      <c r="W279" s="314"/>
      <c r="X279" s="314"/>
      <c r="Y279" s="314"/>
    </row>
    <row r="280" spans="1:25" ht="15.75" customHeight="1" x14ac:dyDescent="0.15">
      <c r="A280" s="314"/>
      <c r="B280" s="314"/>
      <c r="C280" s="314"/>
      <c r="D280" s="314"/>
      <c r="E280" s="314"/>
      <c r="F280" s="314"/>
      <c r="G280" s="314"/>
      <c r="H280" s="314"/>
      <c r="I280" s="314"/>
      <c r="J280" s="314"/>
      <c r="K280" s="314"/>
      <c r="L280" s="314"/>
      <c r="M280" s="314"/>
      <c r="N280" s="314"/>
      <c r="O280" s="314"/>
      <c r="P280" s="314"/>
      <c r="Q280" s="314"/>
      <c r="R280" s="314"/>
      <c r="S280" s="314"/>
      <c r="T280" s="314"/>
      <c r="U280" s="314"/>
      <c r="V280" s="314"/>
      <c r="W280" s="314"/>
      <c r="X280" s="314"/>
      <c r="Y280" s="314"/>
    </row>
    <row r="281" spans="1:25" ht="15.75" customHeight="1" x14ac:dyDescent="0.15">
      <c r="A281" s="314"/>
      <c r="B281" s="314"/>
      <c r="C281" s="314"/>
      <c r="D281" s="314"/>
      <c r="E281" s="314"/>
      <c r="F281" s="314"/>
      <c r="G281" s="314"/>
      <c r="H281" s="314"/>
      <c r="I281" s="314"/>
      <c r="J281" s="314"/>
      <c r="K281" s="314"/>
      <c r="L281" s="314"/>
      <c r="M281" s="314"/>
      <c r="N281" s="314"/>
      <c r="O281" s="314"/>
      <c r="P281" s="314"/>
      <c r="Q281" s="314"/>
      <c r="R281" s="314"/>
      <c r="S281" s="314"/>
      <c r="T281" s="314"/>
      <c r="U281" s="314"/>
      <c r="V281" s="314"/>
      <c r="W281" s="314"/>
      <c r="X281" s="314"/>
      <c r="Y281" s="314"/>
    </row>
    <row r="282" spans="1:25" ht="15.75" customHeight="1" x14ac:dyDescent="0.15">
      <c r="A282" s="314"/>
      <c r="B282" s="314"/>
      <c r="C282" s="314"/>
      <c r="D282" s="314"/>
      <c r="E282" s="314"/>
      <c r="F282" s="314"/>
      <c r="G282" s="314"/>
      <c r="H282" s="314"/>
      <c r="I282" s="314"/>
      <c r="J282" s="314"/>
      <c r="K282" s="314"/>
      <c r="L282" s="314"/>
      <c r="M282" s="314"/>
      <c r="N282" s="314"/>
      <c r="O282" s="314"/>
      <c r="P282" s="314"/>
      <c r="Q282" s="314"/>
      <c r="R282" s="314"/>
      <c r="S282" s="314"/>
      <c r="T282" s="314"/>
      <c r="U282" s="314"/>
      <c r="V282" s="314"/>
      <c r="W282" s="314"/>
      <c r="X282" s="314"/>
      <c r="Y282" s="314"/>
    </row>
    <row r="283" spans="1:25" ht="15.75" customHeight="1" x14ac:dyDescent="0.15">
      <c r="A283" s="314"/>
      <c r="B283" s="314"/>
      <c r="C283" s="314"/>
      <c r="D283" s="314"/>
      <c r="E283" s="314"/>
      <c r="F283" s="314"/>
      <c r="G283" s="314"/>
      <c r="H283" s="314"/>
      <c r="I283" s="314"/>
      <c r="J283" s="314"/>
      <c r="K283" s="314"/>
      <c r="L283" s="314"/>
      <c r="M283" s="314"/>
      <c r="N283" s="314"/>
      <c r="O283" s="314"/>
      <c r="P283" s="314"/>
      <c r="Q283" s="314"/>
      <c r="R283" s="314"/>
      <c r="S283" s="314"/>
      <c r="T283" s="314"/>
      <c r="U283" s="314"/>
      <c r="V283" s="314"/>
      <c r="W283" s="314"/>
      <c r="X283" s="314"/>
      <c r="Y283" s="314"/>
    </row>
    <row r="284" spans="1:25" ht="15.75" customHeight="1" x14ac:dyDescent="0.15">
      <c r="A284" s="314"/>
      <c r="B284" s="314"/>
      <c r="C284" s="314"/>
      <c r="D284" s="314"/>
      <c r="E284" s="314"/>
      <c r="F284" s="314"/>
      <c r="G284" s="314"/>
      <c r="H284" s="314"/>
      <c r="I284" s="314"/>
      <c r="J284" s="314"/>
      <c r="K284" s="314"/>
      <c r="L284" s="314"/>
      <c r="M284" s="314"/>
      <c r="N284" s="314"/>
      <c r="O284" s="314"/>
      <c r="P284" s="314"/>
      <c r="Q284" s="314"/>
      <c r="R284" s="314"/>
      <c r="S284" s="314"/>
      <c r="T284" s="314"/>
      <c r="U284" s="314"/>
      <c r="V284" s="314"/>
      <c r="W284" s="314"/>
      <c r="X284" s="314"/>
      <c r="Y284" s="314"/>
    </row>
    <row r="285" spans="1:25" ht="15.75" customHeight="1" x14ac:dyDescent="0.15">
      <c r="A285" s="314"/>
      <c r="B285" s="314"/>
      <c r="C285" s="314"/>
      <c r="D285" s="314"/>
      <c r="E285" s="314"/>
      <c r="F285" s="314"/>
      <c r="G285" s="314"/>
      <c r="H285" s="314"/>
      <c r="I285" s="314"/>
      <c r="J285" s="314"/>
      <c r="K285" s="314"/>
      <c r="L285" s="314"/>
      <c r="M285" s="314"/>
      <c r="N285" s="314"/>
      <c r="O285" s="314"/>
      <c r="P285" s="314"/>
      <c r="Q285" s="314"/>
      <c r="R285" s="314"/>
      <c r="S285" s="314"/>
      <c r="T285" s="314"/>
      <c r="U285" s="314"/>
      <c r="V285" s="314"/>
      <c r="W285" s="314"/>
      <c r="X285" s="314"/>
      <c r="Y285" s="314"/>
    </row>
    <row r="286" spans="1:25" ht="15.75" customHeight="1" x14ac:dyDescent="0.15">
      <c r="A286" s="314"/>
      <c r="B286" s="314"/>
      <c r="C286" s="314"/>
      <c r="D286" s="314"/>
      <c r="E286" s="314"/>
      <c r="F286" s="314"/>
      <c r="G286" s="314"/>
      <c r="H286" s="314"/>
      <c r="I286" s="314"/>
      <c r="J286" s="314"/>
      <c r="K286" s="314"/>
      <c r="L286" s="314"/>
      <c r="M286" s="314"/>
      <c r="N286" s="314"/>
      <c r="O286" s="314"/>
      <c r="P286" s="314"/>
      <c r="Q286" s="314"/>
      <c r="R286" s="314"/>
      <c r="S286" s="314"/>
      <c r="T286" s="314"/>
      <c r="U286" s="314"/>
      <c r="V286" s="314"/>
      <c r="W286" s="314"/>
      <c r="X286" s="314"/>
      <c r="Y286" s="314"/>
    </row>
    <row r="287" spans="1:25" ht="15.75" customHeight="1" x14ac:dyDescent="0.15">
      <c r="A287" s="314"/>
      <c r="B287" s="314"/>
      <c r="C287" s="314"/>
      <c r="D287" s="314"/>
      <c r="E287" s="314"/>
      <c r="F287" s="314"/>
      <c r="G287" s="314"/>
      <c r="H287" s="314"/>
      <c r="I287" s="314"/>
      <c r="J287" s="314"/>
      <c r="K287" s="314"/>
      <c r="L287" s="314"/>
      <c r="M287" s="314"/>
      <c r="N287" s="314"/>
      <c r="O287" s="314"/>
      <c r="P287" s="314"/>
      <c r="Q287" s="314"/>
      <c r="R287" s="314"/>
      <c r="S287" s="314"/>
      <c r="T287" s="314"/>
      <c r="U287" s="314"/>
      <c r="V287" s="314"/>
      <c r="W287" s="314"/>
      <c r="X287" s="314"/>
      <c r="Y287" s="314"/>
    </row>
    <row r="288" spans="1:25" ht="15.75" customHeight="1" x14ac:dyDescent="0.15">
      <c r="A288" s="314"/>
      <c r="B288" s="314"/>
      <c r="C288" s="314"/>
      <c r="D288" s="314"/>
      <c r="E288" s="314"/>
      <c r="F288" s="314"/>
      <c r="G288" s="314"/>
      <c r="H288" s="314"/>
      <c r="I288" s="314"/>
      <c r="J288" s="314"/>
      <c r="K288" s="314"/>
      <c r="L288" s="314"/>
      <c r="M288" s="314"/>
      <c r="N288" s="314"/>
      <c r="O288" s="314"/>
      <c r="P288" s="314"/>
      <c r="Q288" s="314"/>
      <c r="R288" s="314"/>
      <c r="S288" s="314"/>
      <c r="T288" s="314"/>
      <c r="U288" s="314"/>
      <c r="V288" s="314"/>
      <c r="W288" s="314"/>
      <c r="X288" s="314"/>
      <c r="Y288" s="314"/>
    </row>
    <row r="289" spans="1:25" ht="15.75" customHeight="1" x14ac:dyDescent="0.15">
      <c r="A289" s="314"/>
      <c r="B289" s="314"/>
      <c r="C289" s="314"/>
      <c r="D289" s="314"/>
      <c r="E289" s="314"/>
      <c r="F289" s="314"/>
      <c r="G289" s="314"/>
      <c r="H289" s="314"/>
      <c r="I289" s="314"/>
      <c r="J289" s="314"/>
      <c r="K289" s="314"/>
      <c r="L289" s="314"/>
      <c r="M289" s="314"/>
      <c r="N289" s="314"/>
      <c r="O289" s="314"/>
      <c r="P289" s="314"/>
      <c r="Q289" s="314"/>
      <c r="R289" s="314"/>
      <c r="S289" s="314"/>
      <c r="T289" s="314"/>
      <c r="U289" s="314"/>
      <c r="V289" s="314"/>
      <c r="W289" s="314"/>
      <c r="X289" s="314"/>
      <c r="Y289" s="314"/>
    </row>
    <row r="290" spans="1:25" ht="15.75" customHeight="1" x14ac:dyDescent="0.15">
      <c r="A290" s="314"/>
      <c r="B290" s="314"/>
      <c r="C290" s="314"/>
      <c r="D290" s="314"/>
      <c r="E290" s="314"/>
      <c r="F290" s="314"/>
      <c r="G290" s="314"/>
      <c r="H290" s="314"/>
      <c r="I290" s="314"/>
      <c r="J290" s="314"/>
      <c r="K290" s="314"/>
      <c r="L290" s="314"/>
      <c r="M290" s="314"/>
      <c r="N290" s="314"/>
      <c r="O290" s="314"/>
      <c r="P290" s="314"/>
      <c r="Q290" s="314"/>
      <c r="R290" s="314"/>
      <c r="S290" s="314"/>
      <c r="T290" s="314"/>
      <c r="U290" s="314"/>
      <c r="V290" s="314"/>
      <c r="W290" s="314"/>
      <c r="X290" s="314"/>
      <c r="Y290" s="314"/>
    </row>
    <row r="291" spans="1:25" ht="15.75" customHeight="1" x14ac:dyDescent="0.15">
      <c r="A291" s="314"/>
      <c r="B291" s="314"/>
      <c r="C291" s="314"/>
      <c r="D291" s="314"/>
      <c r="E291" s="314"/>
      <c r="F291" s="314"/>
      <c r="G291" s="314"/>
      <c r="H291" s="314"/>
      <c r="I291" s="314"/>
      <c r="J291" s="314"/>
      <c r="K291" s="314"/>
      <c r="L291" s="314"/>
      <c r="M291" s="314"/>
      <c r="N291" s="314"/>
      <c r="O291" s="314"/>
      <c r="P291" s="314"/>
      <c r="Q291" s="314"/>
      <c r="R291" s="314"/>
      <c r="S291" s="314"/>
      <c r="T291" s="314"/>
      <c r="U291" s="314"/>
      <c r="V291" s="314"/>
      <c r="W291" s="314"/>
      <c r="X291" s="314"/>
      <c r="Y291" s="314"/>
    </row>
    <row r="292" spans="1:25" ht="15.75" customHeight="1" x14ac:dyDescent="0.15">
      <c r="A292" s="314"/>
      <c r="B292" s="314"/>
      <c r="C292" s="314"/>
      <c r="D292" s="314"/>
      <c r="E292" s="314"/>
      <c r="F292" s="314"/>
      <c r="G292" s="314"/>
      <c r="H292" s="314"/>
      <c r="I292" s="314"/>
      <c r="J292" s="314"/>
      <c r="K292" s="314"/>
      <c r="L292" s="314"/>
      <c r="M292" s="314"/>
      <c r="N292" s="314"/>
      <c r="O292" s="314"/>
      <c r="P292" s="314"/>
      <c r="Q292" s="314"/>
      <c r="R292" s="314"/>
      <c r="S292" s="314"/>
      <c r="T292" s="314"/>
      <c r="U292" s="314"/>
      <c r="V292" s="314"/>
      <c r="W292" s="314"/>
      <c r="X292" s="314"/>
      <c r="Y292" s="314"/>
    </row>
    <row r="293" spans="1:25" ht="15.75" customHeight="1" x14ac:dyDescent="0.15">
      <c r="A293" s="314"/>
      <c r="B293" s="314"/>
      <c r="C293" s="314"/>
      <c r="D293" s="314"/>
      <c r="E293" s="314"/>
      <c r="F293" s="314"/>
      <c r="G293" s="314"/>
      <c r="H293" s="314"/>
      <c r="I293" s="314"/>
      <c r="J293" s="314"/>
      <c r="K293" s="314"/>
      <c r="L293" s="314"/>
      <c r="M293" s="314"/>
      <c r="N293" s="314"/>
      <c r="O293" s="314"/>
      <c r="P293" s="314"/>
      <c r="Q293" s="314"/>
      <c r="R293" s="314"/>
      <c r="S293" s="314"/>
      <c r="T293" s="314"/>
      <c r="U293" s="314"/>
      <c r="V293" s="314"/>
      <c r="W293" s="314"/>
      <c r="X293" s="314"/>
      <c r="Y293" s="314"/>
    </row>
    <row r="294" spans="1:25" ht="15.75" customHeight="1" x14ac:dyDescent="0.15">
      <c r="A294" s="314"/>
      <c r="B294" s="314"/>
      <c r="C294" s="314"/>
      <c r="D294" s="314"/>
      <c r="E294" s="314"/>
      <c r="F294" s="314"/>
      <c r="G294" s="314"/>
      <c r="H294" s="314"/>
      <c r="I294" s="314"/>
      <c r="J294" s="314"/>
      <c r="K294" s="314"/>
      <c r="L294" s="314"/>
      <c r="M294" s="314"/>
      <c r="N294" s="314"/>
      <c r="O294" s="314"/>
      <c r="P294" s="314"/>
      <c r="Q294" s="314"/>
      <c r="R294" s="314"/>
      <c r="S294" s="314"/>
      <c r="T294" s="314"/>
      <c r="U294" s="314"/>
      <c r="V294" s="314"/>
      <c r="W294" s="314"/>
      <c r="X294" s="314"/>
      <c r="Y294" s="314"/>
    </row>
    <row r="295" spans="1:25" ht="15.75" customHeight="1" x14ac:dyDescent="0.15">
      <c r="A295" s="314"/>
      <c r="B295" s="314"/>
      <c r="C295" s="314"/>
      <c r="D295" s="314"/>
      <c r="E295" s="314"/>
      <c r="F295" s="314"/>
      <c r="G295" s="314"/>
      <c r="H295" s="314"/>
      <c r="I295" s="314"/>
      <c r="J295" s="314"/>
      <c r="K295" s="314"/>
      <c r="L295" s="314"/>
      <c r="M295" s="314"/>
      <c r="N295" s="314"/>
      <c r="O295" s="314"/>
      <c r="P295" s="314"/>
      <c r="Q295" s="314"/>
      <c r="R295" s="314"/>
      <c r="S295" s="314"/>
      <c r="T295" s="314"/>
      <c r="U295" s="314"/>
      <c r="V295" s="314"/>
      <c r="W295" s="314"/>
      <c r="X295" s="314"/>
      <c r="Y295" s="314"/>
    </row>
    <row r="296" spans="1:25" ht="15.75" customHeight="1" x14ac:dyDescent="0.15">
      <c r="A296" s="314"/>
      <c r="B296" s="314"/>
      <c r="C296" s="314"/>
      <c r="D296" s="314"/>
      <c r="E296" s="314"/>
      <c r="F296" s="314"/>
      <c r="G296" s="314"/>
      <c r="H296" s="314"/>
      <c r="I296" s="314"/>
      <c r="J296" s="314"/>
      <c r="K296" s="314"/>
      <c r="L296" s="314"/>
      <c r="M296" s="314"/>
      <c r="N296" s="314"/>
      <c r="O296" s="314"/>
      <c r="P296" s="314"/>
      <c r="Q296" s="314"/>
      <c r="R296" s="314"/>
      <c r="S296" s="314"/>
      <c r="T296" s="314"/>
      <c r="U296" s="314"/>
      <c r="V296" s="314"/>
      <c r="W296" s="314"/>
      <c r="X296" s="314"/>
      <c r="Y296" s="314"/>
    </row>
    <row r="297" spans="1:25" ht="15.75" customHeight="1" x14ac:dyDescent="0.15">
      <c r="A297" s="314"/>
      <c r="B297" s="314"/>
      <c r="C297" s="314"/>
      <c r="D297" s="314"/>
      <c r="E297" s="314"/>
      <c r="F297" s="314"/>
      <c r="G297" s="314"/>
      <c r="H297" s="314"/>
      <c r="I297" s="314"/>
      <c r="J297" s="314"/>
      <c r="K297" s="314"/>
      <c r="L297" s="314"/>
      <c r="M297" s="314"/>
      <c r="N297" s="314"/>
      <c r="O297" s="314"/>
      <c r="P297" s="314"/>
      <c r="Q297" s="314"/>
      <c r="R297" s="314"/>
      <c r="S297" s="314"/>
      <c r="T297" s="314"/>
      <c r="U297" s="314"/>
      <c r="V297" s="314"/>
      <c r="W297" s="314"/>
      <c r="X297" s="314"/>
      <c r="Y297" s="314"/>
    </row>
    <row r="298" spans="1:25" ht="15.75" customHeight="1" x14ac:dyDescent="0.15">
      <c r="A298" s="314"/>
      <c r="B298" s="314"/>
      <c r="C298" s="314"/>
      <c r="D298" s="314"/>
      <c r="E298" s="314"/>
      <c r="F298" s="314"/>
      <c r="G298" s="314"/>
      <c r="H298" s="314"/>
      <c r="I298" s="314"/>
      <c r="J298" s="314"/>
      <c r="K298" s="314"/>
      <c r="L298" s="314"/>
      <c r="M298" s="314"/>
      <c r="N298" s="314"/>
      <c r="O298" s="314"/>
      <c r="P298" s="314"/>
      <c r="Q298" s="314"/>
      <c r="R298" s="314"/>
      <c r="S298" s="314"/>
      <c r="T298" s="314"/>
      <c r="U298" s="314"/>
      <c r="V298" s="314"/>
      <c r="W298" s="314"/>
      <c r="X298" s="314"/>
      <c r="Y298" s="314"/>
    </row>
    <row r="299" spans="1:25" ht="15.75" customHeight="1" x14ac:dyDescent="0.15">
      <c r="A299" s="314"/>
      <c r="B299" s="314"/>
      <c r="C299" s="314"/>
      <c r="D299" s="314"/>
      <c r="E299" s="314"/>
      <c r="F299" s="314"/>
      <c r="G299" s="314"/>
      <c r="H299" s="314"/>
      <c r="I299" s="314"/>
      <c r="J299" s="314"/>
      <c r="K299" s="314"/>
      <c r="L299" s="314"/>
      <c r="M299" s="314"/>
      <c r="N299" s="314"/>
      <c r="O299" s="314"/>
      <c r="P299" s="314"/>
      <c r="Q299" s="314"/>
      <c r="R299" s="314"/>
      <c r="S299" s="314"/>
      <c r="T299" s="314"/>
      <c r="U299" s="314"/>
      <c r="V299" s="314"/>
      <c r="W299" s="314"/>
      <c r="X299" s="314"/>
      <c r="Y299" s="314"/>
    </row>
    <row r="300" spans="1:25" ht="15.75" customHeight="1" x14ac:dyDescent="0.15">
      <c r="A300" s="314"/>
      <c r="B300" s="314"/>
      <c r="C300" s="314"/>
      <c r="D300" s="314"/>
      <c r="E300" s="314"/>
      <c r="F300" s="314"/>
      <c r="G300" s="314"/>
      <c r="H300" s="314"/>
      <c r="I300" s="314"/>
      <c r="J300" s="314"/>
      <c r="K300" s="314"/>
      <c r="L300" s="314"/>
      <c r="M300" s="314"/>
      <c r="N300" s="314"/>
      <c r="O300" s="314"/>
      <c r="P300" s="314"/>
      <c r="Q300" s="314"/>
      <c r="R300" s="314"/>
      <c r="S300" s="314"/>
      <c r="T300" s="314"/>
      <c r="U300" s="314"/>
      <c r="V300" s="314"/>
      <c r="W300" s="314"/>
      <c r="X300" s="314"/>
      <c r="Y300" s="314"/>
    </row>
    <row r="301" spans="1:25" ht="15.75" customHeight="1" x14ac:dyDescent="0.15">
      <c r="A301" s="314"/>
      <c r="B301" s="314"/>
      <c r="C301" s="314"/>
      <c r="D301" s="314"/>
      <c r="E301" s="314"/>
      <c r="F301" s="314"/>
      <c r="G301" s="314"/>
      <c r="H301" s="314"/>
      <c r="I301" s="314"/>
      <c r="J301" s="314"/>
      <c r="K301" s="314"/>
      <c r="L301" s="314"/>
      <c r="M301" s="314"/>
      <c r="N301" s="314"/>
      <c r="O301" s="314"/>
      <c r="P301" s="314"/>
      <c r="Q301" s="314"/>
      <c r="R301" s="314"/>
      <c r="S301" s="314"/>
      <c r="T301" s="314"/>
      <c r="U301" s="314"/>
      <c r="V301" s="314"/>
      <c r="W301" s="314"/>
      <c r="X301" s="314"/>
      <c r="Y301" s="314"/>
    </row>
    <row r="302" spans="1:25" ht="15.75" customHeight="1" x14ac:dyDescent="0.15">
      <c r="A302" s="314"/>
      <c r="B302" s="314"/>
      <c r="C302" s="314"/>
      <c r="D302" s="314"/>
      <c r="E302" s="314"/>
      <c r="F302" s="314"/>
      <c r="G302" s="314"/>
      <c r="H302" s="314"/>
      <c r="I302" s="314"/>
      <c r="J302" s="314"/>
      <c r="K302" s="314"/>
      <c r="L302" s="314"/>
      <c r="M302" s="314"/>
      <c r="N302" s="314"/>
      <c r="O302" s="314"/>
      <c r="P302" s="314"/>
      <c r="Q302" s="314"/>
      <c r="R302" s="314"/>
      <c r="S302" s="314"/>
      <c r="T302" s="314"/>
      <c r="U302" s="314"/>
      <c r="V302" s="314"/>
      <c r="W302" s="314"/>
      <c r="X302" s="314"/>
      <c r="Y302" s="314"/>
    </row>
    <row r="303" spans="1:25" ht="15.75" customHeight="1" x14ac:dyDescent="0.15">
      <c r="A303" s="314"/>
      <c r="B303" s="314"/>
      <c r="C303" s="314"/>
      <c r="D303" s="314"/>
      <c r="E303" s="314"/>
      <c r="F303" s="314"/>
      <c r="G303" s="314"/>
      <c r="H303" s="314"/>
      <c r="I303" s="314"/>
      <c r="J303" s="314"/>
      <c r="K303" s="314"/>
      <c r="L303" s="314"/>
      <c r="M303" s="314"/>
      <c r="N303" s="314"/>
      <c r="O303" s="314"/>
      <c r="P303" s="314"/>
      <c r="Q303" s="314"/>
      <c r="R303" s="314"/>
      <c r="S303" s="314"/>
      <c r="T303" s="314"/>
      <c r="U303" s="314"/>
      <c r="V303" s="314"/>
      <c r="W303" s="314"/>
      <c r="X303" s="314"/>
      <c r="Y303" s="314"/>
    </row>
    <row r="304" spans="1:25" ht="15.75" customHeight="1" x14ac:dyDescent="0.15">
      <c r="A304" s="314"/>
      <c r="B304" s="314"/>
      <c r="C304" s="314"/>
      <c r="D304" s="314"/>
      <c r="E304" s="314"/>
      <c r="F304" s="314"/>
      <c r="G304" s="314"/>
      <c r="H304" s="314"/>
      <c r="I304" s="314"/>
      <c r="J304" s="314"/>
      <c r="K304" s="314"/>
      <c r="L304" s="314"/>
      <c r="M304" s="314"/>
      <c r="N304" s="314"/>
      <c r="O304" s="314"/>
      <c r="P304" s="314"/>
      <c r="Q304" s="314"/>
      <c r="R304" s="314"/>
      <c r="S304" s="314"/>
      <c r="T304" s="314"/>
      <c r="U304" s="314"/>
      <c r="V304" s="314"/>
      <c r="W304" s="314"/>
      <c r="X304" s="314"/>
      <c r="Y304" s="314"/>
    </row>
    <row r="305" spans="1:25" ht="15.75" customHeight="1" x14ac:dyDescent="0.15">
      <c r="A305" s="314"/>
      <c r="B305" s="314"/>
      <c r="C305" s="314"/>
      <c r="D305" s="314"/>
      <c r="E305" s="314"/>
      <c r="F305" s="314"/>
      <c r="G305" s="314"/>
      <c r="H305" s="314"/>
      <c r="I305" s="314"/>
      <c r="J305" s="314"/>
      <c r="K305" s="314"/>
      <c r="L305" s="314"/>
      <c r="M305" s="314"/>
      <c r="N305" s="314"/>
      <c r="O305" s="314"/>
      <c r="P305" s="314"/>
      <c r="Q305" s="314"/>
      <c r="R305" s="314"/>
      <c r="S305" s="314"/>
      <c r="T305" s="314"/>
      <c r="U305" s="314"/>
      <c r="V305" s="314"/>
      <c r="W305" s="314"/>
      <c r="X305" s="314"/>
      <c r="Y305" s="314"/>
    </row>
    <row r="306" spans="1:25" ht="15.75" customHeight="1" x14ac:dyDescent="0.15">
      <c r="A306" s="314"/>
      <c r="B306" s="314"/>
      <c r="C306" s="314"/>
      <c r="D306" s="314"/>
      <c r="E306" s="314"/>
      <c r="F306" s="314"/>
      <c r="G306" s="314"/>
      <c r="H306" s="314"/>
      <c r="I306" s="314"/>
      <c r="J306" s="314"/>
      <c r="K306" s="314"/>
      <c r="L306" s="314"/>
      <c r="M306" s="314"/>
      <c r="N306" s="314"/>
      <c r="O306" s="314"/>
      <c r="P306" s="314"/>
      <c r="Q306" s="314"/>
      <c r="R306" s="314"/>
      <c r="S306" s="314"/>
      <c r="T306" s="314"/>
      <c r="U306" s="314"/>
      <c r="V306" s="314"/>
      <c r="W306" s="314"/>
      <c r="X306" s="314"/>
      <c r="Y306" s="314"/>
    </row>
    <row r="307" spans="1:25" ht="15.75" customHeight="1" x14ac:dyDescent="0.15">
      <c r="A307" s="314"/>
      <c r="B307" s="314"/>
      <c r="C307" s="314"/>
      <c r="D307" s="314"/>
      <c r="E307" s="314"/>
      <c r="F307" s="314"/>
      <c r="G307" s="314"/>
      <c r="H307" s="314"/>
      <c r="I307" s="314"/>
      <c r="J307" s="314"/>
      <c r="K307" s="314"/>
      <c r="L307" s="314"/>
      <c r="M307" s="314"/>
      <c r="N307" s="314"/>
      <c r="O307" s="314"/>
      <c r="P307" s="314"/>
      <c r="Q307" s="314"/>
      <c r="R307" s="314"/>
      <c r="S307" s="314"/>
      <c r="T307" s="314"/>
      <c r="U307" s="314"/>
      <c r="V307" s="314"/>
      <c r="W307" s="314"/>
      <c r="X307" s="314"/>
      <c r="Y307" s="314"/>
    </row>
    <row r="308" spans="1:25" ht="15.75" customHeight="1" x14ac:dyDescent="0.15">
      <c r="A308" s="314"/>
      <c r="B308" s="314"/>
      <c r="C308" s="314"/>
      <c r="D308" s="314"/>
      <c r="E308" s="314"/>
      <c r="F308" s="314"/>
      <c r="G308" s="314"/>
      <c r="H308" s="314"/>
      <c r="I308" s="314"/>
      <c r="J308" s="314"/>
      <c r="K308" s="314"/>
      <c r="L308" s="314"/>
      <c r="M308" s="314"/>
      <c r="N308" s="314"/>
      <c r="O308" s="314"/>
      <c r="P308" s="314"/>
      <c r="Q308" s="314"/>
      <c r="R308" s="314"/>
      <c r="S308" s="314"/>
      <c r="T308" s="314"/>
      <c r="U308" s="314"/>
      <c r="V308" s="314"/>
      <c r="W308" s="314"/>
      <c r="X308" s="314"/>
      <c r="Y308" s="314"/>
    </row>
    <row r="309" spans="1:25" ht="15.75" customHeight="1" x14ac:dyDescent="0.15">
      <c r="A309" s="314"/>
      <c r="B309" s="314"/>
      <c r="C309" s="314"/>
      <c r="D309" s="314"/>
      <c r="E309" s="314"/>
      <c r="F309" s="314"/>
      <c r="G309" s="314"/>
      <c r="H309" s="314"/>
      <c r="I309" s="314"/>
      <c r="J309" s="314"/>
      <c r="K309" s="314"/>
      <c r="L309" s="314"/>
      <c r="M309" s="314"/>
      <c r="N309" s="314"/>
      <c r="O309" s="314"/>
      <c r="P309" s="314"/>
      <c r="Q309" s="314"/>
      <c r="R309" s="314"/>
      <c r="S309" s="314"/>
      <c r="T309" s="314"/>
      <c r="U309" s="314"/>
      <c r="V309" s="314"/>
      <c r="W309" s="314"/>
      <c r="X309" s="314"/>
      <c r="Y309" s="314"/>
    </row>
    <row r="310" spans="1:25" ht="15.75" customHeight="1" x14ac:dyDescent="0.15">
      <c r="A310" s="314"/>
      <c r="B310" s="314"/>
      <c r="C310" s="314"/>
      <c r="D310" s="314"/>
      <c r="E310" s="314"/>
      <c r="F310" s="314"/>
      <c r="G310" s="314"/>
      <c r="H310" s="314"/>
      <c r="I310" s="314"/>
      <c r="J310" s="314"/>
      <c r="K310" s="314"/>
      <c r="L310" s="314"/>
      <c r="M310" s="314"/>
      <c r="N310" s="314"/>
      <c r="O310" s="314"/>
      <c r="P310" s="314"/>
      <c r="Q310" s="314"/>
      <c r="R310" s="314"/>
      <c r="S310" s="314"/>
      <c r="T310" s="314"/>
      <c r="U310" s="314"/>
      <c r="V310" s="314"/>
      <c r="W310" s="314"/>
      <c r="X310" s="314"/>
      <c r="Y310" s="314"/>
    </row>
    <row r="311" spans="1:25" ht="15.75" customHeight="1" x14ac:dyDescent="0.15">
      <c r="A311" s="314"/>
      <c r="B311" s="314"/>
      <c r="C311" s="314"/>
      <c r="D311" s="314"/>
      <c r="E311" s="314"/>
      <c r="F311" s="314"/>
      <c r="G311" s="314"/>
      <c r="H311" s="314"/>
      <c r="I311" s="314"/>
      <c r="J311" s="314"/>
      <c r="K311" s="314"/>
      <c r="L311" s="314"/>
      <c r="M311" s="314"/>
      <c r="N311" s="314"/>
      <c r="O311" s="314"/>
      <c r="P311" s="314"/>
      <c r="Q311" s="314"/>
      <c r="R311" s="314"/>
      <c r="S311" s="314"/>
      <c r="T311" s="314"/>
      <c r="U311" s="314"/>
      <c r="V311" s="314"/>
      <c r="W311" s="314"/>
      <c r="X311" s="314"/>
      <c r="Y311" s="314"/>
    </row>
    <row r="312" spans="1:25" ht="15.75" customHeight="1" x14ac:dyDescent="0.15">
      <c r="A312" s="314"/>
      <c r="B312" s="314"/>
      <c r="C312" s="314"/>
      <c r="D312" s="314"/>
      <c r="E312" s="314"/>
      <c r="F312" s="314"/>
      <c r="G312" s="314"/>
      <c r="H312" s="314"/>
      <c r="I312" s="314"/>
      <c r="J312" s="314"/>
      <c r="K312" s="314"/>
      <c r="L312" s="314"/>
      <c r="M312" s="314"/>
      <c r="N312" s="314"/>
      <c r="O312" s="314"/>
      <c r="P312" s="314"/>
      <c r="Q312" s="314"/>
      <c r="R312" s="314"/>
      <c r="S312" s="314"/>
      <c r="T312" s="314"/>
      <c r="U312" s="314"/>
      <c r="V312" s="314"/>
      <c r="W312" s="314"/>
      <c r="X312" s="314"/>
      <c r="Y312" s="314"/>
    </row>
    <row r="313" spans="1:25" ht="15.75" customHeight="1" x14ac:dyDescent="0.15">
      <c r="A313" s="314"/>
      <c r="B313" s="314"/>
      <c r="C313" s="314"/>
      <c r="D313" s="314"/>
      <c r="E313" s="314"/>
      <c r="F313" s="314"/>
      <c r="G313" s="314"/>
      <c r="H313" s="314"/>
      <c r="I313" s="314"/>
      <c r="J313" s="314"/>
      <c r="K313" s="314"/>
      <c r="L313" s="314"/>
      <c r="M313" s="314"/>
      <c r="N313" s="314"/>
      <c r="O313" s="314"/>
      <c r="P313" s="314"/>
      <c r="Q313" s="314"/>
      <c r="R313" s="314"/>
      <c r="S313" s="314"/>
      <c r="T313" s="314"/>
      <c r="U313" s="314"/>
      <c r="V313" s="314"/>
      <c r="W313" s="314"/>
      <c r="X313" s="314"/>
      <c r="Y313" s="314"/>
    </row>
    <row r="314" spans="1:25" ht="15.75" customHeight="1" x14ac:dyDescent="0.15">
      <c r="A314" s="314"/>
      <c r="B314" s="314"/>
      <c r="C314" s="314"/>
      <c r="D314" s="314"/>
      <c r="E314" s="314"/>
      <c r="F314" s="314"/>
      <c r="G314" s="314"/>
      <c r="H314" s="314"/>
      <c r="I314" s="314"/>
      <c r="J314" s="314"/>
      <c r="K314" s="314"/>
      <c r="L314" s="314"/>
      <c r="M314" s="314"/>
      <c r="N314" s="314"/>
      <c r="O314" s="314"/>
      <c r="P314" s="314"/>
      <c r="Q314" s="314"/>
      <c r="R314" s="314"/>
      <c r="S314" s="314"/>
      <c r="T314" s="314"/>
      <c r="U314" s="314"/>
      <c r="V314" s="314"/>
      <c r="W314" s="314"/>
      <c r="X314" s="314"/>
      <c r="Y314" s="314"/>
    </row>
    <row r="315" spans="1:25" ht="15.75" customHeight="1" x14ac:dyDescent="0.15">
      <c r="A315" s="314"/>
      <c r="B315" s="314"/>
      <c r="C315" s="314"/>
      <c r="D315" s="314"/>
      <c r="E315" s="314"/>
      <c r="F315" s="314"/>
      <c r="G315" s="314"/>
      <c r="H315" s="314"/>
      <c r="I315" s="314"/>
      <c r="J315" s="314"/>
      <c r="K315" s="314"/>
      <c r="L315" s="314"/>
      <c r="M315" s="314"/>
      <c r="N315" s="314"/>
      <c r="O315" s="314"/>
      <c r="P315" s="314"/>
      <c r="Q315" s="314"/>
      <c r="R315" s="314"/>
      <c r="S315" s="314"/>
      <c r="T315" s="314"/>
      <c r="U315" s="314"/>
      <c r="V315" s="314"/>
      <c r="W315" s="314"/>
      <c r="X315" s="314"/>
      <c r="Y315" s="314"/>
    </row>
    <row r="316" spans="1:25" ht="15.75" customHeight="1" x14ac:dyDescent="0.15">
      <c r="A316" s="314"/>
      <c r="B316" s="314"/>
      <c r="C316" s="314"/>
      <c r="D316" s="314"/>
      <c r="E316" s="314"/>
      <c r="F316" s="314"/>
      <c r="G316" s="314"/>
      <c r="H316" s="314"/>
      <c r="I316" s="314"/>
      <c r="J316" s="314"/>
      <c r="K316" s="314"/>
      <c r="L316" s="314"/>
      <c r="M316" s="314"/>
      <c r="N316" s="314"/>
      <c r="O316" s="314"/>
      <c r="P316" s="314"/>
      <c r="Q316" s="314"/>
      <c r="R316" s="314"/>
      <c r="S316" s="314"/>
      <c r="T316" s="314"/>
      <c r="U316" s="314"/>
      <c r="V316" s="314"/>
      <c r="W316" s="314"/>
      <c r="X316" s="314"/>
      <c r="Y316" s="314"/>
    </row>
    <row r="317" spans="1:25" ht="15.75" customHeight="1" x14ac:dyDescent="0.15">
      <c r="A317" s="314"/>
      <c r="B317" s="314"/>
      <c r="C317" s="314"/>
      <c r="D317" s="314"/>
      <c r="E317" s="314"/>
      <c r="F317" s="314"/>
      <c r="G317" s="314"/>
      <c r="H317" s="314"/>
      <c r="I317" s="314"/>
      <c r="J317" s="314"/>
      <c r="K317" s="314"/>
      <c r="L317" s="314"/>
      <c r="M317" s="314"/>
      <c r="N317" s="314"/>
      <c r="O317" s="314"/>
      <c r="P317" s="314"/>
      <c r="Q317" s="314"/>
      <c r="R317" s="314"/>
      <c r="S317" s="314"/>
      <c r="T317" s="314"/>
      <c r="U317" s="314"/>
      <c r="V317" s="314"/>
      <c r="W317" s="314"/>
      <c r="X317" s="314"/>
      <c r="Y317" s="314"/>
    </row>
    <row r="318" spans="1:25" ht="15.75" customHeight="1" x14ac:dyDescent="0.15">
      <c r="A318" s="314"/>
      <c r="B318" s="314"/>
      <c r="C318" s="314"/>
      <c r="D318" s="314"/>
      <c r="E318" s="314"/>
      <c r="F318" s="314"/>
      <c r="G318" s="314"/>
      <c r="H318" s="314"/>
      <c r="I318" s="314"/>
      <c r="J318" s="314"/>
      <c r="K318" s="314"/>
      <c r="L318" s="314"/>
      <c r="M318" s="314"/>
      <c r="N318" s="314"/>
      <c r="O318" s="314"/>
      <c r="P318" s="314"/>
      <c r="Q318" s="314"/>
      <c r="R318" s="314"/>
      <c r="S318" s="314"/>
      <c r="T318" s="314"/>
      <c r="U318" s="314"/>
      <c r="V318" s="314"/>
      <c r="W318" s="314"/>
      <c r="X318" s="314"/>
      <c r="Y318" s="314"/>
    </row>
    <row r="319" spans="1:25" ht="15.75" customHeight="1" x14ac:dyDescent="0.15">
      <c r="A319" s="314"/>
      <c r="B319" s="314"/>
      <c r="C319" s="314"/>
      <c r="D319" s="314"/>
      <c r="E319" s="314"/>
      <c r="F319" s="314"/>
      <c r="G319" s="314"/>
      <c r="H319" s="314"/>
      <c r="I319" s="314"/>
      <c r="J319" s="314"/>
      <c r="K319" s="314"/>
      <c r="L319" s="314"/>
      <c r="M319" s="314"/>
      <c r="N319" s="314"/>
      <c r="O319" s="314"/>
      <c r="P319" s="314"/>
      <c r="Q319" s="314"/>
      <c r="R319" s="314"/>
      <c r="S319" s="314"/>
      <c r="T319" s="314"/>
      <c r="U319" s="314"/>
      <c r="V319" s="314"/>
      <c r="W319" s="314"/>
      <c r="X319" s="314"/>
      <c r="Y319" s="314"/>
    </row>
    <row r="320" spans="1:25" ht="15.75" customHeight="1" x14ac:dyDescent="0.15">
      <c r="A320" s="314"/>
      <c r="B320" s="314"/>
      <c r="C320" s="314"/>
      <c r="D320" s="314"/>
      <c r="E320" s="314"/>
      <c r="F320" s="314"/>
      <c r="G320" s="314"/>
      <c r="H320" s="314"/>
      <c r="I320" s="314"/>
      <c r="J320" s="314"/>
      <c r="K320" s="314"/>
      <c r="L320" s="314"/>
      <c r="M320" s="314"/>
      <c r="N320" s="314"/>
      <c r="O320" s="314"/>
      <c r="P320" s="314"/>
      <c r="Q320" s="314"/>
      <c r="R320" s="314"/>
      <c r="S320" s="314"/>
      <c r="T320" s="314"/>
      <c r="U320" s="314"/>
      <c r="V320" s="314"/>
      <c r="W320" s="314"/>
      <c r="X320" s="314"/>
      <c r="Y320" s="314"/>
    </row>
    <row r="321" spans="1:25" ht="15.75" customHeight="1" x14ac:dyDescent="0.15">
      <c r="A321" s="314"/>
      <c r="B321" s="314"/>
      <c r="C321" s="314"/>
      <c r="D321" s="314"/>
      <c r="E321" s="314"/>
      <c r="F321" s="314"/>
      <c r="G321" s="314"/>
      <c r="H321" s="314"/>
      <c r="I321" s="314"/>
      <c r="J321" s="314"/>
      <c r="K321" s="314"/>
      <c r="L321" s="314"/>
      <c r="M321" s="314"/>
      <c r="N321" s="314"/>
      <c r="O321" s="314"/>
      <c r="P321" s="314"/>
      <c r="Q321" s="314"/>
      <c r="R321" s="314"/>
      <c r="S321" s="314"/>
      <c r="T321" s="314"/>
      <c r="U321" s="314"/>
      <c r="V321" s="314"/>
      <c r="W321" s="314"/>
      <c r="X321" s="314"/>
      <c r="Y321" s="314"/>
    </row>
    <row r="322" spans="1:25" ht="15.75" customHeight="1" x14ac:dyDescent="0.15">
      <c r="A322" s="314"/>
      <c r="B322" s="314"/>
      <c r="C322" s="314"/>
      <c r="D322" s="314"/>
      <c r="E322" s="314"/>
      <c r="F322" s="314"/>
      <c r="G322" s="314"/>
      <c r="H322" s="314"/>
      <c r="I322" s="314"/>
      <c r="J322" s="314"/>
      <c r="K322" s="314"/>
      <c r="L322" s="314"/>
      <c r="M322" s="314"/>
      <c r="N322" s="314"/>
      <c r="O322" s="314"/>
      <c r="P322" s="314"/>
      <c r="Q322" s="314"/>
      <c r="R322" s="314"/>
      <c r="S322" s="314"/>
      <c r="T322" s="314"/>
      <c r="U322" s="314"/>
      <c r="V322" s="314"/>
      <c r="W322" s="314"/>
      <c r="X322" s="314"/>
      <c r="Y322" s="314"/>
    </row>
    <row r="323" spans="1:25" ht="15.75" customHeight="1" x14ac:dyDescent="0.15">
      <c r="A323" s="314"/>
      <c r="B323" s="314"/>
      <c r="C323" s="314"/>
      <c r="D323" s="314"/>
      <c r="E323" s="314"/>
      <c r="F323" s="314"/>
      <c r="G323" s="314"/>
      <c r="H323" s="314"/>
      <c r="I323" s="314"/>
      <c r="J323" s="314"/>
      <c r="K323" s="314"/>
      <c r="L323" s="314"/>
      <c r="M323" s="314"/>
      <c r="N323" s="314"/>
      <c r="O323" s="314"/>
      <c r="P323" s="314"/>
      <c r="Q323" s="314"/>
      <c r="R323" s="314"/>
      <c r="S323" s="314"/>
      <c r="T323" s="314"/>
      <c r="U323" s="314"/>
      <c r="V323" s="314"/>
      <c r="W323" s="314"/>
      <c r="X323" s="314"/>
      <c r="Y323" s="314"/>
    </row>
    <row r="324" spans="1:25" ht="15.75" customHeight="1" x14ac:dyDescent="0.15">
      <c r="A324" s="314"/>
      <c r="B324" s="314"/>
      <c r="C324" s="314"/>
      <c r="D324" s="314"/>
      <c r="E324" s="314"/>
      <c r="F324" s="314"/>
      <c r="G324" s="314"/>
      <c r="H324" s="314"/>
      <c r="I324" s="314"/>
      <c r="J324" s="314"/>
      <c r="K324" s="314"/>
      <c r="L324" s="314"/>
      <c r="M324" s="314"/>
      <c r="N324" s="314"/>
      <c r="O324" s="314"/>
      <c r="P324" s="314"/>
      <c r="Q324" s="314"/>
      <c r="R324" s="314"/>
      <c r="S324" s="314"/>
      <c r="T324" s="314"/>
      <c r="U324" s="314"/>
      <c r="V324" s="314"/>
      <c r="W324" s="314"/>
      <c r="X324" s="314"/>
      <c r="Y324" s="314"/>
    </row>
    <row r="325" spans="1:25" ht="15.75" customHeight="1" x14ac:dyDescent="0.15">
      <c r="A325" s="314"/>
      <c r="B325" s="314"/>
      <c r="C325" s="314"/>
      <c r="D325" s="314"/>
      <c r="E325" s="314"/>
      <c r="F325" s="314"/>
      <c r="G325" s="314"/>
      <c r="H325" s="314"/>
      <c r="I325" s="314"/>
      <c r="J325" s="314"/>
      <c r="K325" s="314"/>
      <c r="L325" s="314"/>
      <c r="M325" s="314"/>
      <c r="N325" s="314"/>
      <c r="O325" s="314"/>
      <c r="P325" s="314"/>
      <c r="Q325" s="314"/>
      <c r="R325" s="314"/>
      <c r="S325" s="314"/>
      <c r="T325" s="314"/>
      <c r="U325" s="314"/>
      <c r="V325" s="314"/>
      <c r="W325" s="314"/>
      <c r="X325" s="314"/>
      <c r="Y325" s="314"/>
    </row>
    <row r="326" spans="1:25" ht="15.75" customHeight="1" x14ac:dyDescent="0.15">
      <c r="A326" s="314"/>
      <c r="B326" s="314"/>
      <c r="C326" s="314"/>
      <c r="D326" s="314"/>
      <c r="E326" s="314"/>
      <c r="F326" s="314"/>
      <c r="G326" s="314"/>
      <c r="H326" s="314"/>
      <c r="I326" s="314"/>
      <c r="J326" s="314"/>
      <c r="K326" s="314"/>
      <c r="L326" s="314"/>
      <c r="M326" s="314"/>
      <c r="N326" s="314"/>
      <c r="O326" s="314"/>
      <c r="P326" s="314"/>
      <c r="Q326" s="314"/>
      <c r="R326" s="314"/>
      <c r="S326" s="314"/>
      <c r="T326" s="314"/>
      <c r="U326" s="314"/>
      <c r="V326" s="314"/>
      <c r="W326" s="314"/>
      <c r="X326" s="314"/>
      <c r="Y326" s="314"/>
    </row>
    <row r="327" spans="1:25" ht="15.75" customHeight="1" x14ac:dyDescent="0.15">
      <c r="A327" s="314"/>
      <c r="B327" s="314"/>
      <c r="C327" s="314"/>
      <c r="D327" s="314"/>
      <c r="E327" s="314"/>
      <c r="F327" s="314"/>
      <c r="G327" s="314"/>
      <c r="H327" s="314"/>
      <c r="I327" s="314"/>
      <c r="J327" s="314"/>
      <c r="K327" s="314"/>
      <c r="L327" s="314"/>
      <c r="M327" s="314"/>
      <c r="N327" s="314"/>
      <c r="O327" s="314"/>
      <c r="P327" s="314"/>
      <c r="Q327" s="314"/>
      <c r="R327" s="314"/>
      <c r="S327" s="314"/>
      <c r="T327" s="314"/>
      <c r="U327" s="314"/>
      <c r="V327" s="314"/>
      <c r="W327" s="314"/>
      <c r="X327" s="314"/>
      <c r="Y327" s="314"/>
    </row>
    <row r="328" spans="1:25" ht="15.75" customHeight="1" x14ac:dyDescent="0.15">
      <c r="A328" s="314"/>
      <c r="B328" s="314"/>
      <c r="C328" s="314"/>
      <c r="D328" s="314"/>
      <c r="E328" s="314"/>
      <c r="F328" s="314"/>
      <c r="G328" s="314"/>
      <c r="H328" s="314"/>
      <c r="I328" s="314"/>
      <c r="J328" s="314"/>
      <c r="K328" s="314"/>
      <c r="L328" s="314"/>
      <c r="M328" s="314"/>
      <c r="N328" s="314"/>
      <c r="O328" s="314"/>
      <c r="P328" s="314"/>
      <c r="Q328" s="314"/>
      <c r="R328" s="314"/>
      <c r="S328" s="314"/>
      <c r="T328" s="314"/>
      <c r="U328" s="314"/>
      <c r="V328" s="314"/>
      <c r="W328" s="314"/>
      <c r="X328" s="314"/>
      <c r="Y328" s="314"/>
    </row>
    <row r="329" spans="1:25" ht="15.75" customHeight="1" x14ac:dyDescent="0.15">
      <c r="A329" s="314"/>
      <c r="B329" s="314"/>
      <c r="C329" s="314"/>
      <c r="D329" s="314"/>
      <c r="E329" s="314"/>
      <c r="F329" s="314"/>
      <c r="G329" s="314"/>
      <c r="H329" s="314"/>
      <c r="I329" s="314"/>
      <c r="J329" s="314"/>
      <c r="K329" s="314"/>
      <c r="L329" s="314"/>
      <c r="M329" s="314"/>
      <c r="N329" s="314"/>
      <c r="O329" s="314"/>
      <c r="P329" s="314"/>
      <c r="Q329" s="314"/>
      <c r="R329" s="314"/>
      <c r="S329" s="314"/>
      <c r="T329" s="314"/>
      <c r="U329" s="314"/>
      <c r="V329" s="314"/>
      <c r="W329" s="314"/>
      <c r="X329" s="314"/>
      <c r="Y329" s="314"/>
    </row>
    <row r="330" spans="1:25" ht="15.75" customHeight="1" x14ac:dyDescent="0.15">
      <c r="A330" s="314"/>
      <c r="B330" s="314"/>
      <c r="C330" s="314"/>
      <c r="D330" s="314"/>
      <c r="E330" s="314"/>
      <c r="F330" s="314"/>
      <c r="G330" s="314"/>
      <c r="H330" s="314"/>
      <c r="I330" s="314"/>
      <c r="J330" s="314"/>
      <c r="K330" s="314"/>
      <c r="L330" s="314"/>
      <c r="M330" s="314"/>
      <c r="N330" s="314"/>
      <c r="O330" s="314"/>
      <c r="P330" s="314"/>
      <c r="Q330" s="314"/>
      <c r="R330" s="314"/>
      <c r="S330" s="314"/>
      <c r="T330" s="314"/>
      <c r="U330" s="314"/>
      <c r="V330" s="314"/>
      <c r="W330" s="314"/>
      <c r="X330" s="314"/>
      <c r="Y330" s="314"/>
    </row>
    <row r="331" spans="1:25" ht="15.75" customHeight="1" x14ac:dyDescent="0.15">
      <c r="A331" s="314"/>
      <c r="B331" s="314"/>
      <c r="C331" s="314"/>
      <c r="D331" s="314"/>
      <c r="E331" s="314"/>
      <c r="F331" s="314"/>
      <c r="G331" s="314"/>
      <c r="H331" s="314"/>
      <c r="I331" s="314"/>
      <c r="J331" s="314"/>
      <c r="K331" s="314"/>
      <c r="L331" s="314"/>
      <c r="M331" s="314"/>
      <c r="N331" s="314"/>
      <c r="O331" s="314"/>
      <c r="P331" s="314"/>
      <c r="Q331" s="314"/>
      <c r="R331" s="314"/>
      <c r="S331" s="314"/>
      <c r="T331" s="314"/>
      <c r="U331" s="314"/>
      <c r="V331" s="314"/>
      <c r="W331" s="314"/>
      <c r="X331" s="314"/>
      <c r="Y331" s="314"/>
    </row>
    <row r="332" spans="1:25" ht="15.75" customHeight="1" x14ac:dyDescent="0.15">
      <c r="A332" s="314"/>
      <c r="B332" s="314"/>
      <c r="C332" s="314"/>
      <c r="D332" s="314"/>
      <c r="E332" s="314"/>
      <c r="F332" s="314"/>
      <c r="G332" s="314"/>
      <c r="H332" s="314"/>
      <c r="I332" s="314"/>
      <c r="J332" s="314"/>
      <c r="K332" s="314"/>
      <c r="L332" s="314"/>
      <c r="M332" s="314"/>
      <c r="N332" s="314"/>
      <c r="O332" s="314"/>
      <c r="P332" s="314"/>
      <c r="Q332" s="314"/>
      <c r="R332" s="314"/>
      <c r="S332" s="314"/>
      <c r="T332" s="314"/>
      <c r="U332" s="314"/>
      <c r="V332" s="314"/>
      <c r="W332" s="314"/>
      <c r="X332" s="314"/>
      <c r="Y332" s="314"/>
    </row>
    <row r="333" spans="1:25" ht="15.75" customHeight="1" x14ac:dyDescent="0.15">
      <c r="A333" s="314"/>
      <c r="B333" s="314"/>
      <c r="C333" s="314"/>
      <c r="D333" s="314"/>
      <c r="E333" s="314"/>
      <c r="F333" s="314"/>
      <c r="G333" s="314"/>
      <c r="H333" s="314"/>
      <c r="I333" s="314"/>
      <c r="J333" s="314"/>
      <c r="K333" s="314"/>
      <c r="L333" s="314"/>
      <c r="M333" s="314"/>
      <c r="N333" s="314"/>
      <c r="O333" s="314"/>
      <c r="P333" s="314"/>
      <c r="Q333" s="314"/>
      <c r="R333" s="314"/>
      <c r="S333" s="314"/>
      <c r="T333" s="314"/>
      <c r="U333" s="314"/>
      <c r="V333" s="314"/>
      <c r="W333" s="314"/>
      <c r="X333" s="314"/>
      <c r="Y333" s="314"/>
    </row>
    <row r="334" spans="1:25" ht="15.75" customHeight="1" x14ac:dyDescent="0.15">
      <c r="A334" s="314"/>
      <c r="B334" s="314"/>
      <c r="C334" s="314"/>
      <c r="D334" s="314"/>
      <c r="E334" s="314"/>
      <c r="F334" s="314"/>
      <c r="G334" s="314"/>
      <c r="H334" s="314"/>
      <c r="I334" s="314"/>
      <c r="J334" s="314"/>
      <c r="K334" s="314"/>
      <c r="L334" s="314"/>
      <c r="M334" s="314"/>
      <c r="N334" s="314"/>
      <c r="O334" s="314"/>
      <c r="P334" s="314"/>
      <c r="Q334" s="314"/>
      <c r="R334" s="314"/>
      <c r="S334" s="314"/>
      <c r="T334" s="314"/>
      <c r="U334" s="314"/>
      <c r="V334" s="314"/>
      <c r="W334" s="314"/>
      <c r="X334" s="314"/>
      <c r="Y334" s="314"/>
    </row>
    <row r="335" spans="1:25" ht="15.75" customHeight="1" x14ac:dyDescent="0.15">
      <c r="A335" s="314"/>
      <c r="B335" s="314"/>
      <c r="C335" s="314"/>
      <c r="D335" s="314"/>
      <c r="E335" s="314"/>
      <c r="F335" s="314"/>
      <c r="G335" s="314"/>
      <c r="H335" s="314"/>
      <c r="I335" s="314"/>
      <c r="J335" s="314"/>
      <c r="K335" s="314"/>
      <c r="L335" s="314"/>
      <c r="M335" s="314"/>
      <c r="N335" s="314"/>
      <c r="O335" s="314"/>
      <c r="P335" s="314"/>
      <c r="Q335" s="314"/>
      <c r="R335" s="314"/>
      <c r="S335" s="314"/>
      <c r="T335" s="314"/>
      <c r="U335" s="314"/>
      <c r="V335" s="314"/>
      <c r="W335" s="314"/>
      <c r="X335" s="314"/>
      <c r="Y335" s="314"/>
    </row>
    <row r="336" spans="1:25" ht="15.75" customHeight="1" x14ac:dyDescent="0.15">
      <c r="A336" s="314"/>
      <c r="B336" s="314"/>
      <c r="C336" s="314"/>
      <c r="D336" s="314"/>
      <c r="E336" s="314"/>
      <c r="F336" s="314"/>
      <c r="G336" s="314"/>
      <c r="H336" s="314"/>
      <c r="I336" s="314"/>
      <c r="J336" s="314"/>
      <c r="K336" s="314"/>
      <c r="L336" s="314"/>
      <c r="M336" s="314"/>
      <c r="N336" s="314"/>
      <c r="O336" s="314"/>
      <c r="P336" s="314"/>
      <c r="Q336" s="314"/>
      <c r="R336" s="314"/>
      <c r="S336" s="314"/>
      <c r="T336" s="314"/>
      <c r="U336" s="314"/>
      <c r="V336" s="314"/>
      <c r="W336" s="314"/>
      <c r="X336" s="314"/>
      <c r="Y336" s="314"/>
    </row>
    <row r="337" spans="1:25" ht="15.75" customHeight="1" x14ac:dyDescent="0.15">
      <c r="A337" s="314"/>
      <c r="B337" s="314"/>
      <c r="C337" s="314"/>
      <c r="D337" s="314"/>
      <c r="E337" s="314"/>
      <c r="F337" s="314"/>
      <c r="G337" s="314"/>
      <c r="H337" s="314"/>
      <c r="I337" s="314"/>
      <c r="J337" s="314"/>
      <c r="K337" s="314"/>
      <c r="L337" s="314"/>
      <c r="M337" s="314"/>
      <c r="N337" s="314"/>
      <c r="O337" s="314"/>
      <c r="P337" s="314"/>
      <c r="Q337" s="314"/>
      <c r="R337" s="314"/>
      <c r="S337" s="314"/>
      <c r="T337" s="314"/>
      <c r="U337" s="314"/>
      <c r="V337" s="314"/>
      <c r="W337" s="314"/>
      <c r="X337" s="314"/>
      <c r="Y337" s="314"/>
    </row>
    <row r="338" spans="1:25" ht="15.75" customHeight="1" x14ac:dyDescent="0.15">
      <c r="A338" s="314"/>
      <c r="B338" s="314"/>
      <c r="C338" s="314"/>
      <c r="D338" s="314"/>
      <c r="E338" s="314"/>
      <c r="F338" s="314"/>
      <c r="G338" s="314"/>
      <c r="H338" s="314"/>
      <c r="I338" s="314"/>
      <c r="J338" s="314"/>
      <c r="K338" s="314"/>
      <c r="L338" s="314"/>
      <c r="M338" s="314"/>
      <c r="N338" s="314"/>
      <c r="O338" s="314"/>
      <c r="P338" s="314"/>
      <c r="Q338" s="314"/>
      <c r="R338" s="314"/>
      <c r="S338" s="314"/>
      <c r="T338" s="314"/>
      <c r="U338" s="314"/>
      <c r="V338" s="314"/>
      <c r="W338" s="314"/>
      <c r="X338" s="314"/>
      <c r="Y338" s="314"/>
    </row>
    <row r="339" spans="1:25" ht="15.75" customHeight="1" x14ac:dyDescent="0.15">
      <c r="A339" s="314"/>
      <c r="B339" s="314"/>
      <c r="C339" s="314"/>
      <c r="D339" s="314"/>
      <c r="E339" s="314"/>
      <c r="F339" s="314"/>
      <c r="G339" s="314"/>
      <c r="H339" s="314"/>
      <c r="I339" s="314"/>
      <c r="J339" s="314"/>
      <c r="K339" s="314"/>
      <c r="L339" s="314"/>
      <c r="M339" s="314"/>
      <c r="N339" s="314"/>
      <c r="O339" s="314"/>
      <c r="P339" s="314"/>
      <c r="Q339" s="314"/>
      <c r="R339" s="314"/>
      <c r="S339" s="314"/>
      <c r="T339" s="314"/>
      <c r="U339" s="314"/>
      <c r="V339" s="314"/>
      <c r="W339" s="314"/>
      <c r="X339" s="314"/>
      <c r="Y339" s="314"/>
    </row>
    <row r="340" spans="1:25" ht="15.75" customHeight="1" x14ac:dyDescent="0.15">
      <c r="A340" s="314"/>
      <c r="B340" s="314"/>
      <c r="C340" s="314"/>
      <c r="D340" s="314"/>
      <c r="E340" s="314"/>
      <c r="F340" s="314"/>
      <c r="G340" s="314"/>
      <c r="H340" s="314"/>
      <c r="I340" s="314"/>
      <c r="J340" s="314"/>
      <c r="K340" s="314"/>
      <c r="L340" s="314"/>
      <c r="M340" s="314"/>
      <c r="N340" s="314"/>
      <c r="O340" s="314"/>
      <c r="P340" s="314"/>
      <c r="Q340" s="314"/>
      <c r="R340" s="314"/>
      <c r="S340" s="314"/>
      <c r="T340" s="314"/>
      <c r="U340" s="314"/>
      <c r="V340" s="314"/>
      <c r="W340" s="314"/>
      <c r="X340" s="314"/>
      <c r="Y340" s="314"/>
    </row>
    <row r="341" spans="1:25" ht="15.75" customHeight="1" x14ac:dyDescent="0.15">
      <c r="A341" s="314"/>
      <c r="B341" s="314"/>
      <c r="C341" s="314"/>
      <c r="D341" s="314"/>
      <c r="E341" s="314"/>
      <c r="F341" s="314"/>
      <c r="G341" s="314"/>
      <c r="H341" s="314"/>
      <c r="I341" s="314"/>
      <c r="J341" s="314"/>
      <c r="K341" s="314"/>
      <c r="L341" s="314"/>
      <c r="M341" s="314"/>
      <c r="N341" s="314"/>
      <c r="O341" s="314"/>
      <c r="P341" s="314"/>
      <c r="Q341" s="314"/>
      <c r="R341" s="314"/>
      <c r="S341" s="314"/>
      <c r="T341" s="314"/>
      <c r="U341" s="314"/>
      <c r="V341" s="314"/>
      <c r="W341" s="314"/>
      <c r="X341" s="314"/>
      <c r="Y341" s="314"/>
    </row>
    <row r="342" spans="1:25" ht="15.75" customHeight="1" x14ac:dyDescent="0.15">
      <c r="A342" s="314"/>
      <c r="B342" s="314"/>
      <c r="C342" s="314"/>
      <c r="D342" s="314"/>
      <c r="E342" s="314"/>
      <c r="F342" s="314"/>
      <c r="G342" s="314"/>
      <c r="H342" s="314"/>
      <c r="I342" s="314"/>
      <c r="J342" s="314"/>
      <c r="K342" s="314"/>
      <c r="L342" s="314"/>
      <c r="M342" s="314"/>
      <c r="N342" s="314"/>
      <c r="O342" s="314"/>
      <c r="P342" s="314"/>
      <c r="Q342" s="314"/>
      <c r="R342" s="314"/>
      <c r="S342" s="314"/>
      <c r="T342" s="314"/>
      <c r="U342" s="314"/>
      <c r="V342" s="314"/>
      <c r="W342" s="314"/>
      <c r="X342" s="314"/>
      <c r="Y342" s="314"/>
    </row>
    <row r="343" spans="1:25" ht="15.75" customHeight="1" x14ac:dyDescent="0.15">
      <c r="A343" s="314"/>
      <c r="B343" s="314"/>
      <c r="C343" s="314"/>
      <c r="D343" s="314"/>
      <c r="E343" s="314"/>
      <c r="F343" s="314"/>
      <c r="G343" s="314"/>
      <c r="H343" s="314"/>
      <c r="I343" s="314"/>
      <c r="J343" s="314"/>
      <c r="K343" s="314"/>
      <c r="L343" s="314"/>
      <c r="M343" s="314"/>
      <c r="N343" s="314"/>
      <c r="O343" s="314"/>
      <c r="P343" s="314"/>
      <c r="Q343" s="314"/>
      <c r="R343" s="314"/>
      <c r="S343" s="314"/>
      <c r="T343" s="314"/>
      <c r="U343" s="314"/>
      <c r="V343" s="314"/>
      <c r="W343" s="314"/>
      <c r="X343" s="314"/>
      <c r="Y343" s="314"/>
    </row>
    <row r="344" spans="1:25" ht="15.75" customHeight="1" x14ac:dyDescent="0.15">
      <c r="A344" s="314"/>
      <c r="B344" s="314"/>
      <c r="C344" s="314"/>
      <c r="D344" s="314"/>
      <c r="E344" s="314"/>
      <c r="F344" s="314"/>
      <c r="G344" s="314"/>
      <c r="H344" s="314"/>
      <c r="I344" s="314"/>
      <c r="J344" s="314"/>
      <c r="K344" s="314"/>
      <c r="L344" s="314"/>
      <c r="M344" s="314"/>
      <c r="N344" s="314"/>
      <c r="O344" s="314"/>
      <c r="P344" s="314"/>
      <c r="Q344" s="314"/>
      <c r="R344" s="314"/>
      <c r="S344" s="314"/>
      <c r="T344" s="314"/>
      <c r="U344" s="314"/>
      <c r="V344" s="314"/>
      <c r="W344" s="314"/>
      <c r="X344" s="314"/>
      <c r="Y344" s="314"/>
    </row>
    <row r="345" spans="1:25" ht="15.75" customHeight="1" x14ac:dyDescent="0.15">
      <c r="A345" s="314"/>
      <c r="B345" s="314"/>
      <c r="C345" s="314"/>
      <c r="D345" s="314"/>
      <c r="E345" s="314"/>
      <c r="F345" s="314"/>
      <c r="G345" s="314"/>
      <c r="H345" s="314"/>
      <c r="I345" s="314"/>
      <c r="J345" s="314"/>
      <c r="K345" s="314"/>
      <c r="L345" s="314"/>
      <c r="M345" s="314"/>
      <c r="N345" s="314"/>
      <c r="O345" s="314"/>
      <c r="P345" s="314"/>
      <c r="Q345" s="314"/>
      <c r="R345" s="314"/>
      <c r="S345" s="314"/>
      <c r="T345" s="314"/>
      <c r="U345" s="314"/>
      <c r="V345" s="314"/>
      <c r="W345" s="314"/>
      <c r="X345" s="314"/>
      <c r="Y345" s="314"/>
    </row>
    <row r="346" spans="1:25" ht="15.75" customHeight="1" x14ac:dyDescent="0.15">
      <c r="A346" s="314"/>
      <c r="B346" s="314"/>
      <c r="C346" s="314"/>
      <c r="D346" s="314"/>
      <c r="E346" s="314"/>
      <c r="F346" s="314"/>
      <c r="G346" s="314"/>
      <c r="H346" s="314"/>
      <c r="I346" s="314"/>
      <c r="J346" s="314"/>
      <c r="K346" s="314"/>
      <c r="L346" s="314"/>
      <c r="M346" s="314"/>
      <c r="N346" s="314"/>
      <c r="O346" s="314"/>
      <c r="P346" s="314"/>
      <c r="Q346" s="314"/>
      <c r="R346" s="314"/>
      <c r="S346" s="314"/>
      <c r="T346" s="314"/>
      <c r="U346" s="314"/>
      <c r="V346" s="314"/>
      <c r="W346" s="314"/>
      <c r="X346" s="314"/>
      <c r="Y346" s="314"/>
    </row>
    <row r="347" spans="1:25" ht="15.75" customHeight="1" x14ac:dyDescent="0.15">
      <c r="A347" s="314"/>
      <c r="B347" s="314"/>
      <c r="C347" s="314"/>
      <c r="D347" s="314"/>
      <c r="E347" s="314"/>
      <c r="F347" s="314"/>
      <c r="G347" s="314"/>
      <c r="H347" s="314"/>
      <c r="I347" s="314"/>
      <c r="J347" s="314"/>
      <c r="K347" s="314"/>
      <c r="L347" s="314"/>
      <c r="M347" s="314"/>
      <c r="N347" s="314"/>
      <c r="O347" s="314"/>
      <c r="P347" s="314"/>
      <c r="Q347" s="314"/>
      <c r="R347" s="314"/>
      <c r="S347" s="314"/>
      <c r="T347" s="314"/>
      <c r="U347" s="314"/>
      <c r="V347" s="314"/>
      <c r="W347" s="314"/>
      <c r="X347" s="314"/>
      <c r="Y347" s="314"/>
    </row>
    <row r="348" spans="1:25" ht="15.75" customHeight="1" x14ac:dyDescent="0.15">
      <c r="A348" s="314"/>
      <c r="B348" s="314"/>
      <c r="C348" s="314"/>
      <c r="D348" s="314"/>
      <c r="E348" s="314"/>
      <c r="F348" s="314"/>
      <c r="G348" s="314"/>
      <c r="H348" s="314"/>
      <c r="I348" s="314"/>
      <c r="J348" s="314"/>
      <c r="K348" s="314"/>
      <c r="L348" s="314"/>
      <c r="M348" s="314"/>
      <c r="N348" s="314"/>
      <c r="O348" s="314"/>
      <c r="P348" s="314"/>
      <c r="Q348" s="314"/>
      <c r="R348" s="314"/>
      <c r="S348" s="314"/>
      <c r="T348" s="314"/>
      <c r="U348" s="314"/>
      <c r="V348" s="314"/>
      <c r="W348" s="314"/>
      <c r="X348" s="314"/>
      <c r="Y348" s="314"/>
    </row>
    <row r="349" spans="1:25" ht="15.75" customHeight="1" x14ac:dyDescent="0.15">
      <c r="A349" s="314"/>
      <c r="B349" s="314"/>
      <c r="C349" s="314"/>
      <c r="D349" s="314"/>
      <c r="E349" s="314"/>
      <c r="F349" s="314"/>
      <c r="G349" s="314"/>
      <c r="H349" s="314"/>
      <c r="I349" s="314"/>
      <c r="J349" s="314"/>
      <c r="K349" s="314"/>
      <c r="L349" s="314"/>
      <c r="M349" s="314"/>
      <c r="N349" s="314"/>
      <c r="O349" s="314"/>
      <c r="P349" s="314"/>
      <c r="Q349" s="314"/>
      <c r="R349" s="314"/>
      <c r="S349" s="314"/>
      <c r="T349" s="314"/>
      <c r="U349" s="314"/>
      <c r="V349" s="314"/>
      <c r="W349" s="314"/>
      <c r="X349" s="314"/>
      <c r="Y349" s="314"/>
    </row>
    <row r="350" spans="1:25" ht="15.75" customHeight="1" x14ac:dyDescent="0.15">
      <c r="A350" s="314"/>
      <c r="B350" s="314"/>
      <c r="C350" s="314"/>
      <c r="D350" s="314"/>
      <c r="E350" s="314"/>
      <c r="F350" s="314"/>
      <c r="G350" s="314"/>
      <c r="H350" s="314"/>
      <c r="I350" s="314"/>
      <c r="J350" s="314"/>
      <c r="K350" s="314"/>
      <c r="L350" s="314"/>
      <c r="M350" s="314"/>
      <c r="N350" s="314"/>
      <c r="O350" s="314"/>
      <c r="P350" s="314"/>
      <c r="Q350" s="314"/>
      <c r="R350" s="314"/>
      <c r="S350" s="314"/>
      <c r="T350" s="314"/>
      <c r="U350" s="314"/>
      <c r="V350" s="314"/>
      <c r="W350" s="314"/>
      <c r="X350" s="314"/>
      <c r="Y350" s="314"/>
    </row>
    <row r="351" spans="1:25" ht="15.75" customHeight="1" x14ac:dyDescent="0.15">
      <c r="A351" s="314"/>
      <c r="B351" s="314"/>
      <c r="C351" s="314"/>
      <c r="D351" s="314"/>
      <c r="E351" s="314"/>
      <c r="F351" s="314"/>
      <c r="G351" s="314"/>
      <c r="H351" s="314"/>
      <c r="I351" s="314"/>
      <c r="J351" s="314"/>
      <c r="K351" s="314"/>
      <c r="L351" s="314"/>
      <c r="M351" s="314"/>
      <c r="N351" s="314"/>
      <c r="O351" s="314"/>
      <c r="P351" s="314"/>
      <c r="Q351" s="314"/>
      <c r="R351" s="314"/>
      <c r="S351" s="314"/>
      <c r="T351" s="314"/>
      <c r="U351" s="314"/>
      <c r="V351" s="314"/>
      <c r="W351" s="314"/>
      <c r="X351" s="314"/>
      <c r="Y351" s="314"/>
    </row>
    <row r="352" spans="1:25" ht="15.75" customHeight="1" x14ac:dyDescent="0.15">
      <c r="A352" s="314"/>
      <c r="B352" s="314"/>
      <c r="C352" s="314"/>
      <c r="D352" s="314"/>
      <c r="E352" s="314"/>
      <c r="F352" s="314"/>
      <c r="G352" s="314"/>
      <c r="H352" s="314"/>
      <c r="I352" s="314"/>
      <c r="J352" s="314"/>
      <c r="K352" s="314"/>
      <c r="L352" s="314"/>
      <c r="M352" s="314"/>
      <c r="N352" s="314"/>
      <c r="O352" s="314"/>
      <c r="P352" s="314"/>
      <c r="Q352" s="314"/>
      <c r="R352" s="314"/>
      <c r="S352" s="314"/>
      <c r="T352" s="314"/>
      <c r="U352" s="314"/>
      <c r="V352" s="314"/>
      <c r="W352" s="314"/>
      <c r="X352" s="314"/>
      <c r="Y352" s="314"/>
    </row>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customSheetViews>
    <customSheetView guid="{A28ED1D2-D07E-4712-BDDF-0E9DA6B370E2}" filter="1" showAutoFilter="1">
      <pageMargins left="0" right="0" top="0" bottom="0" header="0" footer="0"/>
      <autoFilter ref="A6:Y115" xr:uid="{09924A89-278D-4B42-B6E0-DD46DCCA609B}"/>
      <extLst>
        <ext uri="GoogleSheetsCustomDataVersion1">
          <go:sheetsCustomData xmlns:go="http://customooxmlschemas.google.com/" filterViewId="1081476210"/>
        </ext>
      </extLst>
    </customSheetView>
  </customSheetViews>
  <mergeCells count="2">
    <mergeCell ref="A2:E2"/>
    <mergeCell ref="A3:C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A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0.1640625" customWidth="1"/>
    <col min="2" max="2" width="18.6640625" customWidth="1"/>
    <col min="3" max="3" width="13.6640625" customWidth="1"/>
    <col min="4" max="4" width="31.6640625" customWidth="1"/>
    <col min="5" max="5" width="25.5" customWidth="1"/>
    <col min="6" max="6" width="21.1640625" customWidth="1"/>
    <col min="7" max="7" width="11.83203125" customWidth="1"/>
    <col min="8" max="8" width="14.1640625" customWidth="1"/>
    <col min="9" max="9" width="21.6640625" customWidth="1"/>
    <col min="10" max="10" width="43.6640625" customWidth="1"/>
  </cols>
  <sheetData>
    <row r="1" spans="1:27" ht="15.75" customHeight="1" x14ac:dyDescent="0.15">
      <c r="A1" s="12" t="s">
        <v>0</v>
      </c>
      <c r="B1" s="12" t="s">
        <v>1</v>
      </c>
      <c r="C1" s="12" t="s">
        <v>191</v>
      </c>
      <c r="D1" s="12" t="s">
        <v>192</v>
      </c>
      <c r="E1" s="13" t="s">
        <v>193</v>
      </c>
      <c r="F1" s="12" t="s">
        <v>2</v>
      </c>
      <c r="G1" s="12" t="s">
        <v>194</v>
      </c>
      <c r="H1" s="12" t="s">
        <v>195</v>
      </c>
      <c r="I1" s="12" t="s">
        <v>196</v>
      </c>
      <c r="J1" s="12" t="s">
        <v>197</v>
      </c>
      <c r="K1" s="14"/>
      <c r="L1" s="2"/>
      <c r="M1" s="2"/>
      <c r="N1" s="2"/>
      <c r="O1" s="2"/>
      <c r="P1" s="2"/>
      <c r="Q1" s="2"/>
      <c r="R1" s="2"/>
      <c r="S1" s="2"/>
      <c r="T1" s="2"/>
      <c r="U1" s="2"/>
      <c r="V1" s="2"/>
      <c r="W1" s="2"/>
      <c r="X1" s="2"/>
      <c r="Y1" s="2"/>
      <c r="Z1" s="2"/>
      <c r="AA1" s="2"/>
    </row>
    <row r="2" spans="1:27" ht="15.75" customHeight="1" x14ac:dyDescent="0.15">
      <c r="A2" s="4" t="s">
        <v>6</v>
      </c>
      <c r="B2" s="4" t="s">
        <v>198</v>
      </c>
      <c r="C2" s="4"/>
      <c r="D2" s="4"/>
      <c r="E2" s="2"/>
      <c r="F2" s="4"/>
      <c r="G2" s="4"/>
      <c r="H2" s="4"/>
      <c r="I2" s="4"/>
      <c r="J2" s="4"/>
      <c r="K2" s="14"/>
      <c r="L2" s="2"/>
      <c r="M2" s="2"/>
      <c r="N2" s="2"/>
      <c r="O2" s="2"/>
      <c r="P2" s="2"/>
      <c r="Q2" s="2"/>
      <c r="R2" s="2"/>
      <c r="S2" s="2"/>
      <c r="T2" s="2"/>
      <c r="U2" s="2"/>
      <c r="V2" s="2"/>
      <c r="W2" s="2"/>
      <c r="X2" s="2"/>
      <c r="Y2" s="2"/>
      <c r="Z2" s="2"/>
      <c r="AA2" s="2"/>
    </row>
    <row r="3" spans="1:27" ht="15.75" customHeight="1" x14ac:dyDescent="0.15">
      <c r="A3" s="4" t="s">
        <v>6</v>
      </c>
      <c r="B3" s="4" t="s">
        <v>7</v>
      </c>
      <c r="C3" s="4"/>
      <c r="D3" s="4"/>
      <c r="E3" s="2"/>
      <c r="F3" s="4" t="s">
        <v>11</v>
      </c>
      <c r="G3" s="4" t="s">
        <v>199</v>
      </c>
      <c r="H3" s="4"/>
      <c r="I3" s="4" t="s">
        <v>200</v>
      </c>
      <c r="J3" s="4"/>
      <c r="K3" s="14"/>
      <c r="L3" s="2"/>
      <c r="M3" s="2"/>
      <c r="N3" s="2"/>
      <c r="O3" s="2"/>
      <c r="P3" s="2"/>
      <c r="Q3" s="2"/>
      <c r="R3" s="2"/>
      <c r="S3" s="2"/>
      <c r="T3" s="2"/>
      <c r="U3" s="2"/>
      <c r="V3" s="2"/>
      <c r="W3" s="2"/>
      <c r="X3" s="2"/>
      <c r="Y3" s="2"/>
      <c r="Z3" s="2"/>
      <c r="AA3" s="2"/>
    </row>
    <row r="4" spans="1:27" ht="15.75" customHeight="1" x14ac:dyDescent="0.15">
      <c r="A4" s="4" t="s">
        <v>6</v>
      </c>
      <c r="B4" s="4" t="s">
        <v>488</v>
      </c>
      <c r="C4" s="4"/>
      <c r="D4" s="4"/>
      <c r="E4" s="2"/>
      <c r="F4" s="4"/>
      <c r="G4" s="4"/>
      <c r="H4" s="4"/>
      <c r="I4" s="4" t="s">
        <v>201</v>
      </c>
      <c r="J4" s="4" t="s">
        <v>489</v>
      </c>
      <c r="K4" s="14"/>
      <c r="L4" s="2"/>
      <c r="M4" s="2"/>
      <c r="N4" s="2"/>
      <c r="O4" s="2"/>
      <c r="P4" s="2"/>
      <c r="Q4" s="2"/>
      <c r="R4" s="2"/>
      <c r="S4" s="2"/>
      <c r="T4" s="2"/>
      <c r="U4" s="2"/>
      <c r="V4" s="2"/>
      <c r="W4" s="2"/>
      <c r="X4" s="2"/>
      <c r="Y4" s="2"/>
      <c r="Z4" s="2"/>
      <c r="AA4" s="2"/>
    </row>
    <row r="5" spans="1:27" ht="15.75" customHeight="1" x14ac:dyDescent="0.15">
      <c r="A5" s="4" t="s">
        <v>6</v>
      </c>
      <c r="B5" s="4" t="s">
        <v>203</v>
      </c>
      <c r="C5" s="4"/>
      <c r="D5" s="4"/>
      <c r="E5" s="2"/>
      <c r="F5" s="4" t="s">
        <v>84</v>
      </c>
      <c r="G5" s="4"/>
      <c r="H5" s="4"/>
      <c r="I5" s="4"/>
      <c r="J5" s="4"/>
      <c r="K5" s="14"/>
      <c r="L5" s="2"/>
      <c r="M5" s="2"/>
      <c r="N5" s="2"/>
      <c r="O5" s="2"/>
      <c r="P5" s="2"/>
      <c r="Q5" s="2"/>
      <c r="R5" s="2"/>
      <c r="S5" s="2"/>
      <c r="T5" s="2"/>
      <c r="U5" s="2"/>
      <c r="V5" s="2"/>
      <c r="W5" s="2"/>
      <c r="X5" s="2"/>
      <c r="Y5" s="2"/>
      <c r="Z5" s="2"/>
      <c r="AA5" s="2"/>
    </row>
    <row r="6" spans="1:27" ht="15.75" customHeight="1" x14ac:dyDescent="0.15">
      <c r="A6" s="4" t="s">
        <v>6</v>
      </c>
      <c r="B6" s="4" t="s">
        <v>10</v>
      </c>
      <c r="C6" s="4"/>
      <c r="D6" s="4"/>
      <c r="E6" s="2"/>
      <c r="F6" s="4" t="s">
        <v>11</v>
      </c>
      <c r="G6" s="4" t="s">
        <v>199</v>
      </c>
      <c r="H6" s="4"/>
      <c r="I6" s="4" t="s">
        <v>200</v>
      </c>
      <c r="J6" s="4" t="s">
        <v>490</v>
      </c>
      <c r="K6" s="14"/>
      <c r="L6" s="2"/>
      <c r="M6" s="2"/>
      <c r="N6" s="2"/>
      <c r="O6" s="2"/>
      <c r="P6" s="2"/>
      <c r="Q6" s="2"/>
      <c r="R6" s="2"/>
      <c r="S6" s="2"/>
      <c r="T6" s="2"/>
      <c r="U6" s="2"/>
      <c r="V6" s="2"/>
      <c r="W6" s="2"/>
      <c r="X6" s="2"/>
      <c r="Y6" s="2"/>
      <c r="Z6" s="2"/>
      <c r="AA6" s="2"/>
    </row>
    <row r="7" spans="1:27" ht="15.75" customHeight="1" x14ac:dyDescent="0.15">
      <c r="A7" s="4" t="s">
        <v>6</v>
      </c>
      <c r="B7" s="4" t="s">
        <v>13</v>
      </c>
      <c r="C7" s="4"/>
      <c r="D7" s="4" t="s">
        <v>210</v>
      </c>
      <c r="E7" s="2"/>
      <c r="F7" s="4" t="s">
        <v>11</v>
      </c>
      <c r="G7" s="4" t="s">
        <v>199</v>
      </c>
      <c r="H7" s="4"/>
      <c r="I7" s="4" t="s">
        <v>211</v>
      </c>
      <c r="J7" s="4" t="s">
        <v>212</v>
      </c>
      <c r="K7" s="14"/>
      <c r="L7" s="2"/>
      <c r="M7" s="2"/>
      <c r="N7" s="2"/>
      <c r="O7" s="2"/>
      <c r="P7" s="2"/>
      <c r="Q7" s="2"/>
      <c r="R7" s="2"/>
      <c r="S7" s="2"/>
      <c r="T7" s="2"/>
      <c r="U7" s="2"/>
      <c r="V7" s="2"/>
      <c r="W7" s="2"/>
      <c r="X7" s="2"/>
      <c r="Y7" s="2"/>
      <c r="Z7" s="2"/>
      <c r="AA7" s="2"/>
    </row>
    <row r="8" spans="1:27" ht="15.75" customHeight="1" x14ac:dyDescent="0.15">
      <c r="A8" s="4" t="s">
        <v>6</v>
      </c>
      <c r="B8" s="4" t="s">
        <v>13</v>
      </c>
      <c r="C8" s="4" t="s">
        <v>213</v>
      </c>
      <c r="D8" s="4" t="s">
        <v>214</v>
      </c>
      <c r="E8" s="2" t="s">
        <v>215</v>
      </c>
      <c r="F8" s="4" t="s">
        <v>5</v>
      </c>
      <c r="G8" s="4" t="s">
        <v>199</v>
      </c>
      <c r="H8" s="4" t="s">
        <v>216</v>
      </c>
      <c r="I8" s="4" t="s">
        <v>217</v>
      </c>
      <c r="J8" s="4" t="s">
        <v>218</v>
      </c>
      <c r="K8" s="14"/>
      <c r="L8" s="2"/>
      <c r="M8" s="2"/>
      <c r="N8" s="2"/>
      <c r="O8" s="2"/>
      <c r="P8" s="2"/>
      <c r="Q8" s="2"/>
      <c r="R8" s="2"/>
      <c r="S8" s="2"/>
      <c r="T8" s="2"/>
      <c r="U8" s="2"/>
      <c r="V8" s="2"/>
      <c r="W8" s="2"/>
      <c r="X8" s="2"/>
      <c r="Y8" s="2"/>
      <c r="Z8" s="2"/>
      <c r="AA8" s="2"/>
    </row>
    <row r="9" spans="1:27" ht="15.75" customHeight="1" x14ac:dyDescent="0.15">
      <c r="A9" s="4" t="s">
        <v>6</v>
      </c>
      <c r="B9" s="4" t="s">
        <v>15</v>
      </c>
      <c r="C9" s="4"/>
      <c r="D9" s="4" t="s">
        <v>210</v>
      </c>
      <c r="E9" s="2"/>
      <c r="F9" s="4" t="s">
        <v>11</v>
      </c>
      <c r="G9" s="4" t="s">
        <v>199</v>
      </c>
      <c r="H9" s="4"/>
      <c r="I9" s="4" t="s">
        <v>211</v>
      </c>
      <c r="J9" s="4" t="s">
        <v>219</v>
      </c>
      <c r="K9" s="14"/>
      <c r="L9" s="2"/>
      <c r="M9" s="2"/>
      <c r="N9" s="2"/>
      <c r="O9" s="2"/>
      <c r="P9" s="2"/>
      <c r="Q9" s="2"/>
      <c r="R9" s="2"/>
      <c r="S9" s="2"/>
      <c r="T9" s="2"/>
      <c r="U9" s="2"/>
      <c r="V9" s="2"/>
      <c r="W9" s="2"/>
      <c r="X9" s="2"/>
      <c r="Y9" s="2"/>
      <c r="Z9" s="2"/>
      <c r="AA9" s="2"/>
    </row>
    <row r="10" spans="1:27" ht="15.75" customHeight="1" x14ac:dyDescent="0.15">
      <c r="A10" s="4" t="s">
        <v>6</v>
      </c>
      <c r="B10" s="4" t="s">
        <v>16</v>
      </c>
      <c r="C10" s="4"/>
      <c r="D10" s="4" t="s">
        <v>210</v>
      </c>
      <c r="E10" s="2"/>
      <c r="F10" s="4" t="s">
        <v>11</v>
      </c>
      <c r="G10" s="4" t="s">
        <v>199</v>
      </c>
      <c r="H10" s="4"/>
      <c r="I10" s="4" t="s">
        <v>211</v>
      </c>
      <c r="J10" s="4" t="s">
        <v>212</v>
      </c>
      <c r="K10" s="14"/>
      <c r="L10" s="2"/>
      <c r="M10" s="2"/>
      <c r="N10" s="2"/>
      <c r="O10" s="2"/>
      <c r="P10" s="2"/>
      <c r="Q10" s="2"/>
      <c r="R10" s="2"/>
      <c r="S10" s="2"/>
      <c r="T10" s="2"/>
      <c r="U10" s="2"/>
      <c r="V10" s="2"/>
      <c r="W10" s="2"/>
      <c r="X10" s="2"/>
      <c r="Y10" s="2"/>
      <c r="Z10" s="2"/>
      <c r="AA10" s="2"/>
    </row>
    <row r="11" spans="1:27" ht="15.75" customHeight="1" x14ac:dyDescent="0.15">
      <c r="A11" s="4" t="s">
        <v>6</v>
      </c>
      <c r="B11" s="4" t="s">
        <v>16</v>
      </c>
      <c r="C11" s="4" t="s">
        <v>213</v>
      </c>
      <c r="D11" s="4" t="s">
        <v>220</v>
      </c>
      <c r="E11" s="2" t="s">
        <v>215</v>
      </c>
      <c r="F11" s="4" t="s">
        <v>5</v>
      </c>
      <c r="G11" s="4" t="s">
        <v>199</v>
      </c>
      <c r="H11" s="4" t="s">
        <v>221</v>
      </c>
      <c r="I11" s="4" t="s">
        <v>217</v>
      </c>
      <c r="J11" s="4" t="s">
        <v>218</v>
      </c>
      <c r="K11" s="14"/>
      <c r="L11" s="2"/>
      <c r="M11" s="2"/>
      <c r="N11" s="2"/>
      <c r="O11" s="2"/>
      <c r="P11" s="2"/>
      <c r="Q11" s="2"/>
      <c r="R11" s="2"/>
      <c r="S11" s="2"/>
      <c r="T11" s="2"/>
      <c r="U11" s="2"/>
      <c r="V11" s="2"/>
      <c r="W11" s="2"/>
      <c r="X11" s="2"/>
      <c r="Y11" s="2"/>
      <c r="Z11" s="2"/>
      <c r="AA11" s="2"/>
    </row>
    <row r="12" spans="1:27" ht="15.75" customHeight="1" x14ac:dyDescent="0.15">
      <c r="A12" s="4" t="s">
        <v>6</v>
      </c>
      <c r="B12" s="4" t="s">
        <v>222</v>
      </c>
      <c r="C12" s="4"/>
      <c r="D12" s="4"/>
      <c r="E12" s="2"/>
      <c r="F12" s="4" t="s">
        <v>11</v>
      </c>
      <c r="G12" s="4" t="s">
        <v>199</v>
      </c>
      <c r="H12" s="4"/>
      <c r="I12" s="4"/>
      <c r="J12" s="4"/>
      <c r="K12" s="14"/>
      <c r="L12" s="2"/>
      <c r="M12" s="2"/>
      <c r="N12" s="2"/>
      <c r="O12" s="2"/>
      <c r="P12" s="2"/>
      <c r="Q12" s="2"/>
      <c r="R12" s="2"/>
      <c r="S12" s="2"/>
      <c r="T12" s="2"/>
      <c r="U12" s="2"/>
      <c r="V12" s="2"/>
      <c r="W12" s="2"/>
      <c r="X12" s="2"/>
      <c r="Y12" s="2"/>
      <c r="Z12" s="2"/>
      <c r="AA12" s="2"/>
    </row>
    <row r="13" spans="1:27" ht="15.75" customHeight="1" x14ac:dyDescent="0.15">
      <c r="A13" s="4" t="s">
        <v>6</v>
      </c>
      <c r="B13" s="4" t="s">
        <v>223</v>
      </c>
      <c r="C13" s="4"/>
      <c r="D13" s="4"/>
      <c r="E13" s="2"/>
      <c r="F13" s="4" t="s">
        <v>224</v>
      </c>
      <c r="G13" s="4"/>
      <c r="H13" s="4"/>
      <c r="I13" s="4"/>
      <c r="J13" s="4"/>
      <c r="K13" s="14"/>
      <c r="L13" s="2"/>
      <c r="M13" s="2"/>
      <c r="N13" s="2"/>
      <c r="O13" s="2"/>
      <c r="P13" s="2"/>
      <c r="Q13" s="2"/>
      <c r="R13" s="2"/>
      <c r="S13" s="2"/>
      <c r="T13" s="2"/>
      <c r="U13" s="2"/>
      <c r="V13" s="2"/>
      <c r="W13" s="2"/>
      <c r="X13" s="2"/>
      <c r="Y13" s="2"/>
      <c r="Z13" s="2"/>
      <c r="AA13" s="2"/>
    </row>
    <row r="14" spans="1:27" ht="15.75" customHeight="1" x14ac:dyDescent="0.15">
      <c r="A14" s="4" t="s">
        <v>6</v>
      </c>
      <c r="B14" s="4" t="s">
        <v>18</v>
      </c>
      <c r="C14" s="4" t="s">
        <v>213</v>
      </c>
      <c r="D14" s="4"/>
      <c r="E14" s="2"/>
      <c r="F14" s="4" t="s">
        <v>11</v>
      </c>
      <c r="G14" s="4" t="s">
        <v>213</v>
      </c>
      <c r="H14" s="4"/>
      <c r="I14" s="4"/>
      <c r="J14" s="4"/>
      <c r="K14" s="14"/>
      <c r="L14" s="2"/>
      <c r="M14" s="2"/>
      <c r="N14" s="2"/>
      <c r="O14" s="2"/>
      <c r="P14" s="2"/>
      <c r="Q14" s="2"/>
      <c r="R14" s="2"/>
      <c r="S14" s="2"/>
      <c r="T14" s="2"/>
      <c r="U14" s="2"/>
      <c r="V14" s="2"/>
      <c r="W14" s="2"/>
      <c r="X14" s="2"/>
      <c r="Y14" s="2"/>
      <c r="Z14" s="2"/>
      <c r="AA14" s="2"/>
    </row>
    <row r="15" spans="1:27" ht="15.75" customHeight="1" x14ac:dyDescent="0.15">
      <c r="A15" s="4" t="s">
        <v>6</v>
      </c>
      <c r="B15" s="4" t="s">
        <v>19</v>
      </c>
      <c r="C15" s="4"/>
      <c r="D15" s="15"/>
      <c r="E15" s="2"/>
      <c r="F15" s="4" t="s">
        <v>11</v>
      </c>
      <c r="G15" s="4" t="s">
        <v>199</v>
      </c>
      <c r="H15" s="4"/>
      <c r="I15" s="15"/>
      <c r="J15" s="15" t="s">
        <v>225</v>
      </c>
      <c r="K15" s="14"/>
      <c r="L15" s="2"/>
      <c r="M15" s="2"/>
      <c r="N15" s="2"/>
      <c r="O15" s="2"/>
      <c r="P15" s="2"/>
      <c r="Q15" s="2"/>
      <c r="R15" s="2"/>
      <c r="S15" s="2"/>
      <c r="T15" s="2"/>
      <c r="U15" s="2"/>
      <c r="V15" s="2"/>
      <c r="W15" s="2"/>
      <c r="X15" s="2"/>
      <c r="Y15" s="2"/>
      <c r="Z15" s="2"/>
      <c r="AA15" s="2"/>
    </row>
    <row r="16" spans="1:27" ht="15.75" customHeight="1" x14ac:dyDescent="0.15">
      <c r="A16" s="4" t="s">
        <v>6</v>
      </c>
      <c r="B16" s="4" t="s">
        <v>20</v>
      </c>
      <c r="C16" s="4"/>
      <c r="D16" s="4"/>
      <c r="E16" s="2"/>
      <c r="F16" s="4" t="s">
        <v>11</v>
      </c>
      <c r="G16" s="4" t="s">
        <v>199</v>
      </c>
      <c r="H16" s="4"/>
      <c r="I16" s="4" t="s">
        <v>226</v>
      </c>
      <c r="J16" s="4"/>
      <c r="K16" s="14"/>
      <c r="L16" s="2"/>
      <c r="M16" s="2"/>
      <c r="N16" s="2"/>
      <c r="O16" s="2"/>
      <c r="P16" s="2"/>
      <c r="Q16" s="2"/>
      <c r="R16" s="2"/>
      <c r="S16" s="2"/>
      <c r="T16" s="2"/>
      <c r="U16" s="2"/>
      <c r="V16" s="2"/>
      <c r="W16" s="2"/>
      <c r="X16" s="2"/>
      <c r="Y16" s="2"/>
      <c r="Z16" s="2"/>
      <c r="AA16" s="2"/>
    </row>
    <row r="17" spans="1:27" ht="15.75" customHeight="1" x14ac:dyDescent="0.15">
      <c r="A17" s="4" t="s">
        <v>6</v>
      </c>
      <c r="B17" s="4" t="s">
        <v>227</v>
      </c>
      <c r="C17" s="4"/>
      <c r="D17" s="15"/>
      <c r="E17" s="2"/>
      <c r="F17" s="4" t="s">
        <v>11</v>
      </c>
      <c r="G17" s="4" t="s">
        <v>199</v>
      </c>
      <c r="H17" s="4"/>
      <c r="I17" s="4"/>
      <c r="J17" s="15" t="s">
        <v>228</v>
      </c>
      <c r="K17" s="14"/>
      <c r="L17" s="2"/>
      <c r="M17" s="2"/>
      <c r="N17" s="2"/>
      <c r="O17" s="2"/>
      <c r="P17" s="2"/>
      <c r="Q17" s="2"/>
      <c r="R17" s="2"/>
      <c r="S17" s="2"/>
      <c r="T17" s="2"/>
      <c r="U17" s="2"/>
      <c r="V17" s="2"/>
      <c r="W17" s="2"/>
      <c r="X17" s="2"/>
      <c r="Y17" s="2"/>
      <c r="Z17" s="2"/>
      <c r="AA17" s="2"/>
    </row>
    <row r="18" spans="1:27" ht="15.75" customHeight="1" x14ac:dyDescent="0.15">
      <c r="A18" s="4" t="s">
        <v>6</v>
      </c>
      <c r="B18" s="4" t="s">
        <v>227</v>
      </c>
      <c r="C18" s="4"/>
      <c r="D18" s="4"/>
      <c r="E18" s="2"/>
      <c r="F18" s="4" t="s">
        <v>5</v>
      </c>
      <c r="G18" s="4" t="s">
        <v>199</v>
      </c>
      <c r="H18" s="4" t="s">
        <v>206</v>
      </c>
      <c r="I18" s="4" t="s">
        <v>217</v>
      </c>
      <c r="J18" s="4" t="s">
        <v>229</v>
      </c>
      <c r="K18" s="14"/>
      <c r="L18" s="2"/>
      <c r="M18" s="2"/>
      <c r="N18" s="2"/>
      <c r="O18" s="2"/>
      <c r="P18" s="2"/>
      <c r="Q18" s="2"/>
      <c r="R18" s="2"/>
      <c r="S18" s="2"/>
      <c r="T18" s="2"/>
      <c r="U18" s="2"/>
      <c r="V18" s="2"/>
      <c r="W18" s="2"/>
      <c r="X18" s="2"/>
      <c r="Y18" s="2"/>
      <c r="Z18" s="2"/>
      <c r="AA18" s="2"/>
    </row>
    <row r="19" spans="1:27" ht="15.75" customHeight="1" x14ac:dyDescent="0.15">
      <c r="A19" s="4" t="s">
        <v>6</v>
      </c>
      <c r="B19" s="4" t="s">
        <v>22</v>
      </c>
      <c r="C19" s="4"/>
      <c r="D19" s="4"/>
      <c r="E19" s="2"/>
      <c r="F19" s="4" t="s">
        <v>224</v>
      </c>
      <c r="G19" s="4" t="s">
        <v>199</v>
      </c>
      <c r="H19" s="4"/>
      <c r="I19" s="4"/>
      <c r="J19" s="4"/>
      <c r="K19" s="14"/>
      <c r="L19" s="2"/>
      <c r="M19" s="2"/>
      <c r="N19" s="2"/>
      <c r="O19" s="2"/>
      <c r="P19" s="2"/>
      <c r="Q19" s="2"/>
      <c r="R19" s="2"/>
      <c r="S19" s="2"/>
      <c r="T19" s="2"/>
      <c r="U19" s="2"/>
      <c r="V19" s="2"/>
      <c r="W19" s="2"/>
      <c r="X19" s="2"/>
      <c r="Y19" s="2"/>
      <c r="Z19" s="2"/>
      <c r="AA19" s="2"/>
    </row>
    <row r="20" spans="1:27" ht="15.75" customHeight="1" x14ac:dyDescent="0.15">
      <c r="A20" s="4" t="s">
        <v>6</v>
      </c>
      <c r="B20" s="4" t="s">
        <v>23</v>
      </c>
      <c r="C20" s="4" t="s">
        <v>213</v>
      </c>
      <c r="D20" s="4"/>
      <c r="E20" s="2" t="s">
        <v>230</v>
      </c>
      <c r="F20" s="4" t="s">
        <v>24</v>
      </c>
      <c r="G20" s="4" t="s">
        <v>199</v>
      </c>
      <c r="H20" s="4" t="s">
        <v>206</v>
      </c>
      <c r="I20" s="4" t="s">
        <v>231</v>
      </c>
      <c r="J20" s="4" t="s">
        <v>491</v>
      </c>
      <c r="K20" s="14"/>
      <c r="L20" s="2"/>
      <c r="M20" s="2"/>
      <c r="N20" s="2"/>
      <c r="O20" s="2"/>
      <c r="P20" s="2"/>
      <c r="Q20" s="2"/>
      <c r="R20" s="2"/>
      <c r="S20" s="2"/>
      <c r="T20" s="2"/>
      <c r="U20" s="2"/>
      <c r="V20" s="2"/>
      <c r="W20" s="2"/>
      <c r="X20" s="2"/>
      <c r="Y20" s="2"/>
      <c r="Z20" s="2"/>
      <c r="AA20" s="2"/>
    </row>
    <row r="21" spans="1:27" ht="15.75" customHeight="1" x14ac:dyDescent="0.15">
      <c r="A21" s="4" t="s">
        <v>6</v>
      </c>
      <c r="B21" s="4" t="s">
        <v>28</v>
      </c>
      <c r="C21" s="4"/>
      <c r="D21" s="4"/>
      <c r="E21" s="2"/>
      <c r="F21" s="4" t="s">
        <v>84</v>
      </c>
      <c r="G21" s="4"/>
      <c r="H21" s="4"/>
      <c r="I21" s="4"/>
      <c r="J21" s="4"/>
      <c r="K21" s="14"/>
      <c r="L21" s="2"/>
      <c r="M21" s="2"/>
      <c r="N21" s="2"/>
      <c r="O21" s="2"/>
      <c r="P21" s="2"/>
      <c r="Q21" s="2"/>
      <c r="R21" s="2"/>
      <c r="S21" s="2"/>
      <c r="T21" s="2"/>
      <c r="U21" s="2"/>
      <c r="V21" s="2"/>
      <c r="W21" s="2"/>
      <c r="X21" s="2"/>
      <c r="Y21" s="2"/>
      <c r="Z21" s="2"/>
      <c r="AA21" s="2"/>
    </row>
    <row r="22" spans="1:27" ht="15.75" customHeight="1" x14ac:dyDescent="0.15">
      <c r="A22" s="4" t="s">
        <v>6</v>
      </c>
      <c r="B22" s="4" t="s">
        <v>233</v>
      </c>
      <c r="C22" s="4"/>
      <c r="D22" s="4"/>
      <c r="E22" s="2"/>
      <c r="F22" s="4" t="s">
        <v>84</v>
      </c>
      <c r="G22" s="4"/>
      <c r="H22" s="4"/>
      <c r="I22" s="4"/>
      <c r="J22" s="4"/>
      <c r="K22" s="14"/>
      <c r="L22" s="2"/>
      <c r="M22" s="2"/>
      <c r="N22" s="2"/>
      <c r="O22" s="2"/>
      <c r="P22" s="2"/>
      <c r="Q22" s="2"/>
      <c r="R22" s="2"/>
      <c r="S22" s="2"/>
      <c r="T22" s="2"/>
      <c r="U22" s="2"/>
      <c r="V22" s="2"/>
      <c r="W22" s="2"/>
      <c r="X22" s="2"/>
      <c r="Y22" s="2"/>
      <c r="Z22" s="2"/>
      <c r="AA22" s="2"/>
    </row>
    <row r="23" spans="1:27" ht="15.75" customHeight="1" x14ac:dyDescent="0.15">
      <c r="A23" s="4" t="s">
        <v>6</v>
      </c>
      <c r="B23" s="4" t="s">
        <v>235</v>
      </c>
      <c r="C23" s="4"/>
      <c r="D23" s="4"/>
      <c r="E23" s="2"/>
      <c r="F23" s="4" t="s">
        <v>84</v>
      </c>
      <c r="G23" s="4"/>
      <c r="H23" s="4" t="s">
        <v>206</v>
      </c>
      <c r="I23" s="4"/>
      <c r="J23" s="4"/>
      <c r="K23" s="14"/>
      <c r="L23" s="2"/>
      <c r="M23" s="2"/>
      <c r="N23" s="2"/>
      <c r="O23" s="2"/>
      <c r="P23" s="2"/>
      <c r="Q23" s="2"/>
      <c r="R23" s="2"/>
      <c r="S23" s="2"/>
      <c r="T23" s="2"/>
      <c r="U23" s="2"/>
      <c r="V23" s="2"/>
      <c r="W23" s="2"/>
      <c r="X23" s="2"/>
      <c r="Y23" s="2"/>
      <c r="Z23" s="2"/>
      <c r="AA23" s="2"/>
    </row>
    <row r="24" spans="1:27" ht="15.75" customHeight="1" x14ac:dyDescent="0.15">
      <c r="A24" s="4" t="s">
        <v>6</v>
      </c>
      <c r="B24" s="4" t="s">
        <v>237</v>
      </c>
      <c r="C24" s="4"/>
      <c r="D24" s="4"/>
      <c r="E24" s="2"/>
      <c r="F24" s="4"/>
      <c r="G24" s="4"/>
      <c r="H24" s="4"/>
      <c r="I24" s="4"/>
      <c r="J24" s="4"/>
      <c r="K24" s="14"/>
      <c r="L24" s="2"/>
      <c r="M24" s="2"/>
      <c r="N24" s="2"/>
      <c r="O24" s="2"/>
      <c r="P24" s="2"/>
      <c r="Q24" s="2"/>
      <c r="R24" s="2"/>
      <c r="S24" s="2"/>
      <c r="T24" s="2"/>
      <c r="U24" s="2"/>
      <c r="V24" s="2"/>
      <c r="W24" s="2"/>
      <c r="X24" s="2"/>
      <c r="Y24" s="2"/>
      <c r="Z24" s="2"/>
      <c r="AA24" s="2"/>
    </row>
    <row r="25" spans="1:27" ht="15.75" customHeight="1" x14ac:dyDescent="0.15">
      <c r="A25" s="4" t="s">
        <v>6</v>
      </c>
      <c r="B25" s="4" t="s">
        <v>238</v>
      </c>
      <c r="C25" s="4"/>
      <c r="D25" s="4"/>
      <c r="E25" s="2"/>
      <c r="F25" s="4" t="s">
        <v>24</v>
      </c>
      <c r="G25" s="4" t="s">
        <v>199</v>
      </c>
      <c r="H25" s="4" t="s">
        <v>221</v>
      </c>
      <c r="I25" s="4" t="s">
        <v>231</v>
      </c>
      <c r="J25" s="4" t="s">
        <v>239</v>
      </c>
      <c r="K25" s="14"/>
      <c r="L25" s="2"/>
      <c r="M25" s="2"/>
      <c r="N25" s="2"/>
      <c r="O25" s="2"/>
      <c r="P25" s="2"/>
      <c r="Q25" s="2"/>
      <c r="R25" s="2"/>
      <c r="S25" s="2"/>
      <c r="T25" s="2"/>
      <c r="U25" s="2"/>
      <c r="V25" s="2"/>
      <c r="W25" s="2"/>
      <c r="X25" s="2"/>
      <c r="Y25" s="2"/>
      <c r="Z25" s="2"/>
      <c r="AA25" s="2"/>
    </row>
    <row r="26" spans="1:27" ht="15.75" customHeight="1" x14ac:dyDescent="0.15">
      <c r="A26" s="4" t="s">
        <v>6</v>
      </c>
      <c r="B26" s="4" t="s">
        <v>240</v>
      </c>
      <c r="C26" s="4"/>
      <c r="D26" s="4"/>
      <c r="E26" s="2"/>
      <c r="F26" s="4" t="s">
        <v>84</v>
      </c>
      <c r="G26" s="4"/>
      <c r="H26" s="4"/>
      <c r="I26" s="4"/>
      <c r="J26" s="4"/>
      <c r="K26" s="14"/>
      <c r="L26" s="2"/>
      <c r="M26" s="2"/>
      <c r="N26" s="2"/>
      <c r="O26" s="2"/>
      <c r="P26" s="2"/>
      <c r="Q26" s="2"/>
      <c r="R26" s="2"/>
      <c r="S26" s="2"/>
      <c r="T26" s="2"/>
      <c r="U26" s="2"/>
      <c r="V26" s="2"/>
      <c r="W26" s="2"/>
      <c r="X26" s="2"/>
      <c r="Y26" s="2"/>
      <c r="Z26" s="2"/>
      <c r="AA26" s="2"/>
    </row>
    <row r="27" spans="1:27" ht="15.75" customHeight="1" x14ac:dyDescent="0.15">
      <c r="A27" s="4" t="s">
        <v>6</v>
      </c>
      <c r="B27" s="4" t="s">
        <v>83</v>
      </c>
      <c r="C27" s="4"/>
      <c r="D27" s="4"/>
      <c r="E27" s="2"/>
      <c r="F27" s="4" t="s">
        <v>84</v>
      </c>
      <c r="G27" s="4"/>
      <c r="H27" s="4"/>
      <c r="I27" s="4"/>
      <c r="J27" s="4"/>
      <c r="K27" s="14"/>
      <c r="L27" s="2"/>
      <c r="M27" s="2"/>
      <c r="N27" s="2"/>
      <c r="O27" s="2"/>
      <c r="P27" s="2"/>
      <c r="Q27" s="2"/>
      <c r="R27" s="2"/>
      <c r="S27" s="2"/>
      <c r="T27" s="2"/>
      <c r="U27" s="2"/>
      <c r="V27" s="2"/>
      <c r="W27" s="2"/>
      <c r="X27" s="2"/>
      <c r="Y27" s="2"/>
      <c r="Z27" s="2"/>
      <c r="AA27" s="2"/>
    </row>
    <row r="28" spans="1:27" ht="15.75" customHeight="1" x14ac:dyDescent="0.15">
      <c r="A28" s="4" t="s">
        <v>6</v>
      </c>
      <c r="B28" s="4" t="s">
        <v>30</v>
      </c>
      <c r="C28" s="4"/>
      <c r="D28" s="4"/>
      <c r="E28" s="2"/>
      <c r="F28" s="4" t="s">
        <v>24</v>
      </c>
      <c r="G28" s="4" t="s">
        <v>199</v>
      </c>
      <c r="H28" s="4" t="s">
        <v>221</v>
      </c>
      <c r="I28" s="4"/>
      <c r="J28" s="4"/>
      <c r="K28" s="14"/>
      <c r="L28" s="2"/>
      <c r="M28" s="2"/>
      <c r="N28" s="2"/>
      <c r="O28" s="2"/>
      <c r="P28" s="2"/>
      <c r="Q28" s="2"/>
      <c r="R28" s="2"/>
      <c r="S28" s="2"/>
      <c r="T28" s="2"/>
      <c r="U28" s="2"/>
      <c r="V28" s="2"/>
      <c r="W28" s="2"/>
      <c r="X28" s="2"/>
      <c r="Y28" s="2"/>
      <c r="Z28" s="2"/>
      <c r="AA28" s="2"/>
    </row>
    <row r="29" spans="1:27" ht="15.75" customHeight="1" x14ac:dyDescent="0.15">
      <c r="A29" s="4" t="s">
        <v>6</v>
      </c>
      <c r="B29" s="4" t="s">
        <v>242</v>
      </c>
      <c r="C29" s="4"/>
      <c r="D29" s="4"/>
      <c r="E29" s="2"/>
      <c r="F29" s="4" t="s">
        <v>84</v>
      </c>
      <c r="G29" s="4"/>
      <c r="H29" s="4"/>
      <c r="I29" s="4"/>
      <c r="J29" s="4"/>
      <c r="K29" s="14"/>
      <c r="L29" s="2"/>
      <c r="M29" s="2"/>
      <c r="N29" s="2"/>
      <c r="O29" s="2"/>
      <c r="P29" s="2"/>
      <c r="Q29" s="2"/>
      <c r="R29" s="2"/>
      <c r="S29" s="2"/>
      <c r="T29" s="2"/>
      <c r="U29" s="2"/>
      <c r="V29" s="2"/>
      <c r="W29" s="2"/>
      <c r="X29" s="2"/>
      <c r="Y29" s="2"/>
      <c r="Z29" s="2"/>
      <c r="AA29" s="2"/>
    </row>
    <row r="30" spans="1:27" ht="15.75" customHeight="1" x14ac:dyDescent="0.15">
      <c r="A30" s="4" t="s">
        <v>6</v>
      </c>
      <c r="B30" s="4" t="s">
        <v>245</v>
      </c>
      <c r="C30" s="4"/>
      <c r="D30" s="4"/>
      <c r="E30" s="2"/>
      <c r="F30" s="4" t="s">
        <v>11</v>
      </c>
      <c r="G30" s="4" t="s">
        <v>199</v>
      </c>
      <c r="H30" s="4"/>
      <c r="I30" s="4" t="s">
        <v>246</v>
      </c>
      <c r="J30" s="4"/>
      <c r="K30" s="14"/>
      <c r="L30" s="2"/>
      <c r="M30" s="2"/>
      <c r="N30" s="2"/>
      <c r="O30" s="2"/>
      <c r="P30" s="2"/>
      <c r="Q30" s="2"/>
      <c r="R30" s="2"/>
      <c r="S30" s="2"/>
      <c r="T30" s="2"/>
      <c r="U30" s="2"/>
      <c r="V30" s="2"/>
      <c r="W30" s="2"/>
      <c r="X30" s="2"/>
      <c r="Y30" s="2"/>
      <c r="Z30" s="2"/>
      <c r="AA30" s="2"/>
    </row>
    <row r="31" spans="1:27" ht="15.75" customHeight="1" x14ac:dyDescent="0.15">
      <c r="A31" s="4" t="s">
        <v>6</v>
      </c>
      <c r="B31" s="4" t="s">
        <v>31</v>
      </c>
      <c r="C31" s="4" t="s">
        <v>213</v>
      </c>
      <c r="D31" s="4"/>
      <c r="E31" s="2"/>
      <c r="F31" s="4" t="s">
        <v>11</v>
      </c>
      <c r="G31" s="4" t="s">
        <v>199</v>
      </c>
      <c r="H31" s="4"/>
      <c r="I31" s="4" t="s">
        <v>200</v>
      </c>
      <c r="J31" s="4" t="s">
        <v>248</v>
      </c>
      <c r="K31" s="14"/>
      <c r="L31" s="2"/>
      <c r="M31" s="2"/>
      <c r="N31" s="2"/>
      <c r="O31" s="2"/>
      <c r="P31" s="2"/>
      <c r="Q31" s="2"/>
      <c r="R31" s="2"/>
      <c r="S31" s="2"/>
      <c r="T31" s="2"/>
      <c r="U31" s="2"/>
      <c r="V31" s="2"/>
      <c r="W31" s="2"/>
      <c r="X31" s="2"/>
      <c r="Y31" s="2"/>
      <c r="Z31" s="2"/>
      <c r="AA31" s="2"/>
    </row>
    <row r="32" spans="1:27" ht="15.75" customHeight="1" x14ac:dyDescent="0.15">
      <c r="A32" s="4" t="s">
        <v>6</v>
      </c>
      <c r="B32" s="4" t="s">
        <v>31</v>
      </c>
      <c r="C32" s="4" t="s">
        <v>213</v>
      </c>
      <c r="D32" s="4"/>
      <c r="E32" s="2"/>
      <c r="F32" s="4" t="s">
        <v>24</v>
      </c>
      <c r="G32" s="4" t="s">
        <v>199</v>
      </c>
      <c r="H32" s="4" t="s">
        <v>221</v>
      </c>
      <c r="I32" s="4" t="s">
        <v>217</v>
      </c>
      <c r="J32" s="4" t="s">
        <v>249</v>
      </c>
      <c r="K32" s="14"/>
      <c r="L32" s="2"/>
      <c r="M32" s="2"/>
      <c r="N32" s="2"/>
      <c r="O32" s="2"/>
      <c r="P32" s="2"/>
      <c r="Q32" s="2"/>
      <c r="R32" s="2"/>
      <c r="S32" s="2"/>
      <c r="T32" s="2"/>
      <c r="U32" s="2"/>
      <c r="V32" s="2"/>
      <c r="W32" s="2"/>
      <c r="X32" s="2"/>
      <c r="Y32" s="2"/>
      <c r="Z32" s="2"/>
      <c r="AA32" s="2"/>
    </row>
    <row r="33" spans="1:27" ht="15.75" customHeight="1" x14ac:dyDescent="0.15">
      <c r="A33" s="4" t="s">
        <v>6</v>
      </c>
      <c r="B33" s="4" t="s">
        <v>32</v>
      </c>
      <c r="C33" s="4" t="s">
        <v>213</v>
      </c>
      <c r="D33" s="4"/>
      <c r="E33" s="2"/>
      <c r="F33" s="4" t="s">
        <v>24</v>
      </c>
      <c r="G33" s="4" t="s">
        <v>199</v>
      </c>
      <c r="H33" s="4" t="s">
        <v>221</v>
      </c>
      <c r="I33" s="4" t="s">
        <v>200</v>
      </c>
      <c r="J33" s="4" t="s">
        <v>250</v>
      </c>
      <c r="K33" s="14"/>
      <c r="L33" s="2"/>
      <c r="M33" s="2"/>
      <c r="N33" s="2"/>
      <c r="O33" s="2"/>
      <c r="P33" s="2"/>
      <c r="Q33" s="2"/>
      <c r="R33" s="2"/>
      <c r="S33" s="2"/>
      <c r="T33" s="2"/>
      <c r="U33" s="2"/>
      <c r="V33" s="2"/>
      <c r="W33" s="2"/>
      <c r="X33" s="2"/>
      <c r="Y33" s="2"/>
      <c r="Z33" s="2"/>
      <c r="AA33" s="2"/>
    </row>
    <row r="34" spans="1:27" ht="15.75" customHeight="1" x14ac:dyDescent="0.15">
      <c r="A34" s="4" t="s">
        <v>6</v>
      </c>
      <c r="B34" s="4" t="s">
        <v>251</v>
      </c>
      <c r="C34" s="4"/>
      <c r="D34" s="4"/>
      <c r="E34" s="2"/>
      <c r="F34" s="4" t="s">
        <v>224</v>
      </c>
      <c r="G34" s="4"/>
      <c r="H34" s="4"/>
      <c r="I34" s="4"/>
      <c r="J34" s="4"/>
      <c r="K34" s="14"/>
      <c r="L34" s="2"/>
      <c r="M34" s="2"/>
      <c r="N34" s="2"/>
      <c r="O34" s="2"/>
      <c r="P34" s="2"/>
      <c r="Q34" s="2"/>
      <c r="R34" s="2"/>
      <c r="S34" s="2"/>
      <c r="T34" s="2"/>
      <c r="U34" s="2"/>
      <c r="V34" s="2"/>
      <c r="W34" s="2"/>
      <c r="X34" s="2"/>
      <c r="Y34" s="2"/>
      <c r="Z34" s="2"/>
      <c r="AA34" s="2"/>
    </row>
    <row r="35" spans="1:27" ht="15.75" customHeight="1" x14ac:dyDescent="0.15">
      <c r="A35" s="4" t="s">
        <v>6</v>
      </c>
      <c r="B35" s="4" t="s">
        <v>37</v>
      </c>
      <c r="C35" s="4"/>
      <c r="D35" s="15"/>
      <c r="E35" s="2"/>
      <c r="F35" s="4" t="s">
        <v>11</v>
      </c>
      <c r="G35" s="4" t="s">
        <v>199</v>
      </c>
      <c r="H35" s="4"/>
      <c r="I35" s="15" t="s">
        <v>200</v>
      </c>
      <c r="J35" s="15" t="s">
        <v>253</v>
      </c>
      <c r="K35" s="14"/>
      <c r="L35" s="2"/>
      <c r="M35" s="2"/>
      <c r="N35" s="2"/>
      <c r="O35" s="2"/>
      <c r="P35" s="2"/>
      <c r="Q35" s="2"/>
      <c r="R35" s="2"/>
      <c r="S35" s="2"/>
      <c r="T35" s="2"/>
      <c r="U35" s="2"/>
      <c r="V35" s="2"/>
      <c r="W35" s="2"/>
      <c r="X35" s="2"/>
      <c r="Y35" s="2"/>
      <c r="Z35" s="2"/>
      <c r="AA35" s="2"/>
    </row>
    <row r="36" spans="1:27" ht="15.75" customHeight="1" x14ac:dyDescent="0.15">
      <c r="A36" s="4" t="s">
        <v>6</v>
      </c>
      <c r="B36" s="4" t="s">
        <v>254</v>
      </c>
      <c r="C36" s="4"/>
      <c r="D36" s="4"/>
      <c r="E36" s="2"/>
      <c r="F36" s="4" t="s">
        <v>11</v>
      </c>
      <c r="G36" s="4" t="s">
        <v>199</v>
      </c>
      <c r="H36" s="4"/>
      <c r="I36" s="4" t="s">
        <v>200</v>
      </c>
      <c r="J36" s="4" t="s">
        <v>255</v>
      </c>
      <c r="K36" s="14"/>
      <c r="L36" s="2"/>
      <c r="M36" s="2"/>
      <c r="N36" s="2"/>
      <c r="O36" s="2"/>
      <c r="P36" s="2"/>
      <c r="Q36" s="2"/>
      <c r="R36" s="2"/>
      <c r="S36" s="2"/>
      <c r="T36" s="2"/>
      <c r="U36" s="2"/>
      <c r="V36" s="2"/>
      <c r="W36" s="2"/>
      <c r="X36" s="2"/>
      <c r="Y36" s="2"/>
      <c r="Z36" s="2"/>
      <c r="AA36" s="2"/>
    </row>
    <row r="37" spans="1:27" ht="15.75" customHeight="1" x14ac:dyDescent="0.15">
      <c r="A37" s="4" t="s">
        <v>6</v>
      </c>
      <c r="B37" s="4" t="s">
        <v>38</v>
      </c>
      <c r="C37" s="4"/>
      <c r="D37" s="4"/>
      <c r="E37" s="2"/>
      <c r="F37" s="4" t="s">
        <v>11</v>
      </c>
      <c r="G37" s="4" t="s">
        <v>199</v>
      </c>
      <c r="H37" s="4"/>
      <c r="I37" s="4" t="s">
        <v>200</v>
      </c>
      <c r="J37" s="4" t="s">
        <v>255</v>
      </c>
      <c r="K37" s="14"/>
      <c r="L37" s="2"/>
      <c r="M37" s="2"/>
      <c r="N37" s="2"/>
      <c r="O37" s="2"/>
      <c r="P37" s="2"/>
      <c r="Q37" s="2"/>
      <c r="R37" s="2"/>
      <c r="S37" s="2"/>
      <c r="T37" s="2"/>
      <c r="U37" s="2"/>
      <c r="V37" s="2"/>
      <c r="W37" s="2"/>
      <c r="X37" s="2"/>
      <c r="Y37" s="2"/>
      <c r="Z37" s="2"/>
      <c r="AA37" s="2"/>
    </row>
    <row r="38" spans="1:27" ht="15.75" customHeight="1" x14ac:dyDescent="0.15">
      <c r="A38" s="4" t="s">
        <v>6</v>
      </c>
      <c r="B38" s="4" t="s">
        <v>38</v>
      </c>
      <c r="C38" s="4"/>
      <c r="D38" s="4"/>
      <c r="E38" s="2"/>
      <c r="F38" s="4" t="s">
        <v>24</v>
      </c>
      <c r="G38" s="4" t="s">
        <v>199</v>
      </c>
      <c r="H38" s="4" t="s">
        <v>206</v>
      </c>
      <c r="I38" s="4" t="s">
        <v>217</v>
      </c>
      <c r="J38" s="4" t="s">
        <v>256</v>
      </c>
      <c r="K38" s="14"/>
      <c r="L38" s="2"/>
      <c r="M38" s="2"/>
      <c r="N38" s="2"/>
      <c r="O38" s="2"/>
      <c r="P38" s="2"/>
      <c r="Q38" s="2"/>
      <c r="R38" s="2"/>
      <c r="S38" s="2"/>
      <c r="T38" s="2"/>
      <c r="U38" s="2"/>
      <c r="V38" s="2"/>
      <c r="W38" s="2"/>
      <c r="X38" s="2"/>
      <c r="Y38" s="2"/>
      <c r="Z38" s="2"/>
      <c r="AA38" s="2"/>
    </row>
    <row r="39" spans="1:27" ht="15.75" customHeight="1" x14ac:dyDescent="0.15">
      <c r="A39" s="4" t="s">
        <v>6</v>
      </c>
      <c r="B39" s="4" t="s">
        <v>39</v>
      </c>
      <c r="C39" s="4"/>
      <c r="D39" s="4"/>
      <c r="E39" s="2"/>
      <c r="F39" s="4" t="s">
        <v>11</v>
      </c>
      <c r="G39" s="4" t="s">
        <v>199</v>
      </c>
      <c r="H39" s="4"/>
      <c r="I39" s="4" t="s">
        <v>200</v>
      </c>
      <c r="J39" s="4"/>
      <c r="K39" s="14"/>
      <c r="L39" s="2"/>
      <c r="M39" s="2"/>
      <c r="N39" s="2"/>
      <c r="O39" s="2"/>
      <c r="P39" s="2"/>
      <c r="Q39" s="2"/>
      <c r="R39" s="2"/>
      <c r="S39" s="2"/>
      <c r="T39" s="2"/>
      <c r="U39" s="2"/>
      <c r="V39" s="2"/>
      <c r="W39" s="2"/>
      <c r="X39" s="2"/>
      <c r="Y39" s="2"/>
      <c r="Z39" s="2"/>
      <c r="AA39" s="2"/>
    </row>
    <row r="40" spans="1:27" ht="15.75" customHeight="1" x14ac:dyDescent="0.15">
      <c r="A40" s="4" t="s">
        <v>6</v>
      </c>
      <c r="B40" s="4" t="s">
        <v>257</v>
      </c>
      <c r="C40" s="4"/>
      <c r="D40" s="4"/>
      <c r="E40" s="2"/>
      <c r="F40" s="4" t="s">
        <v>84</v>
      </c>
      <c r="G40" s="4"/>
      <c r="H40" s="4"/>
      <c r="I40" s="4"/>
      <c r="J40" s="4"/>
      <c r="K40" s="14"/>
      <c r="L40" s="2"/>
      <c r="M40" s="2"/>
      <c r="N40" s="2"/>
      <c r="O40" s="2"/>
      <c r="P40" s="2"/>
      <c r="Q40" s="2"/>
      <c r="R40" s="2"/>
      <c r="S40" s="2"/>
      <c r="T40" s="2"/>
      <c r="U40" s="2"/>
      <c r="V40" s="2"/>
      <c r="W40" s="2"/>
      <c r="X40" s="2"/>
      <c r="Y40" s="2"/>
      <c r="Z40" s="2"/>
      <c r="AA40" s="2"/>
    </row>
    <row r="41" spans="1:27" ht="15.75" customHeight="1" x14ac:dyDescent="0.15">
      <c r="A41" s="4" t="s">
        <v>6</v>
      </c>
      <c r="B41" s="4" t="s">
        <v>492</v>
      </c>
      <c r="C41" s="4"/>
      <c r="D41" s="4"/>
      <c r="E41" s="2"/>
      <c r="F41" s="4" t="s">
        <v>24</v>
      </c>
      <c r="G41" s="4" t="s">
        <v>199</v>
      </c>
      <c r="H41" s="4" t="s">
        <v>258</v>
      </c>
      <c r="I41" s="4" t="s">
        <v>217</v>
      </c>
      <c r="J41" s="4" t="s">
        <v>256</v>
      </c>
      <c r="K41" s="14"/>
      <c r="L41" s="2"/>
      <c r="M41" s="2"/>
      <c r="N41" s="2"/>
      <c r="O41" s="2"/>
      <c r="P41" s="2"/>
      <c r="Q41" s="2"/>
      <c r="R41" s="2"/>
      <c r="S41" s="2"/>
      <c r="T41" s="2"/>
      <c r="U41" s="2"/>
      <c r="V41" s="2"/>
      <c r="W41" s="2"/>
      <c r="X41" s="2"/>
      <c r="Y41" s="2"/>
      <c r="Z41" s="2"/>
      <c r="AA41" s="2"/>
    </row>
    <row r="42" spans="1:27" ht="15.75" customHeight="1" x14ac:dyDescent="0.15">
      <c r="A42" s="4" t="s">
        <v>6</v>
      </c>
      <c r="B42" s="4" t="s">
        <v>389</v>
      </c>
      <c r="C42" s="4" t="s">
        <v>213</v>
      </c>
      <c r="D42" s="4"/>
      <c r="E42" s="2"/>
      <c r="F42" s="4" t="s">
        <v>11</v>
      </c>
      <c r="G42" s="4" t="s">
        <v>213</v>
      </c>
      <c r="H42" s="4"/>
      <c r="I42" s="4"/>
      <c r="J42" s="4"/>
      <c r="K42" s="14"/>
      <c r="L42" s="2"/>
      <c r="M42" s="2"/>
      <c r="N42" s="2"/>
      <c r="O42" s="2"/>
      <c r="P42" s="2"/>
      <c r="Q42" s="2"/>
      <c r="R42" s="2"/>
      <c r="S42" s="2"/>
      <c r="T42" s="2"/>
      <c r="U42" s="2"/>
      <c r="V42" s="2"/>
      <c r="W42" s="2"/>
      <c r="X42" s="2"/>
      <c r="Y42" s="2"/>
      <c r="Z42" s="2"/>
      <c r="AA42" s="2"/>
    </row>
    <row r="43" spans="1:27" ht="15.75" customHeight="1" x14ac:dyDescent="0.15">
      <c r="A43" s="4" t="s">
        <v>6</v>
      </c>
      <c r="B43" s="4" t="s">
        <v>259</v>
      </c>
      <c r="C43" s="4"/>
      <c r="D43" s="4"/>
      <c r="E43" s="2"/>
      <c r="F43" s="4" t="s">
        <v>84</v>
      </c>
      <c r="G43" s="4"/>
      <c r="H43" s="4"/>
      <c r="I43" s="4"/>
      <c r="J43" s="4"/>
      <c r="K43" s="14"/>
      <c r="L43" s="2"/>
      <c r="M43" s="2"/>
      <c r="N43" s="2"/>
      <c r="O43" s="2"/>
      <c r="P43" s="2"/>
      <c r="Q43" s="2"/>
      <c r="R43" s="2"/>
      <c r="S43" s="2"/>
      <c r="T43" s="2"/>
      <c r="U43" s="2"/>
      <c r="V43" s="2"/>
      <c r="W43" s="2"/>
      <c r="X43" s="2"/>
      <c r="Y43" s="2"/>
      <c r="Z43" s="2"/>
      <c r="AA43" s="2"/>
    </row>
    <row r="44" spans="1:27" ht="15.75" customHeight="1" x14ac:dyDescent="0.15">
      <c r="A44" s="4" t="s">
        <v>6</v>
      </c>
      <c r="B44" s="4" t="s">
        <v>43</v>
      </c>
      <c r="C44" s="4"/>
      <c r="D44" s="4"/>
      <c r="E44" s="2"/>
      <c r="F44" s="4" t="s">
        <v>11</v>
      </c>
      <c r="G44" s="4" t="s">
        <v>199</v>
      </c>
      <c r="H44" s="4"/>
      <c r="I44" s="4" t="s">
        <v>200</v>
      </c>
      <c r="J44" s="4"/>
      <c r="K44" s="14"/>
      <c r="L44" s="2"/>
      <c r="M44" s="2"/>
      <c r="N44" s="2"/>
      <c r="O44" s="2"/>
      <c r="P44" s="2"/>
      <c r="Q44" s="2"/>
      <c r="R44" s="2"/>
      <c r="S44" s="2"/>
      <c r="T44" s="2"/>
      <c r="U44" s="2"/>
      <c r="V44" s="2"/>
      <c r="W44" s="2"/>
      <c r="X44" s="2"/>
      <c r="Y44" s="2"/>
      <c r="Z44" s="2"/>
      <c r="AA44" s="2"/>
    </row>
    <row r="45" spans="1:27" ht="15.75" customHeight="1" x14ac:dyDescent="0.15">
      <c r="A45" s="4" t="s">
        <v>6</v>
      </c>
      <c r="B45" s="4" t="s">
        <v>44</v>
      </c>
      <c r="C45" s="4" t="s">
        <v>213</v>
      </c>
      <c r="D45" s="4"/>
      <c r="E45" s="2"/>
      <c r="F45" s="4" t="s">
        <v>24</v>
      </c>
      <c r="G45" s="4" t="s">
        <v>213</v>
      </c>
      <c r="H45" s="4" t="s">
        <v>206</v>
      </c>
      <c r="I45" s="4" t="s">
        <v>217</v>
      </c>
      <c r="J45" s="4"/>
      <c r="K45" s="14"/>
      <c r="L45" s="2"/>
      <c r="M45" s="2"/>
      <c r="N45" s="2"/>
      <c r="O45" s="2"/>
      <c r="P45" s="2"/>
      <c r="Q45" s="2"/>
      <c r="R45" s="2"/>
      <c r="S45" s="2"/>
      <c r="T45" s="2"/>
      <c r="U45" s="2"/>
      <c r="V45" s="2"/>
      <c r="W45" s="2"/>
      <c r="X45" s="2"/>
      <c r="Y45" s="2"/>
      <c r="Z45" s="2"/>
      <c r="AA45" s="2"/>
    </row>
    <row r="46" spans="1:27" ht="15.75" customHeight="1" x14ac:dyDescent="0.15">
      <c r="A46" s="4" t="s">
        <v>6</v>
      </c>
      <c r="B46" s="4" t="s">
        <v>45</v>
      </c>
      <c r="C46" s="4"/>
      <c r="D46" s="4"/>
      <c r="E46" s="2"/>
      <c r="F46" s="4" t="s">
        <v>24</v>
      </c>
      <c r="G46" s="4" t="s">
        <v>199</v>
      </c>
      <c r="H46" s="4" t="s">
        <v>206</v>
      </c>
      <c r="I46" s="4" t="s">
        <v>217</v>
      </c>
      <c r="J46" s="4" t="s">
        <v>260</v>
      </c>
      <c r="K46" s="14"/>
      <c r="L46" s="2"/>
      <c r="M46" s="2"/>
      <c r="N46" s="2"/>
      <c r="O46" s="2"/>
      <c r="P46" s="2"/>
      <c r="Q46" s="2"/>
      <c r="R46" s="2"/>
      <c r="S46" s="2"/>
      <c r="T46" s="2"/>
      <c r="U46" s="2"/>
      <c r="V46" s="2"/>
      <c r="W46" s="2"/>
      <c r="X46" s="2"/>
      <c r="Y46" s="2"/>
      <c r="Z46" s="2"/>
      <c r="AA46" s="2"/>
    </row>
    <row r="47" spans="1:27" ht="15.75" customHeight="1" x14ac:dyDescent="0.15">
      <c r="A47" s="4" t="s">
        <v>6</v>
      </c>
      <c r="B47" s="4" t="s">
        <v>46</v>
      </c>
      <c r="C47" s="4"/>
      <c r="D47" s="4"/>
      <c r="E47" s="2"/>
      <c r="F47" s="4" t="s">
        <v>24</v>
      </c>
      <c r="G47" s="4" t="s">
        <v>199</v>
      </c>
      <c r="H47" s="4" t="s">
        <v>206</v>
      </c>
      <c r="I47" s="4" t="s">
        <v>217</v>
      </c>
      <c r="J47" s="4" t="s">
        <v>261</v>
      </c>
      <c r="K47" s="14"/>
      <c r="L47" s="2"/>
      <c r="M47" s="2"/>
      <c r="N47" s="2"/>
      <c r="O47" s="2"/>
      <c r="P47" s="2"/>
      <c r="Q47" s="2"/>
      <c r="R47" s="2"/>
      <c r="S47" s="2"/>
      <c r="T47" s="2"/>
      <c r="U47" s="2"/>
      <c r="V47" s="2"/>
      <c r="W47" s="2"/>
      <c r="X47" s="2"/>
      <c r="Y47" s="2"/>
      <c r="Z47" s="2"/>
      <c r="AA47" s="2"/>
    </row>
    <row r="48" spans="1:27" ht="15.75" customHeight="1" x14ac:dyDescent="0.15">
      <c r="A48" s="4" t="s">
        <v>6</v>
      </c>
      <c r="B48" s="4" t="s">
        <v>262</v>
      </c>
      <c r="C48" s="4"/>
      <c r="D48" s="4"/>
      <c r="E48" s="2"/>
      <c r="F48" s="4" t="s">
        <v>224</v>
      </c>
      <c r="G48" s="4"/>
      <c r="H48" s="4"/>
      <c r="I48" s="4"/>
      <c r="J48" s="4"/>
      <c r="K48" s="14"/>
      <c r="L48" s="2"/>
      <c r="M48" s="2"/>
      <c r="N48" s="2"/>
      <c r="O48" s="2"/>
      <c r="P48" s="2"/>
      <c r="Q48" s="2"/>
      <c r="R48" s="2"/>
      <c r="S48" s="2"/>
      <c r="T48" s="2"/>
      <c r="U48" s="2"/>
      <c r="V48" s="2"/>
      <c r="W48" s="2"/>
      <c r="X48" s="2"/>
      <c r="Y48" s="2"/>
      <c r="Z48" s="2"/>
      <c r="AA48" s="2"/>
    </row>
    <row r="49" spans="1:27" ht="15.75" customHeight="1" x14ac:dyDescent="0.15">
      <c r="A49" s="4" t="s">
        <v>6</v>
      </c>
      <c r="B49" s="4" t="s">
        <v>47</v>
      </c>
      <c r="C49" s="4"/>
      <c r="D49" s="4"/>
      <c r="E49" s="2"/>
      <c r="F49" s="4" t="s">
        <v>263</v>
      </c>
      <c r="G49" s="4" t="s">
        <v>213</v>
      </c>
      <c r="H49" s="4" t="s">
        <v>206</v>
      </c>
      <c r="I49" s="4"/>
      <c r="J49" s="4"/>
      <c r="K49" s="14"/>
      <c r="L49" s="2"/>
      <c r="M49" s="2"/>
      <c r="N49" s="2"/>
      <c r="O49" s="2"/>
      <c r="P49" s="2"/>
      <c r="Q49" s="2"/>
      <c r="R49" s="2"/>
      <c r="S49" s="2"/>
      <c r="T49" s="2"/>
      <c r="U49" s="2"/>
      <c r="V49" s="2"/>
      <c r="W49" s="2"/>
      <c r="X49" s="2"/>
      <c r="Y49" s="2"/>
      <c r="Z49" s="2"/>
      <c r="AA49" s="2"/>
    </row>
    <row r="50" spans="1:27" ht="15.75" customHeight="1" x14ac:dyDescent="0.15">
      <c r="A50" s="4" t="s">
        <v>6</v>
      </c>
      <c r="B50" s="4" t="s">
        <v>264</v>
      </c>
      <c r="C50" s="4"/>
      <c r="D50" s="4"/>
      <c r="E50" s="2"/>
      <c r="F50" s="4" t="s">
        <v>224</v>
      </c>
      <c r="G50" s="4"/>
      <c r="H50" s="4"/>
      <c r="I50" s="4"/>
      <c r="J50" s="4"/>
      <c r="K50" s="14"/>
      <c r="L50" s="2"/>
      <c r="M50" s="2"/>
      <c r="N50" s="2"/>
      <c r="O50" s="2"/>
      <c r="P50" s="2"/>
      <c r="Q50" s="2"/>
      <c r="R50" s="2"/>
      <c r="S50" s="2"/>
      <c r="T50" s="2"/>
      <c r="U50" s="2"/>
      <c r="V50" s="2"/>
      <c r="W50" s="2"/>
      <c r="X50" s="2"/>
      <c r="Y50" s="2"/>
      <c r="Z50" s="2"/>
      <c r="AA50" s="2"/>
    </row>
    <row r="51" spans="1:27" ht="15.75" customHeight="1" x14ac:dyDescent="0.15">
      <c r="A51" s="4" t="s">
        <v>6</v>
      </c>
      <c r="B51" s="4" t="s">
        <v>265</v>
      </c>
      <c r="C51" s="4"/>
      <c r="D51" s="4"/>
      <c r="E51" s="2"/>
      <c r="F51" s="4" t="s">
        <v>11</v>
      </c>
      <c r="G51" s="4" t="s">
        <v>199</v>
      </c>
      <c r="H51" s="4"/>
      <c r="I51" s="4"/>
      <c r="J51" s="4"/>
      <c r="K51" s="14"/>
      <c r="L51" s="2"/>
      <c r="M51" s="2"/>
      <c r="N51" s="2"/>
      <c r="O51" s="2"/>
      <c r="P51" s="2"/>
      <c r="Q51" s="2"/>
      <c r="R51" s="2"/>
      <c r="S51" s="2"/>
      <c r="T51" s="2"/>
      <c r="U51" s="2"/>
      <c r="V51" s="2"/>
      <c r="W51" s="2"/>
      <c r="X51" s="2"/>
      <c r="Y51" s="2"/>
      <c r="Z51" s="2"/>
      <c r="AA51" s="2"/>
    </row>
    <row r="52" spans="1:27" ht="15.75" customHeight="1" x14ac:dyDescent="0.15">
      <c r="A52" s="4" t="s">
        <v>6</v>
      </c>
      <c r="B52" s="4" t="s">
        <v>50</v>
      </c>
      <c r="C52" s="4" t="s">
        <v>213</v>
      </c>
      <c r="D52" s="4"/>
      <c r="E52" s="2"/>
      <c r="F52" s="4" t="s">
        <v>11</v>
      </c>
      <c r="G52" s="4" t="s">
        <v>213</v>
      </c>
      <c r="H52" s="4"/>
      <c r="I52" s="4" t="s">
        <v>266</v>
      </c>
      <c r="J52" s="4" t="s">
        <v>267</v>
      </c>
      <c r="K52" s="14"/>
      <c r="L52" s="2"/>
      <c r="M52" s="2"/>
      <c r="N52" s="2"/>
      <c r="O52" s="2"/>
      <c r="P52" s="2"/>
      <c r="Q52" s="2"/>
      <c r="R52" s="2"/>
      <c r="S52" s="2"/>
      <c r="T52" s="2"/>
      <c r="U52" s="2"/>
      <c r="V52" s="2"/>
      <c r="W52" s="2"/>
      <c r="X52" s="2"/>
      <c r="Y52" s="2"/>
      <c r="Z52" s="2"/>
      <c r="AA52" s="2"/>
    </row>
    <row r="53" spans="1:27" ht="15.75" customHeight="1" x14ac:dyDescent="0.15">
      <c r="A53" s="4" t="s">
        <v>6</v>
      </c>
      <c r="B53" s="4" t="s">
        <v>50</v>
      </c>
      <c r="C53" s="4" t="s">
        <v>213</v>
      </c>
      <c r="D53" s="4"/>
      <c r="E53" s="2"/>
      <c r="F53" s="4" t="s">
        <v>24</v>
      </c>
      <c r="G53" s="4" t="s">
        <v>213</v>
      </c>
      <c r="H53" s="4" t="s">
        <v>221</v>
      </c>
      <c r="I53" s="4" t="s">
        <v>217</v>
      </c>
      <c r="J53" s="4" t="s">
        <v>268</v>
      </c>
      <c r="K53" s="14"/>
      <c r="L53" s="2"/>
      <c r="M53" s="2"/>
      <c r="N53" s="2"/>
      <c r="O53" s="2"/>
      <c r="P53" s="2"/>
      <c r="Q53" s="2"/>
      <c r="R53" s="2"/>
      <c r="S53" s="2"/>
      <c r="T53" s="2"/>
      <c r="U53" s="2"/>
      <c r="V53" s="2"/>
      <c r="W53" s="2"/>
      <c r="X53" s="2"/>
      <c r="Y53" s="2"/>
      <c r="Z53" s="2"/>
      <c r="AA53" s="2"/>
    </row>
    <row r="54" spans="1:27" ht="15.75" customHeight="1" x14ac:dyDescent="0.15">
      <c r="A54" s="4" t="s">
        <v>6</v>
      </c>
      <c r="B54" s="4" t="s">
        <v>51</v>
      </c>
      <c r="C54" s="4"/>
      <c r="D54" s="4"/>
      <c r="E54" s="2"/>
      <c r="F54" s="4" t="s">
        <v>84</v>
      </c>
      <c r="G54" s="4"/>
      <c r="H54" s="4"/>
      <c r="I54" s="4"/>
      <c r="J54" s="4"/>
      <c r="K54" s="14"/>
      <c r="L54" s="2"/>
      <c r="M54" s="2"/>
      <c r="N54" s="2"/>
      <c r="O54" s="2"/>
      <c r="P54" s="2"/>
      <c r="Q54" s="2"/>
      <c r="R54" s="2"/>
      <c r="S54" s="2"/>
      <c r="T54" s="2"/>
      <c r="U54" s="2"/>
      <c r="V54" s="2"/>
      <c r="W54" s="2"/>
      <c r="X54" s="2"/>
      <c r="Y54" s="2"/>
      <c r="Z54" s="2"/>
      <c r="AA54" s="2"/>
    </row>
    <row r="55" spans="1:27" ht="15.75" customHeight="1" x14ac:dyDescent="0.15">
      <c r="A55" s="4" t="s">
        <v>6</v>
      </c>
      <c r="B55" s="4" t="s">
        <v>52</v>
      </c>
      <c r="C55" s="4"/>
      <c r="D55" s="4"/>
      <c r="E55" s="2"/>
      <c r="F55" s="4" t="s">
        <v>84</v>
      </c>
      <c r="G55" s="4"/>
      <c r="H55" s="4"/>
      <c r="I55" s="4"/>
      <c r="J55" s="4"/>
      <c r="K55" s="14"/>
      <c r="L55" s="2"/>
      <c r="M55" s="2"/>
      <c r="N55" s="2"/>
      <c r="O55" s="2"/>
      <c r="P55" s="2"/>
      <c r="Q55" s="2"/>
      <c r="R55" s="2"/>
      <c r="S55" s="2"/>
      <c r="T55" s="2"/>
      <c r="U55" s="2"/>
      <c r="V55" s="2"/>
      <c r="W55" s="2"/>
      <c r="X55" s="2"/>
      <c r="Y55" s="2"/>
      <c r="Z55" s="2"/>
      <c r="AA55" s="2"/>
    </row>
    <row r="56" spans="1:27" ht="15.75" customHeight="1" x14ac:dyDescent="0.15">
      <c r="A56" s="4" t="s">
        <v>6</v>
      </c>
      <c r="B56" s="4" t="s">
        <v>53</v>
      </c>
      <c r="C56" s="4"/>
      <c r="D56" s="4"/>
      <c r="E56" s="2"/>
      <c r="F56" s="4" t="s">
        <v>11</v>
      </c>
      <c r="G56" s="4" t="s">
        <v>199</v>
      </c>
      <c r="H56" s="4"/>
      <c r="I56" s="4" t="s">
        <v>200</v>
      </c>
      <c r="J56" s="4"/>
      <c r="K56" s="14"/>
      <c r="L56" s="2"/>
      <c r="M56" s="2"/>
      <c r="N56" s="2"/>
      <c r="O56" s="2"/>
      <c r="P56" s="2"/>
      <c r="Q56" s="2"/>
      <c r="R56" s="2"/>
      <c r="S56" s="2"/>
      <c r="T56" s="2"/>
      <c r="U56" s="2"/>
      <c r="V56" s="2"/>
      <c r="W56" s="2"/>
      <c r="X56" s="2"/>
      <c r="Y56" s="2"/>
      <c r="Z56" s="2"/>
      <c r="AA56" s="2"/>
    </row>
    <row r="57" spans="1:27" ht="15.75" customHeight="1" x14ac:dyDescent="0.15">
      <c r="A57" s="4" t="s">
        <v>6</v>
      </c>
      <c r="B57" s="4" t="s">
        <v>53</v>
      </c>
      <c r="C57" s="4"/>
      <c r="D57" s="4"/>
      <c r="E57" s="2"/>
      <c r="F57" s="4" t="s">
        <v>24</v>
      </c>
      <c r="G57" s="4" t="s">
        <v>199</v>
      </c>
      <c r="H57" s="4" t="s">
        <v>206</v>
      </c>
      <c r="I57" s="4" t="s">
        <v>200</v>
      </c>
      <c r="J57" s="4"/>
      <c r="K57" s="14"/>
      <c r="L57" s="2"/>
      <c r="M57" s="2"/>
      <c r="N57" s="2"/>
      <c r="O57" s="2"/>
      <c r="P57" s="2"/>
      <c r="Q57" s="2"/>
      <c r="R57" s="2"/>
      <c r="S57" s="2"/>
      <c r="T57" s="2"/>
      <c r="U57" s="2"/>
      <c r="V57" s="2"/>
      <c r="W57" s="2"/>
      <c r="X57" s="2"/>
      <c r="Y57" s="2"/>
      <c r="Z57" s="2"/>
      <c r="AA57" s="2"/>
    </row>
    <row r="58" spans="1:27" ht="15.75" customHeight="1" x14ac:dyDescent="0.15">
      <c r="A58" s="4" t="s">
        <v>6</v>
      </c>
      <c r="B58" s="4" t="s">
        <v>54</v>
      </c>
      <c r="C58" s="4"/>
      <c r="D58" s="4"/>
      <c r="E58" s="2"/>
      <c r="F58" s="4" t="s">
        <v>84</v>
      </c>
      <c r="G58" s="4"/>
      <c r="H58" s="4"/>
      <c r="I58" s="4"/>
      <c r="J58" s="4"/>
      <c r="K58" s="14"/>
      <c r="L58" s="2"/>
      <c r="M58" s="2"/>
      <c r="N58" s="2"/>
      <c r="O58" s="2"/>
      <c r="P58" s="2"/>
      <c r="Q58" s="2"/>
      <c r="R58" s="2"/>
      <c r="S58" s="2"/>
      <c r="T58" s="2"/>
      <c r="U58" s="2"/>
      <c r="V58" s="2"/>
      <c r="W58" s="2"/>
      <c r="X58" s="2"/>
      <c r="Y58" s="2"/>
      <c r="Z58" s="2"/>
      <c r="AA58" s="2"/>
    </row>
    <row r="59" spans="1:27" ht="15.75" customHeight="1" x14ac:dyDescent="0.15">
      <c r="A59" s="4" t="s">
        <v>6</v>
      </c>
      <c r="B59" s="4" t="s">
        <v>55</v>
      </c>
      <c r="C59" s="4" t="s">
        <v>213</v>
      </c>
      <c r="D59" s="4"/>
      <c r="E59" s="2"/>
      <c r="F59" s="4" t="s">
        <v>11</v>
      </c>
      <c r="G59" s="4" t="s">
        <v>213</v>
      </c>
      <c r="H59" s="4"/>
      <c r="I59" s="4"/>
      <c r="J59" s="4"/>
      <c r="K59" s="14"/>
      <c r="L59" s="2"/>
      <c r="M59" s="2"/>
      <c r="N59" s="2"/>
      <c r="O59" s="2"/>
      <c r="P59" s="2"/>
      <c r="Q59" s="2"/>
      <c r="R59" s="2"/>
      <c r="S59" s="2"/>
      <c r="T59" s="2"/>
      <c r="U59" s="2"/>
      <c r="V59" s="2"/>
      <c r="W59" s="2"/>
      <c r="X59" s="2"/>
      <c r="Y59" s="2"/>
      <c r="Z59" s="2"/>
      <c r="AA59" s="2"/>
    </row>
    <row r="60" spans="1:27" ht="15.75" customHeight="1" x14ac:dyDescent="0.15">
      <c r="A60" s="4" t="s">
        <v>6</v>
      </c>
      <c r="B60" s="4" t="s">
        <v>56</v>
      </c>
      <c r="C60" s="4" t="s">
        <v>213</v>
      </c>
      <c r="D60" s="4"/>
      <c r="E60" s="2"/>
      <c r="F60" s="4" t="s">
        <v>11</v>
      </c>
      <c r="G60" s="4" t="s">
        <v>213</v>
      </c>
      <c r="H60" s="4"/>
      <c r="I60" s="4" t="s">
        <v>269</v>
      </c>
      <c r="J60" s="4" t="s">
        <v>270</v>
      </c>
      <c r="K60" s="14"/>
      <c r="L60" s="2"/>
      <c r="M60" s="2"/>
      <c r="N60" s="2"/>
      <c r="O60" s="2"/>
      <c r="P60" s="2"/>
      <c r="Q60" s="2"/>
      <c r="R60" s="2"/>
      <c r="S60" s="2"/>
      <c r="T60" s="2"/>
      <c r="U60" s="2"/>
      <c r="V60" s="2"/>
      <c r="W60" s="2"/>
      <c r="X60" s="2"/>
      <c r="Y60" s="2"/>
      <c r="Z60" s="2"/>
      <c r="AA60" s="2"/>
    </row>
    <row r="61" spans="1:27" ht="15.75" customHeight="1" x14ac:dyDescent="0.15">
      <c r="A61" s="4" t="s">
        <v>6</v>
      </c>
      <c r="B61" s="4" t="s">
        <v>57</v>
      </c>
      <c r="C61" s="4" t="s">
        <v>213</v>
      </c>
      <c r="D61" s="4"/>
      <c r="E61" s="2"/>
      <c r="F61" s="4" t="s">
        <v>11</v>
      </c>
      <c r="G61" s="4" t="s">
        <v>213</v>
      </c>
      <c r="H61" s="4"/>
      <c r="I61" s="4" t="s">
        <v>200</v>
      </c>
      <c r="J61" s="4" t="s">
        <v>271</v>
      </c>
      <c r="K61" s="14"/>
      <c r="L61" s="2"/>
      <c r="M61" s="2"/>
      <c r="N61" s="2"/>
      <c r="O61" s="2"/>
      <c r="P61" s="2"/>
      <c r="Q61" s="2"/>
      <c r="R61" s="2"/>
      <c r="S61" s="2"/>
      <c r="T61" s="2"/>
      <c r="U61" s="2"/>
      <c r="V61" s="2"/>
      <c r="W61" s="2"/>
      <c r="X61" s="2"/>
      <c r="Y61" s="2"/>
      <c r="Z61" s="2"/>
      <c r="AA61" s="2"/>
    </row>
    <row r="62" spans="1:27" ht="15.75" customHeight="1" x14ac:dyDescent="0.15">
      <c r="A62" s="4" t="s">
        <v>6</v>
      </c>
      <c r="B62" s="4" t="s">
        <v>58</v>
      </c>
      <c r="C62" s="4"/>
      <c r="D62" s="4"/>
      <c r="E62" s="2"/>
      <c r="F62" s="4" t="s">
        <v>224</v>
      </c>
      <c r="G62" s="4"/>
      <c r="H62" s="4"/>
      <c r="I62" s="4"/>
      <c r="J62" s="4"/>
      <c r="K62" s="14"/>
      <c r="L62" s="2"/>
      <c r="M62" s="2"/>
      <c r="N62" s="2"/>
      <c r="O62" s="2"/>
      <c r="P62" s="2"/>
      <c r="Q62" s="2"/>
      <c r="R62" s="2"/>
      <c r="S62" s="2"/>
      <c r="T62" s="2"/>
      <c r="U62" s="2"/>
      <c r="V62" s="2"/>
      <c r="W62" s="2"/>
      <c r="X62" s="2"/>
      <c r="Y62" s="2"/>
      <c r="Z62" s="2"/>
      <c r="AA62" s="2"/>
    </row>
    <row r="63" spans="1:27" ht="15.75" customHeight="1" x14ac:dyDescent="0.15">
      <c r="A63" s="4" t="s">
        <v>6</v>
      </c>
      <c r="B63" s="4" t="s">
        <v>59</v>
      </c>
      <c r="C63" s="4" t="s">
        <v>213</v>
      </c>
      <c r="D63" s="4"/>
      <c r="E63" s="2"/>
      <c r="F63" s="4" t="s">
        <v>11</v>
      </c>
      <c r="G63" s="4" t="s">
        <v>213</v>
      </c>
      <c r="H63" s="4"/>
      <c r="I63" s="4" t="s">
        <v>200</v>
      </c>
      <c r="J63" s="4" t="s">
        <v>270</v>
      </c>
      <c r="K63" s="14"/>
      <c r="L63" s="2"/>
      <c r="M63" s="2"/>
      <c r="N63" s="2"/>
      <c r="O63" s="2"/>
      <c r="P63" s="2"/>
      <c r="Q63" s="2"/>
      <c r="R63" s="2"/>
      <c r="S63" s="2"/>
      <c r="T63" s="2"/>
      <c r="U63" s="2"/>
      <c r="V63" s="2"/>
      <c r="W63" s="2"/>
      <c r="X63" s="2"/>
      <c r="Y63" s="2"/>
      <c r="Z63" s="2"/>
      <c r="AA63" s="2"/>
    </row>
    <row r="64" spans="1:27" ht="15.75" customHeight="1" x14ac:dyDescent="0.15">
      <c r="A64" s="4" t="s">
        <v>6</v>
      </c>
      <c r="B64" s="4" t="s">
        <v>60</v>
      </c>
      <c r="C64" s="4" t="s">
        <v>213</v>
      </c>
      <c r="D64" s="4"/>
      <c r="E64" s="2"/>
      <c r="F64" s="4" t="s">
        <v>11</v>
      </c>
      <c r="G64" s="4" t="s">
        <v>213</v>
      </c>
      <c r="H64" s="4"/>
      <c r="I64" s="4" t="s">
        <v>200</v>
      </c>
      <c r="J64" s="4" t="s">
        <v>271</v>
      </c>
      <c r="K64" s="14"/>
      <c r="L64" s="2"/>
      <c r="M64" s="2"/>
      <c r="N64" s="2"/>
      <c r="O64" s="2"/>
      <c r="P64" s="2"/>
      <c r="Q64" s="2"/>
      <c r="R64" s="2"/>
      <c r="S64" s="2"/>
      <c r="T64" s="2"/>
      <c r="U64" s="2"/>
      <c r="V64" s="2"/>
      <c r="W64" s="2"/>
      <c r="X64" s="2"/>
      <c r="Y64" s="2"/>
      <c r="Z64" s="2"/>
      <c r="AA64" s="2"/>
    </row>
    <row r="65" spans="1:27" ht="15.75" customHeight="1" x14ac:dyDescent="0.15">
      <c r="A65" s="4" t="s">
        <v>6</v>
      </c>
      <c r="B65" s="4" t="s">
        <v>272</v>
      </c>
      <c r="C65" s="4"/>
      <c r="D65" s="4"/>
      <c r="E65" s="2"/>
      <c r="F65" s="4" t="s">
        <v>224</v>
      </c>
      <c r="G65" s="4"/>
      <c r="H65" s="4"/>
      <c r="I65" s="4"/>
      <c r="J65" s="4"/>
      <c r="K65" s="14"/>
      <c r="L65" s="2"/>
      <c r="M65" s="2"/>
      <c r="N65" s="2"/>
      <c r="O65" s="2"/>
      <c r="P65" s="2"/>
      <c r="Q65" s="2"/>
      <c r="R65" s="2"/>
      <c r="S65" s="2"/>
      <c r="T65" s="2"/>
      <c r="U65" s="2"/>
      <c r="V65" s="2"/>
      <c r="W65" s="2"/>
      <c r="X65" s="2"/>
      <c r="Y65" s="2"/>
      <c r="Z65" s="2"/>
      <c r="AA65" s="2"/>
    </row>
    <row r="66" spans="1:27" ht="15.75" customHeight="1" x14ac:dyDescent="0.15">
      <c r="A66" s="4" t="s">
        <v>6</v>
      </c>
      <c r="B66" s="4" t="s">
        <v>61</v>
      </c>
      <c r="C66" s="4"/>
      <c r="D66" s="4"/>
      <c r="E66" s="2"/>
      <c r="F66" s="4" t="s">
        <v>11</v>
      </c>
      <c r="G66" s="4" t="s">
        <v>199</v>
      </c>
      <c r="H66" s="4"/>
      <c r="I66" s="4" t="s">
        <v>200</v>
      </c>
      <c r="J66" s="4"/>
      <c r="K66" s="14"/>
      <c r="L66" s="2"/>
      <c r="M66" s="2"/>
      <c r="N66" s="2"/>
      <c r="O66" s="2"/>
      <c r="P66" s="2"/>
      <c r="Q66" s="2"/>
      <c r="R66" s="2"/>
      <c r="S66" s="2"/>
      <c r="T66" s="2"/>
      <c r="U66" s="2"/>
      <c r="V66" s="2"/>
      <c r="W66" s="2"/>
      <c r="X66" s="2"/>
      <c r="Y66" s="2"/>
      <c r="Z66" s="2"/>
      <c r="AA66" s="2"/>
    </row>
    <row r="67" spans="1:27" ht="15.75" customHeight="1" x14ac:dyDescent="0.15">
      <c r="A67" s="4" t="s">
        <v>6</v>
      </c>
      <c r="B67" s="4" t="s">
        <v>273</v>
      </c>
      <c r="C67" s="4"/>
      <c r="D67" s="4"/>
      <c r="E67" s="2"/>
      <c r="F67" s="4" t="s">
        <v>11</v>
      </c>
      <c r="G67" s="4" t="s">
        <v>199</v>
      </c>
      <c r="H67" s="4"/>
      <c r="I67" s="4" t="s">
        <v>200</v>
      </c>
      <c r="J67" s="4" t="s">
        <v>274</v>
      </c>
      <c r="K67" s="14"/>
      <c r="L67" s="2"/>
      <c r="M67" s="2"/>
      <c r="N67" s="2"/>
      <c r="O67" s="2"/>
      <c r="P67" s="2"/>
      <c r="Q67" s="2"/>
      <c r="R67" s="2"/>
      <c r="S67" s="2"/>
      <c r="T67" s="2"/>
      <c r="U67" s="2"/>
      <c r="V67" s="2"/>
      <c r="W67" s="2"/>
      <c r="X67" s="2"/>
      <c r="Y67" s="2"/>
      <c r="Z67" s="2"/>
      <c r="AA67" s="2"/>
    </row>
    <row r="68" spans="1:27" ht="15.75" customHeight="1" x14ac:dyDescent="0.15">
      <c r="A68" s="4" t="s">
        <v>6</v>
      </c>
      <c r="B68" s="4" t="s">
        <v>62</v>
      </c>
      <c r="C68" s="4"/>
      <c r="D68" s="4"/>
      <c r="E68" s="2"/>
      <c r="F68" s="4" t="s">
        <v>11</v>
      </c>
      <c r="G68" s="4" t="s">
        <v>199</v>
      </c>
      <c r="H68" s="4"/>
      <c r="I68" s="4" t="s">
        <v>275</v>
      </c>
      <c r="J68" s="4"/>
      <c r="K68" s="14"/>
      <c r="L68" s="2"/>
      <c r="M68" s="2"/>
      <c r="N68" s="2"/>
      <c r="O68" s="2"/>
      <c r="P68" s="2"/>
      <c r="Q68" s="2"/>
      <c r="R68" s="2"/>
      <c r="S68" s="2"/>
      <c r="T68" s="2"/>
      <c r="U68" s="2"/>
      <c r="V68" s="2"/>
      <c r="W68" s="2"/>
      <c r="X68" s="2"/>
      <c r="Y68" s="2"/>
      <c r="Z68" s="2"/>
      <c r="AA68" s="2"/>
    </row>
    <row r="69" spans="1:27" ht="15.75" customHeight="1" x14ac:dyDescent="0.15">
      <c r="A69" s="4" t="s">
        <v>6</v>
      </c>
      <c r="B69" s="4" t="s">
        <v>63</v>
      </c>
      <c r="C69" s="4" t="s">
        <v>213</v>
      </c>
      <c r="D69" s="4"/>
      <c r="E69" s="2"/>
      <c r="F69" s="4" t="s">
        <v>11</v>
      </c>
      <c r="G69" s="15" t="s">
        <v>213</v>
      </c>
      <c r="H69" s="4"/>
      <c r="I69" s="4"/>
      <c r="J69" s="4"/>
      <c r="K69" s="14"/>
      <c r="L69" s="2"/>
      <c r="M69" s="2"/>
      <c r="N69" s="2"/>
      <c r="O69" s="2"/>
      <c r="P69" s="2"/>
      <c r="Q69" s="2"/>
      <c r="R69" s="2"/>
      <c r="S69" s="2"/>
      <c r="T69" s="2"/>
      <c r="U69" s="2"/>
      <c r="V69" s="2"/>
      <c r="W69" s="2"/>
      <c r="X69" s="2"/>
      <c r="Y69" s="2"/>
      <c r="Z69" s="2"/>
      <c r="AA69" s="2"/>
    </row>
    <row r="70" spans="1:27" ht="15.75" customHeight="1" x14ac:dyDescent="0.15">
      <c r="A70" s="4" t="s">
        <v>6</v>
      </c>
      <c r="B70" s="4" t="s">
        <v>493</v>
      </c>
      <c r="C70" s="4" t="s">
        <v>213</v>
      </c>
      <c r="D70" s="4" t="s">
        <v>276</v>
      </c>
      <c r="E70" s="2"/>
      <c r="F70" s="4" t="s">
        <v>11</v>
      </c>
      <c r="G70" s="4" t="s">
        <v>199</v>
      </c>
      <c r="H70" s="4"/>
      <c r="I70" s="4"/>
      <c r="J70" s="4" t="s">
        <v>494</v>
      </c>
      <c r="K70" s="14"/>
      <c r="L70" s="2"/>
      <c r="M70" s="2"/>
      <c r="N70" s="2"/>
      <c r="O70" s="2"/>
      <c r="P70" s="2"/>
      <c r="Q70" s="2"/>
      <c r="R70" s="2"/>
      <c r="S70" s="2"/>
      <c r="T70" s="2"/>
      <c r="U70" s="2"/>
      <c r="V70" s="2"/>
      <c r="W70" s="2"/>
      <c r="X70" s="2"/>
      <c r="Y70" s="2"/>
      <c r="Z70" s="2"/>
      <c r="AA70" s="2"/>
    </row>
    <row r="71" spans="1:27" ht="15.75" customHeight="1" x14ac:dyDescent="0.15">
      <c r="A71" s="4" t="s">
        <v>6</v>
      </c>
      <c r="B71" s="4" t="s">
        <v>493</v>
      </c>
      <c r="C71" s="4" t="s">
        <v>213</v>
      </c>
      <c r="D71" s="4" t="s">
        <v>276</v>
      </c>
      <c r="E71" s="2"/>
      <c r="F71" s="4" t="s">
        <v>5</v>
      </c>
      <c r="G71" s="4" t="s">
        <v>199</v>
      </c>
      <c r="H71" s="4" t="s">
        <v>281</v>
      </c>
      <c r="I71" s="4"/>
      <c r="J71" s="4"/>
      <c r="K71" s="14"/>
      <c r="L71" s="2"/>
      <c r="M71" s="2"/>
      <c r="N71" s="2"/>
      <c r="O71" s="2"/>
      <c r="P71" s="2"/>
      <c r="Q71" s="2"/>
      <c r="R71" s="2"/>
      <c r="S71" s="2"/>
      <c r="T71" s="2"/>
      <c r="U71" s="2"/>
      <c r="V71" s="2"/>
      <c r="W71" s="2"/>
      <c r="X71" s="2"/>
      <c r="Y71" s="2"/>
      <c r="Z71" s="2"/>
      <c r="AA71" s="2"/>
    </row>
    <row r="72" spans="1:27" ht="15.75" customHeight="1" x14ac:dyDescent="0.15">
      <c r="A72" s="4" t="s">
        <v>6</v>
      </c>
      <c r="B72" s="4" t="s">
        <v>67</v>
      </c>
      <c r="C72" s="4"/>
      <c r="D72" s="4"/>
      <c r="E72" s="2"/>
      <c r="F72" s="4" t="s">
        <v>11</v>
      </c>
      <c r="G72" s="4" t="s">
        <v>199</v>
      </c>
      <c r="H72" s="4"/>
      <c r="I72" s="4" t="s">
        <v>200</v>
      </c>
      <c r="J72" s="4"/>
      <c r="K72" s="14"/>
      <c r="L72" s="2"/>
      <c r="M72" s="2"/>
      <c r="N72" s="2"/>
      <c r="O72" s="2"/>
      <c r="P72" s="2"/>
      <c r="Q72" s="2"/>
      <c r="R72" s="2"/>
      <c r="S72" s="2"/>
      <c r="T72" s="2"/>
      <c r="U72" s="2"/>
      <c r="V72" s="2"/>
      <c r="W72" s="2"/>
      <c r="X72" s="2"/>
      <c r="Y72" s="2"/>
      <c r="Z72" s="2"/>
      <c r="AA72" s="2"/>
    </row>
    <row r="73" spans="1:27" ht="15.75" customHeight="1" x14ac:dyDescent="0.15">
      <c r="A73" s="4" t="s">
        <v>6</v>
      </c>
      <c r="B73" s="4" t="s">
        <v>68</v>
      </c>
      <c r="C73" s="4"/>
      <c r="D73" s="4"/>
      <c r="E73" s="2"/>
      <c r="F73" s="4" t="s">
        <v>84</v>
      </c>
      <c r="G73" s="4"/>
      <c r="H73" s="4"/>
      <c r="I73" s="4"/>
      <c r="J73" s="4"/>
      <c r="K73" s="14"/>
      <c r="L73" s="2"/>
      <c r="M73" s="2"/>
      <c r="N73" s="2"/>
      <c r="O73" s="2"/>
      <c r="P73" s="2"/>
      <c r="Q73" s="2"/>
      <c r="R73" s="2"/>
      <c r="S73" s="2"/>
      <c r="T73" s="2"/>
      <c r="U73" s="2"/>
      <c r="V73" s="2"/>
      <c r="W73" s="2"/>
      <c r="X73" s="2"/>
      <c r="Y73" s="2"/>
      <c r="Z73" s="2"/>
      <c r="AA73" s="2"/>
    </row>
    <row r="74" spans="1:27" ht="15.75" customHeight="1" x14ac:dyDescent="0.15">
      <c r="A74" s="4" t="s">
        <v>6</v>
      </c>
      <c r="B74" s="4" t="s">
        <v>282</v>
      </c>
      <c r="C74" s="4"/>
      <c r="D74" s="4"/>
      <c r="E74" s="2"/>
      <c r="F74" s="4" t="s">
        <v>11</v>
      </c>
      <c r="G74" s="4" t="s">
        <v>199</v>
      </c>
      <c r="H74" s="4"/>
      <c r="I74" s="4" t="s">
        <v>200</v>
      </c>
      <c r="J74" s="4" t="s">
        <v>283</v>
      </c>
      <c r="K74" s="14"/>
      <c r="L74" s="2"/>
      <c r="M74" s="2"/>
      <c r="N74" s="2"/>
      <c r="O74" s="2"/>
      <c r="P74" s="2"/>
      <c r="Q74" s="2"/>
      <c r="R74" s="2"/>
      <c r="S74" s="2"/>
      <c r="T74" s="2"/>
      <c r="U74" s="2"/>
      <c r="V74" s="2"/>
      <c r="W74" s="2"/>
      <c r="X74" s="2"/>
      <c r="Y74" s="2"/>
      <c r="Z74" s="2"/>
      <c r="AA74" s="2"/>
    </row>
    <row r="75" spans="1:27" ht="15.75" customHeight="1" x14ac:dyDescent="0.15">
      <c r="A75" s="4" t="s">
        <v>6</v>
      </c>
      <c r="B75" s="4" t="s">
        <v>69</v>
      </c>
      <c r="C75" s="4"/>
      <c r="D75" s="4"/>
      <c r="E75" s="2"/>
      <c r="F75" s="4" t="s">
        <v>11</v>
      </c>
      <c r="G75" s="4" t="s">
        <v>199</v>
      </c>
      <c r="H75" s="4"/>
      <c r="I75" s="4" t="s">
        <v>200</v>
      </c>
      <c r="J75" s="4"/>
      <c r="K75" s="14"/>
      <c r="L75" s="2"/>
      <c r="M75" s="2"/>
      <c r="N75" s="2"/>
      <c r="O75" s="2"/>
      <c r="P75" s="2"/>
      <c r="Q75" s="2"/>
      <c r="R75" s="2"/>
      <c r="S75" s="2"/>
      <c r="T75" s="2"/>
      <c r="U75" s="2"/>
      <c r="V75" s="2"/>
      <c r="W75" s="2"/>
      <c r="X75" s="2"/>
      <c r="Y75" s="2"/>
      <c r="Z75" s="2"/>
      <c r="AA75" s="2"/>
    </row>
    <row r="76" spans="1:27" ht="15.75" customHeight="1" x14ac:dyDescent="0.15">
      <c r="A76" s="4" t="s">
        <v>6</v>
      </c>
      <c r="B76" s="4" t="s">
        <v>284</v>
      </c>
      <c r="C76" s="4"/>
      <c r="D76" s="4"/>
      <c r="E76" s="2"/>
      <c r="F76" s="4" t="s">
        <v>224</v>
      </c>
      <c r="G76" s="4"/>
      <c r="H76" s="4"/>
      <c r="I76" s="4"/>
      <c r="J76" s="4"/>
      <c r="K76" s="14"/>
      <c r="L76" s="2"/>
      <c r="M76" s="2"/>
      <c r="N76" s="2"/>
      <c r="O76" s="2"/>
      <c r="P76" s="2"/>
      <c r="Q76" s="2"/>
      <c r="R76" s="2"/>
      <c r="S76" s="2"/>
      <c r="T76" s="2"/>
      <c r="U76" s="2"/>
      <c r="V76" s="2"/>
      <c r="W76" s="2"/>
      <c r="X76" s="2"/>
      <c r="Y76" s="2"/>
      <c r="Z76" s="2"/>
      <c r="AA76" s="2"/>
    </row>
    <row r="77" spans="1:27" ht="15.75" customHeight="1" x14ac:dyDescent="0.15">
      <c r="A77" s="4" t="s">
        <v>6</v>
      </c>
      <c r="B77" s="4" t="s">
        <v>495</v>
      </c>
      <c r="C77" s="4"/>
      <c r="D77" s="4"/>
      <c r="E77" s="2"/>
      <c r="F77" s="4" t="s">
        <v>11</v>
      </c>
      <c r="G77" s="4" t="s">
        <v>199</v>
      </c>
      <c r="H77" s="4"/>
      <c r="I77" s="4" t="s">
        <v>200</v>
      </c>
      <c r="J77" s="4"/>
      <c r="K77" s="14"/>
      <c r="L77" s="2"/>
      <c r="M77" s="2"/>
      <c r="N77" s="2"/>
      <c r="O77" s="2"/>
      <c r="P77" s="2"/>
      <c r="Q77" s="2"/>
      <c r="R77" s="2"/>
      <c r="S77" s="2"/>
      <c r="T77" s="2"/>
      <c r="U77" s="2"/>
      <c r="V77" s="2"/>
      <c r="W77" s="2"/>
      <c r="X77" s="2"/>
      <c r="Y77" s="2"/>
      <c r="Z77" s="2"/>
      <c r="AA77" s="2"/>
    </row>
    <row r="78" spans="1:27" ht="15.75" customHeight="1" x14ac:dyDescent="0.15">
      <c r="A78" s="4" t="s">
        <v>6</v>
      </c>
      <c r="B78" s="4" t="s">
        <v>71</v>
      </c>
      <c r="C78" s="4"/>
      <c r="D78" s="4"/>
      <c r="E78" s="2"/>
      <c r="F78" s="4" t="s">
        <v>84</v>
      </c>
      <c r="G78" s="4"/>
      <c r="H78" s="4"/>
      <c r="I78" s="4"/>
      <c r="J78" s="4"/>
      <c r="K78" s="14"/>
      <c r="L78" s="2"/>
      <c r="M78" s="2"/>
      <c r="N78" s="2"/>
      <c r="O78" s="2"/>
      <c r="P78" s="2"/>
      <c r="Q78" s="2"/>
      <c r="R78" s="2"/>
      <c r="S78" s="2"/>
      <c r="T78" s="2"/>
      <c r="U78" s="2"/>
      <c r="V78" s="2"/>
      <c r="W78" s="2"/>
      <c r="X78" s="2"/>
      <c r="Y78" s="2"/>
      <c r="Z78" s="2"/>
      <c r="AA78" s="2"/>
    </row>
    <row r="79" spans="1:27" ht="15.75" customHeight="1" x14ac:dyDescent="0.15">
      <c r="A79" s="4" t="s">
        <v>6</v>
      </c>
      <c r="B79" s="4" t="s">
        <v>72</v>
      </c>
      <c r="C79" s="4"/>
      <c r="D79" s="4"/>
      <c r="E79" s="2"/>
      <c r="F79" s="4" t="s">
        <v>11</v>
      </c>
      <c r="G79" s="4" t="s">
        <v>199</v>
      </c>
      <c r="H79" s="4"/>
      <c r="I79" s="4" t="s">
        <v>200</v>
      </c>
      <c r="J79" s="4"/>
      <c r="K79" s="14"/>
      <c r="L79" s="2"/>
      <c r="M79" s="2"/>
      <c r="N79" s="2"/>
      <c r="O79" s="2"/>
      <c r="P79" s="2"/>
      <c r="Q79" s="2"/>
      <c r="R79" s="2"/>
      <c r="S79" s="2"/>
      <c r="T79" s="2"/>
      <c r="U79" s="2"/>
      <c r="V79" s="2"/>
      <c r="W79" s="2"/>
      <c r="X79" s="2"/>
      <c r="Y79" s="2"/>
      <c r="Z79" s="2"/>
      <c r="AA79" s="2"/>
    </row>
    <row r="80" spans="1:27" ht="15.75" customHeight="1" x14ac:dyDescent="0.15">
      <c r="A80" s="4" t="s">
        <v>6</v>
      </c>
      <c r="B80" s="4" t="s">
        <v>286</v>
      </c>
      <c r="C80" s="4"/>
      <c r="D80" s="4"/>
      <c r="E80" s="2"/>
      <c r="F80" s="4" t="s">
        <v>224</v>
      </c>
      <c r="G80" s="4"/>
      <c r="H80" s="4"/>
      <c r="I80" s="4"/>
      <c r="J80" s="4"/>
      <c r="K80" s="14"/>
      <c r="L80" s="2"/>
      <c r="M80" s="2"/>
      <c r="N80" s="2"/>
      <c r="O80" s="2"/>
      <c r="P80" s="2"/>
      <c r="Q80" s="2"/>
      <c r="R80" s="2"/>
      <c r="S80" s="2"/>
      <c r="T80" s="2"/>
      <c r="U80" s="2"/>
      <c r="V80" s="2"/>
      <c r="W80" s="2"/>
      <c r="X80" s="2"/>
      <c r="Y80" s="2"/>
      <c r="Z80" s="2"/>
      <c r="AA80" s="2"/>
    </row>
    <row r="81" spans="1:27" ht="15.75" customHeight="1" x14ac:dyDescent="0.15">
      <c r="A81" s="4" t="s">
        <v>6</v>
      </c>
      <c r="B81" s="4" t="s">
        <v>287</v>
      </c>
      <c r="C81" s="4"/>
      <c r="D81" s="4"/>
      <c r="E81" s="2"/>
      <c r="F81" s="4" t="s">
        <v>224</v>
      </c>
      <c r="G81" s="4"/>
      <c r="H81" s="4"/>
      <c r="I81" s="4"/>
      <c r="J81" s="4"/>
      <c r="K81" s="14"/>
      <c r="L81" s="2"/>
      <c r="M81" s="2"/>
      <c r="N81" s="2"/>
      <c r="O81" s="2"/>
      <c r="P81" s="2"/>
      <c r="Q81" s="2"/>
      <c r="R81" s="2"/>
      <c r="S81" s="2"/>
      <c r="T81" s="2"/>
      <c r="U81" s="2"/>
      <c r="V81" s="2"/>
      <c r="W81" s="2"/>
      <c r="X81" s="2"/>
      <c r="Y81" s="2"/>
      <c r="Z81" s="2"/>
      <c r="AA81" s="2"/>
    </row>
    <row r="82" spans="1:27" ht="15.75" customHeight="1" x14ac:dyDescent="0.15">
      <c r="A82" s="4" t="s">
        <v>6</v>
      </c>
      <c r="B82" s="4" t="s">
        <v>289</v>
      </c>
      <c r="C82" s="4"/>
      <c r="D82" s="4"/>
      <c r="E82" s="2"/>
      <c r="F82" s="4" t="s">
        <v>84</v>
      </c>
      <c r="G82" s="4"/>
      <c r="H82" s="4"/>
      <c r="I82" s="4"/>
      <c r="J82" s="4"/>
      <c r="K82" s="14"/>
      <c r="L82" s="2"/>
      <c r="M82" s="2"/>
      <c r="N82" s="2"/>
      <c r="O82" s="2"/>
      <c r="P82" s="2"/>
      <c r="Q82" s="2"/>
      <c r="R82" s="2"/>
      <c r="S82" s="2"/>
      <c r="T82" s="2"/>
      <c r="U82" s="2"/>
      <c r="V82" s="2"/>
      <c r="W82" s="2"/>
      <c r="X82" s="2"/>
      <c r="Y82" s="2"/>
      <c r="Z82" s="2"/>
      <c r="AA82" s="2"/>
    </row>
    <row r="83" spans="1:27" ht="15.75" customHeight="1" x14ac:dyDescent="0.15">
      <c r="A83" s="4" t="s">
        <v>6</v>
      </c>
      <c r="B83" s="4" t="s">
        <v>73</v>
      </c>
      <c r="C83" s="4"/>
      <c r="D83" s="4"/>
      <c r="E83" s="2"/>
      <c r="F83" s="4" t="s">
        <v>11</v>
      </c>
      <c r="G83" s="4" t="s">
        <v>199</v>
      </c>
      <c r="H83" s="4"/>
      <c r="I83" s="4" t="s">
        <v>200</v>
      </c>
      <c r="J83" s="4" t="s">
        <v>290</v>
      </c>
      <c r="K83" s="14"/>
      <c r="L83" s="2"/>
      <c r="M83" s="2"/>
      <c r="N83" s="2"/>
      <c r="O83" s="2"/>
      <c r="P83" s="2"/>
      <c r="Q83" s="2"/>
      <c r="R83" s="2"/>
      <c r="S83" s="2"/>
      <c r="T83" s="2"/>
      <c r="U83" s="2"/>
      <c r="V83" s="2"/>
      <c r="W83" s="2"/>
      <c r="X83" s="2"/>
      <c r="Y83" s="2"/>
      <c r="Z83" s="2"/>
      <c r="AA83" s="2"/>
    </row>
    <row r="84" spans="1:27" ht="15.75" customHeight="1" x14ac:dyDescent="0.15">
      <c r="A84" s="4" t="s">
        <v>6</v>
      </c>
      <c r="B84" s="4" t="s">
        <v>74</v>
      </c>
      <c r="C84" s="4"/>
      <c r="D84" s="15"/>
      <c r="E84" s="2"/>
      <c r="F84" s="4" t="s">
        <v>11</v>
      </c>
      <c r="G84" s="4" t="s">
        <v>199</v>
      </c>
      <c r="H84" s="4"/>
      <c r="I84" s="4" t="s">
        <v>200</v>
      </c>
      <c r="J84" s="15" t="s">
        <v>291</v>
      </c>
      <c r="K84" s="14"/>
      <c r="L84" s="2"/>
      <c r="M84" s="2"/>
      <c r="N84" s="2"/>
      <c r="O84" s="2"/>
      <c r="P84" s="2"/>
      <c r="Q84" s="2"/>
      <c r="R84" s="2"/>
      <c r="S84" s="2"/>
      <c r="T84" s="2"/>
      <c r="U84" s="2"/>
      <c r="V84" s="2"/>
      <c r="W84" s="2"/>
      <c r="X84" s="2"/>
      <c r="Y84" s="2"/>
      <c r="Z84" s="2"/>
      <c r="AA84" s="2"/>
    </row>
    <row r="85" spans="1:27" ht="15.75" customHeight="1" x14ac:dyDescent="0.15">
      <c r="A85" s="4" t="s">
        <v>6</v>
      </c>
      <c r="B85" s="4" t="s">
        <v>496</v>
      </c>
      <c r="C85" s="4" t="s">
        <v>213</v>
      </c>
      <c r="D85" s="4"/>
      <c r="E85" s="2"/>
      <c r="F85" s="4" t="s">
        <v>11</v>
      </c>
      <c r="G85" s="4" t="s">
        <v>213</v>
      </c>
      <c r="H85" s="4"/>
      <c r="I85" s="4" t="s">
        <v>200</v>
      </c>
      <c r="J85" s="4"/>
      <c r="K85" s="14"/>
      <c r="L85" s="2"/>
      <c r="M85" s="2"/>
      <c r="N85" s="2"/>
      <c r="O85" s="2"/>
      <c r="P85" s="2"/>
      <c r="Q85" s="2"/>
      <c r="R85" s="2"/>
      <c r="S85" s="2"/>
      <c r="T85" s="2"/>
      <c r="U85" s="2"/>
      <c r="V85" s="2"/>
      <c r="W85" s="2"/>
      <c r="X85" s="2"/>
      <c r="Y85" s="2"/>
      <c r="Z85" s="2"/>
      <c r="AA85" s="2"/>
    </row>
    <row r="86" spans="1:27" ht="15.75" customHeight="1" x14ac:dyDescent="0.15">
      <c r="A86" s="4" t="s">
        <v>6</v>
      </c>
      <c r="B86" s="4" t="s">
        <v>76</v>
      </c>
      <c r="C86" s="4"/>
      <c r="D86" s="4"/>
      <c r="E86" s="2"/>
      <c r="F86" s="4" t="s">
        <v>11</v>
      </c>
      <c r="G86" s="4" t="s">
        <v>199</v>
      </c>
      <c r="H86" s="4"/>
      <c r="I86" s="4" t="s">
        <v>200</v>
      </c>
      <c r="J86" s="4"/>
      <c r="K86" s="14"/>
      <c r="L86" s="2"/>
      <c r="M86" s="2"/>
      <c r="N86" s="2"/>
      <c r="O86" s="2"/>
      <c r="P86" s="2"/>
      <c r="Q86" s="2"/>
      <c r="R86" s="2"/>
      <c r="S86" s="2"/>
      <c r="T86" s="2"/>
      <c r="U86" s="2"/>
      <c r="V86" s="2"/>
      <c r="W86" s="2"/>
      <c r="X86" s="2"/>
      <c r="Y86" s="2"/>
      <c r="Z86" s="2"/>
      <c r="AA86" s="2"/>
    </row>
    <row r="87" spans="1:27" ht="15.75" customHeight="1" x14ac:dyDescent="0.15">
      <c r="A87" s="4" t="s">
        <v>6</v>
      </c>
      <c r="B87" s="4" t="s">
        <v>76</v>
      </c>
      <c r="C87" s="4"/>
      <c r="D87" s="4"/>
      <c r="E87" s="2"/>
      <c r="F87" s="4" t="s">
        <v>5</v>
      </c>
      <c r="G87" s="4" t="s">
        <v>199</v>
      </c>
      <c r="H87" s="4" t="s">
        <v>206</v>
      </c>
      <c r="I87" s="4" t="s">
        <v>217</v>
      </c>
      <c r="J87" s="4" t="s">
        <v>294</v>
      </c>
      <c r="K87" s="14"/>
      <c r="L87" s="2"/>
      <c r="M87" s="2"/>
      <c r="N87" s="2"/>
      <c r="O87" s="2"/>
      <c r="P87" s="2"/>
      <c r="Q87" s="2"/>
      <c r="R87" s="2"/>
      <c r="S87" s="2"/>
      <c r="T87" s="2"/>
      <c r="U87" s="2"/>
      <c r="V87" s="2"/>
      <c r="W87" s="2"/>
      <c r="X87" s="2"/>
      <c r="Y87" s="2"/>
      <c r="Z87" s="2"/>
      <c r="AA87" s="2"/>
    </row>
    <row r="88" spans="1:27" ht="15.75" customHeight="1" x14ac:dyDescent="0.15">
      <c r="A88" s="4" t="s">
        <v>6</v>
      </c>
      <c r="B88" s="4" t="s">
        <v>77</v>
      </c>
      <c r="C88" s="4"/>
      <c r="D88" s="4"/>
      <c r="E88" s="2"/>
      <c r="F88" s="4" t="s">
        <v>11</v>
      </c>
      <c r="G88" s="4" t="s">
        <v>199</v>
      </c>
      <c r="H88" s="4"/>
      <c r="I88" s="4" t="s">
        <v>200</v>
      </c>
      <c r="J88" s="4" t="s">
        <v>295</v>
      </c>
      <c r="K88" s="14"/>
      <c r="L88" s="2"/>
      <c r="M88" s="2"/>
      <c r="N88" s="2"/>
      <c r="O88" s="2"/>
      <c r="P88" s="2"/>
      <c r="Q88" s="2"/>
      <c r="R88" s="2"/>
      <c r="S88" s="2"/>
      <c r="T88" s="2"/>
      <c r="U88" s="2"/>
      <c r="V88" s="2"/>
      <c r="W88" s="2"/>
      <c r="X88" s="2"/>
      <c r="Y88" s="2"/>
      <c r="Z88" s="2"/>
      <c r="AA88" s="2"/>
    </row>
    <row r="89" spans="1:27" ht="15.75" customHeight="1" x14ac:dyDescent="0.15">
      <c r="A89" s="4" t="s">
        <v>6</v>
      </c>
      <c r="B89" s="4" t="s">
        <v>296</v>
      </c>
      <c r="C89" s="4"/>
      <c r="D89" s="4"/>
      <c r="E89" s="2"/>
      <c r="F89" s="4" t="s">
        <v>11</v>
      </c>
      <c r="G89" s="4" t="s">
        <v>199</v>
      </c>
      <c r="H89" s="4"/>
      <c r="I89" s="4"/>
      <c r="J89" s="4" t="s">
        <v>200</v>
      </c>
      <c r="K89" s="14"/>
      <c r="L89" s="2"/>
      <c r="M89" s="2"/>
      <c r="N89" s="2"/>
      <c r="O89" s="2"/>
      <c r="P89" s="2"/>
      <c r="Q89" s="2"/>
      <c r="R89" s="2"/>
      <c r="S89" s="2"/>
      <c r="T89" s="2"/>
      <c r="U89" s="2"/>
      <c r="V89" s="2"/>
      <c r="W89" s="2"/>
      <c r="X89" s="2"/>
      <c r="Y89" s="2"/>
      <c r="Z89" s="2"/>
      <c r="AA89" s="2"/>
    </row>
    <row r="90" spans="1:27" ht="15.75" customHeight="1" x14ac:dyDescent="0.15">
      <c r="A90" s="4" t="s">
        <v>6</v>
      </c>
      <c r="B90" s="4" t="s">
        <v>78</v>
      </c>
      <c r="C90" s="4"/>
      <c r="D90" s="4"/>
      <c r="E90" s="2"/>
      <c r="F90" s="4" t="s">
        <v>24</v>
      </c>
      <c r="G90" s="4" t="s">
        <v>199</v>
      </c>
      <c r="H90" s="4" t="s">
        <v>206</v>
      </c>
      <c r="I90" s="4"/>
      <c r="J90" s="4"/>
      <c r="K90" s="14"/>
      <c r="L90" s="2"/>
      <c r="M90" s="2"/>
      <c r="N90" s="2"/>
      <c r="O90" s="2"/>
      <c r="P90" s="2"/>
      <c r="Q90" s="2"/>
      <c r="R90" s="2"/>
      <c r="S90" s="2"/>
      <c r="T90" s="2"/>
      <c r="U90" s="2"/>
      <c r="V90" s="2"/>
      <c r="W90" s="2"/>
      <c r="X90" s="2"/>
      <c r="Y90" s="2"/>
      <c r="Z90" s="2"/>
      <c r="AA90" s="2"/>
    </row>
    <row r="91" spans="1:27" ht="15.75" customHeight="1" x14ac:dyDescent="0.15">
      <c r="A91" s="4" t="s">
        <v>6</v>
      </c>
      <c r="B91" s="4" t="s">
        <v>297</v>
      </c>
      <c r="C91" s="4"/>
      <c r="D91" s="4"/>
      <c r="E91" s="2"/>
      <c r="F91" s="4" t="s">
        <v>11</v>
      </c>
      <c r="G91" s="4" t="s">
        <v>199</v>
      </c>
      <c r="H91" s="4"/>
      <c r="I91" s="4"/>
      <c r="J91" s="4" t="s">
        <v>298</v>
      </c>
      <c r="K91" s="14"/>
      <c r="L91" s="2"/>
      <c r="M91" s="2"/>
      <c r="N91" s="2"/>
      <c r="O91" s="2"/>
      <c r="P91" s="2"/>
      <c r="Q91" s="2"/>
      <c r="R91" s="2"/>
      <c r="S91" s="2"/>
      <c r="T91" s="2"/>
      <c r="U91" s="2"/>
      <c r="V91" s="2"/>
      <c r="W91" s="2"/>
      <c r="X91" s="2"/>
      <c r="Y91" s="2"/>
      <c r="Z91" s="2"/>
      <c r="AA91" s="2"/>
    </row>
    <row r="92" spans="1:27" ht="15.75" customHeight="1" x14ac:dyDescent="0.15">
      <c r="A92" s="4" t="s">
        <v>6</v>
      </c>
      <c r="B92" s="4" t="s">
        <v>81</v>
      </c>
      <c r="C92" s="4" t="s">
        <v>213</v>
      </c>
      <c r="D92" s="15"/>
      <c r="E92" s="2"/>
      <c r="F92" s="4" t="s">
        <v>11</v>
      </c>
      <c r="G92" s="15" t="s">
        <v>199</v>
      </c>
      <c r="H92" s="4"/>
      <c r="I92" s="4" t="s">
        <v>298</v>
      </c>
      <c r="J92" s="15" t="s">
        <v>299</v>
      </c>
      <c r="K92" s="14"/>
      <c r="L92" s="2"/>
      <c r="M92" s="2"/>
      <c r="N92" s="2"/>
      <c r="O92" s="2"/>
      <c r="P92" s="2"/>
      <c r="Q92" s="2"/>
      <c r="R92" s="2"/>
      <c r="S92" s="2"/>
      <c r="T92" s="2"/>
      <c r="U92" s="2"/>
      <c r="V92" s="2"/>
      <c r="W92" s="2"/>
      <c r="X92" s="2"/>
      <c r="Y92" s="2"/>
      <c r="Z92" s="2"/>
      <c r="AA92" s="2"/>
    </row>
    <row r="93" spans="1:27" ht="15.75" customHeight="1" x14ac:dyDescent="0.15">
      <c r="A93" s="4" t="s">
        <v>6</v>
      </c>
      <c r="B93" s="4" t="s">
        <v>394</v>
      </c>
      <c r="C93" s="4" t="s">
        <v>213</v>
      </c>
      <c r="D93" s="15"/>
      <c r="E93" s="2"/>
      <c r="F93" s="4" t="s">
        <v>11</v>
      </c>
      <c r="G93" s="15" t="s">
        <v>199</v>
      </c>
      <c r="H93" s="4"/>
      <c r="I93" s="4" t="s">
        <v>200</v>
      </c>
      <c r="J93" s="15" t="s">
        <v>300</v>
      </c>
      <c r="K93" s="14"/>
      <c r="L93" s="2"/>
      <c r="M93" s="2"/>
      <c r="N93" s="2"/>
      <c r="O93" s="2"/>
      <c r="P93" s="2"/>
      <c r="Q93" s="2"/>
      <c r="R93" s="2"/>
      <c r="S93" s="2"/>
      <c r="T93" s="2"/>
      <c r="U93" s="2"/>
      <c r="V93" s="2"/>
      <c r="W93" s="2"/>
      <c r="X93" s="2"/>
      <c r="Y93" s="2"/>
      <c r="Z93" s="2"/>
      <c r="AA93" s="2"/>
    </row>
    <row r="94" spans="1:27" ht="15.75" customHeight="1" x14ac:dyDescent="0.15">
      <c r="A94" s="4" t="s">
        <v>6</v>
      </c>
      <c r="B94" s="4" t="s">
        <v>394</v>
      </c>
      <c r="C94" s="4" t="s">
        <v>213</v>
      </c>
      <c r="D94" s="4"/>
      <c r="E94" s="2"/>
      <c r="F94" s="4" t="s">
        <v>5</v>
      </c>
      <c r="G94" s="15" t="s">
        <v>199</v>
      </c>
      <c r="H94" s="4" t="s">
        <v>301</v>
      </c>
      <c r="I94" s="4" t="s">
        <v>298</v>
      </c>
      <c r="J94" s="4"/>
      <c r="K94" s="14"/>
      <c r="L94" s="2"/>
      <c r="M94" s="2"/>
      <c r="N94" s="2"/>
      <c r="O94" s="2"/>
      <c r="P94" s="2"/>
      <c r="Q94" s="2"/>
      <c r="R94" s="2"/>
      <c r="S94" s="2"/>
      <c r="T94" s="2"/>
      <c r="U94" s="2"/>
      <c r="V94" s="2"/>
      <c r="W94" s="2"/>
      <c r="X94" s="2"/>
      <c r="Y94" s="2"/>
      <c r="Z94" s="2"/>
      <c r="AA94" s="2"/>
    </row>
    <row r="95" spans="1:27" ht="15.75" customHeight="1" x14ac:dyDescent="0.15">
      <c r="A95" s="4" t="s">
        <v>6</v>
      </c>
      <c r="B95" s="4" t="s">
        <v>82</v>
      </c>
      <c r="C95" s="4"/>
      <c r="D95" s="4"/>
      <c r="E95" s="2"/>
      <c r="F95" s="4" t="s">
        <v>84</v>
      </c>
      <c r="G95" s="4"/>
      <c r="H95" s="4"/>
      <c r="I95" s="4"/>
      <c r="J95" s="4"/>
      <c r="K95" s="14"/>
      <c r="L95" s="2"/>
      <c r="M95" s="2"/>
      <c r="N95" s="2"/>
      <c r="O95" s="2"/>
      <c r="P95" s="2"/>
      <c r="Q95" s="2"/>
      <c r="R95" s="2"/>
      <c r="S95" s="2"/>
      <c r="T95" s="2"/>
      <c r="U95" s="2"/>
      <c r="V95" s="2"/>
      <c r="W95" s="2"/>
      <c r="X95" s="2"/>
      <c r="Y95" s="2"/>
      <c r="Z95" s="2"/>
      <c r="AA95" s="2"/>
    </row>
    <row r="96" spans="1:27" ht="15.75" customHeight="1" x14ac:dyDescent="0.15">
      <c r="A96" s="4" t="s">
        <v>6</v>
      </c>
      <c r="B96" s="4" t="s">
        <v>85</v>
      </c>
      <c r="C96" s="4"/>
      <c r="D96" s="4"/>
      <c r="E96" s="2"/>
      <c r="F96" s="4" t="s">
        <v>11</v>
      </c>
      <c r="G96" s="4" t="s">
        <v>199</v>
      </c>
      <c r="H96" s="4"/>
      <c r="I96" s="4" t="s">
        <v>200</v>
      </c>
      <c r="J96" s="4"/>
      <c r="K96" s="14"/>
      <c r="L96" s="2"/>
      <c r="M96" s="2"/>
      <c r="N96" s="2"/>
      <c r="O96" s="2"/>
      <c r="P96" s="2"/>
      <c r="Q96" s="2"/>
      <c r="R96" s="2"/>
      <c r="S96" s="2"/>
      <c r="T96" s="2"/>
      <c r="U96" s="2"/>
      <c r="V96" s="2"/>
      <c r="W96" s="2"/>
      <c r="X96" s="2"/>
      <c r="Y96" s="2"/>
      <c r="Z96" s="2"/>
      <c r="AA96" s="2"/>
    </row>
    <row r="97" spans="1:27" ht="15.75" customHeight="1" x14ac:dyDescent="0.15">
      <c r="A97" s="4" t="s">
        <v>6</v>
      </c>
      <c r="B97" s="4" t="s">
        <v>86</v>
      </c>
      <c r="C97" s="4"/>
      <c r="D97" s="4"/>
      <c r="E97" s="2"/>
      <c r="F97" s="4" t="s">
        <v>84</v>
      </c>
      <c r="G97" s="4"/>
      <c r="H97" s="4"/>
      <c r="I97" s="4"/>
      <c r="J97" s="4"/>
      <c r="K97" s="14"/>
      <c r="L97" s="2"/>
      <c r="M97" s="2"/>
      <c r="N97" s="2"/>
      <c r="O97" s="2"/>
      <c r="P97" s="2"/>
      <c r="Q97" s="2"/>
      <c r="R97" s="2"/>
      <c r="S97" s="2"/>
      <c r="T97" s="2"/>
      <c r="U97" s="2"/>
      <c r="V97" s="2"/>
      <c r="W97" s="2"/>
      <c r="X97" s="2"/>
      <c r="Y97" s="2"/>
      <c r="Z97" s="2"/>
      <c r="AA97" s="2"/>
    </row>
    <row r="98" spans="1:27" ht="15.75" customHeight="1" x14ac:dyDescent="0.15">
      <c r="A98" s="4" t="s">
        <v>6</v>
      </c>
      <c r="B98" s="4" t="s">
        <v>302</v>
      </c>
      <c r="C98" s="4"/>
      <c r="D98" s="4"/>
      <c r="E98" s="2"/>
      <c r="F98" s="4" t="s">
        <v>224</v>
      </c>
      <c r="G98" s="4"/>
      <c r="H98" s="4"/>
      <c r="I98" s="4"/>
      <c r="J98" s="4"/>
      <c r="K98" s="14"/>
      <c r="L98" s="2"/>
      <c r="M98" s="2"/>
      <c r="N98" s="2"/>
      <c r="O98" s="2"/>
      <c r="P98" s="2"/>
      <c r="Q98" s="2"/>
      <c r="R98" s="2"/>
      <c r="S98" s="2"/>
      <c r="T98" s="2"/>
      <c r="U98" s="2"/>
      <c r="V98" s="2"/>
      <c r="W98" s="2"/>
      <c r="X98" s="2"/>
      <c r="Y98" s="2"/>
      <c r="Z98" s="2"/>
      <c r="AA98" s="2"/>
    </row>
    <row r="99" spans="1:27" ht="15.75" customHeight="1" x14ac:dyDescent="0.15">
      <c r="A99" s="4" t="s">
        <v>6</v>
      </c>
      <c r="B99" s="4" t="s">
        <v>88</v>
      </c>
      <c r="C99" s="4"/>
      <c r="D99" s="4"/>
      <c r="E99" s="2"/>
      <c r="F99" s="4" t="s">
        <v>84</v>
      </c>
      <c r="G99" s="4"/>
      <c r="H99" s="4"/>
      <c r="I99" s="4"/>
      <c r="J99" s="4"/>
      <c r="K99" s="14"/>
      <c r="L99" s="2"/>
      <c r="M99" s="2"/>
      <c r="N99" s="2"/>
      <c r="O99" s="2"/>
      <c r="P99" s="2"/>
      <c r="Q99" s="2"/>
      <c r="R99" s="2"/>
      <c r="S99" s="2"/>
      <c r="T99" s="2"/>
      <c r="U99" s="2"/>
      <c r="V99" s="2"/>
      <c r="W99" s="2"/>
      <c r="X99" s="2"/>
      <c r="Y99" s="2"/>
      <c r="Z99" s="2"/>
      <c r="AA99" s="2"/>
    </row>
    <row r="100" spans="1:27" ht="15.75" customHeight="1" x14ac:dyDescent="0.15">
      <c r="A100" s="4" t="s">
        <v>6</v>
      </c>
      <c r="B100" s="4" t="s">
        <v>303</v>
      </c>
      <c r="C100" s="4"/>
      <c r="D100" s="4"/>
      <c r="E100" s="2"/>
      <c r="F100" s="4" t="s">
        <v>224</v>
      </c>
      <c r="G100" s="4"/>
      <c r="H100" s="4"/>
      <c r="I100" s="4"/>
      <c r="J100" s="4"/>
      <c r="K100" s="14"/>
      <c r="L100" s="2"/>
      <c r="M100" s="2"/>
      <c r="N100" s="2"/>
      <c r="O100" s="2"/>
      <c r="P100" s="2"/>
      <c r="Q100" s="2"/>
      <c r="R100" s="2"/>
      <c r="S100" s="2"/>
      <c r="T100" s="2"/>
      <c r="U100" s="2"/>
      <c r="V100" s="2"/>
      <c r="W100" s="2"/>
      <c r="X100" s="2"/>
      <c r="Y100" s="2"/>
      <c r="Z100" s="2"/>
      <c r="AA100" s="2"/>
    </row>
    <row r="101" spans="1:27" ht="15.75" customHeight="1" x14ac:dyDescent="0.15">
      <c r="A101" s="4" t="s">
        <v>6</v>
      </c>
      <c r="B101" s="4" t="s">
        <v>497</v>
      </c>
      <c r="C101" s="4"/>
      <c r="D101" s="4"/>
      <c r="E101" s="2"/>
      <c r="F101" s="4" t="s">
        <v>11</v>
      </c>
      <c r="G101" s="4" t="s">
        <v>199</v>
      </c>
      <c r="H101" s="4"/>
      <c r="I101" s="4" t="s">
        <v>200</v>
      </c>
      <c r="J101" s="4" t="s">
        <v>304</v>
      </c>
      <c r="K101" s="14"/>
      <c r="L101" s="2"/>
      <c r="M101" s="2"/>
      <c r="N101" s="2"/>
      <c r="O101" s="2"/>
      <c r="P101" s="2"/>
      <c r="Q101" s="2"/>
      <c r="R101" s="2"/>
      <c r="S101" s="2"/>
      <c r="T101" s="2"/>
      <c r="U101" s="2"/>
      <c r="V101" s="2"/>
      <c r="W101" s="2"/>
      <c r="X101" s="2"/>
      <c r="Y101" s="2"/>
      <c r="Z101" s="2"/>
      <c r="AA101" s="2"/>
    </row>
    <row r="102" spans="1:27" ht="15.75" customHeight="1" x14ac:dyDescent="0.15">
      <c r="A102" s="4" t="s">
        <v>6</v>
      </c>
      <c r="B102" s="4" t="s">
        <v>91</v>
      </c>
      <c r="C102" s="4"/>
      <c r="D102" s="4"/>
      <c r="E102" s="2"/>
      <c r="F102" s="4" t="s">
        <v>11</v>
      </c>
      <c r="G102" s="4" t="s">
        <v>199</v>
      </c>
      <c r="H102" s="4"/>
      <c r="I102" s="4" t="s">
        <v>200</v>
      </c>
      <c r="J102" s="4" t="s">
        <v>305</v>
      </c>
      <c r="K102" s="14"/>
      <c r="L102" s="2"/>
      <c r="M102" s="2"/>
      <c r="N102" s="2"/>
      <c r="O102" s="2"/>
      <c r="P102" s="2"/>
      <c r="Q102" s="2"/>
      <c r="R102" s="2"/>
      <c r="S102" s="2"/>
      <c r="T102" s="2"/>
      <c r="U102" s="2"/>
      <c r="V102" s="2"/>
      <c r="W102" s="2"/>
      <c r="X102" s="2"/>
      <c r="Y102" s="2"/>
      <c r="Z102" s="2"/>
      <c r="AA102" s="2"/>
    </row>
    <row r="103" spans="1:27" ht="15.75" customHeight="1" x14ac:dyDescent="0.15">
      <c r="A103" s="4" t="s">
        <v>6</v>
      </c>
      <c r="B103" s="4" t="s">
        <v>92</v>
      </c>
      <c r="C103" s="4"/>
      <c r="D103" s="4"/>
      <c r="E103" s="2"/>
      <c r="F103" s="4" t="s">
        <v>11</v>
      </c>
      <c r="G103" s="4" t="s">
        <v>199</v>
      </c>
      <c r="H103" s="4"/>
      <c r="I103" s="4" t="s">
        <v>200</v>
      </c>
      <c r="J103" s="4"/>
      <c r="K103" s="14"/>
      <c r="L103" s="2"/>
      <c r="M103" s="2"/>
      <c r="N103" s="2"/>
      <c r="O103" s="2"/>
      <c r="P103" s="2"/>
      <c r="Q103" s="2"/>
      <c r="R103" s="2"/>
      <c r="S103" s="2"/>
      <c r="T103" s="2"/>
      <c r="U103" s="2"/>
      <c r="V103" s="2"/>
      <c r="W103" s="2"/>
      <c r="X103" s="2"/>
      <c r="Y103" s="2"/>
      <c r="Z103" s="2"/>
      <c r="AA103" s="2"/>
    </row>
    <row r="104" spans="1:27" ht="15.75" customHeight="1" x14ac:dyDescent="0.15">
      <c r="A104" s="4" t="s">
        <v>6</v>
      </c>
      <c r="B104" s="4" t="s">
        <v>306</v>
      </c>
      <c r="C104" s="4"/>
      <c r="D104" s="4"/>
      <c r="E104" s="2"/>
      <c r="F104" s="4" t="s">
        <v>11</v>
      </c>
      <c r="G104" s="4" t="s">
        <v>199</v>
      </c>
      <c r="H104" s="4"/>
      <c r="I104" s="4" t="s">
        <v>200</v>
      </c>
      <c r="J104" s="4"/>
      <c r="K104" s="14"/>
      <c r="L104" s="2"/>
      <c r="M104" s="2"/>
      <c r="N104" s="2"/>
      <c r="O104" s="2"/>
      <c r="P104" s="2"/>
      <c r="Q104" s="2"/>
      <c r="R104" s="2"/>
      <c r="S104" s="2"/>
      <c r="T104" s="2"/>
      <c r="U104" s="2"/>
      <c r="V104" s="2"/>
      <c r="W104" s="2"/>
      <c r="X104" s="2"/>
      <c r="Y104" s="2"/>
      <c r="Z104" s="2"/>
      <c r="AA104" s="2"/>
    </row>
    <row r="105" spans="1:27" ht="15.75" customHeight="1" x14ac:dyDescent="0.15">
      <c r="A105" s="4" t="s">
        <v>6</v>
      </c>
      <c r="B105" s="4" t="s">
        <v>93</v>
      </c>
      <c r="C105" s="4"/>
      <c r="D105" s="4"/>
      <c r="E105" s="2"/>
      <c r="F105" s="4" t="s">
        <v>84</v>
      </c>
      <c r="G105" s="4"/>
      <c r="H105" s="4"/>
      <c r="I105" s="4"/>
      <c r="J105" s="4"/>
      <c r="K105" s="14"/>
      <c r="L105" s="2"/>
      <c r="M105" s="2"/>
      <c r="N105" s="2"/>
      <c r="O105" s="2"/>
      <c r="P105" s="2"/>
      <c r="Q105" s="2"/>
      <c r="R105" s="2"/>
      <c r="S105" s="2"/>
      <c r="T105" s="2"/>
      <c r="U105" s="2"/>
      <c r="V105" s="2"/>
      <c r="W105" s="2"/>
      <c r="X105" s="2"/>
      <c r="Y105" s="2"/>
      <c r="Z105" s="2"/>
      <c r="AA105" s="2"/>
    </row>
    <row r="106" spans="1:27" ht="15.75" customHeight="1" x14ac:dyDescent="0.15">
      <c r="A106" s="4" t="s">
        <v>6</v>
      </c>
      <c r="B106" s="4" t="s">
        <v>94</v>
      </c>
      <c r="C106" s="4"/>
      <c r="D106" s="4"/>
      <c r="E106" s="2"/>
      <c r="F106" s="4" t="s">
        <v>11</v>
      </c>
      <c r="G106" s="4" t="s">
        <v>199</v>
      </c>
      <c r="H106" s="4"/>
      <c r="I106" s="4" t="s">
        <v>298</v>
      </c>
      <c r="J106" s="4"/>
      <c r="K106" s="14"/>
      <c r="L106" s="2"/>
      <c r="M106" s="2"/>
      <c r="N106" s="2"/>
      <c r="O106" s="2"/>
      <c r="P106" s="2"/>
      <c r="Q106" s="2"/>
      <c r="R106" s="2"/>
      <c r="S106" s="2"/>
      <c r="T106" s="2"/>
      <c r="U106" s="2"/>
      <c r="V106" s="2"/>
      <c r="W106" s="2"/>
      <c r="X106" s="2"/>
      <c r="Y106" s="2"/>
      <c r="Z106" s="2"/>
      <c r="AA106" s="2"/>
    </row>
    <row r="107" spans="1:27" ht="15.75" customHeight="1" x14ac:dyDescent="0.15">
      <c r="A107" s="4" t="s">
        <v>6</v>
      </c>
      <c r="B107" s="4" t="s">
        <v>95</v>
      </c>
      <c r="C107" s="4"/>
      <c r="D107" s="4"/>
      <c r="E107" s="2"/>
      <c r="F107" s="4" t="s">
        <v>24</v>
      </c>
      <c r="G107" s="4" t="s">
        <v>199</v>
      </c>
      <c r="H107" s="4" t="s">
        <v>206</v>
      </c>
      <c r="I107" s="4" t="s">
        <v>200</v>
      </c>
      <c r="J107" s="4"/>
      <c r="K107" s="14"/>
      <c r="L107" s="2"/>
      <c r="M107" s="2"/>
      <c r="N107" s="2"/>
      <c r="O107" s="2"/>
      <c r="P107" s="2"/>
      <c r="Q107" s="2"/>
      <c r="R107" s="2"/>
      <c r="S107" s="2"/>
      <c r="T107" s="2"/>
      <c r="U107" s="2"/>
      <c r="V107" s="2"/>
      <c r="W107" s="2"/>
      <c r="X107" s="2"/>
      <c r="Y107" s="2"/>
      <c r="Z107" s="2"/>
      <c r="AA107" s="2"/>
    </row>
    <row r="108" spans="1:27" ht="15.75" customHeight="1" x14ac:dyDescent="0.15">
      <c r="A108" s="4" t="s">
        <v>6</v>
      </c>
      <c r="B108" s="4" t="s">
        <v>97</v>
      </c>
      <c r="C108" s="4"/>
      <c r="D108" s="15"/>
      <c r="E108" s="2"/>
      <c r="F108" s="4" t="s">
        <v>11</v>
      </c>
      <c r="G108" s="4" t="s">
        <v>199</v>
      </c>
      <c r="H108" s="4"/>
      <c r="I108" s="4" t="s">
        <v>308</v>
      </c>
      <c r="J108" s="15" t="s">
        <v>299</v>
      </c>
      <c r="K108" s="14"/>
      <c r="L108" s="2"/>
      <c r="M108" s="2"/>
      <c r="N108" s="2"/>
      <c r="O108" s="2"/>
      <c r="P108" s="2"/>
      <c r="Q108" s="2"/>
      <c r="R108" s="2"/>
      <c r="S108" s="2"/>
      <c r="T108" s="2"/>
      <c r="U108" s="2"/>
      <c r="V108" s="2"/>
      <c r="W108" s="2"/>
      <c r="X108" s="2"/>
      <c r="Y108" s="2"/>
      <c r="Z108" s="2"/>
      <c r="AA108" s="2"/>
    </row>
    <row r="109" spans="1:27" ht="15.75" customHeight="1" x14ac:dyDescent="0.15">
      <c r="A109" s="4" t="s">
        <v>6</v>
      </c>
      <c r="B109" s="4" t="s">
        <v>98</v>
      </c>
      <c r="C109" s="4"/>
      <c r="D109" s="4"/>
      <c r="E109" s="2"/>
      <c r="F109" s="4" t="s">
        <v>11</v>
      </c>
      <c r="G109" s="4" t="s">
        <v>199</v>
      </c>
      <c r="H109" s="4"/>
      <c r="I109" s="4" t="s">
        <v>200</v>
      </c>
      <c r="J109" s="4"/>
      <c r="K109" s="14"/>
      <c r="L109" s="2"/>
      <c r="M109" s="2"/>
      <c r="N109" s="2"/>
      <c r="O109" s="2"/>
      <c r="P109" s="2"/>
      <c r="Q109" s="2"/>
      <c r="R109" s="2"/>
      <c r="S109" s="2"/>
      <c r="T109" s="2"/>
      <c r="U109" s="2"/>
      <c r="V109" s="2"/>
      <c r="W109" s="2"/>
      <c r="X109" s="2"/>
      <c r="Y109" s="2"/>
      <c r="Z109" s="2"/>
      <c r="AA109" s="2"/>
    </row>
    <row r="110" spans="1:27" ht="15.75" customHeight="1" x14ac:dyDescent="0.15">
      <c r="A110" s="4" t="s">
        <v>6</v>
      </c>
      <c r="B110" s="4" t="s">
        <v>99</v>
      </c>
      <c r="C110" s="4"/>
      <c r="D110" s="4"/>
      <c r="E110" s="2"/>
      <c r="F110" s="4" t="s">
        <v>11</v>
      </c>
      <c r="G110" s="4" t="s">
        <v>199</v>
      </c>
      <c r="H110" s="4"/>
      <c r="I110" s="4" t="s">
        <v>200</v>
      </c>
      <c r="J110" s="4" t="s">
        <v>309</v>
      </c>
      <c r="K110" s="14"/>
      <c r="L110" s="2"/>
      <c r="M110" s="2"/>
      <c r="N110" s="2"/>
      <c r="O110" s="2"/>
      <c r="P110" s="2"/>
      <c r="Q110" s="2"/>
      <c r="R110" s="2"/>
      <c r="S110" s="2"/>
      <c r="T110" s="2"/>
      <c r="U110" s="2"/>
      <c r="V110" s="2"/>
      <c r="W110" s="2"/>
      <c r="X110" s="2"/>
      <c r="Y110" s="2"/>
      <c r="Z110" s="2"/>
      <c r="AA110" s="2"/>
    </row>
    <row r="111" spans="1:27" ht="15.75" customHeight="1" x14ac:dyDescent="0.15">
      <c r="A111" s="4" t="s">
        <v>6</v>
      </c>
      <c r="B111" s="4" t="s">
        <v>100</v>
      </c>
      <c r="C111" s="4"/>
      <c r="D111" s="4"/>
      <c r="E111" s="2"/>
      <c r="F111" s="4" t="s">
        <v>84</v>
      </c>
      <c r="G111" s="4"/>
      <c r="H111" s="4"/>
      <c r="I111" s="4"/>
      <c r="J111" s="4"/>
      <c r="K111" s="14"/>
      <c r="L111" s="2"/>
      <c r="M111" s="2"/>
      <c r="N111" s="2"/>
      <c r="O111" s="2"/>
      <c r="P111" s="2"/>
      <c r="Q111" s="2"/>
      <c r="R111" s="2"/>
      <c r="S111" s="2"/>
      <c r="T111" s="2"/>
      <c r="U111" s="2"/>
      <c r="V111" s="2"/>
      <c r="W111" s="2"/>
      <c r="X111" s="2"/>
      <c r="Y111" s="2"/>
      <c r="Z111" s="2"/>
      <c r="AA111" s="2"/>
    </row>
    <row r="112" spans="1:27" ht="15.75" customHeight="1" x14ac:dyDescent="0.15">
      <c r="A112" s="4" t="s">
        <v>6</v>
      </c>
      <c r="B112" s="4" t="s">
        <v>311</v>
      </c>
      <c r="C112" s="4"/>
      <c r="D112" s="4"/>
      <c r="E112" s="2"/>
      <c r="F112" s="4" t="s">
        <v>84</v>
      </c>
      <c r="G112" s="4"/>
      <c r="H112" s="4"/>
      <c r="I112" s="4"/>
      <c r="J112" s="4"/>
      <c r="K112" s="14"/>
      <c r="L112" s="2"/>
      <c r="M112" s="2"/>
      <c r="N112" s="2"/>
      <c r="O112" s="2"/>
      <c r="P112" s="2"/>
      <c r="Q112" s="2"/>
      <c r="R112" s="2"/>
      <c r="S112" s="2"/>
      <c r="T112" s="2"/>
      <c r="U112" s="2"/>
      <c r="V112" s="2"/>
      <c r="W112" s="2"/>
      <c r="X112" s="2"/>
      <c r="Y112" s="2"/>
      <c r="Z112" s="2"/>
      <c r="AA112" s="2"/>
    </row>
    <row r="113" spans="1:27" ht="15.75" customHeight="1" x14ac:dyDescent="0.15">
      <c r="A113" s="4" t="s">
        <v>6</v>
      </c>
      <c r="B113" s="4" t="s">
        <v>101</v>
      </c>
      <c r="C113" s="4"/>
      <c r="D113" s="4"/>
      <c r="E113" s="2"/>
      <c r="F113" s="4" t="s">
        <v>84</v>
      </c>
      <c r="G113" s="4"/>
      <c r="H113" s="4"/>
      <c r="I113" s="4"/>
      <c r="J113" s="4"/>
      <c r="K113" s="14"/>
      <c r="L113" s="2"/>
      <c r="M113" s="2"/>
      <c r="N113" s="2"/>
      <c r="O113" s="2"/>
      <c r="P113" s="2"/>
      <c r="Q113" s="2"/>
      <c r="R113" s="2"/>
      <c r="S113" s="2"/>
      <c r="T113" s="2"/>
      <c r="U113" s="2"/>
      <c r="V113" s="2"/>
      <c r="W113" s="2"/>
      <c r="X113" s="2"/>
      <c r="Y113" s="2"/>
      <c r="Z113" s="2"/>
      <c r="AA113" s="2"/>
    </row>
    <row r="114" spans="1:27" ht="15.75" customHeight="1" x14ac:dyDescent="0.15">
      <c r="A114" s="4" t="s">
        <v>6</v>
      </c>
      <c r="B114" s="4" t="s">
        <v>102</v>
      </c>
      <c r="C114" s="4"/>
      <c r="D114" s="4"/>
      <c r="E114" s="2"/>
      <c r="F114" s="4" t="s">
        <v>11</v>
      </c>
      <c r="G114" s="4" t="s">
        <v>199</v>
      </c>
      <c r="H114" s="4"/>
      <c r="I114" s="4" t="s">
        <v>200</v>
      </c>
      <c r="J114" s="4" t="s">
        <v>313</v>
      </c>
      <c r="K114" s="14"/>
      <c r="L114" s="2"/>
      <c r="M114" s="2"/>
      <c r="N114" s="2"/>
      <c r="O114" s="2"/>
      <c r="P114" s="2"/>
      <c r="Q114" s="2"/>
      <c r="R114" s="2"/>
      <c r="S114" s="2"/>
      <c r="T114" s="2"/>
      <c r="U114" s="2"/>
      <c r="V114" s="2"/>
      <c r="W114" s="2"/>
      <c r="X114" s="2"/>
      <c r="Y114" s="2"/>
      <c r="Z114" s="2"/>
      <c r="AA114" s="2"/>
    </row>
    <row r="115" spans="1:27" ht="15.75" customHeight="1" x14ac:dyDescent="0.15">
      <c r="A115" s="4" t="s">
        <v>6</v>
      </c>
      <c r="B115" s="4" t="s">
        <v>103</v>
      </c>
      <c r="C115" s="4"/>
      <c r="D115" s="4"/>
      <c r="E115" s="2"/>
      <c r="F115" s="4" t="s">
        <v>11</v>
      </c>
      <c r="G115" s="4" t="s">
        <v>199</v>
      </c>
      <c r="H115" s="4"/>
      <c r="I115" s="4" t="s">
        <v>200</v>
      </c>
      <c r="J115" s="4"/>
      <c r="K115" s="14"/>
      <c r="L115" s="2"/>
      <c r="M115" s="2"/>
      <c r="N115" s="2"/>
      <c r="O115" s="2"/>
      <c r="P115" s="2"/>
      <c r="Q115" s="2"/>
      <c r="R115" s="2"/>
      <c r="S115" s="2"/>
      <c r="T115" s="2"/>
      <c r="U115" s="2"/>
      <c r="V115" s="2"/>
      <c r="W115" s="2"/>
      <c r="X115" s="2"/>
      <c r="Y115" s="2"/>
      <c r="Z115" s="2"/>
      <c r="AA115" s="2"/>
    </row>
    <row r="116" spans="1:27" ht="15.75" customHeight="1" x14ac:dyDescent="0.15">
      <c r="A116" s="4" t="s">
        <v>6</v>
      </c>
      <c r="B116" s="4" t="s">
        <v>104</v>
      </c>
      <c r="C116" s="4"/>
      <c r="D116" s="4"/>
      <c r="E116" s="2"/>
      <c r="F116" s="4" t="s">
        <v>11</v>
      </c>
      <c r="G116" s="4" t="s">
        <v>199</v>
      </c>
      <c r="H116" s="4"/>
      <c r="I116" s="4" t="s">
        <v>200</v>
      </c>
      <c r="J116" s="4"/>
      <c r="K116" s="14"/>
      <c r="L116" s="2"/>
      <c r="M116" s="2"/>
      <c r="N116" s="2"/>
      <c r="O116" s="2"/>
      <c r="P116" s="2"/>
      <c r="Q116" s="2"/>
      <c r="R116" s="2"/>
      <c r="S116" s="2"/>
      <c r="T116" s="2"/>
      <c r="U116" s="2"/>
      <c r="V116" s="2"/>
      <c r="W116" s="2"/>
      <c r="X116" s="2"/>
      <c r="Y116" s="2"/>
      <c r="Z116" s="2"/>
      <c r="AA116" s="2"/>
    </row>
    <row r="117" spans="1:27" ht="15.75" customHeight="1" x14ac:dyDescent="0.15">
      <c r="A117" s="4" t="s">
        <v>6</v>
      </c>
      <c r="B117" s="4" t="s">
        <v>105</v>
      </c>
      <c r="C117" s="4"/>
      <c r="D117" s="4"/>
      <c r="E117" s="2"/>
      <c r="F117" s="4" t="s">
        <v>11</v>
      </c>
      <c r="G117" s="4" t="s">
        <v>199</v>
      </c>
      <c r="H117" s="4"/>
      <c r="I117" s="4" t="s">
        <v>200</v>
      </c>
      <c r="J117" s="4"/>
      <c r="K117" s="14"/>
      <c r="L117" s="2"/>
      <c r="M117" s="2"/>
      <c r="N117" s="2"/>
      <c r="O117" s="2"/>
      <c r="P117" s="2"/>
      <c r="Q117" s="2"/>
      <c r="R117" s="2"/>
      <c r="S117" s="2"/>
      <c r="T117" s="2"/>
      <c r="U117" s="2"/>
      <c r="V117" s="2"/>
      <c r="W117" s="2"/>
      <c r="X117" s="2"/>
      <c r="Y117" s="2"/>
      <c r="Z117" s="2"/>
      <c r="AA117" s="2"/>
    </row>
    <row r="118" spans="1:27" ht="15.75" customHeight="1" x14ac:dyDescent="0.15">
      <c r="A118" s="4" t="s">
        <v>6</v>
      </c>
      <c r="B118" s="4" t="s">
        <v>498</v>
      </c>
      <c r="C118" s="4"/>
      <c r="D118" s="4"/>
      <c r="E118" s="2"/>
      <c r="F118" s="4" t="s">
        <v>11</v>
      </c>
      <c r="G118" s="4" t="s">
        <v>199</v>
      </c>
      <c r="H118" s="4"/>
      <c r="I118" s="4" t="s">
        <v>200</v>
      </c>
      <c r="J118" s="4"/>
      <c r="K118" s="14"/>
      <c r="L118" s="2"/>
      <c r="M118" s="2"/>
      <c r="N118" s="2"/>
      <c r="O118" s="2"/>
      <c r="P118" s="2"/>
      <c r="Q118" s="2"/>
      <c r="R118" s="2"/>
      <c r="S118" s="2"/>
      <c r="T118" s="2"/>
      <c r="U118" s="2"/>
      <c r="V118" s="2"/>
      <c r="W118" s="2"/>
      <c r="X118" s="2"/>
      <c r="Y118" s="2"/>
      <c r="Z118" s="2"/>
      <c r="AA118" s="2"/>
    </row>
    <row r="119" spans="1:27" ht="15.75" customHeight="1" x14ac:dyDescent="0.15">
      <c r="A119" s="4" t="s">
        <v>6</v>
      </c>
      <c r="B119" s="4" t="s">
        <v>107</v>
      </c>
      <c r="C119" s="4"/>
      <c r="D119" s="4"/>
      <c r="E119" s="2"/>
      <c r="F119" s="4" t="s">
        <v>11</v>
      </c>
      <c r="G119" s="4" t="s">
        <v>199</v>
      </c>
      <c r="H119" s="4"/>
      <c r="I119" s="4" t="s">
        <v>200</v>
      </c>
      <c r="J119" s="4"/>
      <c r="K119" s="14"/>
      <c r="L119" s="2"/>
      <c r="M119" s="2"/>
      <c r="N119" s="2"/>
      <c r="O119" s="2"/>
      <c r="P119" s="2"/>
      <c r="Q119" s="2"/>
      <c r="R119" s="2"/>
      <c r="S119" s="2"/>
      <c r="T119" s="2"/>
      <c r="U119" s="2"/>
      <c r="V119" s="2"/>
      <c r="W119" s="2"/>
      <c r="X119" s="2"/>
      <c r="Y119" s="2"/>
      <c r="Z119" s="2"/>
      <c r="AA119" s="2"/>
    </row>
    <row r="120" spans="1:27" ht="15.75" customHeight="1" x14ac:dyDescent="0.15">
      <c r="A120" s="4" t="s">
        <v>6</v>
      </c>
      <c r="B120" s="4" t="s">
        <v>314</v>
      </c>
      <c r="C120" s="4"/>
      <c r="D120" s="4"/>
      <c r="E120" s="2"/>
      <c r="F120" s="4" t="s">
        <v>11</v>
      </c>
      <c r="G120" s="4" t="s">
        <v>199</v>
      </c>
      <c r="H120" s="4"/>
      <c r="I120" s="4" t="s">
        <v>200</v>
      </c>
      <c r="J120" s="4"/>
      <c r="K120" s="14"/>
      <c r="L120" s="2"/>
      <c r="M120" s="2"/>
      <c r="N120" s="2"/>
      <c r="O120" s="2"/>
      <c r="P120" s="2"/>
      <c r="Q120" s="2"/>
      <c r="R120" s="2"/>
      <c r="S120" s="2"/>
      <c r="T120" s="2"/>
      <c r="U120" s="2"/>
      <c r="V120" s="2"/>
      <c r="W120" s="2"/>
      <c r="X120" s="2"/>
      <c r="Y120" s="2"/>
      <c r="Z120" s="2"/>
      <c r="AA120" s="2"/>
    </row>
    <row r="121" spans="1:27" ht="15.75" customHeight="1" x14ac:dyDescent="0.15">
      <c r="A121" s="4" t="s">
        <v>6</v>
      </c>
      <c r="B121" s="4" t="s">
        <v>315</v>
      </c>
      <c r="C121" s="4"/>
      <c r="D121" s="4"/>
      <c r="E121" s="2"/>
      <c r="F121" s="4"/>
      <c r="G121" s="4"/>
      <c r="H121" s="4"/>
      <c r="I121" s="4"/>
      <c r="J121" s="4"/>
      <c r="K121" s="14"/>
      <c r="L121" s="2"/>
      <c r="M121" s="2"/>
      <c r="N121" s="2"/>
      <c r="O121" s="2"/>
      <c r="P121" s="2"/>
      <c r="Q121" s="2"/>
      <c r="R121" s="2"/>
      <c r="S121" s="2"/>
      <c r="T121" s="2"/>
      <c r="U121" s="2"/>
      <c r="V121" s="2"/>
      <c r="W121" s="2"/>
      <c r="X121" s="2"/>
      <c r="Y121" s="2"/>
      <c r="Z121" s="2"/>
      <c r="AA121" s="2"/>
    </row>
    <row r="122" spans="1:27" ht="15.75" customHeight="1" x14ac:dyDescent="0.15">
      <c r="A122" s="4" t="s">
        <v>6</v>
      </c>
      <c r="B122" s="4" t="s">
        <v>109</v>
      </c>
      <c r="C122" s="4"/>
      <c r="D122" s="4"/>
      <c r="E122" s="2"/>
      <c r="F122" s="4" t="s">
        <v>11</v>
      </c>
      <c r="G122" s="4" t="s">
        <v>199</v>
      </c>
      <c r="H122" s="4"/>
      <c r="I122" s="4" t="s">
        <v>200</v>
      </c>
      <c r="J122" s="4"/>
      <c r="K122" s="14"/>
      <c r="L122" s="2"/>
      <c r="M122" s="2"/>
      <c r="N122" s="2"/>
      <c r="O122" s="2"/>
      <c r="P122" s="2"/>
      <c r="Q122" s="2"/>
      <c r="R122" s="2"/>
      <c r="S122" s="2"/>
      <c r="T122" s="2"/>
      <c r="U122" s="2"/>
      <c r="V122" s="2"/>
      <c r="W122" s="2"/>
      <c r="X122" s="2"/>
      <c r="Y122" s="2"/>
      <c r="Z122" s="2"/>
      <c r="AA122" s="2"/>
    </row>
    <row r="123" spans="1:27" ht="15.75" customHeight="1" x14ac:dyDescent="0.15">
      <c r="A123" s="4" t="s">
        <v>6</v>
      </c>
      <c r="B123" s="4" t="s">
        <v>316</v>
      </c>
      <c r="C123" s="4"/>
      <c r="D123" s="4"/>
      <c r="E123" s="2"/>
      <c r="F123" s="4"/>
      <c r="G123" s="4"/>
      <c r="H123" s="4"/>
      <c r="I123" s="4"/>
      <c r="J123" s="4"/>
      <c r="K123" s="14"/>
      <c r="L123" s="2"/>
      <c r="M123" s="2"/>
      <c r="N123" s="2"/>
      <c r="O123" s="2"/>
      <c r="P123" s="2"/>
      <c r="Q123" s="2"/>
      <c r="R123" s="2"/>
      <c r="S123" s="2"/>
      <c r="T123" s="2"/>
      <c r="U123" s="2"/>
      <c r="V123" s="2"/>
      <c r="W123" s="2"/>
      <c r="X123" s="2"/>
      <c r="Y123" s="2"/>
      <c r="Z123" s="2"/>
      <c r="AA123" s="2"/>
    </row>
    <row r="124" spans="1:27" ht="15.75" customHeight="1" x14ac:dyDescent="0.15">
      <c r="A124" s="4" t="s">
        <v>6</v>
      </c>
      <c r="B124" s="4" t="s">
        <v>499</v>
      </c>
      <c r="C124" s="4"/>
      <c r="D124" s="4"/>
      <c r="E124" s="2"/>
      <c r="F124" s="4" t="s">
        <v>11</v>
      </c>
      <c r="G124" s="4" t="s">
        <v>199</v>
      </c>
      <c r="H124" s="4"/>
      <c r="I124" s="4" t="s">
        <v>200</v>
      </c>
      <c r="J124" s="4" t="s">
        <v>317</v>
      </c>
      <c r="K124" s="14"/>
      <c r="L124" s="2"/>
      <c r="M124" s="2"/>
      <c r="N124" s="2"/>
      <c r="O124" s="2"/>
      <c r="P124" s="2"/>
      <c r="Q124" s="2"/>
      <c r="R124" s="2"/>
      <c r="S124" s="2"/>
      <c r="T124" s="2"/>
      <c r="U124" s="2"/>
      <c r="V124" s="2"/>
      <c r="W124" s="2"/>
      <c r="X124" s="2"/>
      <c r="Y124" s="2"/>
      <c r="Z124" s="2"/>
      <c r="AA124" s="2"/>
    </row>
    <row r="125" spans="1:27" ht="15.75" customHeight="1" x14ac:dyDescent="0.15">
      <c r="A125" s="4" t="s">
        <v>6</v>
      </c>
      <c r="B125" s="4" t="s">
        <v>110</v>
      </c>
      <c r="C125" s="4"/>
      <c r="D125" s="4"/>
      <c r="E125" s="2"/>
      <c r="F125" s="4" t="s">
        <v>11</v>
      </c>
      <c r="G125" s="4" t="s">
        <v>199</v>
      </c>
      <c r="H125" s="4"/>
      <c r="I125" s="4" t="s">
        <v>200</v>
      </c>
      <c r="J125" s="4"/>
      <c r="K125" s="14"/>
      <c r="L125" s="2"/>
      <c r="M125" s="2"/>
      <c r="N125" s="2"/>
      <c r="O125" s="2"/>
      <c r="P125" s="2"/>
      <c r="Q125" s="2"/>
      <c r="R125" s="2"/>
      <c r="S125" s="2"/>
      <c r="T125" s="2"/>
      <c r="U125" s="2"/>
      <c r="V125" s="2"/>
      <c r="W125" s="2"/>
      <c r="X125" s="2"/>
      <c r="Y125" s="2"/>
      <c r="Z125" s="2"/>
      <c r="AA125" s="2"/>
    </row>
    <row r="126" spans="1:27" ht="15.75" customHeight="1" x14ac:dyDescent="0.15">
      <c r="A126" s="4" t="s">
        <v>6</v>
      </c>
      <c r="B126" s="4" t="s">
        <v>111</v>
      </c>
      <c r="C126" s="4"/>
      <c r="D126" s="4"/>
      <c r="E126" s="2"/>
      <c r="F126" s="4" t="s">
        <v>11</v>
      </c>
      <c r="G126" s="4" t="s">
        <v>199</v>
      </c>
      <c r="H126" s="4"/>
      <c r="I126" s="4" t="s">
        <v>200</v>
      </c>
      <c r="J126" s="4"/>
      <c r="K126" s="14"/>
      <c r="L126" s="2"/>
      <c r="M126" s="2"/>
      <c r="N126" s="2"/>
      <c r="O126" s="2"/>
      <c r="P126" s="2"/>
      <c r="Q126" s="2"/>
      <c r="R126" s="2"/>
      <c r="S126" s="2"/>
      <c r="T126" s="2"/>
      <c r="U126" s="2"/>
      <c r="V126" s="2"/>
      <c r="W126" s="2"/>
      <c r="X126" s="2"/>
      <c r="Y126" s="2"/>
      <c r="Z126" s="2"/>
      <c r="AA126" s="2"/>
    </row>
    <row r="127" spans="1:27" ht="15.75" customHeight="1" x14ac:dyDescent="0.15">
      <c r="A127" s="4" t="s">
        <v>6</v>
      </c>
      <c r="B127" s="4" t="s">
        <v>112</v>
      </c>
      <c r="C127" s="4" t="s">
        <v>213</v>
      </c>
      <c r="D127" s="4"/>
      <c r="E127" s="2"/>
      <c r="F127" s="4" t="s">
        <v>11</v>
      </c>
      <c r="G127" s="4" t="s">
        <v>213</v>
      </c>
      <c r="H127" s="4"/>
      <c r="I127" s="4"/>
      <c r="J127" s="4"/>
      <c r="K127" s="14"/>
      <c r="L127" s="2"/>
      <c r="M127" s="2"/>
      <c r="N127" s="2"/>
      <c r="O127" s="2"/>
      <c r="P127" s="2"/>
      <c r="Q127" s="2"/>
      <c r="R127" s="2"/>
      <c r="S127" s="2"/>
      <c r="T127" s="2"/>
      <c r="U127" s="2"/>
      <c r="V127" s="2"/>
      <c r="W127" s="2"/>
      <c r="X127" s="2"/>
      <c r="Y127" s="2"/>
      <c r="Z127" s="2"/>
      <c r="AA127" s="2"/>
    </row>
    <row r="128" spans="1:27" ht="15.75" customHeight="1" x14ac:dyDescent="0.15">
      <c r="A128" s="4" t="s">
        <v>6</v>
      </c>
      <c r="B128" s="4" t="s">
        <v>114</v>
      </c>
      <c r="C128" s="4"/>
      <c r="D128" s="4"/>
      <c r="E128" s="2"/>
      <c r="F128" s="4" t="s">
        <v>5</v>
      </c>
      <c r="G128" s="4" t="s">
        <v>199</v>
      </c>
      <c r="H128" s="4" t="s">
        <v>206</v>
      </c>
      <c r="I128" s="4" t="s">
        <v>318</v>
      </c>
      <c r="J128" s="4" t="s">
        <v>319</v>
      </c>
      <c r="K128" s="14"/>
      <c r="L128" s="2"/>
      <c r="M128" s="2"/>
      <c r="N128" s="2"/>
      <c r="O128" s="2"/>
      <c r="P128" s="2"/>
      <c r="Q128" s="2"/>
      <c r="R128" s="2"/>
      <c r="S128" s="2"/>
      <c r="T128" s="2"/>
      <c r="U128" s="2"/>
      <c r="V128" s="2"/>
      <c r="W128" s="2"/>
      <c r="X128" s="2"/>
      <c r="Y128" s="2"/>
      <c r="Z128" s="2"/>
      <c r="AA128" s="2"/>
    </row>
    <row r="129" spans="1:27" ht="15.75" customHeight="1" x14ac:dyDescent="0.15">
      <c r="A129" s="4" t="s">
        <v>6</v>
      </c>
      <c r="B129" s="4" t="s">
        <v>115</v>
      </c>
      <c r="C129" s="4" t="s">
        <v>213</v>
      </c>
      <c r="D129" s="4"/>
      <c r="E129" s="2"/>
      <c r="F129" s="4" t="s">
        <v>24</v>
      </c>
      <c r="G129" s="4" t="s">
        <v>199</v>
      </c>
      <c r="H129" s="4" t="s">
        <v>320</v>
      </c>
      <c r="I129" s="4" t="s">
        <v>321</v>
      </c>
      <c r="J129" s="4" t="s">
        <v>500</v>
      </c>
      <c r="K129" s="14"/>
      <c r="L129" s="2"/>
      <c r="M129" s="2"/>
      <c r="N129" s="2"/>
      <c r="O129" s="2"/>
      <c r="P129" s="2"/>
      <c r="Q129" s="2"/>
      <c r="R129" s="2"/>
      <c r="S129" s="2"/>
      <c r="T129" s="2"/>
      <c r="U129" s="2"/>
      <c r="V129" s="2"/>
      <c r="W129" s="2"/>
      <c r="X129" s="2"/>
      <c r="Y129" s="2"/>
      <c r="Z129" s="2"/>
      <c r="AA129" s="2"/>
    </row>
    <row r="130" spans="1:27" ht="15.75" customHeight="1" x14ac:dyDescent="0.15">
      <c r="A130" s="4" t="s">
        <v>6</v>
      </c>
      <c r="B130" s="4" t="s">
        <v>117</v>
      </c>
      <c r="C130" s="4"/>
      <c r="D130" s="4"/>
      <c r="E130" s="2"/>
      <c r="F130" s="4" t="s">
        <v>11</v>
      </c>
      <c r="G130" s="4" t="s">
        <v>199</v>
      </c>
      <c r="H130" s="4"/>
      <c r="I130" s="4" t="s">
        <v>200</v>
      </c>
      <c r="J130" s="4"/>
      <c r="K130" s="14"/>
      <c r="L130" s="2"/>
      <c r="M130" s="2"/>
      <c r="N130" s="2"/>
      <c r="O130" s="2"/>
      <c r="P130" s="2"/>
      <c r="Q130" s="2"/>
      <c r="R130" s="2"/>
      <c r="S130" s="2"/>
      <c r="T130" s="2"/>
      <c r="U130" s="2"/>
      <c r="V130" s="2"/>
      <c r="W130" s="2"/>
      <c r="X130" s="2"/>
      <c r="Y130" s="2"/>
      <c r="Z130" s="2"/>
      <c r="AA130" s="2"/>
    </row>
    <row r="131" spans="1:27" ht="15.75" customHeight="1" x14ac:dyDescent="0.15">
      <c r="A131" s="4" t="s">
        <v>6</v>
      </c>
      <c r="B131" s="4" t="s">
        <v>120</v>
      </c>
      <c r="C131" s="4"/>
      <c r="D131" s="4"/>
      <c r="E131" s="2"/>
      <c r="F131" s="4" t="s">
        <v>84</v>
      </c>
      <c r="G131" s="4"/>
      <c r="H131" s="4" t="s">
        <v>206</v>
      </c>
      <c r="I131" s="4"/>
      <c r="J131" s="4"/>
      <c r="K131" s="14"/>
      <c r="L131" s="2"/>
      <c r="M131" s="2"/>
      <c r="N131" s="2"/>
      <c r="O131" s="2"/>
      <c r="P131" s="2"/>
      <c r="Q131" s="2"/>
      <c r="R131" s="2"/>
      <c r="S131" s="2"/>
      <c r="T131" s="2"/>
      <c r="U131" s="2"/>
      <c r="V131" s="2"/>
      <c r="W131" s="2"/>
      <c r="X131" s="2"/>
      <c r="Y131" s="2"/>
      <c r="Z131" s="2"/>
      <c r="AA131" s="2"/>
    </row>
    <row r="132" spans="1:27" ht="15.75" customHeight="1" x14ac:dyDescent="0.15">
      <c r="A132" s="4" t="s">
        <v>6</v>
      </c>
      <c r="B132" s="4" t="s">
        <v>122</v>
      </c>
      <c r="C132" s="4"/>
      <c r="D132" s="4"/>
      <c r="E132" s="2"/>
      <c r="F132" s="4" t="s">
        <v>11</v>
      </c>
      <c r="G132" s="4" t="s">
        <v>199</v>
      </c>
      <c r="H132" s="4"/>
      <c r="I132" s="4" t="s">
        <v>200</v>
      </c>
      <c r="J132" s="4"/>
      <c r="K132" s="14"/>
      <c r="L132" s="2"/>
      <c r="M132" s="2"/>
      <c r="N132" s="2"/>
      <c r="O132" s="2"/>
      <c r="P132" s="2"/>
      <c r="Q132" s="2"/>
      <c r="R132" s="2"/>
      <c r="S132" s="2"/>
      <c r="T132" s="2"/>
      <c r="U132" s="2"/>
      <c r="V132" s="2"/>
      <c r="W132" s="2"/>
      <c r="X132" s="2"/>
      <c r="Y132" s="2"/>
      <c r="Z132" s="2"/>
      <c r="AA132" s="2"/>
    </row>
    <row r="133" spans="1:27" ht="15.75" customHeight="1" x14ac:dyDescent="0.15">
      <c r="A133" s="4" t="s">
        <v>6</v>
      </c>
      <c r="B133" s="4" t="s">
        <v>126</v>
      </c>
      <c r="C133" s="4"/>
      <c r="D133" s="4"/>
      <c r="E133" s="2"/>
      <c r="F133" s="4" t="s">
        <v>11</v>
      </c>
      <c r="G133" s="4" t="s">
        <v>199</v>
      </c>
      <c r="H133" s="4"/>
      <c r="I133" s="4" t="s">
        <v>200</v>
      </c>
      <c r="J133" s="4"/>
      <c r="K133" s="14"/>
      <c r="L133" s="2"/>
      <c r="M133" s="2"/>
      <c r="N133" s="2"/>
      <c r="O133" s="2"/>
      <c r="P133" s="2"/>
      <c r="Q133" s="2"/>
      <c r="R133" s="2"/>
      <c r="S133" s="2"/>
      <c r="T133" s="2"/>
      <c r="U133" s="2"/>
      <c r="V133" s="2"/>
      <c r="W133" s="2"/>
      <c r="X133" s="2"/>
      <c r="Y133" s="2"/>
      <c r="Z133" s="2"/>
      <c r="AA133" s="2"/>
    </row>
    <row r="134" spans="1:27" ht="15.75" customHeight="1" x14ac:dyDescent="0.15">
      <c r="A134" s="4" t="s">
        <v>6</v>
      </c>
      <c r="B134" s="4" t="s">
        <v>127</v>
      </c>
      <c r="C134" s="4" t="s">
        <v>213</v>
      </c>
      <c r="D134" s="4"/>
      <c r="E134" s="2"/>
      <c r="F134" s="4" t="s">
        <v>11</v>
      </c>
      <c r="G134" s="4" t="s">
        <v>213</v>
      </c>
      <c r="H134" s="4"/>
      <c r="I134" s="4" t="s">
        <v>200</v>
      </c>
      <c r="J134" s="4"/>
      <c r="K134" s="14"/>
      <c r="L134" s="2"/>
      <c r="M134" s="2"/>
      <c r="N134" s="2"/>
      <c r="O134" s="2"/>
      <c r="P134" s="2"/>
      <c r="Q134" s="2"/>
      <c r="R134" s="2"/>
      <c r="S134" s="2"/>
      <c r="T134" s="2"/>
      <c r="U134" s="2"/>
      <c r="V134" s="2"/>
      <c r="W134" s="2"/>
      <c r="X134" s="2"/>
      <c r="Y134" s="2"/>
      <c r="Z134" s="2"/>
      <c r="AA134" s="2"/>
    </row>
    <row r="135" spans="1:27" ht="15.75" customHeight="1" x14ac:dyDescent="0.15">
      <c r="A135" s="4" t="s">
        <v>6</v>
      </c>
      <c r="B135" s="4" t="s">
        <v>323</v>
      </c>
      <c r="C135" s="4"/>
      <c r="D135" s="4"/>
      <c r="E135" s="2"/>
      <c r="F135" s="4" t="s">
        <v>84</v>
      </c>
      <c r="G135" s="4"/>
      <c r="H135" s="4"/>
      <c r="I135" s="4"/>
      <c r="J135" s="4"/>
      <c r="K135" s="14"/>
      <c r="L135" s="2"/>
      <c r="M135" s="2"/>
      <c r="N135" s="2"/>
      <c r="O135" s="2"/>
      <c r="P135" s="2"/>
      <c r="Q135" s="2"/>
      <c r="R135" s="2"/>
      <c r="S135" s="2"/>
      <c r="T135" s="2"/>
      <c r="U135" s="2"/>
      <c r="V135" s="2"/>
      <c r="W135" s="2"/>
      <c r="X135" s="2"/>
      <c r="Y135" s="2"/>
      <c r="Z135" s="2"/>
      <c r="AA135" s="2"/>
    </row>
    <row r="136" spans="1:27" ht="15.75" customHeight="1" x14ac:dyDescent="0.15">
      <c r="A136" s="4" t="s">
        <v>6</v>
      </c>
      <c r="B136" s="4" t="s">
        <v>324</v>
      </c>
      <c r="C136" s="4" t="s">
        <v>213</v>
      </c>
      <c r="D136" s="15"/>
      <c r="E136" s="2"/>
      <c r="F136" s="4" t="s">
        <v>11</v>
      </c>
      <c r="G136" s="15" t="s">
        <v>213</v>
      </c>
      <c r="H136" s="4"/>
      <c r="I136" s="15" t="s">
        <v>200</v>
      </c>
      <c r="J136" s="15" t="s">
        <v>325</v>
      </c>
      <c r="K136" s="14"/>
      <c r="L136" s="2"/>
      <c r="M136" s="2"/>
      <c r="N136" s="2"/>
      <c r="O136" s="2"/>
      <c r="P136" s="2"/>
      <c r="Q136" s="2"/>
      <c r="R136" s="2"/>
      <c r="S136" s="2"/>
      <c r="T136" s="2"/>
      <c r="U136" s="2"/>
      <c r="V136" s="2"/>
      <c r="W136" s="2"/>
      <c r="X136" s="2"/>
      <c r="Y136" s="2"/>
      <c r="Z136" s="2"/>
      <c r="AA136" s="2"/>
    </row>
    <row r="137" spans="1:27" ht="15.75" customHeight="1" x14ac:dyDescent="0.15">
      <c r="A137" s="4" t="s">
        <v>6</v>
      </c>
      <c r="B137" s="4" t="s">
        <v>128</v>
      </c>
      <c r="C137" s="4" t="s">
        <v>213</v>
      </c>
      <c r="D137" s="4"/>
      <c r="E137" s="2"/>
      <c r="F137" s="4" t="s">
        <v>11</v>
      </c>
      <c r="G137" s="4" t="s">
        <v>213</v>
      </c>
      <c r="H137" s="4"/>
      <c r="I137" s="4" t="s">
        <v>200</v>
      </c>
      <c r="J137" s="4"/>
      <c r="K137" s="14"/>
      <c r="L137" s="2"/>
      <c r="M137" s="2"/>
      <c r="N137" s="2"/>
      <c r="O137" s="2"/>
      <c r="P137" s="2"/>
      <c r="Q137" s="2"/>
      <c r="R137" s="2"/>
      <c r="S137" s="2"/>
      <c r="T137" s="2"/>
      <c r="U137" s="2"/>
      <c r="V137" s="2"/>
      <c r="W137" s="2"/>
      <c r="X137" s="2"/>
      <c r="Y137" s="2"/>
      <c r="Z137" s="2"/>
      <c r="AA137" s="2"/>
    </row>
    <row r="138" spans="1:27" ht="15.75" customHeight="1" x14ac:dyDescent="0.15">
      <c r="A138" s="4" t="s">
        <v>6</v>
      </c>
      <c r="B138" s="4" t="s">
        <v>129</v>
      </c>
      <c r="C138" s="4"/>
      <c r="D138" s="4"/>
      <c r="E138" s="2"/>
      <c r="F138" s="4" t="s">
        <v>11</v>
      </c>
      <c r="G138" s="4" t="s">
        <v>199</v>
      </c>
      <c r="H138" s="4"/>
      <c r="I138" s="4" t="s">
        <v>200</v>
      </c>
      <c r="J138" s="4"/>
      <c r="K138" s="14"/>
      <c r="L138" s="2"/>
      <c r="M138" s="2"/>
      <c r="N138" s="2"/>
      <c r="O138" s="2"/>
      <c r="P138" s="2"/>
      <c r="Q138" s="2"/>
      <c r="R138" s="2"/>
      <c r="S138" s="2"/>
      <c r="T138" s="2"/>
      <c r="U138" s="2"/>
      <c r="V138" s="2"/>
      <c r="W138" s="2"/>
      <c r="X138" s="2"/>
      <c r="Y138" s="2"/>
      <c r="Z138" s="2"/>
      <c r="AA138" s="2"/>
    </row>
    <row r="139" spans="1:27" ht="15.75" customHeight="1" x14ac:dyDescent="0.15">
      <c r="A139" s="4" t="s">
        <v>6</v>
      </c>
      <c r="B139" s="4" t="s">
        <v>129</v>
      </c>
      <c r="C139" s="4"/>
      <c r="D139" s="4"/>
      <c r="E139" s="2"/>
      <c r="F139" s="4" t="s">
        <v>5</v>
      </c>
      <c r="G139" s="4" t="s">
        <v>199</v>
      </c>
      <c r="H139" s="4" t="s">
        <v>326</v>
      </c>
      <c r="I139" s="4" t="s">
        <v>321</v>
      </c>
      <c r="J139" s="4" t="s">
        <v>327</v>
      </c>
      <c r="K139" s="14"/>
      <c r="L139" s="2"/>
      <c r="M139" s="2"/>
      <c r="N139" s="2"/>
      <c r="O139" s="2"/>
      <c r="P139" s="2"/>
      <c r="Q139" s="2"/>
      <c r="R139" s="2"/>
      <c r="S139" s="2"/>
      <c r="T139" s="2"/>
      <c r="U139" s="2"/>
      <c r="V139" s="2"/>
      <c r="W139" s="2"/>
      <c r="X139" s="2"/>
      <c r="Y139" s="2"/>
      <c r="Z139" s="2"/>
      <c r="AA139" s="2"/>
    </row>
    <row r="140" spans="1:27" ht="15.75" customHeight="1" x14ac:dyDescent="0.15">
      <c r="A140" s="4" t="s">
        <v>6</v>
      </c>
      <c r="B140" s="4" t="s">
        <v>328</v>
      </c>
      <c r="C140" s="4"/>
      <c r="D140" s="4"/>
      <c r="E140" s="2"/>
      <c r="F140" s="4" t="s">
        <v>224</v>
      </c>
      <c r="G140" s="4"/>
      <c r="H140" s="4"/>
      <c r="I140" s="4"/>
      <c r="J140" s="4"/>
      <c r="K140" s="14"/>
      <c r="L140" s="2"/>
      <c r="M140" s="2"/>
      <c r="N140" s="2"/>
      <c r="O140" s="2"/>
      <c r="P140" s="2"/>
      <c r="Q140" s="2"/>
      <c r="R140" s="2"/>
      <c r="S140" s="2"/>
      <c r="T140" s="2"/>
      <c r="U140" s="2"/>
      <c r="V140" s="2"/>
      <c r="W140" s="2"/>
      <c r="X140" s="2"/>
      <c r="Y140" s="2"/>
      <c r="Z140" s="2"/>
      <c r="AA140" s="2"/>
    </row>
    <row r="141" spans="1:27" ht="15.75" customHeight="1" x14ac:dyDescent="0.15">
      <c r="A141" s="4" t="s">
        <v>6</v>
      </c>
      <c r="B141" s="4" t="s">
        <v>130</v>
      </c>
      <c r="C141" s="4"/>
      <c r="D141" s="4"/>
      <c r="E141" s="2"/>
      <c r="F141" s="4" t="s">
        <v>11</v>
      </c>
      <c r="G141" s="4" t="s">
        <v>199</v>
      </c>
      <c r="H141" s="4"/>
      <c r="I141" s="4" t="s">
        <v>200</v>
      </c>
      <c r="J141" s="4"/>
      <c r="K141" s="14"/>
      <c r="L141" s="2"/>
      <c r="M141" s="2"/>
      <c r="N141" s="2"/>
      <c r="O141" s="2"/>
      <c r="P141" s="2"/>
      <c r="Q141" s="2"/>
      <c r="R141" s="2"/>
      <c r="S141" s="2"/>
      <c r="T141" s="2"/>
      <c r="U141" s="2"/>
      <c r="V141" s="2"/>
      <c r="W141" s="2"/>
      <c r="X141" s="2"/>
      <c r="Y141" s="2"/>
      <c r="Z141" s="2"/>
      <c r="AA141" s="2"/>
    </row>
    <row r="142" spans="1:27" ht="15.75" customHeight="1" x14ac:dyDescent="0.15">
      <c r="A142" s="4" t="s">
        <v>6</v>
      </c>
      <c r="B142" s="4" t="s">
        <v>132</v>
      </c>
      <c r="C142" s="4"/>
      <c r="D142" s="4"/>
      <c r="E142" s="2"/>
      <c r="F142" s="4" t="s">
        <v>11</v>
      </c>
      <c r="G142" s="4" t="s">
        <v>199</v>
      </c>
      <c r="H142" s="4"/>
      <c r="I142" s="4" t="s">
        <v>200</v>
      </c>
      <c r="J142" s="4"/>
      <c r="K142" s="14"/>
      <c r="L142" s="2"/>
      <c r="M142" s="2"/>
      <c r="N142" s="2"/>
      <c r="O142" s="2"/>
      <c r="P142" s="2"/>
      <c r="Q142" s="2"/>
      <c r="R142" s="2"/>
      <c r="S142" s="2"/>
      <c r="T142" s="2"/>
      <c r="U142" s="2"/>
      <c r="V142" s="2"/>
      <c r="W142" s="2"/>
      <c r="X142" s="2"/>
      <c r="Y142" s="2"/>
      <c r="Z142" s="2"/>
      <c r="AA142" s="2"/>
    </row>
    <row r="143" spans="1:27" ht="15.75" customHeight="1" x14ac:dyDescent="0.15">
      <c r="A143" s="4" t="s">
        <v>6</v>
      </c>
      <c r="B143" s="4" t="s">
        <v>133</v>
      </c>
      <c r="C143" s="4"/>
      <c r="D143" s="15"/>
      <c r="E143" s="2"/>
      <c r="F143" s="4" t="s">
        <v>11</v>
      </c>
      <c r="G143" s="4" t="s">
        <v>199</v>
      </c>
      <c r="H143" s="4"/>
      <c r="I143" s="15" t="s">
        <v>200</v>
      </c>
      <c r="J143" s="15" t="s">
        <v>329</v>
      </c>
      <c r="K143" s="14"/>
      <c r="L143" s="2"/>
      <c r="M143" s="2"/>
      <c r="N143" s="2"/>
      <c r="O143" s="2"/>
      <c r="P143" s="2"/>
      <c r="Q143" s="2"/>
      <c r="R143" s="2"/>
      <c r="S143" s="2"/>
      <c r="T143" s="2"/>
      <c r="U143" s="2"/>
      <c r="V143" s="2"/>
      <c r="W143" s="2"/>
      <c r="X143" s="2"/>
      <c r="Y143" s="2"/>
      <c r="Z143" s="2"/>
      <c r="AA143" s="2"/>
    </row>
    <row r="144" spans="1:27" ht="15.75" customHeight="1" x14ac:dyDescent="0.15">
      <c r="A144" s="4" t="s">
        <v>6</v>
      </c>
      <c r="B144" s="4" t="s">
        <v>134</v>
      </c>
      <c r="C144" s="4"/>
      <c r="D144" s="4"/>
      <c r="E144" s="2"/>
      <c r="F144" s="4" t="s">
        <v>11</v>
      </c>
      <c r="G144" s="4" t="s">
        <v>199</v>
      </c>
      <c r="H144" s="4"/>
      <c r="I144" s="4" t="s">
        <v>200</v>
      </c>
      <c r="J144" s="4"/>
      <c r="K144" s="14"/>
      <c r="L144" s="2"/>
      <c r="M144" s="2"/>
      <c r="N144" s="2"/>
      <c r="O144" s="2"/>
      <c r="P144" s="2"/>
      <c r="Q144" s="2"/>
      <c r="R144" s="2"/>
      <c r="S144" s="2"/>
      <c r="T144" s="2"/>
      <c r="U144" s="2"/>
      <c r="V144" s="2"/>
      <c r="W144" s="2"/>
      <c r="X144" s="2"/>
      <c r="Y144" s="2"/>
      <c r="Z144" s="2"/>
      <c r="AA144" s="2"/>
    </row>
    <row r="145" spans="1:27" ht="15.75" customHeight="1" x14ac:dyDescent="0.15">
      <c r="A145" s="4" t="s">
        <v>6</v>
      </c>
      <c r="B145" s="4" t="s">
        <v>501</v>
      </c>
      <c r="C145" s="4" t="s">
        <v>213</v>
      </c>
      <c r="D145" s="15"/>
      <c r="E145" s="2"/>
      <c r="F145" s="4" t="s">
        <v>24</v>
      </c>
      <c r="G145" s="4" t="s">
        <v>199</v>
      </c>
      <c r="H145" s="4" t="s">
        <v>221</v>
      </c>
      <c r="I145" s="4" t="s">
        <v>217</v>
      </c>
      <c r="J145" s="15" t="s">
        <v>330</v>
      </c>
      <c r="K145" s="14"/>
      <c r="L145" s="2"/>
      <c r="M145" s="2"/>
      <c r="N145" s="2"/>
      <c r="O145" s="2"/>
      <c r="P145" s="2"/>
      <c r="Q145" s="2"/>
      <c r="R145" s="2"/>
      <c r="S145" s="2"/>
      <c r="T145" s="2"/>
      <c r="U145" s="2"/>
      <c r="V145" s="2"/>
      <c r="W145" s="2"/>
      <c r="X145" s="2"/>
      <c r="Y145" s="2"/>
      <c r="Z145" s="2"/>
      <c r="AA145" s="2"/>
    </row>
    <row r="146" spans="1:27" ht="15.75" customHeight="1" x14ac:dyDescent="0.15">
      <c r="A146" s="4" t="s">
        <v>6</v>
      </c>
      <c r="B146" s="4" t="s">
        <v>137</v>
      </c>
      <c r="C146" s="4"/>
      <c r="D146" s="4"/>
      <c r="E146" s="2"/>
      <c r="F146" s="4" t="s">
        <v>11</v>
      </c>
      <c r="G146" s="4" t="s">
        <v>199</v>
      </c>
      <c r="H146" s="4"/>
      <c r="I146" s="15" t="s">
        <v>200</v>
      </c>
      <c r="J146" s="4"/>
      <c r="K146" s="14"/>
      <c r="L146" s="2"/>
      <c r="M146" s="2"/>
      <c r="N146" s="2"/>
      <c r="O146" s="2"/>
      <c r="P146" s="2"/>
      <c r="Q146" s="2"/>
      <c r="R146" s="2"/>
      <c r="S146" s="2"/>
      <c r="T146" s="2"/>
      <c r="U146" s="2"/>
      <c r="V146" s="2"/>
      <c r="W146" s="2"/>
      <c r="X146" s="2"/>
      <c r="Y146" s="2"/>
      <c r="Z146" s="2"/>
      <c r="AA146" s="2"/>
    </row>
    <row r="147" spans="1:27" ht="15.75" customHeight="1" x14ac:dyDescent="0.15">
      <c r="A147" s="4" t="s">
        <v>6</v>
      </c>
      <c r="B147" s="4" t="s">
        <v>137</v>
      </c>
      <c r="C147" s="4"/>
      <c r="D147" s="15"/>
      <c r="E147" s="2"/>
      <c r="F147" s="4" t="s">
        <v>5</v>
      </c>
      <c r="G147" s="4" t="s">
        <v>199</v>
      </c>
      <c r="H147" s="4" t="s">
        <v>221</v>
      </c>
      <c r="I147" s="4" t="s">
        <v>318</v>
      </c>
      <c r="J147" s="15" t="s">
        <v>331</v>
      </c>
      <c r="K147" s="14"/>
      <c r="L147" s="2"/>
      <c r="M147" s="2"/>
      <c r="N147" s="2"/>
      <c r="O147" s="2"/>
      <c r="P147" s="2"/>
      <c r="Q147" s="2"/>
      <c r="R147" s="2"/>
      <c r="S147" s="2"/>
      <c r="T147" s="2"/>
      <c r="U147" s="2"/>
      <c r="V147" s="2"/>
      <c r="W147" s="2"/>
      <c r="X147" s="2"/>
      <c r="Y147" s="2"/>
      <c r="Z147" s="2"/>
      <c r="AA147" s="2"/>
    </row>
    <row r="148" spans="1:27" ht="15.75" customHeight="1" x14ac:dyDescent="0.15">
      <c r="A148" s="4" t="s">
        <v>6</v>
      </c>
      <c r="B148" s="4" t="s">
        <v>332</v>
      </c>
      <c r="C148" s="4"/>
      <c r="D148" s="4"/>
      <c r="E148" s="2"/>
      <c r="F148" s="4" t="s">
        <v>11</v>
      </c>
      <c r="G148" s="4" t="s">
        <v>199</v>
      </c>
      <c r="H148" s="4"/>
      <c r="I148" s="4" t="s">
        <v>200</v>
      </c>
      <c r="J148" s="4"/>
      <c r="K148" s="14"/>
      <c r="L148" s="2"/>
      <c r="M148" s="2"/>
      <c r="N148" s="2"/>
      <c r="O148" s="2"/>
      <c r="P148" s="2"/>
      <c r="Q148" s="2"/>
      <c r="R148" s="2"/>
      <c r="S148" s="2"/>
      <c r="T148" s="2"/>
      <c r="U148" s="2"/>
      <c r="V148" s="2"/>
      <c r="W148" s="2"/>
      <c r="X148" s="2"/>
      <c r="Y148" s="2"/>
      <c r="Z148" s="2"/>
      <c r="AA148" s="2"/>
    </row>
    <row r="149" spans="1:27" ht="15.75" customHeight="1" x14ac:dyDescent="0.15">
      <c r="A149" s="4" t="s">
        <v>6</v>
      </c>
      <c r="B149" s="4" t="s">
        <v>138</v>
      </c>
      <c r="C149" s="4"/>
      <c r="D149" s="4"/>
      <c r="E149" s="2"/>
      <c r="F149" s="4" t="s">
        <v>11</v>
      </c>
      <c r="G149" s="4" t="s">
        <v>199</v>
      </c>
      <c r="H149" s="4"/>
      <c r="I149" s="4" t="s">
        <v>200</v>
      </c>
      <c r="J149" s="4"/>
      <c r="K149" s="14"/>
      <c r="L149" s="2"/>
      <c r="M149" s="2"/>
      <c r="N149" s="2"/>
      <c r="O149" s="2"/>
      <c r="P149" s="2"/>
      <c r="Q149" s="2"/>
      <c r="R149" s="2"/>
      <c r="S149" s="2"/>
      <c r="T149" s="2"/>
      <c r="U149" s="2"/>
      <c r="V149" s="2"/>
      <c r="W149" s="2"/>
      <c r="X149" s="2"/>
      <c r="Y149" s="2"/>
      <c r="Z149" s="2"/>
      <c r="AA149" s="2"/>
    </row>
    <row r="150" spans="1:27" ht="15.75" customHeight="1" x14ac:dyDescent="0.15">
      <c r="A150" s="4" t="s">
        <v>6</v>
      </c>
      <c r="B150" s="4" t="s">
        <v>140</v>
      </c>
      <c r="C150" s="4"/>
      <c r="D150" s="4"/>
      <c r="E150" s="2"/>
      <c r="F150" s="4" t="s">
        <v>11</v>
      </c>
      <c r="G150" s="4" t="s">
        <v>199</v>
      </c>
      <c r="H150" s="4"/>
      <c r="I150" s="4" t="s">
        <v>200</v>
      </c>
      <c r="J150" s="4"/>
      <c r="K150" s="14"/>
      <c r="L150" s="2"/>
      <c r="M150" s="2"/>
      <c r="N150" s="2"/>
      <c r="O150" s="2"/>
      <c r="P150" s="2"/>
      <c r="Q150" s="2"/>
      <c r="R150" s="2"/>
      <c r="S150" s="2"/>
      <c r="T150" s="2"/>
      <c r="U150" s="2"/>
      <c r="V150" s="2"/>
      <c r="W150" s="2"/>
      <c r="X150" s="2"/>
      <c r="Y150" s="2"/>
      <c r="Z150" s="2"/>
      <c r="AA150" s="2"/>
    </row>
    <row r="151" spans="1:27" ht="15.75" customHeight="1" x14ac:dyDescent="0.15">
      <c r="A151" s="4" t="s">
        <v>6</v>
      </c>
      <c r="B151" s="4" t="s">
        <v>502</v>
      </c>
      <c r="C151" s="4"/>
      <c r="D151" s="4"/>
      <c r="E151" s="2"/>
      <c r="F151" s="4" t="s">
        <v>224</v>
      </c>
      <c r="G151" s="4"/>
      <c r="H151" s="4"/>
      <c r="I151" s="4"/>
      <c r="J151" s="4"/>
      <c r="K151" s="14"/>
      <c r="L151" s="2"/>
      <c r="M151" s="2"/>
      <c r="N151" s="2"/>
      <c r="O151" s="2"/>
      <c r="P151" s="2"/>
      <c r="Q151" s="2"/>
      <c r="R151" s="2"/>
      <c r="S151" s="2"/>
      <c r="T151" s="2"/>
      <c r="U151" s="2"/>
      <c r="V151" s="2"/>
      <c r="W151" s="2"/>
      <c r="X151" s="2"/>
      <c r="Y151" s="2"/>
      <c r="Z151" s="2"/>
      <c r="AA151" s="2"/>
    </row>
    <row r="152" spans="1:27" ht="15.75" customHeight="1" x14ac:dyDescent="0.15">
      <c r="A152" s="4" t="s">
        <v>6</v>
      </c>
      <c r="B152" s="4" t="s">
        <v>333</v>
      </c>
      <c r="C152" s="4"/>
      <c r="D152" s="4"/>
      <c r="E152" s="2"/>
      <c r="F152" s="4" t="s">
        <v>11</v>
      </c>
      <c r="G152" s="4" t="s">
        <v>199</v>
      </c>
      <c r="H152" s="4"/>
      <c r="I152" s="4" t="s">
        <v>200</v>
      </c>
      <c r="J152" s="4"/>
      <c r="K152" s="14"/>
      <c r="L152" s="2"/>
      <c r="M152" s="2"/>
      <c r="N152" s="2"/>
      <c r="O152" s="2"/>
      <c r="P152" s="2"/>
      <c r="Q152" s="2"/>
      <c r="R152" s="2"/>
      <c r="S152" s="2"/>
      <c r="T152" s="2"/>
      <c r="U152" s="2"/>
      <c r="V152" s="2"/>
      <c r="W152" s="2"/>
      <c r="X152" s="2"/>
      <c r="Y152" s="2"/>
      <c r="Z152" s="2"/>
      <c r="AA152" s="2"/>
    </row>
    <row r="153" spans="1:27" ht="15.75" customHeight="1" x14ac:dyDescent="0.15">
      <c r="A153" s="4" t="s">
        <v>6</v>
      </c>
      <c r="B153" s="4" t="s">
        <v>141</v>
      </c>
      <c r="C153" s="4" t="s">
        <v>213</v>
      </c>
      <c r="D153" s="4"/>
      <c r="E153" s="2"/>
      <c r="F153" s="4" t="s">
        <v>11</v>
      </c>
      <c r="G153" s="4" t="s">
        <v>199</v>
      </c>
      <c r="H153" s="4"/>
      <c r="I153" s="4" t="s">
        <v>200</v>
      </c>
      <c r="J153" s="4"/>
      <c r="K153" s="14"/>
      <c r="L153" s="2"/>
      <c r="M153" s="2"/>
      <c r="N153" s="2"/>
      <c r="O153" s="2"/>
      <c r="P153" s="2"/>
      <c r="Q153" s="2"/>
      <c r="R153" s="2"/>
      <c r="S153" s="2"/>
      <c r="T153" s="2"/>
      <c r="U153" s="2"/>
      <c r="V153" s="2"/>
      <c r="W153" s="2"/>
      <c r="X153" s="2"/>
      <c r="Y153" s="2"/>
      <c r="Z153" s="2"/>
      <c r="AA153" s="2"/>
    </row>
    <row r="154" spans="1:27" ht="15.75" customHeight="1" x14ac:dyDescent="0.15">
      <c r="A154" s="4" t="s">
        <v>6</v>
      </c>
      <c r="B154" s="4" t="s">
        <v>142</v>
      </c>
      <c r="C154" s="4"/>
      <c r="D154" s="4"/>
      <c r="E154" s="2"/>
      <c r="F154" s="4" t="s">
        <v>11</v>
      </c>
      <c r="G154" s="4" t="s">
        <v>199</v>
      </c>
      <c r="H154" s="4"/>
      <c r="I154" s="4" t="s">
        <v>200</v>
      </c>
      <c r="J154" s="4" t="s">
        <v>334</v>
      </c>
      <c r="K154" s="14"/>
      <c r="L154" s="2"/>
      <c r="M154" s="2"/>
      <c r="N154" s="2"/>
      <c r="O154" s="2"/>
      <c r="P154" s="2"/>
      <c r="Q154" s="2"/>
      <c r="R154" s="2"/>
      <c r="S154" s="2"/>
      <c r="T154" s="2"/>
      <c r="U154" s="2"/>
      <c r="V154" s="2"/>
      <c r="W154" s="2"/>
      <c r="X154" s="2"/>
      <c r="Y154" s="2"/>
      <c r="Z154" s="2"/>
      <c r="AA154" s="2"/>
    </row>
    <row r="155" spans="1:27" ht="15.75" customHeight="1" x14ac:dyDescent="0.15">
      <c r="A155" s="4" t="s">
        <v>6</v>
      </c>
      <c r="B155" s="4" t="s">
        <v>487</v>
      </c>
      <c r="C155" s="4"/>
      <c r="D155" s="4"/>
      <c r="E155" s="2"/>
      <c r="F155" s="4" t="s">
        <v>5</v>
      </c>
      <c r="G155" s="4" t="s">
        <v>199</v>
      </c>
      <c r="H155" s="4" t="s">
        <v>206</v>
      </c>
      <c r="I155" s="4" t="s">
        <v>335</v>
      </c>
      <c r="J155" s="4" t="s">
        <v>503</v>
      </c>
      <c r="K155" s="14"/>
      <c r="L155" s="2"/>
      <c r="M155" s="2"/>
      <c r="N155" s="2"/>
      <c r="O155" s="2"/>
      <c r="P155" s="2"/>
      <c r="Q155" s="2"/>
      <c r="R155" s="2"/>
      <c r="S155" s="2"/>
      <c r="T155" s="2"/>
      <c r="U155" s="2"/>
      <c r="V155" s="2"/>
      <c r="W155" s="2"/>
      <c r="X155" s="2"/>
      <c r="Y155" s="2"/>
      <c r="Z155" s="2"/>
      <c r="AA155" s="2"/>
    </row>
    <row r="156" spans="1:27" ht="15.75" customHeight="1" x14ac:dyDescent="0.15">
      <c r="A156" s="4" t="s">
        <v>6</v>
      </c>
      <c r="B156" s="4" t="s">
        <v>144</v>
      </c>
      <c r="C156" s="4"/>
      <c r="D156" s="4"/>
      <c r="E156" s="2"/>
      <c r="F156" s="4" t="s">
        <v>84</v>
      </c>
      <c r="G156" s="4"/>
      <c r="H156" s="4"/>
      <c r="I156" s="4"/>
      <c r="J156" s="4"/>
      <c r="K156" s="14"/>
      <c r="L156" s="2"/>
      <c r="M156" s="2"/>
      <c r="N156" s="2"/>
      <c r="O156" s="2"/>
      <c r="P156" s="2"/>
      <c r="Q156" s="2"/>
      <c r="R156" s="2"/>
      <c r="S156" s="2"/>
      <c r="T156" s="2"/>
      <c r="U156" s="2"/>
      <c r="V156" s="2"/>
      <c r="W156" s="2"/>
      <c r="X156" s="2"/>
      <c r="Y156" s="2"/>
      <c r="Z156" s="2"/>
      <c r="AA156" s="2"/>
    </row>
    <row r="157" spans="1:27" ht="15.75" customHeight="1" x14ac:dyDescent="0.15">
      <c r="A157" s="4" t="s">
        <v>6</v>
      </c>
      <c r="B157" s="4" t="s">
        <v>145</v>
      </c>
      <c r="C157" s="4"/>
      <c r="D157" s="4"/>
      <c r="E157" s="2"/>
      <c r="F157" s="4" t="s">
        <v>24</v>
      </c>
      <c r="G157" s="4" t="s">
        <v>199</v>
      </c>
      <c r="H157" s="4" t="s">
        <v>221</v>
      </c>
      <c r="I157" s="4" t="s">
        <v>217</v>
      </c>
      <c r="J157" s="4" t="s">
        <v>337</v>
      </c>
      <c r="K157" s="14"/>
      <c r="L157" s="2"/>
      <c r="M157" s="2"/>
      <c r="N157" s="2"/>
      <c r="O157" s="2"/>
      <c r="P157" s="2"/>
      <c r="Q157" s="2"/>
      <c r="R157" s="2"/>
      <c r="S157" s="2"/>
      <c r="T157" s="2"/>
      <c r="U157" s="2"/>
      <c r="V157" s="2"/>
      <c r="W157" s="2"/>
      <c r="X157" s="2"/>
      <c r="Y157" s="2"/>
      <c r="Z157" s="2"/>
      <c r="AA157" s="2"/>
    </row>
    <row r="158" spans="1:27" ht="15.75" customHeight="1" x14ac:dyDescent="0.15">
      <c r="A158" s="4" t="s">
        <v>6</v>
      </c>
      <c r="B158" s="4" t="s">
        <v>338</v>
      </c>
      <c r="C158" s="4"/>
      <c r="D158" s="4"/>
      <c r="E158" s="2"/>
      <c r="F158" s="4" t="s">
        <v>11</v>
      </c>
      <c r="G158" s="4" t="s">
        <v>199</v>
      </c>
      <c r="H158" s="4"/>
      <c r="I158" s="4" t="s">
        <v>200</v>
      </c>
      <c r="J158" s="4" t="s">
        <v>339</v>
      </c>
      <c r="K158" s="14"/>
      <c r="L158" s="2"/>
      <c r="M158" s="2"/>
      <c r="N158" s="2"/>
      <c r="O158" s="2"/>
      <c r="P158" s="2"/>
      <c r="Q158" s="2"/>
      <c r="R158" s="2"/>
      <c r="S158" s="2"/>
      <c r="T158" s="2"/>
      <c r="U158" s="2"/>
      <c r="V158" s="2"/>
      <c r="W158" s="2"/>
      <c r="X158" s="2"/>
      <c r="Y158" s="2"/>
      <c r="Z158" s="2"/>
      <c r="AA158" s="2"/>
    </row>
    <row r="159" spans="1:27" ht="15.75" customHeight="1" x14ac:dyDescent="0.15">
      <c r="A159" s="4" t="s">
        <v>6</v>
      </c>
      <c r="B159" s="4" t="s">
        <v>340</v>
      </c>
      <c r="C159" s="4"/>
      <c r="D159" s="15"/>
      <c r="E159" s="2"/>
      <c r="F159" s="4" t="s">
        <v>11</v>
      </c>
      <c r="G159" s="4" t="s">
        <v>199</v>
      </c>
      <c r="H159" s="4"/>
      <c r="I159" s="4"/>
      <c r="J159" s="15"/>
      <c r="K159" s="14"/>
      <c r="L159" s="2"/>
      <c r="M159" s="2"/>
      <c r="N159" s="2"/>
      <c r="O159" s="2"/>
      <c r="P159" s="2"/>
      <c r="Q159" s="2"/>
      <c r="R159" s="2"/>
      <c r="S159" s="2"/>
      <c r="T159" s="2"/>
      <c r="U159" s="2"/>
      <c r="V159" s="2"/>
      <c r="W159" s="2"/>
      <c r="X159" s="2"/>
      <c r="Y159" s="2"/>
      <c r="Z159" s="2"/>
      <c r="AA159" s="2"/>
    </row>
    <row r="160" spans="1:27" ht="15.75" customHeight="1" x14ac:dyDescent="0.15">
      <c r="A160" s="4" t="s">
        <v>6</v>
      </c>
      <c r="B160" s="4" t="s">
        <v>146</v>
      </c>
      <c r="C160" s="4"/>
      <c r="D160" s="4"/>
      <c r="E160" s="2"/>
      <c r="F160" s="4" t="s">
        <v>84</v>
      </c>
      <c r="G160" s="4"/>
      <c r="H160" s="4"/>
      <c r="I160" s="4"/>
      <c r="J160" s="4"/>
      <c r="K160" s="14"/>
      <c r="L160" s="2"/>
      <c r="M160" s="2"/>
      <c r="N160" s="2"/>
      <c r="O160" s="2"/>
      <c r="P160" s="2"/>
      <c r="Q160" s="2"/>
      <c r="R160" s="2"/>
      <c r="S160" s="2"/>
      <c r="T160" s="2"/>
      <c r="U160" s="2"/>
      <c r="V160" s="2"/>
      <c r="W160" s="2"/>
      <c r="X160" s="2"/>
      <c r="Y160" s="2"/>
      <c r="Z160" s="2"/>
      <c r="AA160" s="2"/>
    </row>
    <row r="161" spans="1:27" ht="15.75" customHeight="1" x14ac:dyDescent="0.15">
      <c r="A161" s="4" t="s">
        <v>6</v>
      </c>
      <c r="B161" s="4" t="s">
        <v>341</v>
      </c>
      <c r="C161" s="4"/>
      <c r="D161" s="4"/>
      <c r="E161" s="2"/>
      <c r="F161" s="4" t="s">
        <v>11</v>
      </c>
      <c r="G161" s="4" t="s">
        <v>199</v>
      </c>
      <c r="H161" s="4"/>
      <c r="I161" s="4" t="s">
        <v>200</v>
      </c>
      <c r="J161" s="4"/>
      <c r="K161" s="14"/>
      <c r="L161" s="2"/>
      <c r="M161" s="2"/>
      <c r="N161" s="2"/>
      <c r="O161" s="2"/>
      <c r="P161" s="2"/>
      <c r="Q161" s="2"/>
      <c r="R161" s="2"/>
      <c r="S161" s="2"/>
      <c r="T161" s="2"/>
      <c r="U161" s="2"/>
      <c r="V161" s="2"/>
      <c r="W161" s="2"/>
      <c r="X161" s="2"/>
      <c r="Y161" s="2"/>
      <c r="Z161" s="2"/>
      <c r="AA161" s="2"/>
    </row>
    <row r="162" spans="1:27" ht="15.75" customHeight="1" x14ac:dyDescent="0.15">
      <c r="A162" s="4" t="s">
        <v>6</v>
      </c>
      <c r="B162" s="4" t="s">
        <v>149</v>
      </c>
      <c r="C162" s="4"/>
      <c r="D162" s="4"/>
      <c r="E162" s="2"/>
      <c r="F162" s="4" t="s">
        <v>24</v>
      </c>
      <c r="G162" s="4" t="s">
        <v>199</v>
      </c>
      <c r="H162" s="4" t="s">
        <v>342</v>
      </c>
      <c r="I162" s="4" t="s">
        <v>217</v>
      </c>
      <c r="J162" s="4"/>
      <c r="K162" s="14"/>
      <c r="L162" s="2"/>
      <c r="M162" s="2"/>
      <c r="N162" s="2"/>
      <c r="O162" s="2"/>
      <c r="P162" s="2"/>
      <c r="Q162" s="2"/>
      <c r="R162" s="2"/>
      <c r="S162" s="2"/>
      <c r="T162" s="2"/>
      <c r="U162" s="2"/>
      <c r="V162" s="2"/>
      <c r="W162" s="2"/>
      <c r="X162" s="2"/>
      <c r="Y162" s="2"/>
      <c r="Z162" s="2"/>
      <c r="AA162" s="2"/>
    </row>
    <row r="163" spans="1:27" ht="15.75" customHeight="1" x14ac:dyDescent="0.15">
      <c r="A163" s="4" t="s">
        <v>6</v>
      </c>
      <c r="B163" s="4" t="s">
        <v>151</v>
      </c>
      <c r="C163" s="4"/>
      <c r="D163" s="4"/>
      <c r="E163" s="2"/>
      <c r="F163" s="4" t="s">
        <v>11</v>
      </c>
      <c r="G163" s="4" t="s">
        <v>199</v>
      </c>
      <c r="H163" s="4"/>
      <c r="I163" s="4" t="s">
        <v>200</v>
      </c>
      <c r="J163" s="4" t="s">
        <v>343</v>
      </c>
      <c r="K163" s="14"/>
      <c r="L163" s="2"/>
      <c r="M163" s="2"/>
      <c r="N163" s="2"/>
      <c r="O163" s="2"/>
      <c r="P163" s="2"/>
      <c r="Q163" s="2"/>
      <c r="R163" s="2"/>
      <c r="S163" s="2"/>
      <c r="T163" s="2"/>
      <c r="U163" s="2"/>
      <c r="V163" s="2"/>
      <c r="W163" s="2"/>
      <c r="X163" s="2"/>
      <c r="Y163" s="2"/>
      <c r="Z163" s="2"/>
      <c r="AA163" s="2"/>
    </row>
    <row r="164" spans="1:27" ht="15.75" customHeight="1" x14ac:dyDescent="0.15">
      <c r="A164" s="4" t="s">
        <v>6</v>
      </c>
      <c r="B164" s="4" t="s">
        <v>504</v>
      </c>
      <c r="C164" s="4"/>
      <c r="D164" s="4"/>
      <c r="E164" s="2"/>
      <c r="F164" s="4" t="s">
        <v>11</v>
      </c>
      <c r="G164" s="4" t="s">
        <v>199</v>
      </c>
      <c r="H164" s="4"/>
      <c r="I164" s="4" t="s">
        <v>200</v>
      </c>
      <c r="J164" s="4" t="s">
        <v>344</v>
      </c>
      <c r="K164" s="14"/>
      <c r="L164" s="2"/>
      <c r="M164" s="2"/>
      <c r="N164" s="2"/>
      <c r="O164" s="2"/>
      <c r="P164" s="2"/>
      <c r="Q164" s="2"/>
      <c r="R164" s="2"/>
      <c r="S164" s="2"/>
      <c r="T164" s="2"/>
      <c r="U164" s="2"/>
      <c r="V164" s="2"/>
      <c r="W164" s="2"/>
      <c r="X164" s="2"/>
      <c r="Y164" s="2"/>
      <c r="Z164" s="2"/>
      <c r="AA164" s="2"/>
    </row>
    <row r="165" spans="1:27" ht="15.75" customHeight="1" x14ac:dyDescent="0.15">
      <c r="A165" s="4" t="s">
        <v>6</v>
      </c>
      <c r="B165" s="4" t="s">
        <v>345</v>
      </c>
      <c r="C165" s="4"/>
      <c r="D165" s="4"/>
      <c r="E165" s="2"/>
      <c r="F165" s="4" t="s">
        <v>11</v>
      </c>
      <c r="G165" s="4" t="s">
        <v>199</v>
      </c>
      <c r="H165" s="4"/>
      <c r="I165" s="4" t="s">
        <v>200</v>
      </c>
      <c r="J165" s="4" t="s">
        <v>346</v>
      </c>
      <c r="K165" s="14"/>
      <c r="L165" s="2"/>
      <c r="M165" s="2"/>
      <c r="N165" s="2"/>
      <c r="O165" s="2"/>
      <c r="P165" s="2"/>
      <c r="Q165" s="2"/>
      <c r="R165" s="2"/>
      <c r="S165" s="2"/>
      <c r="T165" s="2"/>
      <c r="U165" s="2"/>
      <c r="V165" s="2"/>
      <c r="W165" s="2"/>
      <c r="X165" s="2"/>
      <c r="Y165" s="2"/>
      <c r="Z165" s="2"/>
      <c r="AA165" s="2"/>
    </row>
    <row r="166" spans="1:27" ht="15.75" customHeight="1" x14ac:dyDescent="0.15">
      <c r="A166" s="4" t="s">
        <v>6</v>
      </c>
      <c r="B166" s="4" t="s">
        <v>154</v>
      </c>
      <c r="C166" s="4"/>
      <c r="D166" s="4"/>
      <c r="E166" s="2"/>
      <c r="F166" s="4" t="s">
        <v>224</v>
      </c>
      <c r="G166" s="4"/>
      <c r="H166" s="4"/>
      <c r="I166" s="4"/>
      <c r="J166" s="4"/>
      <c r="K166" s="14"/>
      <c r="L166" s="2"/>
      <c r="M166" s="2"/>
      <c r="N166" s="2"/>
      <c r="O166" s="2"/>
      <c r="P166" s="2"/>
      <c r="Q166" s="2"/>
      <c r="R166" s="2"/>
      <c r="S166" s="2"/>
      <c r="T166" s="2"/>
      <c r="U166" s="2"/>
      <c r="V166" s="2"/>
      <c r="W166" s="2"/>
      <c r="X166" s="2"/>
      <c r="Y166" s="2"/>
      <c r="Z166" s="2"/>
      <c r="AA166" s="2"/>
    </row>
    <row r="167" spans="1:27" ht="15.75" customHeight="1" x14ac:dyDescent="0.15">
      <c r="A167" s="4" t="s">
        <v>6</v>
      </c>
      <c r="B167" s="4" t="s">
        <v>347</v>
      </c>
      <c r="C167" s="4"/>
      <c r="D167" s="4"/>
      <c r="E167" s="2"/>
      <c r="F167" s="4" t="s">
        <v>11</v>
      </c>
      <c r="G167" s="4" t="s">
        <v>199</v>
      </c>
      <c r="H167" s="4"/>
      <c r="I167" s="4" t="s">
        <v>200</v>
      </c>
      <c r="J167" s="4"/>
      <c r="K167" s="14"/>
      <c r="L167" s="2"/>
      <c r="M167" s="2"/>
      <c r="N167" s="2"/>
      <c r="O167" s="2"/>
      <c r="P167" s="2"/>
      <c r="Q167" s="2"/>
      <c r="R167" s="2"/>
      <c r="S167" s="2"/>
      <c r="T167" s="2"/>
      <c r="U167" s="2"/>
      <c r="V167" s="2"/>
      <c r="W167" s="2"/>
      <c r="X167" s="2"/>
      <c r="Y167" s="2"/>
      <c r="Z167" s="2"/>
      <c r="AA167" s="2"/>
    </row>
    <row r="168" spans="1:27" ht="15.75" customHeight="1" x14ac:dyDescent="0.15">
      <c r="A168" s="4" t="s">
        <v>6</v>
      </c>
      <c r="B168" s="4" t="s">
        <v>157</v>
      </c>
      <c r="C168" s="4"/>
      <c r="D168" s="4"/>
      <c r="E168" s="2"/>
      <c r="F168" s="4" t="s">
        <v>224</v>
      </c>
      <c r="G168" s="4"/>
      <c r="H168" s="4"/>
      <c r="I168" s="4"/>
      <c r="J168" s="4"/>
      <c r="K168" s="14"/>
      <c r="L168" s="2"/>
      <c r="M168" s="2"/>
      <c r="N168" s="2"/>
      <c r="O168" s="2"/>
      <c r="P168" s="2"/>
      <c r="Q168" s="2"/>
      <c r="R168" s="2"/>
      <c r="S168" s="2"/>
      <c r="T168" s="2"/>
      <c r="U168" s="2"/>
      <c r="V168" s="2"/>
      <c r="W168" s="2"/>
      <c r="X168" s="2"/>
      <c r="Y168" s="2"/>
      <c r="Z168" s="2"/>
      <c r="AA168" s="2"/>
    </row>
    <row r="169" spans="1:27" ht="15.75" customHeight="1" x14ac:dyDescent="0.15">
      <c r="A169" s="4" t="s">
        <v>6</v>
      </c>
      <c r="B169" s="4" t="s">
        <v>158</v>
      </c>
      <c r="C169" s="4"/>
      <c r="D169" s="4"/>
      <c r="E169" s="2"/>
      <c r="F169" s="4" t="s">
        <v>11</v>
      </c>
      <c r="G169" s="4" t="s">
        <v>199</v>
      </c>
      <c r="H169" s="4"/>
      <c r="I169" s="4" t="s">
        <v>200</v>
      </c>
      <c r="J169" s="4"/>
      <c r="K169" s="14"/>
      <c r="L169" s="2"/>
      <c r="M169" s="2"/>
      <c r="N169" s="2"/>
      <c r="O169" s="2"/>
      <c r="P169" s="2"/>
      <c r="Q169" s="2"/>
      <c r="R169" s="2"/>
      <c r="S169" s="2"/>
      <c r="T169" s="2"/>
      <c r="U169" s="2"/>
      <c r="V169" s="2"/>
      <c r="W169" s="2"/>
      <c r="X169" s="2"/>
      <c r="Y169" s="2"/>
      <c r="Z169" s="2"/>
      <c r="AA169" s="2"/>
    </row>
    <row r="170" spans="1:27" ht="15.75" customHeight="1" x14ac:dyDescent="0.15">
      <c r="A170" s="4" t="s">
        <v>6</v>
      </c>
      <c r="B170" s="4" t="s">
        <v>159</v>
      </c>
      <c r="C170" s="4"/>
      <c r="D170" s="4"/>
      <c r="E170" s="2"/>
      <c r="F170" s="4" t="s">
        <v>5</v>
      </c>
      <c r="G170" s="4" t="s">
        <v>199</v>
      </c>
      <c r="H170" s="4" t="s">
        <v>206</v>
      </c>
      <c r="I170" s="4" t="s">
        <v>321</v>
      </c>
      <c r="J170" s="4" t="s">
        <v>348</v>
      </c>
      <c r="K170" s="14"/>
      <c r="L170" s="2"/>
      <c r="M170" s="2"/>
      <c r="N170" s="2"/>
      <c r="O170" s="2"/>
      <c r="P170" s="2"/>
      <c r="Q170" s="2"/>
      <c r="R170" s="2"/>
      <c r="S170" s="2"/>
      <c r="T170" s="2"/>
      <c r="U170" s="2"/>
      <c r="V170" s="2"/>
      <c r="W170" s="2"/>
      <c r="X170" s="2"/>
      <c r="Y170" s="2"/>
      <c r="Z170" s="2"/>
      <c r="AA170" s="2"/>
    </row>
    <row r="171" spans="1:27" ht="15.75" customHeight="1" x14ac:dyDescent="0.15">
      <c r="A171" s="4" t="s">
        <v>6</v>
      </c>
      <c r="B171" s="4" t="s">
        <v>160</v>
      </c>
      <c r="C171" s="4"/>
      <c r="D171" s="4"/>
      <c r="E171" s="2"/>
      <c r="F171" s="4" t="s">
        <v>11</v>
      </c>
      <c r="G171" s="4" t="s">
        <v>199</v>
      </c>
      <c r="H171" s="4"/>
      <c r="I171" s="4" t="s">
        <v>200</v>
      </c>
      <c r="J171" s="4"/>
      <c r="K171" s="14"/>
      <c r="L171" s="2"/>
      <c r="M171" s="2"/>
      <c r="N171" s="2"/>
      <c r="O171" s="2"/>
      <c r="P171" s="2"/>
      <c r="Q171" s="2"/>
      <c r="R171" s="2"/>
      <c r="S171" s="2"/>
      <c r="T171" s="2"/>
      <c r="U171" s="2"/>
      <c r="V171" s="2"/>
      <c r="W171" s="2"/>
      <c r="X171" s="2"/>
      <c r="Y171" s="2"/>
      <c r="Z171" s="2"/>
      <c r="AA171" s="2"/>
    </row>
    <row r="172" spans="1:27" ht="15.75" customHeight="1" x14ac:dyDescent="0.15">
      <c r="A172" s="4" t="s">
        <v>6</v>
      </c>
      <c r="B172" s="4" t="s">
        <v>505</v>
      </c>
      <c r="C172" s="4"/>
      <c r="D172" s="4"/>
      <c r="E172" s="2"/>
      <c r="F172" s="4" t="s">
        <v>11</v>
      </c>
      <c r="G172" s="4" t="s">
        <v>199</v>
      </c>
      <c r="H172" s="4"/>
      <c r="I172" s="4" t="s">
        <v>200</v>
      </c>
      <c r="J172" s="4" t="s">
        <v>349</v>
      </c>
      <c r="K172" s="14"/>
      <c r="L172" s="2"/>
      <c r="M172" s="2"/>
      <c r="N172" s="2"/>
      <c r="O172" s="2"/>
      <c r="P172" s="2"/>
      <c r="Q172" s="2"/>
      <c r="R172" s="2"/>
      <c r="S172" s="2"/>
      <c r="T172" s="2"/>
      <c r="U172" s="2"/>
      <c r="V172" s="2"/>
      <c r="W172" s="2"/>
      <c r="X172" s="2"/>
      <c r="Y172" s="2"/>
      <c r="Z172" s="2"/>
      <c r="AA172" s="2"/>
    </row>
    <row r="173" spans="1:27" ht="15.75" customHeight="1" x14ac:dyDescent="0.15">
      <c r="A173" s="4" t="s">
        <v>6</v>
      </c>
      <c r="B173" s="4" t="s">
        <v>162</v>
      </c>
      <c r="C173" s="4"/>
      <c r="D173" s="4"/>
      <c r="E173" s="2"/>
      <c r="F173" s="4" t="s">
        <v>24</v>
      </c>
      <c r="G173" s="4" t="s">
        <v>199</v>
      </c>
      <c r="H173" s="4" t="s">
        <v>221</v>
      </c>
      <c r="I173" s="4" t="s">
        <v>217</v>
      </c>
      <c r="J173" s="4"/>
      <c r="K173" s="14"/>
      <c r="L173" s="2"/>
      <c r="M173" s="2"/>
      <c r="N173" s="2"/>
      <c r="O173" s="2"/>
      <c r="P173" s="2"/>
      <c r="Q173" s="2"/>
      <c r="R173" s="2"/>
      <c r="S173" s="2"/>
      <c r="T173" s="2"/>
      <c r="U173" s="2"/>
      <c r="V173" s="2"/>
      <c r="W173" s="2"/>
      <c r="X173" s="2"/>
      <c r="Y173" s="2"/>
      <c r="Z173" s="2"/>
      <c r="AA173" s="2"/>
    </row>
    <row r="174" spans="1:27" ht="15.75" customHeight="1" x14ac:dyDescent="0.15">
      <c r="A174" s="4" t="s">
        <v>6</v>
      </c>
      <c r="B174" s="4" t="s">
        <v>163</v>
      </c>
      <c r="C174" s="4"/>
      <c r="D174" s="4"/>
      <c r="E174" s="2"/>
      <c r="F174" s="4" t="s">
        <v>11</v>
      </c>
      <c r="G174" s="4" t="s">
        <v>199</v>
      </c>
      <c r="H174" s="4"/>
      <c r="I174" s="4" t="s">
        <v>200</v>
      </c>
      <c r="J174" s="4"/>
      <c r="K174" s="14"/>
      <c r="L174" s="2"/>
      <c r="M174" s="2"/>
      <c r="N174" s="2"/>
      <c r="O174" s="2"/>
      <c r="P174" s="2"/>
      <c r="Q174" s="2"/>
      <c r="R174" s="2"/>
      <c r="S174" s="2"/>
      <c r="T174" s="2"/>
      <c r="U174" s="2"/>
      <c r="V174" s="2"/>
      <c r="W174" s="2"/>
      <c r="X174" s="2"/>
      <c r="Y174" s="2"/>
      <c r="Z174" s="2"/>
      <c r="AA174" s="2"/>
    </row>
    <row r="175" spans="1:27" ht="15.75" customHeight="1" x14ac:dyDescent="0.15">
      <c r="A175" s="4" t="s">
        <v>6</v>
      </c>
      <c r="B175" s="4" t="s">
        <v>164</v>
      </c>
      <c r="C175" s="4"/>
      <c r="D175" s="4"/>
      <c r="E175" s="2"/>
      <c r="F175" s="4" t="s">
        <v>11</v>
      </c>
      <c r="G175" s="4" t="s">
        <v>199</v>
      </c>
      <c r="H175" s="4"/>
      <c r="I175" s="4" t="s">
        <v>200</v>
      </c>
      <c r="J175" s="4"/>
      <c r="K175" s="14"/>
      <c r="L175" s="2"/>
      <c r="M175" s="2"/>
      <c r="N175" s="2"/>
      <c r="O175" s="2"/>
      <c r="P175" s="2"/>
      <c r="Q175" s="2"/>
      <c r="R175" s="2"/>
      <c r="S175" s="2"/>
      <c r="T175" s="2"/>
      <c r="U175" s="2"/>
      <c r="V175" s="2"/>
      <c r="W175" s="2"/>
      <c r="X175" s="2"/>
      <c r="Y175" s="2"/>
      <c r="Z175" s="2"/>
      <c r="AA175" s="2"/>
    </row>
    <row r="176" spans="1:27" ht="15.75" customHeight="1" x14ac:dyDescent="0.15">
      <c r="A176" s="4" t="s">
        <v>6</v>
      </c>
      <c r="B176" s="4" t="s">
        <v>166</v>
      </c>
      <c r="C176" s="4"/>
      <c r="D176" s="4"/>
      <c r="E176" s="2"/>
      <c r="F176" s="4" t="s">
        <v>11</v>
      </c>
      <c r="G176" s="4" t="s">
        <v>199</v>
      </c>
      <c r="H176" s="4"/>
      <c r="I176" s="4" t="s">
        <v>200</v>
      </c>
      <c r="J176" s="4" t="s">
        <v>350</v>
      </c>
      <c r="K176" s="14"/>
      <c r="L176" s="2"/>
      <c r="M176" s="2"/>
      <c r="N176" s="2"/>
      <c r="O176" s="2"/>
      <c r="P176" s="2"/>
      <c r="Q176" s="2"/>
      <c r="R176" s="2"/>
      <c r="S176" s="2"/>
      <c r="T176" s="2"/>
      <c r="U176" s="2"/>
      <c r="V176" s="2"/>
      <c r="W176" s="2"/>
      <c r="X176" s="2"/>
      <c r="Y176" s="2"/>
      <c r="Z176" s="2"/>
      <c r="AA176" s="2"/>
    </row>
    <row r="177" spans="1:27" ht="15.75" customHeight="1" x14ac:dyDescent="0.15">
      <c r="A177" s="4" t="s">
        <v>6</v>
      </c>
      <c r="B177" s="4" t="s">
        <v>166</v>
      </c>
      <c r="C177" s="4"/>
      <c r="D177" s="4"/>
      <c r="E177" s="2"/>
      <c r="F177" s="4" t="s">
        <v>24</v>
      </c>
      <c r="G177" s="4" t="s">
        <v>199</v>
      </c>
      <c r="H177" s="4" t="s">
        <v>206</v>
      </c>
      <c r="I177" s="4" t="s">
        <v>217</v>
      </c>
      <c r="J177" s="4" t="s">
        <v>351</v>
      </c>
      <c r="K177" s="14"/>
      <c r="L177" s="2"/>
      <c r="M177" s="2"/>
      <c r="N177" s="2"/>
      <c r="O177" s="2"/>
      <c r="P177" s="2"/>
      <c r="Q177" s="2"/>
      <c r="R177" s="2"/>
      <c r="S177" s="2"/>
      <c r="T177" s="2"/>
      <c r="U177" s="2"/>
      <c r="V177" s="2"/>
      <c r="W177" s="2"/>
      <c r="X177" s="2"/>
      <c r="Y177" s="2"/>
      <c r="Z177" s="2"/>
      <c r="AA177" s="2"/>
    </row>
    <row r="178" spans="1:27" ht="15.75" customHeight="1" x14ac:dyDescent="0.15">
      <c r="A178" s="4" t="s">
        <v>6</v>
      </c>
      <c r="B178" s="4" t="s">
        <v>506</v>
      </c>
      <c r="C178" s="4"/>
      <c r="D178" s="4"/>
      <c r="E178" s="2"/>
      <c r="F178" s="4" t="s">
        <v>11</v>
      </c>
      <c r="G178" s="4" t="s">
        <v>199</v>
      </c>
      <c r="H178" s="4"/>
      <c r="I178" s="4" t="s">
        <v>200</v>
      </c>
      <c r="J178" s="4" t="s">
        <v>352</v>
      </c>
      <c r="K178" s="14"/>
      <c r="L178" s="2"/>
      <c r="M178" s="2"/>
      <c r="N178" s="2"/>
      <c r="O178" s="2"/>
      <c r="P178" s="2"/>
      <c r="Q178" s="2"/>
      <c r="R178" s="2"/>
      <c r="S178" s="2"/>
      <c r="T178" s="2"/>
      <c r="U178" s="2"/>
      <c r="V178" s="2"/>
      <c r="W178" s="2"/>
      <c r="X178" s="2"/>
      <c r="Y178" s="2"/>
      <c r="Z178" s="2"/>
      <c r="AA178" s="2"/>
    </row>
    <row r="179" spans="1:27" ht="15.75" customHeight="1" x14ac:dyDescent="0.15">
      <c r="A179" s="4" t="s">
        <v>6</v>
      </c>
      <c r="B179" s="4" t="s">
        <v>353</v>
      </c>
      <c r="C179" s="4"/>
      <c r="D179" s="4"/>
      <c r="E179" s="2"/>
      <c r="F179" s="4" t="s">
        <v>224</v>
      </c>
      <c r="G179" s="4"/>
      <c r="H179" s="4"/>
      <c r="I179" s="4"/>
      <c r="J179" s="4"/>
      <c r="K179" s="14"/>
      <c r="L179" s="2"/>
      <c r="M179" s="2"/>
      <c r="N179" s="2"/>
      <c r="O179" s="2"/>
      <c r="P179" s="2"/>
      <c r="Q179" s="2"/>
      <c r="R179" s="2"/>
      <c r="S179" s="2"/>
      <c r="T179" s="2"/>
      <c r="U179" s="2"/>
      <c r="V179" s="2"/>
      <c r="W179" s="2"/>
      <c r="X179" s="2"/>
      <c r="Y179" s="2"/>
      <c r="Z179" s="2"/>
      <c r="AA179" s="2"/>
    </row>
    <row r="180" spans="1:27" ht="15.75" customHeight="1" x14ac:dyDescent="0.15">
      <c r="A180" s="4" t="s">
        <v>6</v>
      </c>
      <c r="B180" s="4" t="s">
        <v>507</v>
      </c>
      <c r="C180" s="4"/>
      <c r="D180" s="4"/>
      <c r="E180" s="2"/>
      <c r="F180" s="4" t="s">
        <v>84</v>
      </c>
      <c r="G180" s="4"/>
      <c r="H180" s="4"/>
      <c r="I180" s="4"/>
      <c r="J180" s="4"/>
      <c r="K180" s="14"/>
      <c r="L180" s="2"/>
      <c r="M180" s="2"/>
      <c r="N180" s="2"/>
      <c r="O180" s="2"/>
      <c r="P180" s="2"/>
      <c r="Q180" s="2"/>
      <c r="R180" s="2"/>
      <c r="S180" s="2"/>
      <c r="T180" s="2"/>
      <c r="U180" s="2"/>
      <c r="V180" s="2"/>
      <c r="W180" s="2"/>
      <c r="X180" s="2"/>
      <c r="Y180" s="2"/>
      <c r="Z180" s="2"/>
      <c r="AA180" s="2"/>
    </row>
    <row r="181" spans="1:27" ht="15.75" customHeight="1" x14ac:dyDescent="0.15">
      <c r="A181" s="4" t="s">
        <v>6</v>
      </c>
      <c r="B181" s="4" t="s">
        <v>169</v>
      </c>
      <c r="C181" s="4"/>
      <c r="D181" s="4"/>
      <c r="E181" s="2"/>
      <c r="F181" s="4" t="s">
        <v>11</v>
      </c>
      <c r="G181" s="4" t="s">
        <v>199</v>
      </c>
      <c r="H181" s="4"/>
      <c r="I181" s="4" t="s">
        <v>200</v>
      </c>
      <c r="J181" s="4" t="s">
        <v>354</v>
      </c>
      <c r="K181" s="14"/>
      <c r="L181" s="2"/>
      <c r="M181" s="2"/>
      <c r="N181" s="2"/>
      <c r="O181" s="2"/>
      <c r="P181" s="2"/>
      <c r="Q181" s="2"/>
      <c r="R181" s="2"/>
      <c r="S181" s="2"/>
      <c r="T181" s="2"/>
      <c r="U181" s="2"/>
      <c r="V181" s="2"/>
      <c r="W181" s="2"/>
      <c r="X181" s="2"/>
      <c r="Y181" s="2"/>
      <c r="Z181" s="2"/>
      <c r="AA181" s="2"/>
    </row>
    <row r="182" spans="1:27" ht="15.75" customHeight="1" x14ac:dyDescent="0.2">
      <c r="A182" s="4" t="s">
        <v>6</v>
      </c>
      <c r="B182" s="21" t="s">
        <v>170</v>
      </c>
      <c r="C182" s="4"/>
      <c r="D182" s="22"/>
      <c r="E182" s="2"/>
      <c r="F182" s="4" t="s">
        <v>24</v>
      </c>
      <c r="G182" s="22" t="s">
        <v>199</v>
      </c>
      <c r="H182" s="4" t="s">
        <v>320</v>
      </c>
      <c r="I182" s="22"/>
      <c r="J182" s="22"/>
      <c r="K182" s="14"/>
      <c r="L182" s="2"/>
      <c r="M182" s="2"/>
      <c r="N182" s="2"/>
      <c r="O182" s="2"/>
      <c r="P182" s="2"/>
      <c r="Q182" s="2"/>
      <c r="R182" s="2"/>
      <c r="S182" s="2"/>
      <c r="T182" s="2"/>
      <c r="U182" s="2"/>
      <c r="V182" s="2"/>
      <c r="W182" s="2"/>
      <c r="X182" s="2"/>
      <c r="Y182" s="2"/>
      <c r="Z182" s="2"/>
      <c r="AA182" s="2"/>
    </row>
    <row r="183" spans="1:27" ht="15.75" customHeight="1" x14ac:dyDescent="0.15">
      <c r="A183" s="4" t="s">
        <v>6</v>
      </c>
      <c r="B183" s="4" t="s">
        <v>355</v>
      </c>
      <c r="C183" s="4"/>
      <c r="D183" s="4"/>
      <c r="E183" s="2"/>
      <c r="F183" s="4" t="s">
        <v>224</v>
      </c>
      <c r="G183" s="4"/>
      <c r="H183" s="4"/>
      <c r="I183" s="4"/>
      <c r="J183" s="4"/>
      <c r="K183" s="14"/>
      <c r="L183" s="2"/>
      <c r="M183" s="2"/>
      <c r="N183" s="2"/>
      <c r="O183" s="2"/>
      <c r="P183" s="2"/>
      <c r="Q183" s="2"/>
      <c r="R183" s="2"/>
      <c r="S183" s="2"/>
      <c r="T183" s="2"/>
      <c r="U183" s="2"/>
      <c r="V183" s="2"/>
      <c r="W183" s="2"/>
      <c r="X183" s="2"/>
      <c r="Y183" s="2"/>
      <c r="Z183" s="2"/>
      <c r="AA183" s="2"/>
    </row>
    <row r="184" spans="1:27" ht="15.75" customHeight="1" x14ac:dyDescent="0.15">
      <c r="A184" s="4" t="s">
        <v>6</v>
      </c>
      <c r="B184" s="4" t="s">
        <v>356</v>
      </c>
      <c r="C184" s="4"/>
      <c r="D184" s="4"/>
      <c r="E184" s="2"/>
      <c r="F184" s="4"/>
      <c r="G184" s="4"/>
      <c r="H184" s="4"/>
      <c r="I184" s="4"/>
      <c r="J184" s="4"/>
      <c r="K184" s="14"/>
      <c r="L184" s="2"/>
      <c r="M184" s="2"/>
      <c r="N184" s="2"/>
      <c r="O184" s="2"/>
      <c r="P184" s="2"/>
      <c r="Q184" s="2"/>
      <c r="R184" s="2"/>
      <c r="S184" s="2"/>
      <c r="T184" s="2"/>
      <c r="U184" s="2"/>
      <c r="V184" s="2"/>
      <c r="W184" s="2"/>
      <c r="X184" s="2"/>
      <c r="Y184" s="2"/>
      <c r="Z184" s="2"/>
      <c r="AA184" s="2"/>
    </row>
    <row r="185" spans="1:27" ht="15.75" customHeight="1" x14ac:dyDescent="0.15">
      <c r="A185" s="4" t="s">
        <v>6</v>
      </c>
      <c r="B185" s="4" t="s">
        <v>357</v>
      </c>
      <c r="C185" s="4"/>
      <c r="D185" s="4"/>
      <c r="E185" s="2"/>
      <c r="F185" s="4" t="s">
        <v>84</v>
      </c>
      <c r="G185" s="4"/>
      <c r="H185" s="4" t="s">
        <v>206</v>
      </c>
      <c r="I185" s="4"/>
      <c r="J185" s="4"/>
      <c r="K185" s="14"/>
      <c r="L185" s="2"/>
      <c r="M185" s="2"/>
      <c r="N185" s="2"/>
      <c r="O185" s="2"/>
      <c r="P185" s="2"/>
      <c r="Q185" s="2"/>
      <c r="R185" s="2"/>
      <c r="S185" s="2"/>
      <c r="T185" s="2"/>
      <c r="U185" s="2"/>
      <c r="V185" s="2"/>
      <c r="W185" s="2"/>
      <c r="X185" s="2"/>
      <c r="Y185" s="2"/>
      <c r="Z185" s="2"/>
      <c r="AA185" s="2"/>
    </row>
    <row r="186" spans="1:27" ht="15.75" customHeight="1" x14ac:dyDescent="0.15">
      <c r="A186" s="4" t="s">
        <v>6</v>
      </c>
      <c r="B186" s="4" t="s">
        <v>508</v>
      </c>
      <c r="C186" s="4"/>
      <c r="D186" s="4"/>
      <c r="E186" s="2"/>
      <c r="F186" s="4" t="s">
        <v>11</v>
      </c>
      <c r="G186" s="4" t="s">
        <v>199</v>
      </c>
      <c r="H186" s="4"/>
      <c r="I186" s="4" t="s">
        <v>200</v>
      </c>
      <c r="J186" s="4" t="s">
        <v>358</v>
      </c>
      <c r="K186" s="14"/>
      <c r="L186" s="2"/>
      <c r="M186" s="2"/>
      <c r="N186" s="2"/>
      <c r="O186" s="2"/>
      <c r="P186" s="2"/>
      <c r="Q186" s="2"/>
      <c r="R186" s="2"/>
      <c r="S186" s="2"/>
      <c r="T186" s="2"/>
      <c r="U186" s="2"/>
      <c r="V186" s="2"/>
      <c r="W186" s="2"/>
      <c r="X186" s="2"/>
      <c r="Y186" s="2"/>
      <c r="Z186" s="2"/>
      <c r="AA186" s="2"/>
    </row>
    <row r="187" spans="1:27" ht="15.75" customHeight="1" x14ac:dyDescent="0.15">
      <c r="A187" s="4" t="s">
        <v>6</v>
      </c>
      <c r="B187" s="4" t="s">
        <v>172</v>
      </c>
      <c r="C187" s="4"/>
      <c r="D187" s="4"/>
      <c r="E187" s="2"/>
      <c r="F187" s="4" t="s">
        <v>11</v>
      </c>
      <c r="G187" s="4" t="s">
        <v>199</v>
      </c>
      <c r="H187" s="4"/>
      <c r="I187" s="4" t="s">
        <v>200</v>
      </c>
      <c r="J187" s="4"/>
      <c r="K187" s="14"/>
      <c r="L187" s="2"/>
      <c r="M187" s="2"/>
      <c r="N187" s="2"/>
      <c r="O187" s="2"/>
      <c r="P187" s="2"/>
      <c r="Q187" s="2"/>
      <c r="R187" s="2"/>
      <c r="S187" s="2"/>
      <c r="T187" s="2"/>
      <c r="U187" s="2"/>
      <c r="V187" s="2"/>
      <c r="W187" s="2"/>
      <c r="X187" s="2"/>
      <c r="Y187" s="2"/>
      <c r="Z187" s="2"/>
      <c r="AA187" s="2"/>
    </row>
    <row r="188" spans="1:27" ht="15.75" customHeight="1" x14ac:dyDescent="0.15">
      <c r="A188" s="4" t="s">
        <v>6</v>
      </c>
      <c r="B188" s="4" t="s">
        <v>173</v>
      </c>
      <c r="C188" s="4"/>
      <c r="D188" s="4"/>
      <c r="E188" s="2"/>
      <c r="F188" s="4" t="s">
        <v>24</v>
      </c>
      <c r="G188" s="4" t="s">
        <v>199</v>
      </c>
      <c r="H188" s="4" t="s">
        <v>221</v>
      </c>
      <c r="I188" s="4" t="s">
        <v>217</v>
      </c>
      <c r="J188" s="4" t="s">
        <v>359</v>
      </c>
      <c r="K188" s="14"/>
      <c r="L188" s="2"/>
      <c r="M188" s="2"/>
      <c r="N188" s="2"/>
      <c r="O188" s="2"/>
      <c r="P188" s="2"/>
      <c r="Q188" s="2"/>
      <c r="R188" s="2"/>
      <c r="S188" s="2"/>
      <c r="T188" s="2"/>
      <c r="U188" s="2"/>
      <c r="V188" s="2"/>
      <c r="W188" s="2"/>
      <c r="X188" s="2"/>
      <c r="Y188" s="2"/>
      <c r="Z188" s="2"/>
      <c r="AA188" s="2"/>
    </row>
    <row r="189" spans="1:27" ht="15.75" customHeight="1" x14ac:dyDescent="0.15">
      <c r="A189" s="4" t="s">
        <v>6</v>
      </c>
      <c r="B189" s="4" t="s">
        <v>360</v>
      </c>
      <c r="C189" s="4"/>
      <c r="D189" s="4"/>
      <c r="E189" s="2"/>
      <c r="F189" s="4" t="s">
        <v>224</v>
      </c>
      <c r="G189" s="4"/>
      <c r="H189" s="4"/>
      <c r="I189" s="4"/>
      <c r="J189" s="4"/>
      <c r="K189" s="14"/>
      <c r="L189" s="2"/>
      <c r="M189" s="2"/>
      <c r="N189" s="2"/>
      <c r="O189" s="2"/>
      <c r="P189" s="2"/>
      <c r="Q189" s="2"/>
      <c r="R189" s="2"/>
      <c r="S189" s="2"/>
      <c r="T189" s="2"/>
      <c r="U189" s="2"/>
      <c r="V189" s="2"/>
      <c r="W189" s="2"/>
      <c r="X189" s="2"/>
      <c r="Y189" s="2"/>
      <c r="Z189" s="2"/>
      <c r="AA189" s="2"/>
    </row>
    <row r="190" spans="1:27" ht="15.75" customHeight="1" x14ac:dyDescent="0.15">
      <c r="A190" s="4" t="s">
        <v>6</v>
      </c>
      <c r="B190" s="4" t="s">
        <v>174</v>
      </c>
      <c r="C190" s="4"/>
      <c r="D190" s="4"/>
      <c r="E190" s="2"/>
      <c r="F190" s="4" t="s">
        <v>224</v>
      </c>
      <c r="G190" s="4"/>
      <c r="H190" s="4"/>
      <c r="I190" s="4"/>
      <c r="J190" s="4"/>
      <c r="K190" s="14"/>
      <c r="L190" s="2"/>
      <c r="M190" s="2"/>
      <c r="N190" s="2"/>
      <c r="O190" s="2"/>
      <c r="P190" s="2"/>
      <c r="Q190" s="2"/>
      <c r="R190" s="2"/>
      <c r="S190" s="2"/>
      <c r="T190" s="2"/>
      <c r="U190" s="2"/>
      <c r="V190" s="2"/>
      <c r="W190" s="2"/>
      <c r="X190" s="2"/>
      <c r="Y190" s="2"/>
      <c r="Z190" s="2"/>
      <c r="AA190" s="2"/>
    </row>
    <row r="191" spans="1:27" ht="15.75" customHeight="1" x14ac:dyDescent="0.15">
      <c r="A191" s="4" t="s">
        <v>6</v>
      </c>
      <c r="B191" s="4" t="s">
        <v>175</v>
      </c>
      <c r="C191" s="4"/>
      <c r="D191" s="4"/>
      <c r="E191" s="2"/>
      <c r="F191" s="4" t="s">
        <v>11</v>
      </c>
      <c r="G191" s="4" t="s">
        <v>199</v>
      </c>
      <c r="H191" s="4"/>
      <c r="I191" s="4" t="s">
        <v>200</v>
      </c>
      <c r="J191" s="4"/>
      <c r="K191" s="14"/>
      <c r="L191" s="2"/>
      <c r="M191" s="2"/>
      <c r="N191" s="2"/>
      <c r="O191" s="2"/>
      <c r="P191" s="2"/>
      <c r="Q191" s="2"/>
      <c r="R191" s="2"/>
      <c r="S191" s="2"/>
      <c r="T191" s="2"/>
      <c r="U191" s="2"/>
      <c r="V191" s="2"/>
      <c r="W191" s="2"/>
      <c r="X191" s="2"/>
      <c r="Y191" s="2"/>
      <c r="Z191" s="2"/>
      <c r="AA191" s="2"/>
    </row>
    <row r="192" spans="1:27" ht="15.75" customHeight="1" x14ac:dyDescent="0.15">
      <c r="A192" s="4" t="s">
        <v>6</v>
      </c>
      <c r="B192" s="4" t="s">
        <v>361</v>
      </c>
      <c r="C192" s="4"/>
      <c r="D192" s="4"/>
      <c r="E192" s="2"/>
      <c r="F192" s="4" t="s">
        <v>11</v>
      </c>
      <c r="G192" s="4" t="s">
        <v>199</v>
      </c>
      <c r="H192" s="4"/>
      <c r="I192" s="4" t="s">
        <v>200</v>
      </c>
      <c r="J192" s="4" t="s">
        <v>255</v>
      </c>
      <c r="K192" s="14"/>
      <c r="L192" s="2"/>
      <c r="M192" s="2"/>
      <c r="N192" s="2"/>
      <c r="O192" s="2"/>
      <c r="P192" s="2"/>
      <c r="Q192" s="2"/>
      <c r="R192" s="2"/>
      <c r="S192" s="2"/>
      <c r="T192" s="2"/>
      <c r="U192" s="2"/>
      <c r="V192" s="2"/>
      <c r="W192" s="2"/>
      <c r="X192" s="2"/>
      <c r="Y192" s="2"/>
      <c r="Z192" s="2"/>
      <c r="AA192" s="2"/>
    </row>
    <row r="193" spans="1:27" ht="15.75" customHeight="1" x14ac:dyDescent="0.15">
      <c r="A193" s="4" t="s">
        <v>6</v>
      </c>
      <c r="B193" s="4" t="s">
        <v>362</v>
      </c>
      <c r="C193" s="4"/>
      <c r="D193" s="4"/>
      <c r="E193" s="2"/>
      <c r="F193" s="4" t="s">
        <v>84</v>
      </c>
      <c r="G193" s="4"/>
      <c r="H193" s="4" t="s">
        <v>206</v>
      </c>
      <c r="I193" s="4"/>
      <c r="J193" s="4"/>
      <c r="K193" s="14"/>
      <c r="L193" s="2"/>
      <c r="M193" s="2"/>
      <c r="N193" s="2"/>
      <c r="O193" s="2"/>
      <c r="P193" s="2"/>
      <c r="Q193" s="2"/>
      <c r="R193" s="2"/>
      <c r="S193" s="2"/>
      <c r="T193" s="2"/>
      <c r="U193" s="2"/>
      <c r="V193" s="2"/>
      <c r="W193" s="2"/>
      <c r="X193" s="2"/>
      <c r="Y193" s="2"/>
      <c r="Z193" s="2"/>
      <c r="AA193" s="2"/>
    </row>
    <row r="194" spans="1:27" ht="15.75" customHeight="1" x14ac:dyDescent="0.15">
      <c r="A194" s="4" t="s">
        <v>6</v>
      </c>
      <c r="B194" s="4" t="s">
        <v>509</v>
      </c>
      <c r="C194" s="4"/>
      <c r="D194" s="15"/>
      <c r="E194" s="2"/>
      <c r="F194" s="4" t="s">
        <v>11</v>
      </c>
      <c r="G194" s="4" t="s">
        <v>199</v>
      </c>
      <c r="H194" s="4"/>
      <c r="I194" s="4" t="s">
        <v>200</v>
      </c>
      <c r="J194" s="15"/>
      <c r="K194" s="14"/>
      <c r="L194" s="2"/>
      <c r="M194" s="2"/>
      <c r="N194" s="2"/>
      <c r="O194" s="2"/>
      <c r="P194" s="2"/>
      <c r="Q194" s="2"/>
      <c r="R194" s="2"/>
      <c r="S194" s="2"/>
      <c r="T194" s="2"/>
      <c r="U194" s="2"/>
      <c r="V194" s="2"/>
      <c r="W194" s="2"/>
      <c r="X194" s="2"/>
      <c r="Y194" s="2"/>
      <c r="Z194" s="2"/>
      <c r="AA194" s="2"/>
    </row>
    <row r="195" spans="1:27" ht="15.75" customHeight="1" x14ac:dyDescent="0.15">
      <c r="A195" s="4" t="s">
        <v>6</v>
      </c>
      <c r="B195" s="4" t="s">
        <v>178</v>
      </c>
      <c r="C195" s="4" t="s">
        <v>213</v>
      </c>
      <c r="D195" s="4"/>
      <c r="E195" s="2"/>
      <c r="F195" s="4" t="s">
        <v>11</v>
      </c>
      <c r="G195" s="4" t="s">
        <v>199</v>
      </c>
      <c r="H195" s="4"/>
      <c r="I195" s="4" t="s">
        <v>200</v>
      </c>
      <c r="J195" s="4" t="s">
        <v>363</v>
      </c>
      <c r="K195" s="14"/>
      <c r="L195" s="2"/>
      <c r="M195" s="2"/>
      <c r="N195" s="2"/>
      <c r="O195" s="2"/>
      <c r="P195" s="2"/>
      <c r="Q195" s="2"/>
      <c r="R195" s="2"/>
      <c r="S195" s="2"/>
      <c r="T195" s="2"/>
      <c r="U195" s="2"/>
      <c r="V195" s="2"/>
      <c r="W195" s="2"/>
      <c r="X195" s="2"/>
      <c r="Y195" s="2"/>
      <c r="Z195" s="2"/>
      <c r="AA195" s="2"/>
    </row>
    <row r="196" spans="1:27" ht="15.75" customHeight="1" x14ac:dyDescent="0.15">
      <c r="A196" s="4" t="s">
        <v>6</v>
      </c>
      <c r="B196" s="4" t="s">
        <v>179</v>
      </c>
      <c r="C196" s="4"/>
      <c r="D196" s="4"/>
      <c r="E196" s="2"/>
      <c r="F196" s="4" t="s">
        <v>24</v>
      </c>
      <c r="G196" s="4" t="s">
        <v>199</v>
      </c>
      <c r="H196" s="4" t="s">
        <v>221</v>
      </c>
      <c r="I196" s="4" t="s">
        <v>217</v>
      </c>
      <c r="J196" s="4" t="s">
        <v>364</v>
      </c>
      <c r="K196" s="14"/>
      <c r="L196" s="2"/>
      <c r="M196" s="2"/>
      <c r="N196" s="2"/>
      <c r="O196" s="2"/>
      <c r="P196" s="2"/>
      <c r="Q196" s="2"/>
      <c r="R196" s="2"/>
      <c r="S196" s="2"/>
      <c r="T196" s="2"/>
      <c r="U196" s="2"/>
      <c r="V196" s="2"/>
      <c r="W196" s="2"/>
      <c r="X196" s="2"/>
      <c r="Y196" s="2"/>
      <c r="Z196" s="2"/>
      <c r="AA196" s="2"/>
    </row>
    <row r="197" spans="1:27" ht="15.75" customHeight="1" x14ac:dyDescent="0.15">
      <c r="A197" s="4" t="s">
        <v>6</v>
      </c>
      <c r="B197" s="4" t="s">
        <v>180</v>
      </c>
      <c r="C197" s="4"/>
      <c r="D197" s="4"/>
      <c r="E197" s="2"/>
      <c r="F197" s="4" t="s">
        <v>84</v>
      </c>
      <c r="G197" s="4"/>
      <c r="H197" s="4"/>
      <c r="I197" s="4"/>
      <c r="J197" s="4"/>
      <c r="K197" s="14"/>
      <c r="L197" s="2"/>
      <c r="M197" s="2"/>
      <c r="N197" s="2"/>
      <c r="O197" s="2"/>
      <c r="P197" s="2"/>
      <c r="Q197" s="2"/>
      <c r="R197" s="2"/>
      <c r="S197" s="2"/>
      <c r="T197" s="2"/>
      <c r="U197" s="2"/>
      <c r="V197" s="2"/>
      <c r="W197" s="2"/>
      <c r="X197" s="2"/>
      <c r="Y197" s="2"/>
      <c r="Z197" s="2"/>
      <c r="AA197" s="2"/>
    </row>
    <row r="198" spans="1:27" ht="15.75" customHeight="1" x14ac:dyDescent="0.15">
      <c r="A198" s="4" t="s">
        <v>6</v>
      </c>
      <c r="B198" s="4" t="s">
        <v>181</v>
      </c>
      <c r="C198" s="4"/>
      <c r="D198" s="4"/>
      <c r="E198" s="2"/>
      <c r="F198" s="4" t="s">
        <v>11</v>
      </c>
      <c r="G198" s="4" t="s">
        <v>199</v>
      </c>
      <c r="H198" s="4"/>
      <c r="I198" s="4" t="s">
        <v>200</v>
      </c>
      <c r="J198" s="4" t="s">
        <v>274</v>
      </c>
      <c r="K198" s="14"/>
      <c r="L198" s="2"/>
      <c r="M198" s="2"/>
      <c r="N198" s="2"/>
      <c r="O198" s="2"/>
      <c r="P198" s="2"/>
      <c r="Q198" s="2"/>
      <c r="R198" s="2"/>
      <c r="S198" s="2"/>
      <c r="T198" s="2"/>
      <c r="U198" s="2"/>
      <c r="V198" s="2"/>
      <c r="W198" s="2"/>
      <c r="X198" s="2"/>
      <c r="Y198" s="2"/>
      <c r="Z198" s="2"/>
      <c r="AA198" s="2"/>
    </row>
    <row r="199" spans="1:27" ht="15.75" customHeight="1" x14ac:dyDescent="0.15">
      <c r="A199" s="4" t="s">
        <v>6</v>
      </c>
      <c r="B199" s="4" t="s">
        <v>182</v>
      </c>
      <c r="C199" s="4" t="s">
        <v>213</v>
      </c>
      <c r="D199" s="4"/>
      <c r="E199" s="2"/>
      <c r="F199" s="4" t="s">
        <v>11</v>
      </c>
      <c r="G199" s="4" t="s">
        <v>213</v>
      </c>
      <c r="H199" s="4"/>
      <c r="I199" s="4" t="s">
        <v>200</v>
      </c>
      <c r="J199" s="4"/>
      <c r="K199" s="14"/>
      <c r="L199" s="2"/>
      <c r="M199" s="2"/>
      <c r="N199" s="2"/>
      <c r="O199" s="2"/>
      <c r="P199" s="2"/>
      <c r="Q199" s="2"/>
      <c r="R199" s="2"/>
      <c r="S199" s="2"/>
      <c r="T199" s="2"/>
      <c r="U199" s="2"/>
      <c r="V199" s="2"/>
      <c r="W199" s="2"/>
      <c r="X199" s="2"/>
      <c r="Y199" s="2"/>
      <c r="Z199" s="2"/>
      <c r="AA199" s="2"/>
    </row>
    <row r="200" spans="1:27" ht="15.75" customHeight="1" x14ac:dyDescent="0.15">
      <c r="A200" s="4" t="s">
        <v>6</v>
      </c>
      <c r="B200" s="4" t="s">
        <v>183</v>
      </c>
      <c r="C200" s="4" t="s">
        <v>213</v>
      </c>
      <c r="D200" s="4"/>
      <c r="E200" s="2"/>
      <c r="F200" s="4" t="s">
        <v>11</v>
      </c>
      <c r="G200" s="4" t="s">
        <v>199</v>
      </c>
      <c r="H200" s="4"/>
      <c r="I200" s="4" t="s">
        <v>200</v>
      </c>
      <c r="J200" s="4"/>
      <c r="K200" s="14"/>
      <c r="L200" s="2"/>
      <c r="M200" s="2"/>
      <c r="N200" s="2"/>
      <c r="O200" s="2"/>
      <c r="P200" s="2"/>
      <c r="Q200" s="2"/>
      <c r="R200" s="2"/>
      <c r="S200" s="2"/>
      <c r="T200" s="2"/>
      <c r="U200" s="2"/>
      <c r="V200" s="2"/>
      <c r="W200" s="2"/>
      <c r="X200" s="2"/>
      <c r="Y200" s="2"/>
      <c r="Z200" s="2"/>
      <c r="AA200" s="2"/>
    </row>
    <row r="201" spans="1:27" ht="15.75" customHeight="1" x14ac:dyDescent="0.15">
      <c r="A201" s="4" t="s">
        <v>6</v>
      </c>
      <c r="B201" s="4" t="s">
        <v>184</v>
      </c>
      <c r="C201" s="4"/>
      <c r="D201" s="4"/>
      <c r="E201" s="2"/>
      <c r="F201" s="4" t="s">
        <v>11</v>
      </c>
      <c r="G201" s="4" t="s">
        <v>199</v>
      </c>
      <c r="H201" s="4"/>
      <c r="I201" s="4" t="s">
        <v>200</v>
      </c>
      <c r="J201" s="4"/>
      <c r="K201" s="14"/>
      <c r="L201" s="2"/>
      <c r="M201" s="2"/>
      <c r="N201" s="2"/>
      <c r="O201" s="2"/>
      <c r="P201" s="2"/>
      <c r="Q201" s="2"/>
      <c r="R201" s="2"/>
      <c r="S201" s="2"/>
      <c r="T201" s="2"/>
      <c r="U201" s="2"/>
      <c r="V201" s="2"/>
      <c r="W201" s="2"/>
      <c r="X201" s="2"/>
      <c r="Y201" s="2"/>
      <c r="Z201" s="2"/>
      <c r="AA201" s="2"/>
    </row>
    <row r="202" spans="1:27" ht="15.75" customHeight="1" x14ac:dyDescent="0.15">
      <c r="A202" s="4" t="s">
        <v>6</v>
      </c>
      <c r="B202" s="4" t="s">
        <v>185</v>
      </c>
      <c r="C202" s="4"/>
      <c r="D202" s="4"/>
      <c r="E202" s="2"/>
      <c r="F202" s="4" t="s">
        <v>11</v>
      </c>
      <c r="G202" s="4" t="s">
        <v>199</v>
      </c>
      <c r="H202" s="4"/>
      <c r="I202" s="4" t="s">
        <v>200</v>
      </c>
      <c r="J202" s="4"/>
      <c r="K202" s="14"/>
      <c r="L202" s="2"/>
      <c r="M202" s="2"/>
      <c r="N202" s="2"/>
      <c r="O202" s="2"/>
      <c r="P202" s="2"/>
      <c r="Q202" s="2"/>
      <c r="R202" s="2"/>
      <c r="S202" s="2"/>
      <c r="T202" s="2"/>
      <c r="U202" s="2"/>
      <c r="V202" s="2"/>
      <c r="W202" s="2"/>
      <c r="X202" s="2"/>
      <c r="Y202" s="2"/>
      <c r="Z202" s="2"/>
      <c r="AA202" s="2"/>
    </row>
    <row r="203" spans="1:27" ht="15.75" customHeight="1" x14ac:dyDescent="0.15">
      <c r="A203" s="4" t="s">
        <v>6</v>
      </c>
      <c r="B203" s="4" t="s">
        <v>186</v>
      </c>
      <c r="C203" s="4"/>
      <c r="D203" s="4"/>
      <c r="E203" s="2"/>
      <c r="F203" s="4" t="s">
        <v>11</v>
      </c>
      <c r="G203" s="4" t="s">
        <v>199</v>
      </c>
      <c r="H203" s="4"/>
      <c r="I203" s="4" t="s">
        <v>200</v>
      </c>
      <c r="J203" s="4"/>
      <c r="K203" s="14"/>
      <c r="L203" s="2"/>
      <c r="M203" s="2"/>
      <c r="N203" s="2"/>
      <c r="O203" s="2"/>
      <c r="P203" s="2"/>
      <c r="Q203" s="2"/>
      <c r="R203" s="2"/>
      <c r="S203" s="2"/>
      <c r="T203" s="2"/>
      <c r="U203" s="2"/>
      <c r="V203" s="2"/>
      <c r="W203" s="2"/>
      <c r="X203" s="2"/>
      <c r="Y203" s="2"/>
      <c r="Z203" s="2"/>
      <c r="AA203" s="2"/>
    </row>
    <row r="204" spans="1:27" ht="15.75" customHeight="1" x14ac:dyDescent="0.15">
      <c r="A204" s="4" t="s">
        <v>6</v>
      </c>
      <c r="B204" s="4" t="s">
        <v>187</v>
      </c>
      <c r="C204" s="4"/>
      <c r="D204" s="4"/>
      <c r="E204" s="2"/>
      <c r="F204" s="4" t="s">
        <v>11</v>
      </c>
      <c r="G204" s="4" t="s">
        <v>199</v>
      </c>
      <c r="H204" s="4"/>
      <c r="I204" s="4" t="s">
        <v>200</v>
      </c>
      <c r="J204" s="4"/>
      <c r="K204" s="14"/>
      <c r="L204" s="2"/>
      <c r="M204" s="2"/>
      <c r="N204" s="2"/>
      <c r="O204" s="2"/>
      <c r="P204" s="2"/>
      <c r="Q204" s="2"/>
      <c r="R204" s="2"/>
      <c r="S204" s="2"/>
      <c r="T204" s="2"/>
      <c r="U204" s="2"/>
      <c r="V204" s="2"/>
      <c r="W204" s="2"/>
      <c r="X204" s="2"/>
      <c r="Y204" s="2"/>
      <c r="Z204" s="2"/>
      <c r="AA204" s="2"/>
    </row>
    <row r="205" spans="1:27" ht="15.75" customHeight="1" x14ac:dyDescent="0.15">
      <c r="A205" s="4" t="s">
        <v>6</v>
      </c>
      <c r="B205" s="4" t="s">
        <v>188</v>
      </c>
      <c r="C205" s="4" t="s">
        <v>213</v>
      </c>
      <c r="D205" s="4" t="s">
        <v>367</v>
      </c>
      <c r="E205" s="2" t="s">
        <v>368</v>
      </c>
      <c r="F205" s="4" t="s">
        <v>24</v>
      </c>
      <c r="G205" s="4" t="s">
        <v>199</v>
      </c>
      <c r="H205" s="4" t="s">
        <v>320</v>
      </c>
      <c r="I205" s="4" t="s">
        <v>321</v>
      </c>
      <c r="J205" s="4" t="s">
        <v>369</v>
      </c>
      <c r="K205" s="14"/>
      <c r="L205" s="2"/>
      <c r="M205" s="2"/>
      <c r="N205" s="2"/>
      <c r="O205" s="2"/>
      <c r="P205" s="2"/>
      <c r="Q205" s="2"/>
      <c r="R205" s="2"/>
      <c r="S205" s="2"/>
      <c r="T205" s="2"/>
      <c r="U205" s="2"/>
      <c r="V205" s="2"/>
      <c r="W205" s="2"/>
      <c r="X205" s="2"/>
      <c r="Y205" s="2"/>
      <c r="Z205" s="2"/>
      <c r="AA205" s="2"/>
    </row>
    <row r="206" spans="1:27" ht="15.75" customHeight="1" x14ac:dyDescent="0.15">
      <c r="A206" s="4" t="s">
        <v>6</v>
      </c>
      <c r="B206" s="4" t="s">
        <v>189</v>
      </c>
      <c r="C206" s="4"/>
      <c r="D206" s="4"/>
      <c r="E206" s="2"/>
      <c r="F206" s="4" t="s">
        <v>5</v>
      </c>
      <c r="G206" s="4" t="s">
        <v>199</v>
      </c>
      <c r="H206" s="4" t="s">
        <v>206</v>
      </c>
      <c r="I206" s="4" t="s">
        <v>217</v>
      </c>
      <c r="J206" s="4"/>
      <c r="K206" s="14"/>
      <c r="L206" s="2"/>
      <c r="M206" s="2"/>
      <c r="N206" s="2"/>
      <c r="O206" s="2"/>
      <c r="P206" s="2"/>
      <c r="Q206" s="2"/>
      <c r="R206" s="2"/>
      <c r="S206" s="2"/>
      <c r="T206" s="2"/>
      <c r="U206" s="2"/>
      <c r="V206" s="2"/>
      <c r="W206" s="2"/>
      <c r="X206" s="2"/>
      <c r="Y206" s="2"/>
      <c r="Z206" s="2"/>
      <c r="AA206" s="2"/>
    </row>
    <row r="207" spans="1:27" ht="15.75" customHeight="1" x14ac:dyDescent="0.15">
      <c r="A207" s="4" t="s">
        <v>6</v>
      </c>
      <c r="B207" s="4" t="s">
        <v>370</v>
      </c>
      <c r="C207" s="4"/>
      <c r="D207" s="4"/>
      <c r="E207" s="2"/>
      <c r="F207" s="4" t="s">
        <v>84</v>
      </c>
      <c r="G207" s="4"/>
      <c r="H207" s="4" t="s">
        <v>221</v>
      </c>
      <c r="I207" s="4"/>
      <c r="J207" s="4"/>
      <c r="K207" s="14"/>
      <c r="L207" s="2"/>
      <c r="M207" s="2"/>
      <c r="N207" s="2"/>
      <c r="O207" s="2"/>
      <c r="P207" s="2"/>
      <c r="Q207" s="2"/>
      <c r="R207" s="2"/>
      <c r="S207" s="2"/>
      <c r="T207" s="2"/>
      <c r="U207" s="2"/>
      <c r="V207" s="2"/>
      <c r="W207" s="2"/>
      <c r="X207" s="2"/>
      <c r="Y207" s="2"/>
      <c r="Z207" s="2"/>
      <c r="AA207" s="2"/>
    </row>
    <row r="208" spans="1:27" ht="15.75" customHeight="1" x14ac:dyDescent="0.15">
      <c r="A208" s="4" t="s">
        <v>6</v>
      </c>
      <c r="B208" s="4" t="s">
        <v>190</v>
      </c>
      <c r="C208" s="4"/>
      <c r="D208" s="4"/>
      <c r="E208" s="2"/>
      <c r="F208" s="4" t="s">
        <v>5</v>
      </c>
      <c r="G208" s="4" t="s">
        <v>199</v>
      </c>
      <c r="H208" s="4" t="s">
        <v>258</v>
      </c>
      <c r="I208" s="4" t="s">
        <v>217</v>
      </c>
      <c r="J208" s="4"/>
      <c r="K208" s="14"/>
      <c r="L208" s="2"/>
      <c r="M208" s="2"/>
      <c r="N208" s="2"/>
      <c r="O208" s="2"/>
      <c r="P208" s="2"/>
      <c r="Q208" s="2"/>
      <c r="R208" s="2"/>
      <c r="S208" s="2"/>
      <c r="T208" s="2"/>
      <c r="U208" s="2"/>
      <c r="V208" s="2"/>
      <c r="W208" s="2"/>
      <c r="X208" s="2"/>
      <c r="Y208" s="2"/>
      <c r="Z208" s="2"/>
      <c r="AA208" s="2"/>
    </row>
    <row r="209" spans="1:27" ht="15.75" customHeight="1" x14ac:dyDescent="0.15">
      <c r="A209" s="4" t="s">
        <v>6</v>
      </c>
      <c r="B209" s="4" t="s">
        <v>371</v>
      </c>
      <c r="C209" s="4"/>
      <c r="D209" s="15"/>
      <c r="E209" s="2"/>
      <c r="F209" s="4" t="s">
        <v>11</v>
      </c>
      <c r="G209" s="4" t="s">
        <v>199</v>
      </c>
      <c r="H209" s="4"/>
      <c r="I209" s="4"/>
      <c r="J209" s="15"/>
      <c r="K209" s="14"/>
      <c r="L209" s="2"/>
      <c r="M209" s="2"/>
      <c r="N209" s="2"/>
      <c r="O209" s="2"/>
      <c r="P209" s="2"/>
      <c r="Q209" s="2"/>
      <c r="R209" s="2"/>
      <c r="S209" s="2"/>
      <c r="T209" s="2"/>
      <c r="U209" s="2"/>
      <c r="V209" s="2"/>
      <c r="W209" s="2"/>
      <c r="X209" s="2"/>
      <c r="Y209" s="2"/>
      <c r="Z209" s="2"/>
      <c r="AA209" s="2"/>
    </row>
    <row r="210" spans="1:27" ht="15.75" customHeight="1" x14ac:dyDescent="0.15">
      <c r="A210" s="4" t="s">
        <v>6</v>
      </c>
      <c r="B210" s="4" t="s">
        <v>372</v>
      </c>
      <c r="C210" s="4"/>
      <c r="D210" s="4"/>
      <c r="E210" s="2"/>
      <c r="F210" s="4" t="s">
        <v>224</v>
      </c>
      <c r="G210" s="4"/>
      <c r="H210" s="4"/>
      <c r="I210" s="4"/>
      <c r="J210" s="4"/>
      <c r="K210" s="14"/>
      <c r="L210" s="2"/>
      <c r="M210" s="2"/>
      <c r="N210" s="2"/>
      <c r="O210" s="2"/>
      <c r="P210" s="2"/>
      <c r="Q210" s="2"/>
      <c r="R210" s="2"/>
      <c r="S210" s="2"/>
      <c r="T210" s="2"/>
      <c r="U210" s="2"/>
      <c r="V210" s="2"/>
      <c r="W210" s="2"/>
      <c r="X210" s="2"/>
      <c r="Y210" s="2"/>
      <c r="Z210" s="2"/>
      <c r="AA210" s="2"/>
    </row>
    <row r="211" spans="1:27" ht="15.75" customHeight="1" x14ac:dyDescent="0.2">
      <c r="A211" s="4" t="s">
        <v>33</v>
      </c>
      <c r="B211" s="4" t="s">
        <v>373</v>
      </c>
      <c r="C211" s="4"/>
      <c r="D211" s="4"/>
      <c r="E211" s="2"/>
      <c r="F211" s="4" t="s">
        <v>24</v>
      </c>
      <c r="G211" s="4" t="s">
        <v>199</v>
      </c>
      <c r="H211" s="21" t="s">
        <v>374</v>
      </c>
      <c r="I211" s="4" t="s">
        <v>217</v>
      </c>
      <c r="J211" s="4"/>
      <c r="K211" s="14"/>
      <c r="L211" s="2"/>
      <c r="M211" s="2"/>
      <c r="N211" s="2"/>
      <c r="O211" s="2"/>
      <c r="P211" s="2"/>
      <c r="Q211" s="2"/>
      <c r="R211" s="2"/>
      <c r="S211" s="2"/>
      <c r="T211" s="2"/>
      <c r="U211" s="2"/>
      <c r="V211" s="2"/>
      <c r="W211" s="2"/>
      <c r="X211" s="2"/>
      <c r="Y211" s="2"/>
      <c r="Z211" s="2"/>
      <c r="AA211" s="2"/>
    </row>
    <row r="212" spans="1:27" ht="15.75" customHeight="1" x14ac:dyDescent="0.2">
      <c r="A212" s="4" t="s">
        <v>33</v>
      </c>
      <c r="B212" s="4" t="s">
        <v>34</v>
      </c>
      <c r="C212" s="4" t="s">
        <v>213</v>
      </c>
      <c r="D212" s="4"/>
      <c r="E212" s="2"/>
      <c r="F212" s="4" t="s">
        <v>24</v>
      </c>
      <c r="G212" s="4" t="s">
        <v>199</v>
      </c>
      <c r="H212" s="21" t="s">
        <v>374</v>
      </c>
      <c r="I212" s="4" t="s">
        <v>217</v>
      </c>
      <c r="J212" s="4"/>
      <c r="K212" s="14"/>
      <c r="L212" s="2"/>
      <c r="M212" s="2"/>
      <c r="N212" s="2"/>
      <c r="O212" s="2"/>
      <c r="P212" s="2"/>
      <c r="Q212" s="2"/>
      <c r="R212" s="2"/>
      <c r="S212" s="2"/>
      <c r="T212" s="2"/>
      <c r="U212" s="2"/>
      <c r="V212" s="2"/>
      <c r="W212" s="2"/>
      <c r="X212" s="2"/>
      <c r="Y212" s="2"/>
      <c r="Z212" s="2"/>
      <c r="AA212" s="2"/>
    </row>
    <row r="213" spans="1:27" ht="15.75" customHeight="1" x14ac:dyDescent="0.15">
      <c r="A213" s="4" t="s">
        <v>33</v>
      </c>
      <c r="B213" s="4" t="s">
        <v>375</v>
      </c>
      <c r="C213" s="4"/>
      <c r="D213" s="4"/>
      <c r="E213" s="2"/>
      <c r="F213" s="4" t="s">
        <v>24</v>
      </c>
      <c r="G213" s="4" t="s">
        <v>199</v>
      </c>
      <c r="H213" s="4"/>
      <c r="I213" s="4" t="s">
        <v>217</v>
      </c>
      <c r="J213" s="4"/>
      <c r="K213" s="14"/>
      <c r="L213" s="2"/>
      <c r="M213" s="2"/>
      <c r="N213" s="2"/>
      <c r="O213" s="2"/>
      <c r="P213" s="2"/>
      <c r="Q213" s="2"/>
      <c r="R213" s="2"/>
      <c r="S213" s="2"/>
      <c r="T213" s="2"/>
      <c r="U213" s="2"/>
      <c r="V213" s="2"/>
      <c r="W213" s="2"/>
      <c r="X213" s="2"/>
      <c r="Y213" s="2"/>
      <c r="Z213" s="2"/>
      <c r="AA213" s="2"/>
    </row>
    <row r="214" spans="1:27" ht="15.75" customHeight="1" x14ac:dyDescent="0.15">
      <c r="A214" s="4" t="s">
        <v>33</v>
      </c>
      <c r="B214" s="4" t="s">
        <v>64</v>
      </c>
      <c r="C214" s="4" t="s">
        <v>213</v>
      </c>
      <c r="D214" s="4" t="s">
        <v>276</v>
      </c>
      <c r="E214" s="2"/>
      <c r="F214" s="4" t="s">
        <v>24</v>
      </c>
      <c r="G214" s="4" t="s">
        <v>199</v>
      </c>
      <c r="H214" s="4"/>
      <c r="I214" s="4" t="s">
        <v>321</v>
      </c>
      <c r="J214" s="4" t="s">
        <v>376</v>
      </c>
      <c r="K214" s="14"/>
      <c r="L214" s="2"/>
      <c r="M214" s="2"/>
      <c r="N214" s="2"/>
      <c r="O214" s="2"/>
      <c r="P214" s="2"/>
      <c r="Q214" s="2"/>
      <c r="R214" s="2"/>
      <c r="S214" s="2"/>
      <c r="T214" s="2"/>
      <c r="U214" s="2"/>
      <c r="V214" s="2"/>
      <c r="W214" s="2"/>
      <c r="X214" s="2"/>
      <c r="Y214" s="2"/>
      <c r="Z214" s="2"/>
      <c r="AA214" s="2"/>
    </row>
    <row r="215" spans="1:27" ht="15.75" customHeight="1" x14ac:dyDescent="0.15">
      <c r="A215" s="4" t="s">
        <v>33</v>
      </c>
      <c r="B215" s="4" t="s">
        <v>377</v>
      </c>
      <c r="C215" s="4"/>
      <c r="D215" s="4"/>
      <c r="E215" s="2"/>
      <c r="F215" s="4" t="s">
        <v>24</v>
      </c>
      <c r="G215" s="4" t="s">
        <v>199</v>
      </c>
      <c r="H215" s="4"/>
      <c r="I215" s="4" t="s">
        <v>217</v>
      </c>
      <c r="J215" s="4"/>
      <c r="K215" s="14"/>
      <c r="L215" s="2"/>
      <c r="M215" s="2"/>
      <c r="N215" s="2"/>
      <c r="O215" s="2"/>
      <c r="P215" s="2"/>
      <c r="Q215" s="2"/>
      <c r="R215" s="2"/>
      <c r="S215" s="2"/>
      <c r="T215" s="2"/>
      <c r="U215" s="2"/>
      <c r="V215" s="2"/>
      <c r="W215" s="2"/>
      <c r="X215" s="2"/>
      <c r="Y215" s="2"/>
      <c r="Z215" s="2"/>
      <c r="AA215" s="2"/>
    </row>
    <row r="216" spans="1:27" ht="15.75" customHeight="1" x14ac:dyDescent="0.2">
      <c r="A216" s="4" t="s">
        <v>33</v>
      </c>
      <c r="B216" s="4" t="s">
        <v>153</v>
      </c>
      <c r="C216" s="4"/>
      <c r="D216" s="4"/>
      <c r="E216" s="2"/>
      <c r="F216" s="4" t="s">
        <v>24</v>
      </c>
      <c r="G216" s="4" t="s">
        <v>199</v>
      </c>
      <c r="H216" s="21" t="s">
        <v>374</v>
      </c>
      <c r="I216" s="4" t="s">
        <v>217</v>
      </c>
      <c r="J216" s="4"/>
      <c r="K216" s="14"/>
      <c r="L216" s="2"/>
      <c r="M216" s="2"/>
      <c r="N216" s="2"/>
      <c r="O216" s="2"/>
      <c r="P216" s="2"/>
      <c r="Q216" s="2"/>
      <c r="R216" s="2"/>
      <c r="S216" s="2"/>
      <c r="T216" s="2"/>
      <c r="U216" s="2"/>
      <c r="V216" s="2"/>
      <c r="W216" s="2"/>
      <c r="X216" s="2"/>
      <c r="Y216" s="2"/>
      <c r="Z216" s="2"/>
      <c r="AA216" s="2"/>
    </row>
    <row r="217" spans="1:27" ht="15.75" customHeight="1" x14ac:dyDescent="0.2">
      <c r="A217" s="4" t="s">
        <v>33</v>
      </c>
      <c r="B217" s="4" t="s">
        <v>378</v>
      </c>
      <c r="C217" s="4"/>
      <c r="D217" s="4"/>
      <c r="E217" s="2"/>
      <c r="F217" s="4" t="s">
        <v>24</v>
      </c>
      <c r="G217" s="4" t="s">
        <v>199</v>
      </c>
      <c r="H217" s="21" t="s">
        <v>374</v>
      </c>
      <c r="I217" s="4" t="s">
        <v>200</v>
      </c>
      <c r="J217" s="4"/>
      <c r="K217" s="14"/>
      <c r="L217" s="2"/>
      <c r="M217" s="2"/>
      <c r="N217" s="2"/>
      <c r="O217" s="2"/>
      <c r="P217" s="2"/>
      <c r="Q217" s="2"/>
      <c r="R217" s="2"/>
      <c r="S217" s="2"/>
      <c r="T217" s="2"/>
      <c r="U217" s="2"/>
      <c r="V217" s="2"/>
      <c r="W217" s="2"/>
      <c r="X217" s="2"/>
      <c r="Y217" s="2"/>
      <c r="Z217" s="2"/>
      <c r="AA217" s="2"/>
    </row>
    <row r="218" spans="1:27" ht="15.75" customHeight="1" x14ac:dyDescent="0.15">
      <c r="A218" s="4" t="s">
        <v>33</v>
      </c>
      <c r="B218" s="4" t="s">
        <v>176</v>
      </c>
      <c r="C218" s="4"/>
      <c r="D218" s="4"/>
      <c r="E218" s="2"/>
      <c r="F218" s="4" t="s">
        <v>84</v>
      </c>
      <c r="G218" s="4"/>
      <c r="H218" s="4"/>
      <c r="I218" s="4"/>
      <c r="J218" s="4"/>
      <c r="K218" s="14"/>
      <c r="L218" s="2"/>
      <c r="M218" s="2"/>
      <c r="N218" s="2"/>
      <c r="O218" s="2"/>
      <c r="P218" s="2"/>
      <c r="Q218" s="2"/>
      <c r="R218" s="2"/>
      <c r="S218" s="2"/>
      <c r="T218" s="2"/>
      <c r="U218" s="2"/>
      <c r="V218" s="2"/>
      <c r="W218" s="2"/>
      <c r="X218" s="2"/>
      <c r="Y218" s="2"/>
      <c r="Z218" s="2"/>
      <c r="AA218" s="2"/>
    </row>
    <row r="219" spans="1:27" ht="15.75" customHeight="1" x14ac:dyDescent="0.15">
      <c r="A219" s="33" t="s">
        <v>33</v>
      </c>
      <c r="B219" s="33" t="s">
        <v>510</v>
      </c>
      <c r="C219" s="33" t="s">
        <v>199</v>
      </c>
      <c r="D219" s="33"/>
      <c r="E219" s="34"/>
      <c r="F219" s="33" t="s">
        <v>11</v>
      </c>
      <c r="G219" s="33" t="s">
        <v>199</v>
      </c>
      <c r="H219" s="33"/>
      <c r="I219" s="33" t="s">
        <v>200</v>
      </c>
      <c r="J219" s="33" t="s">
        <v>511</v>
      </c>
      <c r="K219" s="35"/>
      <c r="L219" s="34"/>
      <c r="M219" s="34"/>
      <c r="N219" s="34"/>
      <c r="O219" s="34"/>
      <c r="P219" s="34"/>
      <c r="Q219" s="34"/>
      <c r="R219" s="34"/>
      <c r="S219" s="34"/>
      <c r="T219" s="34"/>
      <c r="U219" s="34"/>
      <c r="V219" s="34"/>
      <c r="W219" s="34"/>
      <c r="X219" s="34"/>
      <c r="Y219" s="34"/>
      <c r="Z219" s="34"/>
      <c r="AA219" s="34"/>
    </row>
    <row r="220" spans="1:27" ht="15.75" customHeight="1" x14ac:dyDescent="0.15">
      <c r="A220" s="4" t="s">
        <v>3</v>
      </c>
      <c r="B220" s="15" t="s">
        <v>512</v>
      </c>
      <c r="C220" s="4"/>
      <c r="D220" s="4"/>
      <c r="E220" s="2"/>
      <c r="F220" s="4" t="s">
        <v>5</v>
      </c>
      <c r="G220" s="4" t="s">
        <v>199</v>
      </c>
      <c r="H220" s="4" t="s">
        <v>221</v>
      </c>
      <c r="I220" s="4" t="s">
        <v>321</v>
      </c>
      <c r="J220" s="4" t="s">
        <v>379</v>
      </c>
      <c r="K220" s="14"/>
      <c r="L220" s="2"/>
      <c r="M220" s="2"/>
      <c r="N220" s="2"/>
      <c r="O220" s="2"/>
      <c r="P220" s="2"/>
      <c r="Q220" s="2"/>
      <c r="R220" s="2"/>
      <c r="S220" s="2"/>
      <c r="T220" s="2"/>
      <c r="U220" s="2"/>
      <c r="V220" s="2"/>
      <c r="W220" s="2"/>
      <c r="X220" s="2"/>
      <c r="Y220" s="2"/>
      <c r="Z220" s="2"/>
      <c r="AA220" s="2"/>
    </row>
    <row r="221" spans="1:27" ht="15.75" customHeight="1" x14ac:dyDescent="0.15">
      <c r="A221" s="4" t="s">
        <v>3</v>
      </c>
      <c r="B221" s="4" t="s">
        <v>9</v>
      </c>
      <c r="C221" s="4"/>
      <c r="D221" s="4"/>
      <c r="E221" s="2"/>
      <c r="F221" s="4" t="s">
        <v>11</v>
      </c>
      <c r="G221" s="4" t="s">
        <v>199</v>
      </c>
      <c r="H221" s="4"/>
      <c r="I221" s="4" t="s">
        <v>200</v>
      </c>
      <c r="J221" s="4"/>
      <c r="K221" s="14"/>
      <c r="L221" s="2"/>
      <c r="M221" s="2"/>
      <c r="N221" s="2"/>
      <c r="O221" s="2"/>
      <c r="P221" s="2"/>
      <c r="Q221" s="2"/>
      <c r="R221" s="2"/>
      <c r="S221" s="2"/>
      <c r="T221" s="2"/>
      <c r="U221" s="2"/>
      <c r="V221" s="2"/>
      <c r="W221" s="2"/>
      <c r="X221" s="2"/>
      <c r="Y221" s="2"/>
      <c r="Z221" s="2"/>
      <c r="AA221" s="2"/>
    </row>
    <row r="222" spans="1:27" ht="15.75" customHeight="1" x14ac:dyDescent="0.15">
      <c r="A222" s="4" t="s">
        <v>3</v>
      </c>
      <c r="B222" s="4" t="s">
        <v>380</v>
      </c>
      <c r="C222" s="4" t="s">
        <v>213</v>
      </c>
      <c r="D222" s="4" t="s">
        <v>513</v>
      </c>
      <c r="E222" s="2"/>
      <c r="F222" s="4" t="s">
        <v>5</v>
      </c>
      <c r="G222" s="4"/>
      <c r="H222" s="24" t="s">
        <v>221</v>
      </c>
      <c r="I222" s="4" t="s">
        <v>217</v>
      </c>
      <c r="J222" s="4" t="s">
        <v>514</v>
      </c>
      <c r="K222" s="14"/>
      <c r="L222" s="2"/>
      <c r="M222" s="2"/>
      <c r="N222" s="2"/>
      <c r="O222" s="2"/>
      <c r="P222" s="2"/>
      <c r="Q222" s="2"/>
      <c r="R222" s="2"/>
      <c r="S222" s="2"/>
      <c r="T222" s="2"/>
      <c r="U222" s="2"/>
      <c r="V222" s="2"/>
      <c r="W222" s="2"/>
      <c r="X222" s="2"/>
      <c r="Y222" s="2"/>
      <c r="Z222" s="2"/>
      <c r="AA222" s="2"/>
    </row>
    <row r="223" spans="1:27" ht="15.75" customHeight="1" x14ac:dyDescent="0.15">
      <c r="A223" s="4" t="s">
        <v>3</v>
      </c>
      <c r="B223" s="4" t="s">
        <v>380</v>
      </c>
      <c r="C223" s="4" t="s">
        <v>213</v>
      </c>
      <c r="D223" s="4" t="s">
        <v>210</v>
      </c>
      <c r="E223" s="2"/>
      <c r="F223" s="4" t="s">
        <v>11</v>
      </c>
      <c r="G223" s="4" t="s">
        <v>199</v>
      </c>
      <c r="H223" s="4"/>
      <c r="I223" s="4" t="s">
        <v>211</v>
      </c>
      <c r="J223" s="4" t="s">
        <v>382</v>
      </c>
      <c r="K223" s="14"/>
      <c r="L223" s="2"/>
      <c r="M223" s="2"/>
      <c r="N223" s="2"/>
      <c r="O223" s="2"/>
      <c r="P223" s="2"/>
      <c r="Q223" s="2"/>
      <c r="R223" s="2"/>
      <c r="S223" s="2"/>
      <c r="T223" s="2"/>
      <c r="U223" s="2"/>
      <c r="V223" s="2"/>
      <c r="W223" s="2"/>
      <c r="X223" s="2"/>
      <c r="Y223" s="2"/>
      <c r="Z223" s="2"/>
      <c r="AA223" s="2"/>
    </row>
    <row r="224" spans="1:27" ht="15.75" customHeight="1" x14ac:dyDescent="0.15">
      <c r="A224" s="4" t="s">
        <v>3</v>
      </c>
      <c r="B224" s="4" t="s">
        <v>18</v>
      </c>
      <c r="C224" s="4" t="s">
        <v>213</v>
      </c>
      <c r="D224" s="4"/>
      <c r="E224" s="2"/>
      <c r="F224" s="4" t="s">
        <v>11</v>
      </c>
      <c r="G224" s="4" t="s">
        <v>213</v>
      </c>
      <c r="H224" s="4"/>
      <c r="I224" s="15" t="s">
        <v>200</v>
      </c>
      <c r="J224" s="4"/>
      <c r="K224" s="14"/>
      <c r="L224" s="2"/>
      <c r="M224" s="2"/>
      <c r="N224" s="2"/>
      <c r="O224" s="2"/>
      <c r="P224" s="2"/>
      <c r="Q224" s="2"/>
      <c r="R224" s="2"/>
      <c r="S224" s="2"/>
      <c r="T224" s="2"/>
      <c r="U224" s="2"/>
      <c r="V224" s="2"/>
      <c r="W224" s="2"/>
      <c r="X224" s="2"/>
      <c r="Y224" s="2"/>
      <c r="Z224" s="2"/>
      <c r="AA224" s="2"/>
    </row>
    <row r="225" spans="1:27" ht="15.75" customHeight="1" x14ac:dyDescent="0.15">
      <c r="A225" s="4" t="s">
        <v>3</v>
      </c>
      <c r="B225" s="4" t="s">
        <v>383</v>
      </c>
      <c r="C225" s="4"/>
      <c r="D225" s="4"/>
      <c r="E225" s="2"/>
      <c r="F225" s="4" t="s">
        <v>11</v>
      </c>
      <c r="G225" s="4" t="s">
        <v>199</v>
      </c>
      <c r="H225" s="4"/>
      <c r="I225" s="4" t="s">
        <v>200</v>
      </c>
      <c r="J225" s="4"/>
      <c r="K225" s="14"/>
      <c r="L225" s="2"/>
      <c r="M225" s="2"/>
      <c r="N225" s="2"/>
      <c r="O225" s="2"/>
      <c r="P225" s="2"/>
      <c r="Q225" s="2"/>
      <c r="R225" s="2"/>
      <c r="S225" s="2"/>
      <c r="T225" s="2"/>
      <c r="U225" s="2"/>
      <c r="V225" s="2"/>
      <c r="W225" s="2"/>
      <c r="X225" s="2"/>
      <c r="Y225" s="2"/>
      <c r="Z225" s="2"/>
      <c r="AA225" s="2"/>
    </row>
    <row r="226" spans="1:27" ht="15.75" customHeight="1" x14ac:dyDescent="0.15">
      <c r="A226" s="4" t="s">
        <v>3</v>
      </c>
      <c r="B226" s="4" t="s">
        <v>25</v>
      </c>
      <c r="C226" s="4" t="s">
        <v>213</v>
      </c>
      <c r="D226" s="4"/>
      <c r="E226" s="2"/>
      <c r="F226" s="4" t="s">
        <v>5</v>
      </c>
      <c r="G226" s="4" t="s">
        <v>199</v>
      </c>
      <c r="H226" s="4" t="s">
        <v>221</v>
      </c>
      <c r="I226" s="4" t="s">
        <v>217</v>
      </c>
      <c r="J226" s="4"/>
      <c r="K226" s="14"/>
      <c r="L226" s="2"/>
      <c r="M226" s="2"/>
      <c r="N226" s="2"/>
      <c r="O226" s="2"/>
      <c r="P226" s="2"/>
      <c r="Q226" s="2"/>
      <c r="R226" s="2"/>
      <c r="S226" s="2"/>
      <c r="T226" s="2"/>
      <c r="U226" s="2"/>
      <c r="V226" s="2"/>
      <c r="W226" s="2"/>
      <c r="X226" s="2"/>
      <c r="Y226" s="2"/>
      <c r="Z226" s="2"/>
      <c r="AA226" s="2"/>
    </row>
    <row r="227" spans="1:27" ht="15.75" customHeight="1" x14ac:dyDescent="0.15">
      <c r="A227" s="4" t="s">
        <v>3</v>
      </c>
      <c r="B227" s="4" t="s">
        <v>384</v>
      </c>
      <c r="C227" s="4"/>
      <c r="D227" s="4"/>
      <c r="E227" s="2"/>
      <c r="F227" s="4" t="s">
        <v>84</v>
      </c>
      <c r="G227" s="4"/>
      <c r="H227" s="4"/>
      <c r="I227" s="4"/>
      <c r="J227" s="4"/>
      <c r="K227" s="14"/>
      <c r="L227" s="2"/>
      <c r="M227" s="2"/>
      <c r="N227" s="2"/>
      <c r="O227" s="2"/>
      <c r="P227" s="2"/>
      <c r="Q227" s="2"/>
      <c r="R227" s="2"/>
      <c r="S227" s="2"/>
      <c r="T227" s="2"/>
      <c r="U227" s="2"/>
      <c r="V227" s="2"/>
      <c r="W227" s="2"/>
      <c r="X227" s="2"/>
      <c r="Y227" s="2"/>
      <c r="Z227" s="2"/>
      <c r="AA227" s="2"/>
    </row>
    <row r="228" spans="1:27" ht="15.75" customHeight="1" x14ac:dyDescent="0.15">
      <c r="A228" s="4" t="s">
        <v>3</v>
      </c>
      <c r="B228" s="4" t="s">
        <v>385</v>
      </c>
      <c r="C228" s="4"/>
      <c r="D228" s="4"/>
      <c r="E228" s="2"/>
      <c r="F228" s="4" t="s">
        <v>84</v>
      </c>
      <c r="G228" s="4"/>
      <c r="H228" s="4"/>
      <c r="I228" s="4"/>
      <c r="J228" s="4"/>
      <c r="K228" s="14"/>
      <c r="L228" s="2"/>
      <c r="M228" s="2"/>
      <c r="N228" s="2"/>
      <c r="O228" s="2"/>
      <c r="P228" s="2"/>
      <c r="Q228" s="2"/>
      <c r="R228" s="2"/>
      <c r="S228" s="2"/>
      <c r="T228" s="2"/>
      <c r="U228" s="2"/>
      <c r="V228" s="2"/>
      <c r="W228" s="2"/>
      <c r="X228" s="2"/>
      <c r="Y228" s="2"/>
      <c r="Z228" s="2"/>
      <c r="AA228" s="2"/>
    </row>
    <row r="229" spans="1:27" ht="15.75" customHeight="1" x14ac:dyDescent="0.15">
      <c r="A229" s="4" t="s">
        <v>3</v>
      </c>
      <c r="B229" s="4" t="s">
        <v>386</v>
      </c>
      <c r="C229" s="4"/>
      <c r="D229" s="4"/>
      <c r="E229" s="2"/>
      <c r="F229" s="4" t="s">
        <v>11</v>
      </c>
      <c r="G229" s="4" t="s">
        <v>199</v>
      </c>
      <c r="H229" s="4"/>
      <c r="I229" s="4" t="s">
        <v>200</v>
      </c>
      <c r="J229" s="4" t="s">
        <v>255</v>
      </c>
      <c r="K229" s="14"/>
      <c r="L229" s="2"/>
      <c r="M229" s="2"/>
      <c r="N229" s="2"/>
      <c r="O229" s="2"/>
      <c r="P229" s="2"/>
      <c r="Q229" s="2"/>
      <c r="R229" s="2"/>
      <c r="S229" s="2"/>
      <c r="T229" s="2"/>
      <c r="U229" s="2"/>
      <c r="V229" s="2"/>
      <c r="W229" s="2"/>
      <c r="X229" s="2"/>
      <c r="Y229" s="2"/>
      <c r="Z229" s="2"/>
      <c r="AA229" s="2"/>
    </row>
    <row r="230" spans="1:27" ht="15.75" customHeight="1" x14ac:dyDescent="0.15">
      <c r="A230" s="4" t="s">
        <v>3</v>
      </c>
      <c r="B230" s="4" t="s">
        <v>387</v>
      </c>
      <c r="C230" s="4"/>
      <c r="D230" s="4"/>
      <c r="E230" s="2"/>
      <c r="F230" s="4" t="s">
        <v>84</v>
      </c>
      <c r="G230" s="4"/>
      <c r="H230" s="4"/>
      <c r="I230" s="4"/>
      <c r="J230" s="4"/>
      <c r="K230" s="14"/>
      <c r="L230" s="2"/>
      <c r="M230" s="2"/>
      <c r="N230" s="2"/>
      <c r="O230" s="2"/>
      <c r="P230" s="2"/>
      <c r="Q230" s="2"/>
      <c r="R230" s="2"/>
      <c r="S230" s="2"/>
      <c r="T230" s="2"/>
      <c r="U230" s="2"/>
      <c r="V230" s="2"/>
      <c r="W230" s="2"/>
      <c r="X230" s="2"/>
      <c r="Y230" s="2"/>
      <c r="Z230" s="2"/>
      <c r="AA230" s="2"/>
    </row>
    <row r="231" spans="1:27" ht="15.75" customHeight="1" x14ac:dyDescent="0.15">
      <c r="A231" s="4" t="s">
        <v>3</v>
      </c>
      <c r="B231" s="4" t="s">
        <v>41</v>
      </c>
      <c r="C231" s="4"/>
      <c r="D231" s="4"/>
      <c r="E231" s="2"/>
      <c r="F231" s="4" t="s">
        <v>5</v>
      </c>
      <c r="G231" s="4"/>
      <c r="H231" s="4" t="s">
        <v>221</v>
      </c>
      <c r="I231" s="4"/>
      <c r="J231" s="4" t="s">
        <v>388</v>
      </c>
      <c r="K231" s="14"/>
      <c r="L231" s="2"/>
      <c r="M231" s="2"/>
      <c r="N231" s="2"/>
      <c r="O231" s="2"/>
      <c r="P231" s="2"/>
      <c r="Q231" s="2"/>
      <c r="R231" s="2"/>
      <c r="S231" s="2"/>
      <c r="T231" s="2"/>
      <c r="U231" s="2"/>
      <c r="V231" s="2"/>
      <c r="W231" s="2"/>
      <c r="X231" s="2"/>
      <c r="Y231" s="2"/>
      <c r="Z231" s="2"/>
      <c r="AA231" s="2"/>
    </row>
    <row r="232" spans="1:27" ht="15.75" customHeight="1" x14ac:dyDescent="0.15">
      <c r="A232" s="4" t="s">
        <v>3</v>
      </c>
      <c r="B232" s="4" t="s">
        <v>389</v>
      </c>
      <c r="C232" s="4" t="s">
        <v>213</v>
      </c>
      <c r="D232" s="4"/>
      <c r="E232" s="2"/>
      <c r="F232" s="4" t="s">
        <v>11</v>
      </c>
      <c r="G232" s="4" t="s">
        <v>213</v>
      </c>
      <c r="H232" s="4"/>
      <c r="I232" s="4" t="s">
        <v>200</v>
      </c>
      <c r="J232" s="4"/>
      <c r="K232" s="14"/>
      <c r="L232" s="2"/>
      <c r="M232" s="2"/>
      <c r="N232" s="2"/>
      <c r="O232" s="2"/>
      <c r="P232" s="2"/>
      <c r="Q232" s="2"/>
      <c r="R232" s="2"/>
      <c r="S232" s="2"/>
      <c r="T232" s="2"/>
      <c r="U232" s="2"/>
      <c r="V232" s="2"/>
      <c r="W232" s="2"/>
      <c r="X232" s="2"/>
      <c r="Y232" s="2"/>
      <c r="Z232" s="2"/>
      <c r="AA232" s="2"/>
    </row>
    <row r="233" spans="1:27" ht="15.75" customHeight="1" x14ac:dyDescent="0.15">
      <c r="A233" s="4" t="s">
        <v>3</v>
      </c>
      <c r="B233" s="4" t="s">
        <v>48</v>
      </c>
      <c r="C233" s="4"/>
      <c r="D233" s="4"/>
      <c r="E233" s="2"/>
      <c r="F233" s="4" t="s">
        <v>84</v>
      </c>
      <c r="G233" s="4"/>
      <c r="H233" s="4"/>
      <c r="I233" s="4"/>
      <c r="J233" s="4"/>
      <c r="K233" s="14"/>
      <c r="L233" s="2"/>
      <c r="M233" s="2"/>
      <c r="N233" s="2"/>
      <c r="O233" s="2"/>
      <c r="P233" s="2"/>
      <c r="Q233" s="2"/>
      <c r="R233" s="2"/>
      <c r="S233" s="2"/>
      <c r="T233" s="2"/>
      <c r="U233" s="2"/>
      <c r="V233" s="2"/>
      <c r="W233" s="2"/>
      <c r="X233" s="2"/>
      <c r="Y233" s="2"/>
      <c r="Z233" s="2"/>
      <c r="AA233" s="2"/>
    </row>
    <row r="234" spans="1:27" ht="15.75" customHeight="1" x14ac:dyDescent="0.15">
      <c r="A234" s="4" t="s">
        <v>3</v>
      </c>
      <c r="B234" s="4" t="s">
        <v>49</v>
      </c>
      <c r="C234" s="4"/>
      <c r="D234" s="4"/>
      <c r="E234" s="2"/>
      <c r="F234" s="4" t="s">
        <v>224</v>
      </c>
      <c r="G234" s="4"/>
      <c r="H234" s="4"/>
      <c r="I234" s="4"/>
      <c r="J234" s="4"/>
      <c r="K234" s="14"/>
      <c r="L234" s="2"/>
      <c r="M234" s="2"/>
      <c r="N234" s="2"/>
      <c r="O234" s="2"/>
      <c r="P234" s="2"/>
      <c r="Q234" s="2"/>
      <c r="R234" s="2"/>
      <c r="S234" s="2"/>
      <c r="T234" s="2"/>
      <c r="U234" s="2"/>
      <c r="V234" s="2"/>
      <c r="W234" s="2"/>
      <c r="X234" s="2"/>
      <c r="Y234" s="2"/>
      <c r="Z234" s="2"/>
      <c r="AA234" s="2"/>
    </row>
    <row r="235" spans="1:27" ht="15.75" customHeight="1" x14ac:dyDescent="0.15">
      <c r="A235" s="4" t="s">
        <v>3</v>
      </c>
      <c r="B235" s="4" t="s">
        <v>390</v>
      </c>
      <c r="C235" s="4"/>
      <c r="D235" s="4"/>
      <c r="E235" s="2"/>
      <c r="F235" s="4" t="s">
        <v>84</v>
      </c>
      <c r="G235" s="4"/>
      <c r="H235" s="4"/>
      <c r="I235" s="4"/>
      <c r="J235" s="4"/>
      <c r="K235" s="14"/>
      <c r="L235" s="2"/>
      <c r="M235" s="2"/>
      <c r="N235" s="2"/>
      <c r="O235" s="2"/>
      <c r="P235" s="2"/>
      <c r="Q235" s="2"/>
      <c r="R235" s="2"/>
      <c r="S235" s="2"/>
      <c r="T235" s="2"/>
      <c r="U235" s="2"/>
      <c r="V235" s="2"/>
      <c r="W235" s="2"/>
      <c r="X235" s="2"/>
      <c r="Y235" s="2"/>
      <c r="Z235" s="2"/>
      <c r="AA235" s="2"/>
    </row>
    <row r="236" spans="1:27" ht="15.75" customHeight="1" x14ac:dyDescent="0.15">
      <c r="A236" s="4" t="s">
        <v>3</v>
      </c>
      <c r="B236" s="4" t="s">
        <v>391</v>
      </c>
      <c r="C236" s="4"/>
      <c r="D236" s="4"/>
      <c r="E236" s="2"/>
      <c r="F236" s="4" t="s">
        <v>84</v>
      </c>
      <c r="G236" s="4"/>
      <c r="H236" s="4"/>
      <c r="I236" s="4"/>
      <c r="J236" s="4"/>
      <c r="K236" s="14"/>
      <c r="L236" s="2"/>
      <c r="M236" s="2"/>
      <c r="N236" s="2"/>
      <c r="O236" s="2"/>
      <c r="P236" s="2"/>
      <c r="Q236" s="2"/>
      <c r="R236" s="2"/>
      <c r="S236" s="2"/>
      <c r="T236" s="2"/>
      <c r="U236" s="2"/>
      <c r="V236" s="2"/>
      <c r="W236" s="2"/>
      <c r="X236" s="2"/>
      <c r="Y236" s="2"/>
      <c r="Z236" s="2"/>
      <c r="AA236" s="2"/>
    </row>
    <row r="237" spans="1:27" ht="15.75" customHeight="1" x14ac:dyDescent="0.15">
      <c r="A237" s="4" t="s">
        <v>3</v>
      </c>
      <c r="B237" s="4" t="s">
        <v>392</v>
      </c>
      <c r="C237" s="4"/>
      <c r="D237" s="4"/>
      <c r="E237" s="2"/>
      <c r="F237" s="4" t="s">
        <v>11</v>
      </c>
      <c r="G237" s="4" t="s">
        <v>199</v>
      </c>
      <c r="H237" s="4"/>
      <c r="I237" s="4" t="s">
        <v>200</v>
      </c>
      <c r="J237" s="4"/>
      <c r="K237" s="14"/>
      <c r="L237" s="2"/>
      <c r="M237" s="2"/>
      <c r="N237" s="2"/>
      <c r="O237" s="2"/>
      <c r="P237" s="2"/>
      <c r="Q237" s="2"/>
      <c r="R237" s="2"/>
      <c r="S237" s="2"/>
      <c r="T237" s="2"/>
      <c r="U237" s="2"/>
      <c r="V237" s="2"/>
      <c r="W237" s="2"/>
      <c r="X237" s="2"/>
      <c r="Y237" s="2"/>
      <c r="Z237" s="2"/>
      <c r="AA237" s="2"/>
    </row>
    <row r="238" spans="1:27" ht="15.75" customHeight="1" x14ac:dyDescent="0.15">
      <c r="A238" s="4" t="s">
        <v>3</v>
      </c>
      <c r="B238" s="4" t="s">
        <v>76</v>
      </c>
      <c r="C238" s="4"/>
      <c r="D238" s="4"/>
      <c r="E238" s="2"/>
      <c r="F238" s="4" t="s">
        <v>11</v>
      </c>
      <c r="G238" s="4" t="s">
        <v>199</v>
      </c>
      <c r="H238" s="4"/>
      <c r="I238" s="4" t="s">
        <v>200</v>
      </c>
      <c r="J238" s="4"/>
      <c r="K238" s="14"/>
      <c r="L238" s="2"/>
      <c r="M238" s="2"/>
      <c r="N238" s="2"/>
      <c r="O238" s="2"/>
      <c r="P238" s="2"/>
      <c r="Q238" s="2"/>
      <c r="R238" s="2"/>
      <c r="S238" s="2"/>
      <c r="T238" s="2"/>
      <c r="U238" s="2"/>
      <c r="V238" s="2"/>
      <c r="W238" s="2"/>
      <c r="X238" s="2"/>
      <c r="Y238" s="2"/>
      <c r="Z238" s="2"/>
      <c r="AA238" s="2"/>
    </row>
    <row r="239" spans="1:27" ht="15.75" customHeight="1" x14ac:dyDescent="0.15">
      <c r="A239" s="4" t="s">
        <v>3</v>
      </c>
      <c r="B239" s="4" t="s">
        <v>393</v>
      </c>
      <c r="C239" s="4"/>
      <c r="D239" s="4"/>
      <c r="E239" s="2"/>
      <c r="F239" s="4" t="s">
        <v>11</v>
      </c>
      <c r="G239" s="4" t="s">
        <v>199</v>
      </c>
      <c r="H239" s="4"/>
      <c r="I239" s="4" t="s">
        <v>200</v>
      </c>
      <c r="J239" s="4"/>
      <c r="K239" s="14"/>
      <c r="L239" s="2"/>
      <c r="M239" s="2"/>
      <c r="N239" s="2"/>
      <c r="O239" s="2"/>
      <c r="P239" s="2"/>
      <c r="Q239" s="2"/>
      <c r="R239" s="2"/>
      <c r="S239" s="2"/>
      <c r="T239" s="2"/>
      <c r="U239" s="2"/>
      <c r="V239" s="2"/>
      <c r="W239" s="2"/>
      <c r="X239" s="2"/>
      <c r="Y239" s="2"/>
      <c r="Z239" s="2"/>
      <c r="AA239" s="2"/>
    </row>
    <row r="240" spans="1:27" ht="15.75" customHeight="1" x14ac:dyDescent="0.15">
      <c r="A240" s="4" t="s">
        <v>3</v>
      </c>
      <c r="B240" s="4" t="s">
        <v>394</v>
      </c>
      <c r="C240" s="4" t="s">
        <v>213</v>
      </c>
      <c r="D240" s="4"/>
      <c r="E240" s="2"/>
      <c r="F240" s="4" t="s">
        <v>11</v>
      </c>
      <c r="G240" s="15" t="s">
        <v>199</v>
      </c>
      <c r="H240" s="4"/>
      <c r="I240" s="4" t="s">
        <v>298</v>
      </c>
      <c r="J240" s="4"/>
      <c r="K240" s="14"/>
      <c r="L240" s="2"/>
      <c r="M240" s="2"/>
      <c r="N240" s="2"/>
      <c r="O240" s="2"/>
      <c r="P240" s="2"/>
      <c r="Q240" s="2"/>
      <c r="R240" s="2"/>
      <c r="S240" s="2"/>
      <c r="T240" s="2"/>
      <c r="U240" s="2"/>
      <c r="V240" s="2"/>
      <c r="W240" s="2"/>
      <c r="X240" s="2"/>
      <c r="Y240" s="2"/>
      <c r="Z240" s="2"/>
      <c r="AA240" s="2"/>
    </row>
    <row r="241" spans="1:27" ht="15.75" customHeight="1" x14ac:dyDescent="0.15">
      <c r="A241" s="4" t="s">
        <v>3</v>
      </c>
      <c r="B241" s="4" t="s">
        <v>87</v>
      </c>
      <c r="C241" s="4"/>
      <c r="D241" s="4"/>
      <c r="E241" s="2"/>
      <c r="F241" s="4" t="s">
        <v>84</v>
      </c>
      <c r="G241" s="4"/>
      <c r="H241" s="4"/>
      <c r="I241" s="4"/>
      <c r="J241" s="4"/>
      <c r="K241" s="14"/>
      <c r="L241" s="2"/>
      <c r="M241" s="2"/>
      <c r="N241" s="2"/>
      <c r="O241" s="2"/>
      <c r="P241" s="2"/>
      <c r="Q241" s="2"/>
      <c r="R241" s="2"/>
      <c r="S241" s="2"/>
      <c r="T241" s="2"/>
      <c r="U241" s="2"/>
      <c r="V241" s="2"/>
      <c r="W241" s="2"/>
      <c r="X241" s="2"/>
      <c r="Y241" s="2"/>
      <c r="Z241" s="2"/>
      <c r="AA241" s="2"/>
    </row>
    <row r="242" spans="1:27" ht="15.75" customHeight="1" x14ac:dyDescent="0.15">
      <c r="A242" s="4" t="s">
        <v>3</v>
      </c>
      <c r="B242" s="4" t="s">
        <v>89</v>
      </c>
      <c r="C242" s="4"/>
      <c r="D242" s="4"/>
      <c r="E242" s="2"/>
      <c r="F242" s="4" t="s">
        <v>84</v>
      </c>
      <c r="G242" s="4"/>
      <c r="H242" s="4"/>
      <c r="I242" s="4"/>
      <c r="J242" s="4"/>
      <c r="K242" s="14"/>
      <c r="L242" s="2"/>
      <c r="M242" s="2"/>
      <c r="N242" s="2"/>
      <c r="O242" s="2"/>
      <c r="P242" s="2"/>
      <c r="Q242" s="2"/>
      <c r="R242" s="2"/>
      <c r="S242" s="2"/>
      <c r="T242" s="2"/>
      <c r="U242" s="2"/>
      <c r="V242" s="2"/>
      <c r="W242" s="2"/>
      <c r="X242" s="2"/>
      <c r="Y242" s="2"/>
      <c r="Z242" s="2"/>
      <c r="AA242" s="2"/>
    </row>
    <row r="243" spans="1:27" ht="15.75" customHeight="1" x14ac:dyDescent="0.15">
      <c r="A243" s="4" t="s">
        <v>3</v>
      </c>
      <c r="B243" s="4" t="s">
        <v>515</v>
      </c>
      <c r="C243" s="4"/>
      <c r="D243" s="4"/>
      <c r="E243" s="2"/>
      <c r="F243" s="4" t="s">
        <v>11</v>
      </c>
      <c r="G243" s="4" t="s">
        <v>199</v>
      </c>
      <c r="H243" s="4"/>
      <c r="I243" s="4" t="s">
        <v>200</v>
      </c>
      <c r="J243" s="4" t="s">
        <v>313</v>
      </c>
      <c r="K243" s="14"/>
      <c r="L243" s="2"/>
      <c r="M243" s="2"/>
      <c r="N243" s="2"/>
      <c r="O243" s="2"/>
      <c r="P243" s="2"/>
      <c r="Q243" s="2"/>
      <c r="R243" s="2"/>
      <c r="S243" s="2"/>
      <c r="T243" s="2"/>
      <c r="U243" s="2"/>
      <c r="V243" s="2"/>
      <c r="W243" s="2"/>
      <c r="X243" s="2"/>
      <c r="Y243" s="2"/>
      <c r="Z243" s="2"/>
      <c r="AA243" s="2"/>
    </row>
    <row r="244" spans="1:27" ht="15.75" customHeight="1" x14ac:dyDescent="0.15">
      <c r="A244" s="4" t="s">
        <v>3</v>
      </c>
      <c r="B244" s="4" t="s">
        <v>516</v>
      </c>
      <c r="C244" s="4"/>
      <c r="D244" s="4"/>
      <c r="E244" s="2"/>
      <c r="F244" s="4" t="s">
        <v>11</v>
      </c>
      <c r="G244" s="4" t="s">
        <v>199</v>
      </c>
      <c r="H244" s="4"/>
      <c r="I244" s="4" t="s">
        <v>200</v>
      </c>
      <c r="J244" s="4"/>
      <c r="K244" s="14"/>
      <c r="L244" s="2"/>
      <c r="M244" s="2"/>
      <c r="N244" s="2"/>
      <c r="O244" s="2"/>
      <c r="P244" s="2"/>
      <c r="Q244" s="2"/>
      <c r="R244" s="2"/>
      <c r="S244" s="2"/>
      <c r="T244" s="2"/>
      <c r="U244" s="2"/>
      <c r="V244" s="2"/>
      <c r="W244" s="2"/>
      <c r="X244" s="2"/>
      <c r="Y244" s="2"/>
      <c r="Z244" s="2"/>
      <c r="AA244" s="2"/>
    </row>
    <row r="245" spans="1:27" ht="15.75" customHeight="1" x14ac:dyDescent="0.15">
      <c r="A245" s="4" t="s">
        <v>3</v>
      </c>
      <c r="B245" s="4" t="s">
        <v>517</v>
      </c>
      <c r="C245" s="4"/>
      <c r="D245" s="4"/>
      <c r="E245" s="2"/>
      <c r="F245" s="4" t="s">
        <v>11</v>
      </c>
      <c r="G245" s="4" t="s">
        <v>199</v>
      </c>
      <c r="H245" s="4"/>
      <c r="I245" s="4" t="s">
        <v>200</v>
      </c>
      <c r="J245" s="4"/>
      <c r="K245" s="14"/>
      <c r="L245" s="2"/>
      <c r="M245" s="2"/>
      <c r="N245" s="2"/>
      <c r="O245" s="2"/>
      <c r="P245" s="2"/>
      <c r="Q245" s="2"/>
      <c r="R245" s="2"/>
      <c r="S245" s="2"/>
      <c r="T245" s="2"/>
      <c r="U245" s="2"/>
      <c r="V245" s="2"/>
      <c r="W245" s="2"/>
      <c r="X245" s="2"/>
      <c r="Y245" s="2"/>
      <c r="Z245" s="2"/>
      <c r="AA245" s="2"/>
    </row>
    <row r="246" spans="1:27" ht="15.75" customHeight="1" x14ac:dyDescent="0.15">
      <c r="A246" s="4" t="s">
        <v>3</v>
      </c>
      <c r="B246" s="4" t="s">
        <v>105</v>
      </c>
      <c r="C246" s="4"/>
      <c r="D246" s="4"/>
      <c r="E246" s="2"/>
      <c r="F246" s="4" t="s">
        <v>11</v>
      </c>
      <c r="G246" s="4" t="s">
        <v>199</v>
      </c>
      <c r="H246" s="4"/>
      <c r="I246" s="4" t="s">
        <v>200</v>
      </c>
      <c r="J246" s="4"/>
      <c r="K246" s="14"/>
      <c r="L246" s="2"/>
      <c r="M246" s="2"/>
      <c r="N246" s="2"/>
      <c r="O246" s="2"/>
      <c r="P246" s="2"/>
      <c r="Q246" s="2"/>
      <c r="R246" s="2"/>
      <c r="S246" s="2"/>
      <c r="T246" s="2"/>
      <c r="U246" s="2"/>
      <c r="V246" s="2"/>
      <c r="W246" s="2"/>
      <c r="X246" s="2"/>
      <c r="Y246" s="2"/>
      <c r="Z246" s="2"/>
      <c r="AA246" s="2"/>
    </row>
    <row r="247" spans="1:27" ht="15.75" customHeight="1" x14ac:dyDescent="0.15">
      <c r="A247" s="4" t="s">
        <v>3</v>
      </c>
      <c r="B247" s="4" t="s">
        <v>108</v>
      </c>
      <c r="C247" s="4"/>
      <c r="D247" s="4"/>
      <c r="E247" s="2"/>
      <c r="F247" s="4" t="s">
        <v>84</v>
      </c>
      <c r="G247" s="4"/>
      <c r="H247" s="4"/>
      <c r="I247" s="4"/>
      <c r="J247" s="4"/>
      <c r="K247" s="14"/>
      <c r="L247" s="2"/>
      <c r="M247" s="2"/>
      <c r="N247" s="2"/>
      <c r="O247" s="2"/>
      <c r="P247" s="2"/>
      <c r="Q247" s="2"/>
      <c r="R247" s="2"/>
      <c r="S247" s="2"/>
      <c r="T247" s="2"/>
      <c r="U247" s="2"/>
      <c r="V247" s="2"/>
      <c r="W247" s="2"/>
      <c r="X247" s="2"/>
      <c r="Y247" s="2"/>
      <c r="Z247" s="2"/>
      <c r="AA247" s="2"/>
    </row>
    <row r="248" spans="1:27" ht="15.75" customHeight="1" x14ac:dyDescent="0.15">
      <c r="A248" s="4" t="s">
        <v>3</v>
      </c>
      <c r="B248" s="4" t="s">
        <v>109</v>
      </c>
      <c r="C248" s="4"/>
      <c r="D248" s="4"/>
      <c r="E248" s="2"/>
      <c r="F248" s="4" t="s">
        <v>11</v>
      </c>
      <c r="G248" s="4" t="s">
        <v>199</v>
      </c>
      <c r="H248" s="4"/>
      <c r="I248" s="4" t="s">
        <v>200</v>
      </c>
      <c r="J248" s="4"/>
      <c r="K248" s="14"/>
      <c r="L248" s="2"/>
      <c r="M248" s="2"/>
      <c r="N248" s="2"/>
      <c r="O248" s="2"/>
      <c r="P248" s="2"/>
      <c r="Q248" s="2"/>
      <c r="R248" s="2"/>
      <c r="S248" s="2"/>
      <c r="T248" s="2"/>
      <c r="U248" s="2"/>
      <c r="V248" s="2"/>
      <c r="W248" s="2"/>
      <c r="X248" s="2"/>
      <c r="Y248" s="2"/>
      <c r="Z248" s="2"/>
      <c r="AA248" s="2"/>
    </row>
    <row r="249" spans="1:27" ht="15.75" customHeight="1" x14ac:dyDescent="0.15">
      <c r="A249" s="4" t="s">
        <v>3</v>
      </c>
      <c r="B249" s="4" t="s">
        <v>111</v>
      </c>
      <c r="C249" s="4"/>
      <c r="D249" s="4"/>
      <c r="E249" s="2"/>
      <c r="F249" s="4" t="s">
        <v>11</v>
      </c>
      <c r="G249" s="4" t="s">
        <v>199</v>
      </c>
      <c r="H249" s="4"/>
      <c r="I249" s="4" t="s">
        <v>298</v>
      </c>
      <c r="J249" s="4"/>
      <c r="K249" s="14"/>
      <c r="L249" s="2"/>
      <c r="M249" s="2"/>
      <c r="N249" s="2"/>
      <c r="O249" s="2"/>
      <c r="P249" s="2"/>
      <c r="Q249" s="2"/>
      <c r="R249" s="2"/>
      <c r="S249" s="2"/>
      <c r="T249" s="2"/>
      <c r="U249" s="2"/>
      <c r="V249" s="2"/>
      <c r="W249" s="2"/>
      <c r="X249" s="2"/>
      <c r="Y249" s="2"/>
      <c r="Z249" s="2"/>
      <c r="AA249" s="2"/>
    </row>
    <row r="250" spans="1:27" ht="15.75" customHeight="1" x14ac:dyDescent="0.15">
      <c r="A250" s="4" t="s">
        <v>3</v>
      </c>
      <c r="B250" s="4" t="s">
        <v>113</v>
      </c>
      <c r="C250" s="4"/>
      <c r="D250" s="4"/>
      <c r="E250" s="2"/>
      <c r="F250" s="4" t="s">
        <v>84</v>
      </c>
      <c r="G250" s="4"/>
      <c r="H250" s="4"/>
      <c r="I250" s="4"/>
      <c r="J250" s="4"/>
      <c r="K250" s="14"/>
      <c r="L250" s="2"/>
      <c r="M250" s="2"/>
      <c r="N250" s="2"/>
      <c r="O250" s="2"/>
      <c r="P250" s="2"/>
      <c r="Q250" s="2"/>
      <c r="R250" s="2"/>
      <c r="S250" s="2"/>
      <c r="T250" s="2"/>
      <c r="U250" s="2"/>
      <c r="V250" s="2"/>
      <c r="W250" s="2"/>
      <c r="X250" s="2"/>
      <c r="Y250" s="2"/>
      <c r="Z250" s="2"/>
      <c r="AA250" s="2"/>
    </row>
    <row r="251" spans="1:27" ht="15.75" customHeight="1" x14ac:dyDescent="0.15">
      <c r="A251" s="4" t="s">
        <v>3</v>
      </c>
      <c r="B251" s="4" t="s">
        <v>116</v>
      </c>
      <c r="C251" s="4"/>
      <c r="D251" s="4"/>
      <c r="E251" s="2"/>
      <c r="F251" s="4" t="s">
        <v>11</v>
      </c>
      <c r="G251" s="4" t="s">
        <v>199</v>
      </c>
      <c r="H251" s="4"/>
      <c r="I251" s="15" t="s">
        <v>200</v>
      </c>
      <c r="J251" s="4"/>
      <c r="K251" s="14"/>
      <c r="L251" s="2"/>
      <c r="M251" s="2"/>
      <c r="N251" s="2"/>
      <c r="O251" s="2"/>
      <c r="P251" s="2"/>
      <c r="Q251" s="2"/>
      <c r="R251" s="2"/>
      <c r="S251" s="2"/>
      <c r="T251" s="2"/>
      <c r="U251" s="2"/>
      <c r="V251" s="2"/>
      <c r="W251" s="2"/>
      <c r="X251" s="2"/>
      <c r="Y251" s="2"/>
      <c r="Z251" s="2"/>
      <c r="AA251" s="2"/>
    </row>
    <row r="252" spans="1:27" ht="15.75" customHeight="1" x14ac:dyDescent="0.15">
      <c r="A252" s="4" t="s">
        <v>3</v>
      </c>
      <c r="B252" s="4" t="s">
        <v>117</v>
      </c>
      <c r="C252" s="4"/>
      <c r="D252" s="4"/>
      <c r="E252" s="2"/>
      <c r="F252" s="4" t="s">
        <v>11</v>
      </c>
      <c r="G252" s="4" t="s">
        <v>199</v>
      </c>
      <c r="H252" s="4"/>
      <c r="I252" s="4" t="s">
        <v>200</v>
      </c>
      <c r="J252" s="4" t="s">
        <v>255</v>
      </c>
      <c r="K252" s="14"/>
      <c r="L252" s="2"/>
      <c r="M252" s="2"/>
      <c r="N252" s="2"/>
      <c r="O252" s="2"/>
      <c r="P252" s="2"/>
      <c r="Q252" s="2"/>
      <c r="R252" s="2"/>
      <c r="S252" s="2"/>
      <c r="T252" s="2"/>
      <c r="U252" s="2"/>
      <c r="V252" s="2"/>
      <c r="W252" s="2"/>
      <c r="X252" s="2"/>
      <c r="Y252" s="2"/>
      <c r="Z252" s="2"/>
      <c r="AA252" s="2"/>
    </row>
    <row r="253" spans="1:27" ht="15.75" customHeight="1" x14ac:dyDescent="0.15">
      <c r="A253" s="4" t="s">
        <v>3</v>
      </c>
      <c r="B253" s="4" t="s">
        <v>125</v>
      </c>
      <c r="C253" s="4"/>
      <c r="D253" s="4"/>
      <c r="E253" s="2"/>
      <c r="F253" s="4" t="s">
        <v>11</v>
      </c>
      <c r="G253" s="4" t="s">
        <v>199</v>
      </c>
      <c r="H253" s="4"/>
      <c r="I253" s="4" t="s">
        <v>200</v>
      </c>
      <c r="J253" s="4" t="s">
        <v>395</v>
      </c>
      <c r="K253" s="14"/>
      <c r="L253" s="2"/>
      <c r="M253" s="2"/>
      <c r="N253" s="2"/>
      <c r="O253" s="2"/>
      <c r="P253" s="2"/>
      <c r="Q253" s="2"/>
      <c r="R253" s="2"/>
      <c r="S253" s="2"/>
      <c r="T253" s="2"/>
      <c r="U253" s="2"/>
      <c r="V253" s="2"/>
      <c r="W253" s="2"/>
      <c r="X253" s="2"/>
      <c r="Y253" s="2"/>
      <c r="Z253" s="2"/>
      <c r="AA253" s="2"/>
    </row>
    <row r="254" spans="1:27" ht="15.75" customHeight="1" x14ac:dyDescent="0.15">
      <c r="A254" s="4" t="s">
        <v>3</v>
      </c>
      <c r="B254" s="4" t="s">
        <v>127</v>
      </c>
      <c r="C254" s="4" t="s">
        <v>213</v>
      </c>
      <c r="D254" s="4"/>
      <c r="E254" s="2"/>
      <c r="F254" s="4" t="s">
        <v>11</v>
      </c>
      <c r="G254" s="4" t="s">
        <v>213</v>
      </c>
      <c r="H254" s="4"/>
      <c r="I254" s="4" t="s">
        <v>200</v>
      </c>
      <c r="J254" s="4" t="s">
        <v>396</v>
      </c>
      <c r="K254" s="14"/>
      <c r="L254" s="2"/>
      <c r="M254" s="2"/>
      <c r="N254" s="2"/>
      <c r="O254" s="2"/>
      <c r="P254" s="2"/>
      <c r="Q254" s="2"/>
      <c r="R254" s="2"/>
      <c r="S254" s="2"/>
      <c r="T254" s="2"/>
      <c r="U254" s="2"/>
      <c r="V254" s="2"/>
      <c r="W254" s="2"/>
      <c r="X254" s="2"/>
      <c r="Y254" s="2"/>
      <c r="Z254" s="2"/>
      <c r="AA254" s="2"/>
    </row>
    <row r="255" spans="1:27" ht="15.75" customHeight="1" x14ac:dyDescent="0.15">
      <c r="A255" s="4" t="s">
        <v>3</v>
      </c>
      <c r="B255" s="4" t="s">
        <v>324</v>
      </c>
      <c r="C255" s="4"/>
      <c r="D255" s="4"/>
      <c r="E255" s="2"/>
      <c r="F255" s="4" t="s">
        <v>11</v>
      </c>
      <c r="G255" s="4" t="s">
        <v>199</v>
      </c>
      <c r="H255" s="4"/>
      <c r="I255" s="4" t="s">
        <v>200</v>
      </c>
      <c r="J255" s="4"/>
      <c r="K255" s="14"/>
      <c r="L255" s="2"/>
      <c r="M255" s="2"/>
      <c r="N255" s="2"/>
      <c r="O255" s="2"/>
      <c r="P255" s="2"/>
      <c r="Q255" s="2"/>
      <c r="R255" s="2"/>
      <c r="S255" s="2"/>
      <c r="T255" s="2"/>
      <c r="U255" s="2"/>
      <c r="V255" s="2"/>
      <c r="W255" s="2"/>
      <c r="X255" s="2"/>
      <c r="Y255" s="2"/>
      <c r="Z255" s="2"/>
      <c r="AA255" s="2"/>
    </row>
    <row r="256" spans="1:27" ht="15.75" customHeight="1" x14ac:dyDescent="0.15">
      <c r="A256" s="4" t="s">
        <v>3</v>
      </c>
      <c r="B256" s="4" t="s">
        <v>397</v>
      </c>
      <c r="C256" s="4"/>
      <c r="D256" s="4"/>
      <c r="E256" s="2"/>
      <c r="F256" s="4" t="s">
        <v>11</v>
      </c>
      <c r="G256" s="4" t="s">
        <v>199</v>
      </c>
      <c r="H256" s="4"/>
      <c r="I256" s="4" t="s">
        <v>200</v>
      </c>
      <c r="J256" s="4"/>
      <c r="K256" s="14"/>
      <c r="L256" s="2"/>
      <c r="M256" s="2"/>
      <c r="N256" s="2"/>
      <c r="O256" s="2"/>
      <c r="P256" s="2"/>
      <c r="Q256" s="2"/>
      <c r="R256" s="2"/>
      <c r="S256" s="2"/>
      <c r="T256" s="2"/>
      <c r="U256" s="2"/>
      <c r="V256" s="2"/>
      <c r="W256" s="2"/>
      <c r="X256" s="2"/>
      <c r="Y256" s="2"/>
      <c r="Z256" s="2"/>
      <c r="AA256" s="2"/>
    </row>
    <row r="257" spans="1:27" ht="15.75" customHeight="1" x14ac:dyDescent="0.15">
      <c r="A257" s="4" t="s">
        <v>3</v>
      </c>
      <c r="B257" s="4" t="s">
        <v>131</v>
      </c>
      <c r="C257" s="4"/>
      <c r="D257" s="4"/>
      <c r="E257" s="2"/>
      <c r="F257" s="4" t="s">
        <v>84</v>
      </c>
      <c r="G257" s="4"/>
      <c r="H257" s="4"/>
      <c r="I257" s="4"/>
      <c r="J257" s="4"/>
      <c r="K257" s="14"/>
      <c r="L257" s="2"/>
      <c r="M257" s="2"/>
      <c r="N257" s="2"/>
      <c r="O257" s="2"/>
      <c r="P257" s="2"/>
      <c r="Q257" s="2"/>
      <c r="R257" s="2"/>
      <c r="S257" s="2"/>
      <c r="T257" s="2"/>
      <c r="U257" s="2"/>
      <c r="V257" s="2"/>
      <c r="W257" s="2"/>
      <c r="X257" s="2"/>
      <c r="Y257" s="2"/>
      <c r="Z257" s="2"/>
      <c r="AA257" s="2"/>
    </row>
    <row r="258" spans="1:27" ht="15.75" customHeight="1" x14ac:dyDescent="0.15">
      <c r="A258" s="4" t="s">
        <v>3</v>
      </c>
      <c r="B258" s="4" t="s">
        <v>134</v>
      </c>
      <c r="C258" s="4"/>
      <c r="D258" s="4"/>
      <c r="E258" s="2"/>
      <c r="F258" s="4" t="s">
        <v>11</v>
      </c>
      <c r="G258" s="4" t="s">
        <v>199</v>
      </c>
      <c r="H258" s="4"/>
      <c r="I258" s="4" t="s">
        <v>200</v>
      </c>
      <c r="J258" s="4"/>
      <c r="K258" s="14"/>
      <c r="L258" s="2"/>
      <c r="M258" s="2"/>
      <c r="N258" s="2"/>
      <c r="O258" s="2"/>
      <c r="P258" s="2"/>
      <c r="Q258" s="2"/>
      <c r="R258" s="2"/>
      <c r="S258" s="2"/>
      <c r="T258" s="2"/>
      <c r="U258" s="2"/>
      <c r="V258" s="2"/>
      <c r="W258" s="2"/>
      <c r="X258" s="2"/>
      <c r="Y258" s="2"/>
      <c r="Z258" s="2"/>
      <c r="AA258" s="2"/>
    </row>
    <row r="259" spans="1:27" ht="15.75" customHeight="1" x14ac:dyDescent="0.15">
      <c r="A259" s="4" t="s">
        <v>3</v>
      </c>
      <c r="B259" s="4" t="s">
        <v>135</v>
      </c>
      <c r="C259" s="4"/>
      <c r="D259" s="25"/>
      <c r="E259" s="2"/>
      <c r="F259" s="4" t="s">
        <v>5</v>
      </c>
      <c r="G259" s="4" t="s">
        <v>199</v>
      </c>
      <c r="H259" s="24" t="s">
        <v>221</v>
      </c>
      <c r="I259" s="4" t="s">
        <v>217</v>
      </c>
      <c r="J259" s="25" t="s">
        <v>398</v>
      </c>
      <c r="K259" s="14"/>
      <c r="L259" s="2"/>
      <c r="M259" s="2"/>
      <c r="N259" s="2"/>
      <c r="O259" s="2"/>
      <c r="P259" s="2"/>
      <c r="Q259" s="2"/>
      <c r="R259" s="2"/>
      <c r="S259" s="2"/>
      <c r="T259" s="2"/>
      <c r="U259" s="2"/>
      <c r="V259" s="2"/>
      <c r="W259" s="2"/>
      <c r="X259" s="2"/>
      <c r="Y259" s="2"/>
      <c r="Z259" s="2"/>
      <c r="AA259" s="2"/>
    </row>
    <row r="260" spans="1:27" ht="15.75" customHeight="1" x14ac:dyDescent="0.15">
      <c r="A260" s="4" t="s">
        <v>3</v>
      </c>
      <c r="B260" s="4" t="s">
        <v>141</v>
      </c>
      <c r="C260" s="4" t="s">
        <v>213</v>
      </c>
      <c r="D260" s="4"/>
      <c r="E260" s="2"/>
      <c r="F260" s="4" t="s">
        <v>11</v>
      </c>
      <c r="G260" s="4" t="s">
        <v>199</v>
      </c>
      <c r="H260" s="4"/>
      <c r="I260" s="4" t="s">
        <v>200</v>
      </c>
      <c r="J260" s="4"/>
      <c r="K260" s="14"/>
      <c r="L260" s="2"/>
      <c r="M260" s="2"/>
      <c r="N260" s="2"/>
      <c r="O260" s="2"/>
      <c r="P260" s="2"/>
      <c r="Q260" s="2"/>
      <c r="R260" s="2"/>
      <c r="S260" s="2"/>
      <c r="T260" s="2"/>
      <c r="U260" s="2"/>
      <c r="V260" s="2"/>
      <c r="W260" s="2"/>
      <c r="X260" s="2"/>
      <c r="Y260" s="2"/>
      <c r="Z260" s="2"/>
      <c r="AA260" s="2"/>
    </row>
    <row r="261" spans="1:27" ht="15.75" customHeight="1" x14ac:dyDescent="0.15">
      <c r="A261" s="4" t="s">
        <v>3</v>
      </c>
      <c r="B261" s="4" t="s">
        <v>148</v>
      </c>
      <c r="C261" s="4"/>
      <c r="D261" s="4"/>
      <c r="E261" s="2"/>
      <c r="F261" s="4" t="s">
        <v>84</v>
      </c>
      <c r="G261" s="4"/>
      <c r="H261" s="4"/>
      <c r="I261" s="4"/>
      <c r="J261" s="4"/>
      <c r="K261" s="14"/>
      <c r="L261" s="2"/>
      <c r="M261" s="2"/>
      <c r="N261" s="2"/>
      <c r="O261" s="2"/>
      <c r="P261" s="2"/>
      <c r="Q261" s="2"/>
      <c r="R261" s="2"/>
      <c r="S261" s="2"/>
      <c r="T261" s="2"/>
      <c r="U261" s="2"/>
      <c r="V261" s="2"/>
      <c r="W261" s="2"/>
      <c r="X261" s="2"/>
      <c r="Y261" s="2"/>
      <c r="Z261" s="2"/>
      <c r="AA261" s="2"/>
    </row>
    <row r="262" spans="1:27" ht="15.75" customHeight="1" x14ac:dyDescent="0.15">
      <c r="A262" s="4" t="s">
        <v>3</v>
      </c>
      <c r="B262" s="4" t="s">
        <v>399</v>
      </c>
      <c r="C262" s="4"/>
      <c r="D262" s="4"/>
      <c r="E262" s="2"/>
      <c r="F262" s="4" t="s">
        <v>224</v>
      </c>
      <c r="G262" s="4"/>
      <c r="H262" s="4"/>
      <c r="I262" s="4"/>
      <c r="J262" s="4"/>
      <c r="K262" s="14"/>
      <c r="L262" s="2"/>
      <c r="M262" s="2"/>
      <c r="N262" s="2"/>
      <c r="O262" s="2"/>
      <c r="P262" s="2"/>
      <c r="Q262" s="2"/>
      <c r="R262" s="2"/>
      <c r="S262" s="2"/>
      <c r="T262" s="2"/>
      <c r="U262" s="2"/>
      <c r="V262" s="2"/>
      <c r="W262" s="2"/>
      <c r="X262" s="2"/>
      <c r="Y262" s="2"/>
      <c r="Z262" s="2"/>
      <c r="AA262" s="2"/>
    </row>
    <row r="263" spans="1:27" ht="15.75" customHeight="1" x14ac:dyDescent="0.15">
      <c r="A263" s="4" t="s">
        <v>3</v>
      </c>
      <c r="B263" s="4" t="s">
        <v>155</v>
      </c>
      <c r="C263" s="4"/>
      <c r="D263" s="4"/>
      <c r="E263" s="2"/>
      <c r="F263" s="4" t="s">
        <v>84</v>
      </c>
      <c r="G263" s="4"/>
      <c r="H263" s="4"/>
      <c r="I263" s="4"/>
      <c r="J263" s="4"/>
      <c r="K263" s="14"/>
      <c r="L263" s="2"/>
      <c r="M263" s="2"/>
      <c r="N263" s="2"/>
      <c r="O263" s="2"/>
      <c r="P263" s="2"/>
      <c r="Q263" s="2"/>
      <c r="R263" s="2"/>
      <c r="S263" s="2"/>
      <c r="T263" s="2"/>
      <c r="U263" s="2"/>
      <c r="V263" s="2"/>
      <c r="W263" s="2"/>
      <c r="X263" s="2"/>
      <c r="Y263" s="2"/>
      <c r="Z263" s="2"/>
      <c r="AA263" s="2"/>
    </row>
    <row r="264" spans="1:27" ht="15.75" customHeight="1" x14ac:dyDescent="0.15">
      <c r="A264" s="4" t="s">
        <v>3</v>
      </c>
      <c r="B264" s="4" t="s">
        <v>156</v>
      </c>
      <c r="C264" s="4"/>
      <c r="D264" s="4"/>
      <c r="E264" s="2"/>
      <c r="F264" s="4" t="s">
        <v>84</v>
      </c>
      <c r="G264" s="4"/>
      <c r="H264" s="4"/>
      <c r="I264" s="4"/>
      <c r="J264" s="4"/>
      <c r="K264" s="14"/>
      <c r="L264" s="2"/>
      <c r="M264" s="2"/>
      <c r="N264" s="2"/>
      <c r="O264" s="2"/>
      <c r="P264" s="2"/>
      <c r="Q264" s="2"/>
      <c r="R264" s="2"/>
      <c r="S264" s="2"/>
      <c r="T264" s="2"/>
      <c r="U264" s="2"/>
      <c r="V264" s="2"/>
      <c r="W264" s="2"/>
      <c r="X264" s="2"/>
      <c r="Y264" s="2"/>
      <c r="Z264" s="2"/>
      <c r="AA264" s="2"/>
    </row>
    <row r="265" spans="1:27" ht="15.75" customHeight="1" x14ac:dyDescent="0.15">
      <c r="A265" s="4" t="s">
        <v>3</v>
      </c>
      <c r="B265" s="4" t="s">
        <v>400</v>
      </c>
      <c r="C265" s="4"/>
      <c r="D265" s="4"/>
      <c r="E265" s="2"/>
      <c r="F265" s="4" t="s">
        <v>84</v>
      </c>
      <c r="G265" s="4"/>
      <c r="H265" s="4"/>
      <c r="I265" s="4"/>
      <c r="J265" s="4"/>
      <c r="K265" s="14"/>
      <c r="L265" s="2"/>
      <c r="M265" s="2"/>
      <c r="N265" s="2"/>
      <c r="O265" s="2"/>
      <c r="P265" s="2"/>
      <c r="Q265" s="2"/>
      <c r="R265" s="2"/>
      <c r="S265" s="2"/>
      <c r="T265" s="2"/>
      <c r="U265" s="2"/>
      <c r="V265" s="2"/>
      <c r="W265" s="2"/>
      <c r="X265" s="2"/>
      <c r="Y265" s="2"/>
      <c r="Z265" s="2"/>
      <c r="AA265" s="2"/>
    </row>
    <row r="266" spans="1:27" ht="15.75" customHeight="1" x14ac:dyDescent="0.15">
      <c r="A266" s="4" t="s">
        <v>3</v>
      </c>
      <c r="B266" s="4" t="s">
        <v>165</v>
      </c>
      <c r="C266" s="4"/>
      <c r="D266" s="4"/>
      <c r="E266" s="2"/>
      <c r="F266" s="4" t="s">
        <v>11</v>
      </c>
      <c r="G266" s="4" t="s">
        <v>199</v>
      </c>
      <c r="H266" s="4"/>
      <c r="I266" s="4" t="s">
        <v>200</v>
      </c>
      <c r="J266" s="4"/>
      <c r="K266" s="14"/>
      <c r="L266" s="2"/>
      <c r="M266" s="2"/>
      <c r="N266" s="2"/>
      <c r="O266" s="2"/>
      <c r="P266" s="2"/>
      <c r="Q266" s="2"/>
      <c r="R266" s="2"/>
      <c r="S266" s="2"/>
      <c r="T266" s="2"/>
      <c r="U266" s="2"/>
      <c r="V266" s="2"/>
      <c r="W266" s="2"/>
      <c r="X266" s="2"/>
      <c r="Y266" s="2"/>
      <c r="Z266" s="2"/>
      <c r="AA266" s="2"/>
    </row>
    <row r="267" spans="1:27" ht="15.75" customHeight="1" x14ac:dyDescent="0.15">
      <c r="A267" s="4" t="s">
        <v>3</v>
      </c>
      <c r="B267" s="4" t="s">
        <v>401</v>
      </c>
      <c r="C267" s="4"/>
      <c r="D267" s="4"/>
      <c r="E267" s="2"/>
      <c r="F267" s="4" t="s">
        <v>224</v>
      </c>
      <c r="G267" s="4"/>
      <c r="H267" s="4"/>
      <c r="I267" s="4"/>
      <c r="J267" s="4"/>
      <c r="K267" s="14"/>
      <c r="L267" s="2"/>
      <c r="M267" s="2"/>
      <c r="N267" s="2"/>
      <c r="O267" s="2"/>
      <c r="P267" s="2"/>
      <c r="Q267" s="2"/>
      <c r="R267" s="2"/>
      <c r="S267" s="2"/>
      <c r="T267" s="2"/>
      <c r="U267" s="2"/>
      <c r="V267" s="2"/>
      <c r="W267" s="2"/>
      <c r="X267" s="2"/>
      <c r="Y267" s="2"/>
      <c r="Z267" s="2"/>
      <c r="AA267" s="2"/>
    </row>
    <row r="268" spans="1:27" ht="15.75" customHeight="1" x14ac:dyDescent="0.15">
      <c r="A268" s="4" t="s">
        <v>3</v>
      </c>
      <c r="B268" s="4" t="s">
        <v>402</v>
      </c>
      <c r="C268" s="4"/>
      <c r="D268" s="4"/>
      <c r="E268" s="2"/>
      <c r="F268" s="4" t="s">
        <v>84</v>
      </c>
      <c r="G268" s="4"/>
      <c r="H268" s="4"/>
      <c r="I268" s="4"/>
      <c r="J268" s="4"/>
      <c r="K268" s="14"/>
      <c r="L268" s="2"/>
      <c r="M268" s="2"/>
      <c r="N268" s="2"/>
      <c r="O268" s="2"/>
      <c r="P268" s="2"/>
      <c r="Q268" s="2"/>
      <c r="R268" s="2"/>
      <c r="S268" s="2"/>
      <c r="T268" s="2"/>
      <c r="U268" s="2"/>
      <c r="V268" s="2"/>
      <c r="W268" s="2"/>
      <c r="X268" s="2"/>
      <c r="Y268" s="2"/>
      <c r="Z268" s="2"/>
      <c r="AA268" s="2"/>
    </row>
    <row r="269" spans="1:27" ht="15.75" customHeight="1" x14ac:dyDescent="0.15">
      <c r="A269" s="4" t="s">
        <v>3</v>
      </c>
      <c r="B269" s="4" t="s">
        <v>185</v>
      </c>
      <c r="C269" s="4"/>
      <c r="D269" s="4"/>
      <c r="E269" s="2"/>
      <c r="F269" s="4" t="s">
        <v>11</v>
      </c>
      <c r="G269" s="4" t="s">
        <v>199</v>
      </c>
      <c r="H269" s="4"/>
      <c r="I269" s="4" t="s">
        <v>200</v>
      </c>
      <c r="J269" s="4" t="s">
        <v>403</v>
      </c>
      <c r="K269" s="14"/>
      <c r="L269" s="2"/>
      <c r="M269" s="2"/>
      <c r="N269" s="2"/>
      <c r="O269" s="2"/>
      <c r="P269" s="2"/>
      <c r="Q269" s="2"/>
      <c r="R269" s="2"/>
      <c r="S269" s="2"/>
      <c r="T269" s="2"/>
      <c r="U269" s="2"/>
      <c r="V269" s="2"/>
      <c r="W269" s="2"/>
      <c r="X269" s="2"/>
      <c r="Y269" s="2"/>
      <c r="Z269" s="2"/>
      <c r="AA269" s="2"/>
    </row>
    <row r="270" spans="1:27" ht="15.75" customHeight="1" x14ac:dyDescent="0.15">
      <c r="A270" s="4" t="s">
        <v>26</v>
      </c>
      <c r="B270" s="4" t="s">
        <v>404</v>
      </c>
      <c r="C270" s="4"/>
      <c r="D270" s="4"/>
      <c r="E270" s="2"/>
      <c r="F270" s="4" t="s">
        <v>24</v>
      </c>
      <c r="G270" s="15" t="s">
        <v>199</v>
      </c>
      <c r="H270" s="15" t="s">
        <v>405</v>
      </c>
      <c r="I270" s="4" t="s">
        <v>321</v>
      </c>
      <c r="J270" s="4"/>
      <c r="K270" s="14"/>
      <c r="L270" s="2"/>
      <c r="M270" s="2"/>
      <c r="N270" s="2"/>
      <c r="O270" s="2"/>
      <c r="P270" s="2"/>
      <c r="Q270" s="2"/>
      <c r="R270" s="2"/>
      <c r="S270" s="2"/>
      <c r="T270" s="2"/>
      <c r="U270" s="2"/>
      <c r="V270" s="2"/>
      <c r="W270" s="2"/>
      <c r="X270" s="2"/>
      <c r="Y270" s="2"/>
      <c r="Z270" s="2"/>
      <c r="AA270" s="2"/>
    </row>
    <row r="271" spans="1:27" ht="15.75" customHeight="1" x14ac:dyDescent="0.15">
      <c r="A271" s="4" t="s">
        <v>26</v>
      </c>
      <c r="B271" s="4" t="s">
        <v>406</v>
      </c>
      <c r="C271" s="4"/>
      <c r="D271" s="4"/>
      <c r="E271" s="2"/>
      <c r="F271" s="4" t="s">
        <v>24</v>
      </c>
      <c r="G271" s="15" t="s">
        <v>199</v>
      </c>
      <c r="H271" s="15" t="s">
        <v>407</v>
      </c>
      <c r="I271" s="4" t="s">
        <v>321</v>
      </c>
      <c r="J271" s="4"/>
      <c r="K271" s="14"/>
      <c r="L271" s="2"/>
      <c r="M271" s="2"/>
      <c r="N271" s="2"/>
      <c r="O271" s="2"/>
      <c r="P271" s="2"/>
      <c r="Q271" s="2"/>
      <c r="R271" s="2"/>
      <c r="S271" s="2"/>
      <c r="T271" s="2"/>
      <c r="U271" s="2"/>
      <c r="V271" s="2"/>
      <c r="W271" s="2"/>
      <c r="X271" s="2"/>
      <c r="Y271" s="2"/>
      <c r="Z271" s="2"/>
      <c r="AA271" s="2"/>
    </row>
    <row r="272" spans="1:27" ht="15.75" customHeight="1" x14ac:dyDescent="0.15">
      <c r="A272" s="4" t="s">
        <v>26</v>
      </c>
      <c r="B272" s="4" t="s">
        <v>27</v>
      </c>
      <c r="C272" s="4" t="s">
        <v>213</v>
      </c>
      <c r="D272" s="4"/>
      <c r="E272" s="2"/>
      <c r="F272" s="4" t="s">
        <v>24</v>
      </c>
      <c r="G272" s="15" t="s">
        <v>199</v>
      </c>
      <c r="H272" s="15" t="s">
        <v>405</v>
      </c>
      <c r="I272" s="4" t="s">
        <v>321</v>
      </c>
      <c r="J272" s="4"/>
      <c r="K272" s="14"/>
      <c r="L272" s="2"/>
      <c r="M272" s="2"/>
      <c r="N272" s="2"/>
      <c r="O272" s="2"/>
      <c r="P272" s="2"/>
      <c r="Q272" s="2"/>
      <c r="R272" s="2"/>
      <c r="S272" s="2"/>
      <c r="T272" s="2"/>
      <c r="U272" s="2"/>
      <c r="V272" s="2"/>
      <c r="W272" s="2"/>
      <c r="X272" s="2"/>
      <c r="Y272" s="2"/>
      <c r="Z272" s="2"/>
      <c r="AA272" s="2"/>
    </row>
    <row r="273" spans="1:27" ht="15.75" customHeight="1" x14ac:dyDescent="0.15">
      <c r="A273" s="4" t="s">
        <v>26</v>
      </c>
      <c r="B273" s="4" t="s">
        <v>408</v>
      </c>
      <c r="C273" s="4"/>
      <c r="D273" s="4"/>
      <c r="E273" s="2"/>
      <c r="F273" s="4" t="s">
        <v>84</v>
      </c>
      <c r="G273" s="4"/>
      <c r="H273" s="4"/>
      <c r="I273" s="4"/>
      <c r="J273" s="4"/>
      <c r="K273" s="14"/>
      <c r="L273" s="2"/>
      <c r="M273" s="2"/>
      <c r="N273" s="2"/>
      <c r="O273" s="2"/>
      <c r="P273" s="2"/>
      <c r="Q273" s="2"/>
      <c r="R273" s="2"/>
      <c r="S273" s="2"/>
      <c r="T273" s="2"/>
      <c r="U273" s="2"/>
      <c r="V273" s="2"/>
      <c r="W273" s="2"/>
      <c r="X273" s="2"/>
      <c r="Y273" s="2"/>
      <c r="Z273" s="2"/>
      <c r="AA273" s="2"/>
    </row>
    <row r="274" spans="1:27" ht="15.75" customHeight="1" x14ac:dyDescent="0.15">
      <c r="A274" s="4" t="s">
        <v>26</v>
      </c>
      <c r="B274" s="4" t="s">
        <v>409</v>
      </c>
      <c r="C274" s="4"/>
      <c r="D274" s="4"/>
      <c r="E274" s="2"/>
      <c r="F274" s="4" t="s">
        <v>24</v>
      </c>
      <c r="G274" s="15" t="s">
        <v>199</v>
      </c>
      <c r="H274" s="15" t="s">
        <v>221</v>
      </c>
      <c r="I274" s="4" t="s">
        <v>321</v>
      </c>
      <c r="J274" s="4"/>
      <c r="K274" s="14"/>
      <c r="L274" s="2"/>
      <c r="M274" s="2"/>
      <c r="N274" s="2"/>
      <c r="O274" s="2"/>
      <c r="P274" s="2"/>
      <c r="Q274" s="2"/>
      <c r="R274" s="2"/>
      <c r="S274" s="2"/>
      <c r="T274" s="2"/>
      <c r="U274" s="2"/>
      <c r="V274" s="2"/>
      <c r="W274" s="2"/>
      <c r="X274" s="2"/>
      <c r="Y274" s="2"/>
      <c r="Z274" s="2"/>
      <c r="AA274" s="2"/>
    </row>
    <row r="275" spans="1:27" ht="15.75" customHeight="1" x14ac:dyDescent="0.15">
      <c r="A275" s="4" t="s">
        <v>26</v>
      </c>
      <c r="B275" s="4" t="s">
        <v>35</v>
      </c>
      <c r="C275" s="4" t="s">
        <v>213</v>
      </c>
      <c r="D275" s="4"/>
      <c r="E275" s="2"/>
      <c r="F275" s="4" t="s">
        <v>24</v>
      </c>
      <c r="G275" s="15" t="s">
        <v>199</v>
      </c>
      <c r="H275" s="15" t="s">
        <v>221</v>
      </c>
      <c r="I275" s="4" t="s">
        <v>321</v>
      </c>
      <c r="J275" s="4"/>
      <c r="K275" s="14"/>
      <c r="L275" s="2"/>
      <c r="M275" s="2"/>
      <c r="N275" s="2"/>
      <c r="O275" s="2"/>
      <c r="P275" s="2"/>
      <c r="Q275" s="2"/>
      <c r="R275" s="2"/>
      <c r="S275" s="2"/>
      <c r="T275" s="2"/>
      <c r="U275" s="2"/>
      <c r="V275" s="2"/>
      <c r="W275" s="2"/>
      <c r="X275" s="2"/>
      <c r="Y275" s="2"/>
      <c r="Z275" s="2"/>
      <c r="AA275" s="2"/>
    </row>
    <row r="276" spans="1:27" ht="15.75" customHeight="1" x14ac:dyDescent="0.15">
      <c r="A276" s="4" t="s">
        <v>26</v>
      </c>
      <c r="B276" s="4" t="s">
        <v>36</v>
      </c>
      <c r="C276" s="4"/>
      <c r="D276" s="4"/>
      <c r="E276" s="2"/>
      <c r="F276" s="4" t="s">
        <v>84</v>
      </c>
      <c r="G276" s="4"/>
      <c r="H276" s="4"/>
      <c r="I276" s="4"/>
      <c r="J276" s="4"/>
      <c r="K276" s="14"/>
      <c r="L276" s="2"/>
      <c r="M276" s="2"/>
      <c r="N276" s="2"/>
      <c r="O276" s="2"/>
      <c r="P276" s="2"/>
      <c r="Q276" s="2"/>
      <c r="R276" s="2"/>
      <c r="S276" s="2"/>
      <c r="T276" s="2"/>
      <c r="U276" s="2"/>
      <c r="V276" s="2"/>
      <c r="W276" s="2"/>
      <c r="X276" s="2"/>
      <c r="Y276" s="2"/>
      <c r="Z276" s="2"/>
      <c r="AA276" s="2"/>
    </row>
    <row r="277" spans="1:27" ht="15.75" customHeight="1" x14ac:dyDescent="0.15">
      <c r="A277" s="4" t="s">
        <v>26</v>
      </c>
      <c r="B277" s="4" t="s">
        <v>40</v>
      </c>
      <c r="C277" s="4"/>
      <c r="D277" s="4"/>
      <c r="E277" s="2"/>
      <c r="F277" s="4" t="s">
        <v>24</v>
      </c>
      <c r="G277" s="15" t="s">
        <v>199</v>
      </c>
      <c r="H277" s="4" t="s">
        <v>326</v>
      </c>
      <c r="I277" s="4" t="s">
        <v>321</v>
      </c>
      <c r="J277" s="4"/>
      <c r="K277" s="14"/>
      <c r="L277" s="2"/>
      <c r="M277" s="2"/>
      <c r="N277" s="2"/>
      <c r="O277" s="2"/>
      <c r="P277" s="2"/>
      <c r="Q277" s="2"/>
      <c r="R277" s="2"/>
      <c r="S277" s="2"/>
      <c r="T277" s="2"/>
      <c r="U277" s="2"/>
      <c r="V277" s="2"/>
      <c r="W277" s="2"/>
      <c r="X277" s="2"/>
      <c r="Y277" s="2"/>
      <c r="Z277" s="2"/>
      <c r="AA277" s="2"/>
    </row>
    <row r="278" spans="1:27" ht="15.75" customHeight="1" x14ac:dyDescent="0.15">
      <c r="A278" s="4" t="s">
        <v>26</v>
      </c>
      <c r="B278" s="4" t="s">
        <v>410</v>
      </c>
      <c r="C278" s="4"/>
      <c r="D278" s="4"/>
      <c r="E278" s="2"/>
      <c r="F278" s="4" t="s">
        <v>24</v>
      </c>
      <c r="G278" s="15" t="s">
        <v>199</v>
      </c>
      <c r="H278" s="15" t="s">
        <v>405</v>
      </c>
      <c r="I278" s="4" t="s">
        <v>321</v>
      </c>
      <c r="J278" s="4"/>
      <c r="K278" s="14"/>
      <c r="L278" s="2"/>
      <c r="M278" s="2"/>
      <c r="N278" s="2"/>
      <c r="O278" s="2"/>
      <c r="P278" s="2"/>
      <c r="Q278" s="2"/>
      <c r="R278" s="2"/>
      <c r="S278" s="2"/>
      <c r="T278" s="2"/>
      <c r="U278" s="2"/>
      <c r="V278" s="2"/>
      <c r="W278" s="2"/>
      <c r="X278" s="2"/>
      <c r="Y278" s="2"/>
      <c r="Z278" s="2"/>
      <c r="AA278" s="2"/>
    </row>
    <row r="279" spans="1:27" ht="15.75" customHeight="1" x14ac:dyDescent="0.15">
      <c r="A279" s="4" t="s">
        <v>26</v>
      </c>
      <c r="B279" s="15" t="s">
        <v>411</v>
      </c>
      <c r="C279" s="4"/>
      <c r="D279" s="15"/>
      <c r="E279" s="2"/>
      <c r="F279" s="4" t="s">
        <v>24</v>
      </c>
      <c r="G279" s="4" t="s">
        <v>199</v>
      </c>
      <c r="H279" s="4" t="s">
        <v>326</v>
      </c>
      <c r="I279" s="4" t="s">
        <v>321</v>
      </c>
      <c r="J279" s="15"/>
      <c r="K279" s="14"/>
      <c r="L279" s="2"/>
      <c r="M279" s="2"/>
      <c r="N279" s="2"/>
      <c r="O279" s="2"/>
      <c r="P279" s="2"/>
      <c r="Q279" s="2"/>
      <c r="R279" s="2"/>
      <c r="S279" s="2"/>
      <c r="T279" s="2"/>
      <c r="U279" s="2"/>
      <c r="V279" s="2"/>
      <c r="W279" s="2"/>
      <c r="X279" s="2"/>
      <c r="Y279" s="2"/>
      <c r="Z279" s="2"/>
      <c r="AA279" s="2"/>
    </row>
    <row r="280" spans="1:27" ht="15.75" customHeight="1" x14ac:dyDescent="0.15">
      <c r="A280" s="4" t="s">
        <v>26</v>
      </c>
      <c r="B280" s="15" t="s">
        <v>412</v>
      </c>
      <c r="C280" s="4"/>
      <c r="D280" s="15"/>
      <c r="E280" s="2"/>
      <c r="F280" s="4" t="s">
        <v>24</v>
      </c>
      <c r="G280" s="4" t="s">
        <v>199</v>
      </c>
      <c r="H280" s="4" t="s">
        <v>326</v>
      </c>
      <c r="I280" s="4" t="s">
        <v>321</v>
      </c>
      <c r="J280" s="15"/>
      <c r="K280" s="14"/>
      <c r="L280" s="2"/>
      <c r="M280" s="2"/>
      <c r="N280" s="2"/>
      <c r="O280" s="2"/>
      <c r="P280" s="2"/>
      <c r="Q280" s="2"/>
      <c r="R280" s="2"/>
      <c r="S280" s="2"/>
      <c r="T280" s="2"/>
      <c r="U280" s="2"/>
      <c r="V280" s="2"/>
      <c r="W280" s="2"/>
      <c r="X280" s="2"/>
      <c r="Y280" s="2"/>
      <c r="Z280" s="2"/>
      <c r="AA280" s="2"/>
    </row>
    <row r="281" spans="1:27" ht="15.75" customHeight="1" x14ac:dyDescent="0.15">
      <c r="A281" s="4" t="s">
        <v>26</v>
      </c>
      <c r="B281" s="4" t="s">
        <v>413</v>
      </c>
      <c r="C281" s="4"/>
      <c r="D281" s="15"/>
      <c r="E281" s="2"/>
      <c r="F281" s="4" t="s">
        <v>24</v>
      </c>
      <c r="G281" s="4" t="s">
        <v>199</v>
      </c>
      <c r="H281" s="4" t="s">
        <v>221</v>
      </c>
      <c r="I281" s="4" t="s">
        <v>321</v>
      </c>
      <c r="J281" s="15"/>
      <c r="K281" s="14"/>
      <c r="L281" s="2"/>
      <c r="M281" s="2"/>
      <c r="N281" s="2"/>
      <c r="O281" s="2"/>
      <c r="P281" s="2"/>
      <c r="Q281" s="2"/>
      <c r="R281" s="2"/>
      <c r="S281" s="2"/>
      <c r="T281" s="2"/>
      <c r="U281" s="2"/>
      <c r="V281" s="2"/>
      <c r="W281" s="2"/>
      <c r="X281" s="2"/>
      <c r="Y281" s="2"/>
      <c r="Z281" s="2"/>
      <c r="AA281" s="2"/>
    </row>
    <row r="282" spans="1:27" ht="15.75" customHeight="1" x14ac:dyDescent="0.15">
      <c r="A282" s="4" t="s">
        <v>26</v>
      </c>
      <c r="B282" s="4" t="s">
        <v>414</v>
      </c>
      <c r="C282" s="4"/>
      <c r="D282" s="15"/>
      <c r="E282" s="2"/>
      <c r="F282" s="4" t="s">
        <v>24</v>
      </c>
      <c r="G282" s="4" t="s">
        <v>199</v>
      </c>
      <c r="H282" s="4" t="s">
        <v>405</v>
      </c>
      <c r="I282" s="4" t="s">
        <v>321</v>
      </c>
      <c r="J282" s="15"/>
      <c r="K282" s="14"/>
      <c r="L282" s="2"/>
      <c r="M282" s="2"/>
      <c r="N282" s="2"/>
      <c r="O282" s="2"/>
      <c r="P282" s="2"/>
      <c r="Q282" s="2"/>
      <c r="R282" s="2"/>
      <c r="S282" s="2"/>
      <c r="T282" s="2"/>
      <c r="U282" s="2"/>
      <c r="V282" s="2"/>
      <c r="W282" s="2"/>
      <c r="X282" s="2"/>
      <c r="Y282" s="2"/>
      <c r="Z282" s="2"/>
      <c r="AA282" s="2"/>
    </row>
    <row r="283" spans="1:27" ht="15.75" customHeight="1" x14ac:dyDescent="0.15">
      <c r="A283" s="4" t="s">
        <v>26</v>
      </c>
      <c r="B283" s="4" t="s">
        <v>415</v>
      </c>
      <c r="C283" s="4"/>
      <c r="D283" s="4"/>
      <c r="E283" s="2"/>
      <c r="F283" s="4" t="s">
        <v>84</v>
      </c>
      <c r="G283" s="4"/>
      <c r="H283" s="4"/>
      <c r="I283" s="4"/>
      <c r="J283" s="4"/>
      <c r="K283" s="14"/>
      <c r="L283" s="2"/>
      <c r="M283" s="2"/>
      <c r="N283" s="2"/>
      <c r="O283" s="2"/>
      <c r="P283" s="2"/>
      <c r="Q283" s="2"/>
      <c r="R283" s="2"/>
      <c r="S283" s="2"/>
      <c r="T283" s="2"/>
      <c r="U283" s="2"/>
      <c r="V283" s="2"/>
      <c r="W283" s="2"/>
      <c r="X283" s="2"/>
      <c r="Y283" s="2"/>
      <c r="Z283" s="2"/>
      <c r="AA283" s="2"/>
    </row>
    <row r="284" spans="1:27" ht="15.75" customHeight="1" x14ac:dyDescent="0.15">
      <c r="A284" s="4" t="s">
        <v>26</v>
      </c>
      <c r="B284" s="4" t="s">
        <v>416</v>
      </c>
      <c r="C284" s="4"/>
      <c r="D284" s="4"/>
      <c r="E284" s="2"/>
      <c r="F284" s="4" t="s">
        <v>84</v>
      </c>
      <c r="G284" s="4"/>
      <c r="H284" s="4"/>
      <c r="I284" s="4"/>
      <c r="J284" s="4"/>
      <c r="K284" s="14"/>
      <c r="L284" s="2"/>
      <c r="M284" s="2"/>
      <c r="N284" s="2"/>
      <c r="O284" s="2"/>
      <c r="P284" s="2"/>
      <c r="Q284" s="2"/>
      <c r="R284" s="2"/>
      <c r="S284" s="2"/>
      <c r="T284" s="2"/>
      <c r="U284" s="2"/>
      <c r="V284" s="2"/>
      <c r="W284" s="2"/>
      <c r="X284" s="2"/>
      <c r="Y284" s="2"/>
      <c r="Z284" s="2"/>
      <c r="AA284" s="2"/>
    </row>
    <row r="285" spans="1:27" ht="15.75" customHeight="1" x14ac:dyDescent="0.15">
      <c r="A285" s="4" t="s">
        <v>26</v>
      </c>
      <c r="B285" s="4" t="s">
        <v>417</v>
      </c>
      <c r="C285" s="4"/>
      <c r="D285" s="4"/>
      <c r="E285" s="2"/>
      <c r="F285" s="4" t="s">
        <v>24</v>
      </c>
      <c r="G285" s="4" t="s">
        <v>199</v>
      </c>
      <c r="H285" s="4" t="s">
        <v>326</v>
      </c>
      <c r="I285" s="4" t="s">
        <v>321</v>
      </c>
      <c r="J285" s="4"/>
      <c r="K285" s="14"/>
      <c r="L285" s="2"/>
      <c r="M285" s="2"/>
      <c r="N285" s="2"/>
      <c r="O285" s="2"/>
      <c r="P285" s="2"/>
      <c r="Q285" s="2"/>
      <c r="R285" s="2"/>
      <c r="S285" s="2"/>
      <c r="T285" s="2"/>
      <c r="U285" s="2"/>
      <c r="V285" s="2"/>
      <c r="W285" s="2"/>
      <c r="X285" s="2"/>
      <c r="Y285" s="2"/>
      <c r="Z285" s="2"/>
      <c r="AA285" s="2"/>
    </row>
    <row r="286" spans="1:27" ht="15.75" customHeight="1" x14ac:dyDescent="0.15">
      <c r="A286" s="4" t="s">
        <v>26</v>
      </c>
      <c r="B286" s="4" t="s">
        <v>418</v>
      </c>
      <c r="C286" s="4"/>
      <c r="D286" s="4"/>
      <c r="E286" s="2"/>
      <c r="F286" s="4" t="s">
        <v>24</v>
      </c>
      <c r="G286" s="4" t="s">
        <v>199</v>
      </c>
      <c r="H286" s="4" t="s">
        <v>405</v>
      </c>
      <c r="I286" s="4" t="s">
        <v>321</v>
      </c>
      <c r="J286" s="4"/>
      <c r="K286" s="14"/>
      <c r="L286" s="2"/>
      <c r="M286" s="2"/>
      <c r="N286" s="2"/>
      <c r="O286" s="2"/>
      <c r="P286" s="2"/>
      <c r="Q286" s="2"/>
      <c r="R286" s="2"/>
      <c r="S286" s="2"/>
      <c r="T286" s="2"/>
      <c r="U286" s="2"/>
      <c r="V286" s="2"/>
      <c r="W286" s="2"/>
      <c r="X286" s="2"/>
      <c r="Y286" s="2"/>
      <c r="Z286" s="2"/>
      <c r="AA286" s="2"/>
    </row>
    <row r="287" spans="1:27" ht="15.75" customHeight="1" x14ac:dyDescent="0.15">
      <c r="A287" s="4" t="s">
        <v>26</v>
      </c>
      <c r="B287" s="4" t="s">
        <v>419</v>
      </c>
      <c r="C287" s="4"/>
      <c r="D287" s="4"/>
      <c r="E287" s="2"/>
      <c r="F287" s="4" t="s">
        <v>24</v>
      </c>
      <c r="G287" s="4" t="s">
        <v>199</v>
      </c>
      <c r="H287" s="4" t="s">
        <v>405</v>
      </c>
      <c r="I287" s="4" t="s">
        <v>321</v>
      </c>
      <c r="J287" s="4"/>
      <c r="K287" s="14"/>
      <c r="L287" s="2"/>
      <c r="M287" s="2"/>
      <c r="N287" s="2"/>
      <c r="O287" s="2"/>
      <c r="P287" s="2"/>
      <c r="Q287" s="2"/>
      <c r="R287" s="2"/>
      <c r="S287" s="2"/>
      <c r="T287" s="2"/>
      <c r="U287" s="2"/>
      <c r="V287" s="2"/>
      <c r="W287" s="2"/>
      <c r="X287" s="2"/>
      <c r="Y287" s="2"/>
      <c r="Z287" s="2"/>
      <c r="AA287" s="2"/>
    </row>
    <row r="288" spans="1:27" ht="15.75" customHeight="1" x14ac:dyDescent="0.15">
      <c r="A288" s="4" t="s">
        <v>26</v>
      </c>
      <c r="B288" s="4" t="s">
        <v>420</v>
      </c>
      <c r="C288" s="4"/>
      <c r="D288" s="4"/>
      <c r="E288" s="2"/>
      <c r="F288" s="4" t="s">
        <v>24</v>
      </c>
      <c r="G288" s="4" t="s">
        <v>199</v>
      </c>
      <c r="H288" s="4" t="s">
        <v>405</v>
      </c>
      <c r="I288" s="4" t="s">
        <v>321</v>
      </c>
      <c r="J288" s="4"/>
      <c r="K288" s="14"/>
      <c r="L288" s="2"/>
      <c r="M288" s="2"/>
      <c r="N288" s="2"/>
      <c r="O288" s="2"/>
      <c r="P288" s="2"/>
      <c r="Q288" s="2"/>
      <c r="R288" s="2"/>
      <c r="S288" s="2"/>
      <c r="T288" s="2"/>
      <c r="U288" s="2"/>
      <c r="V288" s="2"/>
      <c r="W288" s="2"/>
      <c r="X288" s="2"/>
      <c r="Y288" s="2"/>
      <c r="Z288" s="2"/>
      <c r="AA288" s="2"/>
    </row>
    <row r="289" spans="1:27" ht="15.75" customHeight="1" x14ac:dyDescent="0.15">
      <c r="A289" s="4" t="s">
        <v>26</v>
      </c>
      <c r="B289" s="4" t="s">
        <v>421</v>
      </c>
      <c r="C289" s="4"/>
      <c r="D289" s="4"/>
      <c r="E289" s="2"/>
      <c r="F289" s="4" t="s">
        <v>24</v>
      </c>
      <c r="G289" s="4" t="s">
        <v>199</v>
      </c>
      <c r="H289" s="4" t="s">
        <v>326</v>
      </c>
      <c r="I289" s="4" t="s">
        <v>321</v>
      </c>
      <c r="J289" s="4"/>
      <c r="K289" s="14"/>
      <c r="L289" s="2"/>
      <c r="M289" s="2"/>
      <c r="N289" s="2"/>
      <c r="O289" s="2"/>
      <c r="P289" s="2"/>
      <c r="Q289" s="2"/>
      <c r="R289" s="2"/>
      <c r="S289" s="2"/>
      <c r="T289" s="2"/>
      <c r="U289" s="2"/>
      <c r="V289" s="2"/>
      <c r="W289" s="2"/>
      <c r="X289" s="2"/>
      <c r="Y289" s="2"/>
      <c r="Z289" s="2"/>
      <c r="AA289" s="2"/>
    </row>
    <row r="290" spans="1:27" ht="15.75" customHeight="1" x14ac:dyDescent="0.15">
      <c r="A290" s="4" t="s">
        <v>26</v>
      </c>
      <c r="B290" s="4" t="s">
        <v>422</v>
      </c>
      <c r="C290" s="4"/>
      <c r="D290" s="4"/>
      <c r="E290" s="2"/>
      <c r="F290" s="4" t="s">
        <v>24</v>
      </c>
      <c r="G290" s="4" t="s">
        <v>199</v>
      </c>
      <c r="H290" s="4" t="s">
        <v>326</v>
      </c>
      <c r="I290" s="4" t="s">
        <v>321</v>
      </c>
      <c r="J290" s="4"/>
      <c r="K290" s="14"/>
      <c r="L290" s="2"/>
      <c r="M290" s="2"/>
      <c r="N290" s="2"/>
      <c r="O290" s="2"/>
      <c r="P290" s="2"/>
      <c r="Q290" s="2"/>
      <c r="R290" s="2"/>
      <c r="S290" s="2"/>
      <c r="T290" s="2"/>
      <c r="U290" s="2"/>
      <c r="V290" s="2"/>
      <c r="W290" s="2"/>
      <c r="X290" s="2"/>
      <c r="Y290" s="2"/>
      <c r="Z290" s="2"/>
      <c r="AA290" s="2"/>
    </row>
    <row r="291" spans="1:27" ht="15.75" customHeight="1" x14ac:dyDescent="0.15">
      <c r="A291" s="4" t="s">
        <v>26</v>
      </c>
      <c r="B291" s="4" t="s">
        <v>423</v>
      </c>
      <c r="C291" s="4"/>
      <c r="D291" s="4"/>
      <c r="E291" s="2"/>
      <c r="F291" s="4" t="s">
        <v>24</v>
      </c>
      <c r="G291" s="4" t="s">
        <v>199</v>
      </c>
      <c r="H291" s="4" t="s">
        <v>374</v>
      </c>
      <c r="I291" s="4" t="s">
        <v>321</v>
      </c>
      <c r="J291" s="4"/>
      <c r="K291" s="14"/>
      <c r="L291" s="2"/>
      <c r="M291" s="2"/>
      <c r="N291" s="2"/>
      <c r="O291" s="2"/>
      <c r="P291" s="2"/>
      <c r="Q291" s="2"/>
      <c r="R291" s="2"/>
      <c r="S291" s="2"/>
      <c r="T291" s="2"/>
      <c r="U291" s="2"/>
      <c r="V291" s="2"/>
      <c r="W291" s="2"/>
      <c r="X291" s="2"/>
      <c r="Y291" s="2"/>
      <c r="Z291" s="2"/>
      <c r="AA291" s="2"/>
    </row>
    <row r="292" spans="1:27" ht="15.75" customHeight="1" x14ac:dyDescent="0.15">
      <c r="A292" s="4" t="s">
        <v>26</v>
      </c>
      <c r="B292" s="4" t="s">
        <v>424</v>
      </c>
      <c r="C292" s="4"/>
      <c r="D292" s="4"/>
      <c r="E292" s="2"/>
      <c r="F292" s="4" t="s">
        <v>24</v>
      </c>
      <c r="G292" s="4" t="s">
        <v>199</v>
      </c>
      <c r="H292" s="4" t="s">
        <v>407</v>
      </c>
      <c r="I292" s="4" t="s">
        <v>321</v>
      </c>
      <c r="J292" s="4"/>
      <c r="K292" s="14"/>
      <c r="L292" s="2"/>
      <c r="M292" s="2"/>
      <c r="N292" s="2"/>
      <c r="O292" s="2"/>
      <c r="P292" s="2"/>
      <c r="Q292" s="2"/>
      <c r="R292" s="2"/>
      <c r="S292" s="2"/>
      <c r="T292" s="2"/>
      <c r="U292" s="2"/>
      <c r="V292" s="2"/>
      <c r="W292" s="2"/>
      <c r="X292" s="2"/>
      <c r="Y292" s="2"/>
      <c r="Z292" s="2"/>
      <c r="AA292" s="2"/>
    </row>
    <row r="293" spans="1:27" ht="15.75" customHeight="1" x14ac:dyDescent="0.15">
      <c r="A293" s="4" t="s">
        <v>26</v>
      </c>
      <c r="B293" s="4" t="s">
        <v>425</v>
      </c>
      <c r="C293" s="4"/>
      <c r="D293" s="4"/>
      <c r="E293" s="2"/>
      <c r="F293" s="4" t="s">
        <v>24</v>
      </c>
      <c r="G293" s="4" t="s">
        <v>199</v>
      </c>
      <c r="H293" s="4" t="s">
        <v>221</v>
      </c>
      <c r="I293" s="4" t="s">
        <v>321</v>
      </c>
      <c r="J293" s="4"/>
      <c r="K293" s="14"/>
      <c r="L293" s="2"/>
      <c r="M293" s="2"/>
      <c r="N293" s="2"/>
      <c r="O293" s="2"/>
      <c r="P293" s="2"/>
      <c r="Q293" s="2"/>
      <c r="R293" s="2"/>
      <c r="S293" s="2"/>
      <c r="T293" s="2"/>
      <c r="U293" s="2"/>
      <c r="V293" s="2"/>
      <c r="W293" s="2"/>
      <c r="X293" s="2"/>
      <c r="Y293" s="2"/>
      <c r="Z293" s="2"/>
      <c r="AA293" s="2"/>
    </row>
    <row r="294" spans="1:27" ht="15.75" customHeight="1" x14ac:dyDescent="0.15">
      <c r="A294" s="4" t="s">
        <v>26</v>
      </c>
      <c r="B294" s="4" t="s">
        <v>426</v>
      </c>
      <c r="C294" s="4"/>
      <c r="D294" s="4"/>
      <c r="E294" s="2"/>
      <c r="F294" s="4" t="s">
        <v>24</v>
      </c>
      <c r="G294" s="4" t="s">
        <v>199</v>
      </c>
      <c r="H294" s="4" t="s">
        <v>405</v>
      </c>
      <c r="I294" s="4" t="s">
        <v>321</v>
      </c>
      <c r="J294" s="4"/>
      <c r="K294" s="14"/>
      <c r="L294" s="2"/>
      <c r="M294" s="2"/>
      <c r="N294" s="2"/>
      <c r="O294" s="2"/>
      <c r="P294" s="2"/>
      <c r="Q294" s="2"/>
      <c r="R294" s="2"/>
      <c r="S294" s="2"/>
      <c r="T294" s="2"/>
      <c r="U294" s="2"/>
      <c r="V294" s="2"/>
      <c r="W294" s="2"/>
      <c r="X294" s="2"/>
      <c r="Y294" s="2"/>
      <c r="Z294" s="2"/>
      <c r="AA294" s="2"/>
    </row>
    <row r="295" spans="1:27" ht="15.75" customHeight="1" x14ac:dyDescent="0.15">
      <c r="A295" s="4" t="s">
        <v>26</v>
      </c>
      <c r="B295" s="4" t="s">
        <v>314</v>
      </c>
      <c r="C295" s="4"/>
      <c r="D295" s="4"/>
      <c r="E295" s="2"/>
      <c r="F295" s="4" t="s">
        <v>24</v>
      </c>
      <c r="G295" s="4" t="s">
        <v>199</v>
      </c>
      <c r="H295" s="4" t="s">
        <v>326</v>
      </c>
      <c r="I295" s="4" t="s">
        <v>321</v>
      </c>
      <c r="J295" s="4"/>
      <c r="K295" s="14"/>
      <c r="L295" s="2"/>
      <c r="M295" s="2"/>
      <c r="N295" s="2"/>
      <c r="O295" s="2"/>
      <c r="P295" s="2"/>
      <c r="Q295" s="2"/>
      <c r="R295" s="2"/>
      <c r="S295" s="2"/>
      <c r="T295" s="2"/>
      <c r="U295" s="2"/>
      <c r="V295" s="2"/>
      <c r="W295" s="2"/>
      <c r="X295" s="2"/>
      <c r="Y295" s="2"/>
      <c r="Z295" s="2"/>
      <c r="AA295" s="2"/>
    </row>
    <row r="296" spans="1:27" ht="15.75" customHeight="1" x14ac:dyDescent="0.15">
      <c r="A296" s="4" t="s">
        <v>26</v>
      </c>
      <c r="B296" s="4" t="s">
        <v>427</v>
      </c>
      <c r="C296" s="4"/>
      <c r="D296" s="4"/>
      <c r="E296" s="2"/>
      <c r="F296" s="4" t="s">
        <v>24</v>
      </c>
      <c r="G296" s="4" t="s">
        <v>199</v>
      </c>
      <c r="H296" s="4" t="s">
        <v>221</v>
      </c>
      <c r="I296" s="4" t="s">
        <v>321</v>
      </c>
      <c r="J296" s="4"/>
      <c r="K296" s="14"/>
      <c r="L296" s="2"/>
      <c r="M296" s="2"/>
      <c r="N296" s="2"/>
      <c r="O296" s="2"/>
      <c r="P296" s="2"/>
      <c r="Q296" s="2"/>
      <c r="R296" s="2"/>
      <c r="S296" s="2"/>
      <c r="T296" s="2"/>
      <c r="U296" s="2"/>
      <c r="V296" s="2"/>
      <c r="W296" s="2"/>
      <c r="X296" s="2"/>
      <c r="Y296" s="2"/>
      <c r="Z296" s="2"/>
      <c r="AA296" s="2"/>
    </row>
    <row r="297" spans="1:27" ht="15.75" customHeight="1" x14ac:dyDescent="0.15">
      <c r="A297" s="4" t="s">
        <v>26</v>
      </c>
      <c r="B297" s="4" t="s">
        <v>428</v>
      </c>
      <c r="C297" s="4"/>
      <c r="D297" s="4"/>
      <c r="E297" s="2"/>
      <c r="F297" s="4" t="s">
        <v>24</v>
      </c>
      <c r="G297" s="4" t="s">
        <v>199</v>
      </c>
      <c r="H297" s="4" t="s">
        <v>326</v>
      </c>
      <c r="I297" s="4" t="s">
        <v>321</v>
      </c>
      <c r="J297" s="4"/>
      <c r="K297" s="14"/>
      <c r="L297" s="2"/>
      <c r="M297" s="2"/>
      <c r="N297" s="2"/>
      <c r="O297" s="2"/>
      <c r="P297" s="2"/>
      <c r="Q297" s="2"/>
      <c r="R297" s="2"/>
      <c r="S297" s="2"/>
      <c r="T297" s="2"/>
      <c r="U297" s="2"/>
      <c r="V297" s="2"/>
      <c r="W297" s="2"/>
      <c r="X297" s="2"/>
      <c r="Y297" s="2"/>
      <c r="Z297" s="2"/>
      <c r="AA297" s="2"/>
    </row>
    <row r="298" spans="1:27" ht="15.75" customHeight="1" x14ac:dyDescent="0.15">
      <c r="A298" s="4" t="s">
        <v>26</v>
      </c>
      <c r="B298" s="4" t="s">
        <v>124</v>
      </c>
      <c r="C298" s="4"/>
      <c r="D298" s="4"/>
      <c r="E298" s="2"/>
      <c r="F298" s="4" t="s">
        <v>84</v>
      </c>
      <c r="G298" s="4"/>
      <c r="H298" s="4"/>
      <c r="I298" s="4"/>
      <c r="J298" s="4"/>
      <c r="K298" s="14"/>
      <c r="L298" s="2"/>
      <c r="M298" s="2"/>
      <c r="N298" s="2"/>
      <c r="O298" s="2"/>
      <c r="P298" s="2"/>
      <c r="Q298" s="2"/>
      <c r="R298" s="2"/>
      <c r="S298" s="2"/>
      <c r="T298" s="2"/>
      <c r="U298" s="2"/>
      <c r="V298" s="2"/>
      <c r="W298" s="2"/>
      <c r="X298" s="2"/>
      <c r="Y298" s="2"/>
      <c r="Z298" s="2"/>
      <c r="AA298" s="2"/>
    </row>
    <row r="299" spans="1:27" ht="15.75" customHeight="1" x14ac:dyDescent="0.15">
      <c r="A299" s="4" t="s">
        <v>26</v>
      </c>
      <c r="B299" s="4" t="s">
        <v>134</v>
      </c>
      <c r="C299" s="4"/>
      <c r="D299" s="4"/>
      <c r="E299" s="2"/>
      <c r="F299" s="4" t="s">
        <v>24</v>
      </c>
      <c r="G299" s="4" t="s">
        <v>199</v>
      </c>
      <c r="H299" s="4"/>
      <c r="I299" s="4" t="s">
        <v>321</v>
      </c>
      <c r="J299" s="4"/>
      <c r="K299" s="14"/>
      <c r="L299" s="2"/>
      <c r="M299" s="2"/>
      <c r="N299" s="2"/>
      <c r="O299" s="2"/>
      <c r="P299" s="2"/>
      <c r="Q299" s="2"/>
      <c r="R299" s="2"/>
      <c r="S299" s="2"/>
      <c r="T299" s="2"/>
      <c r="U299" s="2"/>
      <c r="V299" s="2"/>
      <c r="W299" s="2"/>
      <c r="X299" s="2"/>
      <c r="Y299" s="2"/>
      <c r="Z299" s="2"/>
      <c r="AA299" s="2"/>
    </row>
    <row r="300" spans="1:27" ht="15.75" customHeight="1" x14ac:dyDescent="0.15">
      <c r="A300" s="4" t="s">
        <v>26</v>
      </c>
      <c r="B300" s="4" t="s">
        <v>429</v>
      </c>
      <c r="C300" s="4"/>
      <c r="D300" s="4"/>
      <c r="E300" s="2"/>
      <c r="F300" s="4" t="s">
        <v>24</v>
      </c>
      <c r="G300" s="4" t="s">
        <v>199</v>
      </c>
      <c r="H300" s="4" t="s">
        <v>407</v>
      </c>
      <c r="I300" s="4" t="s">
        <v>321</v>
      </c>
      <c r="J300" s="4"/>
      <c r="K300" s="14"/>
      <c r="L300" s="2"/>
      <c r="M300" s="2"/>
      <c r="N300" s="2"/>
      <c r="O300" s="2"/>
      <c r="P300" s="2"/>
      <c r="Q300" s="2"/>
      <c r="R300" s="2"/>
      <c r="S300" s="2"/>
      <c r="T300" s="2"/>
      <c r="U300" s="2"/>
      <c r="V300" s="2"/>
      <c r="W300" s="2"/>
      <c r="X300" s="2"/>
      <c r="Y300" s="2"/>
      <c r="Z300" s="2"/>
      <c r="AA300" s="2"/>
    </row>
    <row r="301" spans="1:27" ht="15.75" customHeight="1" x14ac:dyDescent="0.15">
      <c r="A301" s="4" t="s">
        <v>26</v>
      </c>
      <c r="B301" s="4" t="s">
        <v>430</v>
      </c>
      <c r="C301" s="4"/>
      <c r="D301" s="4"/>
      <c r="E301" s="2"/>
      <c r="F301" s="4" t="s">
        <v>24</v>
      </c>
      <c r="G301" s="4" t="s">
        <v>199</v>
      </c>
      <c r="H301" s="4" t="s">
        <v>405</v>
      </c>
      <c r="I301" s="4" t="s">
        <v>321</v>
      </c>
      <c r="J301" s="4"/>
      <c r="K301" s="14"/>
      <c r="L301" s="2"/>
      <c r="M301" s="2"/>
      <c r="N301" s="2"/>
      <c r="O301" s="2"/>
      <c r="P301" s="2"/>
      <c r="Q301" s="2"/>
      <c r="R301" s="2"/>
      <c r="S301" s="2"/>
      <c r="T301" s="2"/>
      <c r="U301" s="2"/>
      <c r="V301" s="2"/>
      <c r="W301" s="2"/>
      <c r="X301" s="2"/>
      <c r="Y301" s="2"/>
      <c r="Z301" s="2"/>
      <c r="AA301" s="2"/>
    </row>
    <row r="302" spans="1:27" ht="15.75" customHeight="1" x14ac:dyDescent="0.15">
      <c r="A302" s="4" t="s">
        <v>26</v>
      </c>
      <c r="B302" s="4" t="s">
        <v>431</v>
      </c>
      <c r="C302" s="4"/>
      <c r="D302" s="4"/>
      <c r="E302" s="2"/>
      <c r="F302" s="4" t="s">
        <v>24</v>
      </c>
      <c r="G302" s="4" t="s">
        <v>199</v>
      </c>
      <c r="H302" s="4" t="s">
        <v>221</v>
      </c>
      <c r="I302" s="4" t="s">
        <v>321</v>
      </c>
      <c r="J302" s="4"/>
      <c r="K302" s="14"/>
      <c r="L302" s="2"/>
      <c r="M302" s="2"/>
      <c r="N302" s="2"/>
      <c r="O302" s="2"/>
      <c r="P302" s="2"/>
      <c r="Q302" s="2"/>
      <c r="R302" s="2"/>
      <c r="S302" s="2"/>
      <c r="T302" s="2"/>
      <c r="U302" s="2"/>
      <c r="V302" s="2"/>
      <c r="W302" s="2"/>
      <c r="X302" s="2"/>
      <c r="Y302" s="2"/>
      <c r="Z302" s="2"/>
      <c r="AA302" s="2"/>
    </row>
    <row r="303" spans="1:27" ht="15.75" customHeight="1" x14ac:dyDescent="0.15">
      <c r="A303" s="4" t="s">
        <v>26</v>
      </c>
      <c r="B303" s="4" t="s">
        <v>432</v>
      </c>
      <c r="C303" s="4"/>
      <c r="D303" s="4"/>
      <c r="E303" s="2"/>
      <c r="F303" s="4" t="s">
        <v>24</v>
      </c>
      <c r="G303" s="4" t="s">
        <v>199</v>
      </c>
      <c r="H303" s="4" t="s">
        <v>258</v>
      </c>
      <c r="I303" s="4" t="s">
        <v>321</v>
      </c>
      <c r="J303" s="4"/>
      <c r="K303" s="14"/>
      <c r="L303" s="2"/>
      <c r="M303" s="2"/>
      <c r="N303" s="2"/>
      <c r="O303" s="2"/>
      <c r="P303" s="2"/>
      <c r="Q303" s="2"/>
      <c r="R303" s="2"/>
      <c r="S303" s="2"/>
      <c r="T303" s="2"/>
      <c r="U303" s="2"/>
      <c r="V303" s="2"/>
      <c r="W303" s="2"/>
      <c r="X303" s="2"/>
      <c r="Y303" s="2"/>
      <c r="Z303" s="2"/>
      <c r="AA303" s="2"/>
    </row>
    <row r="304" spans="1:27" ht="15.75" customHeight="1" x14ac:dyDescent="0.15">
      <c r="A304" s="4" t="s">
        <v>26</v>
      </c>
      <c r="B304" s="4" t="s">
        <v>433</v>
      </c>
      <c r="C304" s="4"/>
      <c r="D304" s="4"/>
      <c r="E304" s="2"/>
      <c r="F304" s="4" t="s">
        <v>24</v>
      </c>
      <c r="G304" s="4" t="s">
        <v>199</v>
      </c>
      <c r="H304" s="4" t="s">
        <v>221</v>
      </c>
      <c r="I304" s="4" t="s">
        <v>321</v>
      </c>
      <c r="J304" s="4"/>
      <c r="K304" s="14"/>
      <c r="L304" s="2"/>
      <c r="M304" s="2"/>
      <c r="N304" s="2"/>
      <c r="O304" s="2"/>
      <c r="P304" s="2"/>
      <c r="Q304" s="2"/>
      <c r="R304" s="2"/>
      <c r="S304" s="2"/>
      <c r="T304" s="2"/>
      <c r="U304" s="2"/>
      <c r="V304" s="2"/>
      <c r="W304" s="2"/>
      <c r="X304" s="2"/>
      <c r="Y304" s="2"/>
      <c r="Z304" s="2"/>
      <c r="AA304" s="2"/>
    </row>
    <row r="305" spans="1:27" ht="15.75" customHeight="1" x14ac:dyDescent="0.15">
      <c r="A305" s="4" t="s">
        <v>26</v>
      </c>
      <c r="B305" s="4" t="s">
        <v>434</v>
      </c>
      <c r="C305" s="4"/>
      <c r="D305" s="4"/>
      <c r="E305" s="2"/>
      <c r="F305" s="4" t="s">
        <v>24</v>
      </c>
      <c r="G305" s="4" t="s">
        <v>199</v>
      </c>
      <c r="H305" s="4" t="s">
        <v>221</v>
      </c>
      <c r="I305" s="4" t="s">
        <v>321</v>
      </c>
      <c r="J305" s="4"/>
      <c r="K305" s="14"/>
      <c r="L305" s="2"/>
      <c r="M305" s="2"/>
      <c r="N305" s="2"/>
      <c r="O305" s="2"/>
      <c r="P305" s="2"/>
      <c r="Q305" s="2"/>
      <c r="R305" s="2"/>
      <c r="S305" s="2"/>
      <c r="T305" s="2"/>
      <c r="U305" s="2"/>
      <c r="V305" s="2"/>
      <c r="W305" s="2"/>
      <c r="X305" s="2"/>
      <c r="Y305" s="2"/>
      <c r="Z305" s="2"/>
      <c r="AA305" s="2"/>
    </row>
    <row r="306" spans="1:27" ht="15.75" customHeight="1" x14ac:dyDescent="0.15">
      <c r="A306" s="4" t="s">
        <v>26</v>
      </c>
      <c r="B306" s="4" t="s">
        <v>435</v>
      </c>
      <c r="C306" s="4"/>
      <c r="D306" s="4"/>
      <c r="E306" s="2"/>
      <c r="F306" s="4" t="s">
        <v>24</v>
      </c>
      <c r="G306" s="4" t="s">
        <v>199</v>
      </c>
      <c r="H306" s="4" t="s">
        <v>326</v>
      </c>
      <c r="I306" s="4" t="s">
        <v>321</v>
      </c>
      <c r="J306" s="4"/>
      <c r="K306" s="14"/>
      <c r="L306" s="2"/>
      <c r="M306" s="2"/>
      <c r="N306" s="2"/>
      <c r="O306" s="2"/>
      <c r="P306" s="2"/>
      <c r="Q306" s="2"/>
      <c r="R306" s="2"/>
      <c r="S306" s="2"/>
      <c r="T306" s="2"/>
      <c r="U306" s="2"/>
      <c r="V306" s="2"/>
      <c r="W306" s="2"/>
      <c r="X306" s="2"/>
      <c r="Y306" s="2"/>
      <c r="Z306" s="2"/>
      <c r="AA306" s="2"/>
    </row>
    <row r="307" spans="1:27" ht="15.75" customHeight="1" x14ac:dyDescent="0.15">
      <c r="A307" s="4" t="s">
        <v>26</v>
      </c>
      <c r="B307" s="4" t="s">
        <v>436</v>
      </c>
      <c r="C307" s="4"/>
      <c r="D307" s="4"/>
      <c r="E307" s="2"/>
      <c r="F307" s="4" t="s">
        <v>24</v>
      </c>
      <c r="G307" s="4" t="s">
        <v>199</v>
      </c>
      <c r="H307" s="4" t="s">
        <v>374</v>
      </c>
      <c r="I307" s="4" t="s">
        <v>321</v>
      </c>
      <c r="J307" s="4"/>
      <c r="K307" s="14"/>
      <c r="L307" s="2"/>
      <c r="M307" s="2"/>
      <c r="N307" s="2"/>
      <c r="O307" s="2"/>
      <c r="P307" s="2"/>
      <c r="Q307" s="2"/>
      <c r="R307" s="2"/>
      <c r="S307" s="2"/>
      <c r="T307" s="2"/>
      <c r="U307" s="2"/>
      <c r="V307" s="2"/>
      <c r="W307" s="2"/>
      <c r="X307" s="2"/>
      <c r="Y307" s="2"/>
      <c r="Z307" s="2"/>
      <c r="AA307" s="2"/>
    </row>
    <row r="308" spans="1:27" ht="15.75" customHeight="1" x14ac:dyDescent="0.15">
      <c r="A308" s="4" t="s">
        <v>26</v>
      </c>
      <c r="B308" s="4" t="s">
        <v>437</v>
      </c>
      <c r="C308" s="4"/>
      <c r="D308" s="4"/>
      <c r="E308" s="2"/>
      <c r="F308" s="4" t="s">
        <v>24</v>
      </c>
      <c r="G308" s="4" t="s">
        <v>199</v>
      </c>
      <c r="H308" s="4" t="s">
        <v>221</v>
      </c>
      <c r="I308" s="4" t="s">
        <v>321</v>
      </c>
      <c r="J308" s="4"/>
      <c r="K308" s="14"/>
      <c r="L308" s="2"/>
      <c r="M308" s="2"/>
      <c r="N308" s="2"/>
      <c r="O308" s="2"/>
      <c r="P308" s="2"/>
      <c r="Q308" s="2"/>
      <c r="R308" s="2"/>
      <c r="S308" s="2"/>
      <c r="T308" s="2"/>
      <c r="U308" s="2"/>
      <c r="V308" s="2"/>
      <c r="W308" s="2"/>
      <c r="X308" s="2"/>
      <c r="Y308" s="2"/>
      <c r="Z308" s="2"/>
      <c r="AA308" s="2"/>
    </row>
    <row r="309" spans="1:27" ht="15.75" customHeight="1" x14ac:dyDescent="0.15">
      <c r="A309" s="4" t="s">
        <v>26</v>
      </c>
      <c r="B309" s="4" t="s">
        <v>438</v>
      </c>
      <c r="C309" s="4"/>
      <c r="D309" s="4"/>
      <c r="E309" s="2"/>
      <c r="F309" s="4" t="s">
        <v>24</v>
      </c>
      <c r="G309" s="4" t="s">
        <v>199</v>
      </c>
      <c r="H309" s="4" t="s">
        <v>221</v>
      </c>
      <c r="I309" s="4" t="s">
        <v>321</v>
      </c>
      <c r="J309" s="4"/>
      <c r="K309" s="14"/>
      <c r="L309" s="2"/>
      <c r="M309" s="2"/>
      <c r="N309" s="2"/>
      <c r="O309" s="2"/>
      <c r="P309" s="2"/>
      <c r="Q309" s="2"/>
      <c r="R309" s="2"/>
      <c r="S309" s="2"/>
      <c r="T309" s="2"/>
      <c r="U309" s="2"/>
      <c r="V309" s="2"/>
      <c r="W309" s="2"/>
      <c r="X309" s="2"/>
      <c r="Y309" s="2"/>
      <c r="Z309" s="2"/>
      <c r="AA309" s="2"/>
    </row>
    <row r="310" spans="1:27" ht="15.75" customHeight="1" x14ac:dyDescent="0.15">
      <c r="A310" s="4" t="s">
        <v>26</v>
      </c>
      <c r="B310" s="4" t="s">
        <v>439</v>
      </c>
      <c r="C310" s="4"/>
      <c r="D310" s="4"/>
      <c r="E310" s="2"/>
      <c r="F310" s="4" t="s">
        <v>24</v>
      </c>
      <c r="G310" s="4" t="s">
        <v>199</v>
      </c>
      <c r="H310" s="4" t="s">
        <v>374</v>
      </c>
      <c r="I310" s="4" t="s">
        <v>321</v>
      </c>
      <c r="J310" s="4"/>
      <c r="K310" s="14"/>
      <c r="L310" s="2"/>
      <c r="M310" s="2"/>
      <c r="N310" s="2"/>
      <c r="O310" s="2"/>
      <c r="P310" s="2"/>
      <c r="Q310" s="2"/>
      <c r="R310" s="2"/>
      <c r="S310" s="2"/>
      <c r="T310" s="2"/>
      <c r="U310" s="2"/>
      <c r="V310" s="2"/>
      <c r="W310" s="2"/>
      <c r="X310" s="2"/>
      <c r="Y310" s="2"/>
      <c r="Z310" s="2"/>
      <c r="AA310" s="2"/>
    </row>
    <row r="311" spans="1:27" ht="15.75" customHeight="1" x14ac:dyDescent="0.15">
      <c r="A311" s="4" t="s">
        <v>26</v>
      </c>
      <c r="B311" s="4" t="s">
        <v>440</v>
      </c>
      <c r="C311" s="4"/>
      <c r="D311" s="15"/>
      <c r="E311" s="2"/>
      <c r="F311" s="4" t="s">
        <v>24</v>
      </c>
      <c r="G311" s="4" t="s">
        <v>199</v>
      </c>
      <c r="H311" s="4" t="s">
        <v>326</v>
      </c>
      <c r="I311" s="4" t="s">
        <v>321</v>
      </c>
      <c r="J311" s="15"/>
      <c r="K311" s="14"/>
      <c r="L311" s="2"/>
      <c r="M311" s="2"/>
      <c r="N311" s="2"/>
      <c r="O311" s="2"/>
      <c r="P311" s="2"/>
      <c r="Q311" s="2"/>
      <c r="R311" s="2"/>
      <c r="S311" s="2"/>
      <c r="T311" s="2"/>
      <c r="U311" s="2"/>
      <c r="V311" s="2"/>
      <c r="W311" s="2"/>
      <c r="X311" s="2"/>
      <c r="Y311" s="2"/>
      <c r="Z311" s="2"/>
      <c r="AA311" s="2"/>
    </row>
    <row r="312" spans="1:27" ht="15.75" customHeight="1" x14ac:dyDescent="0.15">
      <c r="A312" s="4" t="s">
        <v>26</v>
      </c>
      <c r="B312" s="4" t="s">
        <v>441</v>
      </c>
      <c r="C312" s="4"/>
      <c r="D312" s="15"/>
      <c r="E312" s="2"/>
      <c r="F312" s="4" t="s">
        <v>24</v>
      </c>
      <c r="G312" s="4" t="s">
        <v>199</v>
      </c>
      <c r="H312" s="4" t="s">
        <v>221</v>
      </c>
      <c r="I312" s="4" t="s">
        <v>321</v>
      </c>
      <c r="J312" s="15"/>
      <c r="K312" s="14"/>
      <c r="L312" s="2"/>
      <c r="M312" s="2"/>
      <c r="N312" s="2"/>
      <c r="O312" s="2"/>
      <c r="P312" s="2"/>
      <c r="Q312" s="2"/>
      <c r="R312" s="2"/>
      <c r="S312" s="2"/>
      <c r="T312" s="2"/>
      <c r="U312" s="2"/>
      <c r="V312" s="2"/>
      <c r="W312" s="2"/>
      <c r="X312" s="2"/>
      <c r="Y312" s="2"/>
      <c r="Z312" s="2"/>
      <c r="AA312" s="2"/>
    </row>
    <row r="313" spans="1:27" ht="15.75" customHeight="1" x14ac:dyDescent="0.15">
      <c r="A313" s="4" t="s">
        <v>26</v>
      </c>
      <c r="B313" s="4" t="s">
        <v>442</v>
      </c>
      <c r="C313" s="4"/>
      <c r="D313" s="15"/>
      <c r="E313" s="2"/>
      <c r="F313" s="4" t="s">
        <v>24</v>
      </c>
      <c r="G313" s="4" t="s">
        <v>199</v>
      </c>
      <c r="H313" s="4" t="s">
        <v>405</v>
      </c>
      <c r="I313" s="4" t="s">
        <v>321</v>
      </c>
      <c r="J313" s="15"/>
      <c r="K313" s="14"/>
      <c r="L313" s="2"/>
      <c r="M313" s="2"/>
      <c r="N313" s="2"/>
      <c r="O313" s="2"/>
      <c r="P313" s="2"/>
      <c r="Q313" s="2"/>
      <c r="R313" s="2"/>
      <c r="S313" s="2"/>
      <c r="T313" s="2"/>
      <c r="U313" s="2"/>
      <c r="V313" s="2"/>
      <c r="W313" s="2"/>
      <c r="X313" s="2"/>
      <c r="Y313" s="2"/>
      <c r="Z313" s="2"/>
      <c r="AA313" s="2"/>
    </row>
    <row r="314" spans="1:27" ht="15.75" customHeight="1" x14ac:dyDescent="0.15">
      <c r="A314" s="4" t="s">
        <v>26</v>
      </c>
      <c r="B314" s="4" t="s">
        <v>443</v>
      </c>
      <c r="C314" s="4"/>
      <c r="D314" s="4"/>
      <c r="E314" s="2"/>
      <c r="F314" s="4" t="s">
        <v>84</v>
      </c>
      <c r="G314" s="4"/>
      <c r="H314" s="4"/>
      <c r="I314" s="4"/>
      <c r="J314" s="4"/>
      <c r="K314" s="14"/>
      <c r="L314" s="2"/>
      <c r="M314" s="2"/>
      <c r="N314" s="2"/>
      <c r="O314" s="2"/>
      <c r="P314" s="2"/>
      <c r="Q314" s="2"/>
      <c r="R314" s="2"/>
      <c r="S314" s="2"/>
      <c r="T314" s="2"/>
      <c r="U314" s="2"/>
      <c r="V314" s="2"/>
      <c r="W314" s="2"/>
      <c r="X314" s="2"/>
      <c r="Y314" s="2"/>
      <c r="Z314" s="2"/>
      <c r="AA314" s="2"/>
    </row>
    <row r="315" spans="1:27" ht="15.75" customHeight="1" x14ac:dyDescent="0.15">
      <c r="A315" s="4" t="s">
        <v>26</v>
      </c>
      <c r="B315" s="4" t="s">
        <v>444</v>
      </c>
      <c r="C315" s="4"/>
      <c r="D315" s="15"/>
      <c r="E315" s="2"/>
      <c r="F315" s="4" t="s">
        <v>24</v>
      </c>
      <c r="G315" s="4" t="s">
        <v>199</v>
      </c>
      <c r="H315" s="4" t="s">
        <v>221</v>
      </c>
      <c r="I315" s="4" t="s">
        <v>321</v>
      </c>
      <c r="J315" s="15"/>
      <c r="K315" s="14"/>
      <c r="L315" s="2"/>
      <c r="M315" s="2"/>
      <c r="N315" s="2"/>
      <c r="O315" s="2"/>
      <c r="P315" s="2"/>
      <c r="Q315" s="2"/>
      <c r="R315" s="2"/>
      <c r="S315" s="2"/>
      <c r="T315" s="2"/>
      <c r="U315" s="2"/>
      <c r="V315" s="2"/>
      <c r="W315" s="2"/>
      <c r="X315" s="2"/>
      <c r="Y315" s="2"/>
      <c r="Z315" s="2"/>
      <c r="AA315" s="2"/>
    </row>
    <row r="316" spans="1:27" ht="15.75" customHeight="1" x14ac:dyDescent="0.15">
      <c r="A316" s="4" t="s">
        <v>26</v>
      </c>
      <c r="B316" s="4" t="s">
        <v>445</v>
      </c>
      <c r="C316" s="4"/>
      <c r="D316" s="15"/>
      <c r="E316" s="2"/>
      <c r="F316" s="4" t="s">
        <v>24</v>
      </c>
      <c r="G316" s="4" t="s">
        <v>199</v>
      </c>
      <c r="H316" s="4" t="s">
        <v>221</v>
      </c>
      <c r="I316" s="4" t="s">
        <v>321</v>
      </c>
      <c r="J316" s="15"/>
      <c r="K316" s="14"/>
      <c r="L316" s="2"/>
      <c r="M316" s="2"/>
      <c r="N316" s="2"/>
      <c r="O316" s="2"/>
      <c r="P316" s="2"/>
      <c r="Q316" s="2"/>
      <c r="R316" s="2"/>
      <c r="S316" s="2"/>
      <c r="T316" s="2"/>
      <c r="U316" s="2"/>
      <c r="V316" s="2"/>
      <c r="W316" s="2"/>
      <c r="X316" s="2"/>
      <c r="Y316" s="2"/>
      <c r="Z316" s="2"/>
      <c r="AA316" s="2"/>
    </row>
    <row r="317" spans="1:27" ht="15.75" customHeight="1" x14ac:dyDescent="0.15">
      <c r="A317" s="4" t="s">
        <v>26</v>
      </c>
      <c r="B317" s="4" t="s">
        <v>446</v>
      </c>
      <c r="C317" s="4"/>
      <c r="D317" s="15"/>
      <c r="E317" s="2"/>
      <c r="F317" s="4" t="s">
        <v>24</v>
      </c>
      <c r="G317" s="4" t="s">
        <v>199</v>
      </c>
      <c r="H317" s="4" t="s">
        <v>221</v>
      </c>
      <c r="I317" s="4" t="s">
        <v>321</v>
      </c>
      <c r="J317" s="15" t="s">
        <v>447</v>
      </c>
      <c r="K317" s="14"/>
      <c r="L317" s="2"/>
      <c r="M317" s="2"/>
      <c r="N317" s="2"/>
      <c r="O317" s="2"/>
      <c r="P317" s="2"/>
      <c r="Q317" s="2"/>
      <c r="R317" s="2"/>
      <c r="S317" s="2"/>
      <c r="T317" s="2"/>
      <c r="U317" s="2"/>
      <c r="V317" s="2"/>
      <c r="W317" s="2"/>
      <c r="X317" s="2"/>
      <c r="Y317" s="2"/>
      <c r="Z317" s="2"/>
      <c r="AA317" s="2"/>
    </row>
    <row r="318" spans="1:27" ht="15.75" customHeight="1" x14ac:dyDescent="0.15">
      <c r="A318" s="4" t="s">
        <v>26</v>
      </c>
      <c r="B318" s="4" t="s">
        <v>190</v>
      </c>
      <c r="C318" s="4"/>
      <c r="D318" s="15"/>
      <c r="E318" s="2"/>
      <c r="F318" s="4" t="s">
        <v>24</v>
      </c>
      <c r="G318" s="4" t="s">
        <v>199</v>
      </c>
      <c r="H318" s="4" t="s">
        <v>221</v>
      </c>
      <c r="I318" s="4" t="s">
        <v>321</v>
      </c>
      <c r="J318" s="15"/>
      <c r="K318" s="14"/>
      <c r="L318" s="2"/>
      <c r="M318" s="2"/>
      <c r="N318" s="2"/>
      <c r="O318" s="2"/>
      <c r="P318" s="2"/>
      <c r="Q318" s="2"/>
      <c r="R318" s="2"/>
      <c r="S318" s="2"/>
      <c r="T318" s="2"/>
      <c r="U318" s="2"/>
      <c r="V318" s="2"/>
      <c r="W318" s="2"/>
      <c r="X318" s="2"/>
      <c r="Y318" s="2"/>
      <c r="Z318" s="2"/>
      <c r="AA318" s="2"/>
    </row>
    <row r="319" spans="1:27" ht="15.75" customHeight="1" x14ac:dyDescent="0.15">
      <c r="A319" s="4" t="s">
        <v>26</v>
      </c>
      <c r="B319" s="4" t="s">
        <v>448</v>
      </c>
      <c r="C319" s="4"/>
      <c r="D319" s="15"/>
      <c r="E319" s="2"/>
      <c r="F319" s="4" t="s">
        <v>24</v>
      </c>
      <c r="G319" s="4" t="s">
        <v>199</v>
      </c>
      <c r="H319" s="4" t="s">
        <v>221</v>
      </c>
      <c r="I319" s="4" t="s">
        <v>321</v>
      </c>
      <c r="J319" s="15"/>
      <c r="K319" s="14"/>
      <c r="L319" s="2"/>
      <c r="M319" s="2"/>
      <c r="N319" s="2"/>
      <c r="O319" s="2"/>
      <c r="P319" s="2"/>
      <c r="Q319" s="2"/>
      <c r="R319" s="2"/>
      <c r="S319" s="2"/>
      <c r="T319" s="2"/>
      <c r="U319" s="2"/>
      <c r="V319" s="2"/>
      <c r="W319" s="2"/>
      <c r="X319" s="2"/>
      <c r="Y319" s="2"/>
      <c r="Z319" s="2"/>
      <c r="AA319" s="2"/>
    </row>
    <row r="320" spans="1:27" ht="15.75" customHeight="1" x14ac:dyDescent="0.15">
      <c r="A320" s="4"/>
      <c r="B320" s="4" t="s">
        <v>449</v>
      </c>
      <c r="C320" s="4"/>
      <c r="D320" s="4"/>
      <c r="E320" s="2"/>
      <c r="F320" s="4"/>
      <c r="G320" s="4"/>
      <c r="H320" s="4"/>
      <c r="I320" s="4"/>
      <c r="J320" s="4"/>
      <c r="K320" s="14"/>
      <c r="L320" s="2"/>
      <c r="M320" s="2"/>
      <c r="N320" s="2"/>
      <c r="O320" s="2"/>
      <c r="P320" s="2"/>
      <c r="Q320" s="2"/>
      <c r="R320" s="2"/>
      <c r="S320" s="2"/>
      <c r="T320" s="2"/>
      <c r="U320" s="2"/>
      <c r="V320" s="2"/>
      <c r="W320" s="2"/>
      <c r="X320" s="2"/>
      <c r="Y320" s="2"/>
      <c r="Z320" s="2"/>
      <c r="AA320" s="2"/>
    </row>
    <row r="321" spans="1:27" ht="15.75" customHeight="1" x14ac:dyDescent="0.15">
      <c r="A321" s="4"/>
      <c r="B321" s="4" t="s">
        <v>451</v>
      </c>
      <c r="C321" s="4"/>
      <c r="D321" s="4"/>
      <c r="E321" s="2"/>
      <c r="F321" s="4"/>
      <c r="G321" s="4"/>
      <c r="H321" s="4"/>
      <c r="I321" s="4"/>
      <c r="J321" s="4"/>
      <c r="K321" s="14"/>
      <c r="L321" s="2"/>
      <c r="M321" s="2"/>
      <c r="N321" s="2"/>
      <c r="O321" s="2"/>
      <c r="P321" s="2"/>
      <c r="Q321" s="2"/>
      <c r="R321" s="2"/>
      <c r="S321" s="2"/>
      <c r="T321" s="2"/>
      <c r="U321" s="2"/>
      <c r="V321" s="2"/>
      <c r="W321" s="2"/>
      <c r="X321" s="2"/>
      <c r="Y321" s="2"/>
      <c r="Z321" s="2"/>
      <c r="AA321" s="2"/>
    </row>
    <row r="322" spans="1:27" ht="15.75" customHeight="1" x14ac:dyDescent="0.15">
      <c r="A322" s="4"/>
      <c r="B322" s="4" t="s">
        <v>455</v>
      </c>
      <c r="C322" s="4"/>
      <c r="D322" s="4"/>
      <c r="E322" s="2"/>
      <c r="F322" s="4"/>
      <c r="G322" s="4"/>
      <c r="H322" s="4"/>
      <c r="I322" s="4"/>
      <c r="J322" s="4"/>
      <c r="K322" s="14"/>
      <c r="L322" s="2"/>
      <c r="M322" s="2"/>
      <c r="N322" s="2"/>
      <c r="O322" s="2"/>
      <c r="P322" s="2"/>
      <c r="Q322" s="2"/>
      <c r="R322" s="2"/>
      <c r="S322" s="2"/>
      <c r="T322" s="2"/>
      <c r="U322" s="2"/>
      <c r="V322" s="2"/>
      <c r="W322" s="2"/>
      <c r="X322" s="2"/>
      <c r="Y322" s="2"/>
      <c r="Z322" s="2"/>
      <c r="AA322" s="2"/>
    </row>
    <row r="323" spans="1:27" ht="15.75" customHeight="1" x14ac:dyDescent="0.15">
      <c r="A323" s="4"/>
      <c r="B323" s="4" t="s">
        <v>457</v>
      </c>
      <c r="C323" s="4"/>
      <c r="D323" s="4"/>
      <c r="E323" s="2"/>
      <c r="F323" s="4"/>
      <c r="G323" s="4"/>
      <c r="H323" s="4"/>
      <c r="I323" s="4"/>
      <c r="J323" s="4" t="s">
        <v>458</v>
      </c>
      <c r="K323" s="14"/>
      <c r="L323" s="2"/>
      <c r="M323" s="2"/>
      <c r="N323" s="2"/>
      <c r="O323" s="2"/>
      <c r="P323" s="2"/>
      <c r="Q323" s="2"/>
      <c r="R323" s="2"/>
      <c r="S323" s="2"/>
      <c r="T323" s="2"/>
      <c r="U323" s="2"/>
      <c r="V323" s="2"/>
      <c r="W323" s="2"/>
      <c r="X323" s="2"/>
      <c r="Y323" s="2"/>
      <c r="Z323" s="2"/>
      <c r="AA323" s="2"/>
    </row>
    <row r="324" spans="1:27" ht="15.75" customHeight="1" x14ac:dyDescent="0.15">
      <c r="A324" s="4"/>
      <c r="B324" s="4" t="s">
        <v>460</v>
      </c>
      <c r="C324" s="4"/>
      <c r="D324" s="4"/>
      <c r="E324" s="2"/>
      <c r="F324" s="4"/>
      <c r="G324" s="4"/>
      <c r="H324" s="4"/>
      <c r="I324" s="4"/>
      <c r="J324" s="4"/>
      <c r="K324" s="14"/>
      <c r="L324" s="2"/>
      <c r="M324" s="2"/>
      <c r="N324" s="2"/>
      <c r="O324" s="2"/>
      <c r="P324" s="2"/>
      <c r="Q324" s="2"/>
      <c r="R324" s="2"/>
      <c r="S324" s="2"/>
      <c r="T324" s="2"/>
      <c r="U324" s="2"/>
      <c r="V324" s="2"/>
      <c r="W324" s="2"/>
      <c r="X324" s="2"/>
      <c r="Y324" s="2"/>
      <c r="Z324" s="2"/>
      <c r="AA324" s="2"/>
    </row>
    <row r="325" spans="1:27" ht="15.75" customHeight="1" x14ac:dyDescent="0.15">
      <c r="A325" s="4"/>
      <c r="B325" s="4" t="s">
        <v>461</v>
      </c>
      <c r="C325" s="4"/>
      <c r="D325" s="4"/>
      <c r="E325" s="2"/>
      <c r="F325" s="4"/>
      <c r="G325" s="4"/>
      <c r="H325" s="4"/>
      <c r="I325" s="4"/>
      <c r="J325" s="4"/>
      <c r="K325" s="14"/>
      <c r="L325" s="2"/>
      <c r="M325" s="2"/>
      <c r="N325" s="2"/>
      <c r="O325" s="2"/>
      <c r="P325" s="2"/>
      <c r="Q325" s="2"/>
      <c r="R325" s="2"/>
      <c r="S325" s="2"/>
      <c r="T325" s="2"/>
      <c r="U325" s="2"/>
      <c r="V325" s="2"/>
      <c r="W325" s="2"/>
      <c r="X325" s="2"/>
      <c r="Y325" s="2"/>
      <c r="Z325" s="2"/>
      <c r="AA325" s="2"/>
    </row>
    <row r="326" spans="1:27" ht="15.75" customHeight="1" x14ac:dyDescent="0.15">
      <c r="A326" s="4"/>
      <c r="B326" s="4" t="s">
        <v>462</v>
      </c>
      <c r="C326" s="4"/>
      <c r="D326" s="4"/>
      <c r="E326" s="2"/>
      <c r="F326" s="4"/>
      <c r="G326" s="4"/>
      <c r="H326" s="4"/>
      <c r="I326" s="4"/>
      <c r="J326" s="4"/>
      <c r="K326" s="14"/>
      <c r="L326" s="2"/>
      <c r="M326" s="2"/>
      <c r="N326" s="2"/>
      <c r="O326" s="2"/>
      <c r="P326" s="2"/>
      <c r="Q326" s="2"/>
      <c r="R326" s="2"/>
      <c r="S326" s="2"/>
      <c r="T326" s="2"/>
      <c r="U326" s="2"/>
      <c r="V326" s="2"/>
      <c r="W326" s="2"/>
      <c r="X326" s="2"/>
      <c r="Y326" s="2"/>
      <c r="Z326" s="2"/>
      <c r="AA326" s="2"/>
    </row>
    <row r="327" spans="1:27" ht="15.75" customHeight="1" x14ac:dyDescent="0.15">
      <c r="A327" s="4"/>
      <c r="B327" s="4" t="s">
        <v>463</v>
      </c>
      <c r="C327" s="4"/>
      <c r="D327" s="4"/>
      <c r="E327" s="2"/>
      <c r="F327" s="4"/>
      <c r="G327" s="4"/>
      <c r="H327" s="4"/>
      <c r="I327" s="4"/>
      <c r="J327" s="4"/>
      <c r="K327" s="14"/>
      <c r="L327" s="2"/>
      <c r="M327" s="2"/>
      <c r="N327" s="2"/>
      <c r="O327" s="2"/>
      <c r="P327" s="2"/>
      <c r="Q327" s="2"/>
      <c r="R327" s="2"/>
      <c r="S327" s="2"/>
      <c r="T327" s="2"/>
      <c r="U327" s="2"/>
      <c r="V327" s="2"/>
      <c r="W327" s="2"/>
      <c r="X327" s="2"/>
      <c r="Y327" s="2"/>
      <c r="Z327" s="2"/>
      <c r="AA327" s="2"/>
    </row>
    <row r="328" spans="1:27" ht="15.75" customHeight="1" x14ac:dyDescent="0.15">
      <c r="A328" s="4"/>
      <c r="B328" s="4" t="s">
        <v>464</v>
      </c>
      <c r="C328" s="4"/>
      <c r="D328" s="4"/>
      <c r="E328" s="2"/>
      <c r="F328" s="4"/>
      <c r="G328" s="4"/>
      <c r="H328" s="4"/>
      <c r="I328" s="4"/>
      <c r="J328" s="4"/>
      <c r="K328" s="14"/>
      <c r="L328" s="2"/>
      <c r="M328" s="2"/>
      <c r="N328" s="2"/>
      <c r="O328" s="2"/>
      <c r="P328" s="2"/>
      <c r="Q328" s="2"/>
      <c r="R328" s="2"/>
      <c r="S328" s="2"/>
      <c r="T328" s="2"/>
      <c r="U328" s="2"/>
      <c r="V328" s="2"/>
      <c r="W328" s="2"/>
      <c r="X328" s="2"/>
      <c r="Y328" s="2"/>
      <c r="Z328" s="2"/>
      <c r="AA328" s="2"/>
    </row>
    <row r="329" spans="1:27" ht="15.75" customHeight="1" x14ac:dyDescent="0.15">
      <c r="A329" s="4"/>
      <c r="B329" s="4" t="s">
        <v>465</v>
      </c>
      <c r="C329" s="4"/>
      <c r="D329" s="4"/>
      <c r="E329" s="2"/>
      <c r="F329" s="4"/>
      <c r="G329" s="4"/>
      <c r="H329" s="4"/>
      <c r="I329" s="4"/>
      <c r="J329" s="4"/>
      <c r="K329" s="14"/>
      <c r="L329" s="2"/>
      <c r="M329" s="2"/>
      <c r="N329" s="2"/>
      <c r="O329" s="2"/>
      <c r="P329" s="2"/>
      <c r="Q329" s="2"/>
      <c r="R329" s="2"/>
      <c r="S329" s="2"/>
      <c r="T329" s="2"/>
      <c r="U329" s="2"/>
      <c r="V329" s="2"/>
      <c r="W329" s="2"/>
      <c r="X329" s="2"/>
      <c r="Y329" s="2"/>
      <c r="Z329" s="2"/>
      <c r="AA329" s="2"/>
    </row>
    <row r="330" spans="1:27" ht="15.75" customHeight="1" x14ac:dyDescent="0.15">
      <c r="A330" s="4"/>
      <c r="B330" s="4" t="s">
        <v>466</v>
      </c>
      <c r="C330" s="4"/>
      <c r="D330" s="4"/>
      <c r="E330" s="2"/>
      <c r="F330" s="4"/>
      <c r="G330" s="4"/>
      <c r="H330" s="4"/>
      <c r="I330" s="4"/>
      <c r="J330" s="4"/>
      <c r="K330" s="14"/>
      <c r="L330" s="2"/>
      <c r="M330" s="2"/>
      <c r="N330" s="2"/>
      <c r="O330" s="2"/>
      <c r="P330" s="2"/>
      <c r="Q330" s="2"/>
      <c r="R330" s="2"/>
      <c r="S330" s="2"/>
      <c r="T330" s="2"/>
      <c r="U330" s="2"/>
      <c r="V330" s="2"/>
      <c r="W330" s="2"/>
      <c r="X330" s="2"/>
      <c r="Y330" s="2"/>
      <c r="Z330" s="2"/>
      <c r="AA330" s="2"/>
    </row>
    <row r="331" spans="1:27" ht="15.75" customHeight="1" x14ac:dyDescent="0.15">
      <c r="A331" s="4"/>
      <c r="B331" s="4" t="s">
        <v>467</v>
      </c>
      <c r="C331" s="4"/>
      <c r="D331" s="4"/>
      <c r="E331" s="2"/>
      <c r="F331" s="4"/>
      <c r="G331" s="4"/>
      <c r="H331" s="4"/>
      <c r="I331" s="4"/>
      <c r="J331" s="4"/>
      <c r="K331" s="14"/>
      <c r="L331" s="2"/>
      <c r="M331" s="2"/>
      <c r="N331" s="2"/>
      <c r="O331" s="2"/>
      <c r="P331" s="2"/>
      <c r="Q331" s="2"/>
      <c r="R331" s="2"/>
      <c r="S331" s="2"/>
      <c r="T331" s="2"/>
      <c r="U331" s="2"/>
      <c r="V331" s="2"/>
      <c r="W331" s="2"/>
      <c r="X331" s="2"/>
      <c r="Y331" s="2"/>
      <c r="Z331" s="2"/>
      <c r="AA331" s="2"/>
    </row>
    <row r="332" spans="1:27" ht="15.75" customHeight="1" x14ac:dyDescent="0.15">
      <c r="A332" s="4"/>
      <c r="B332" s="4" t="s">
        <v>469</v>
      </c>
      <c r="C332" s="4"/>
      <c r="D332" s="4"/>
      <c r="E332" s="2"/>
      <c r="F332" s="4"/>
      <c r="G332" s="4"/>
      <c r="H332" s="4"/>
      <c r="I332" s="4"/>
      <c r="J332" s="4"/>
      <c r="K332" s="14"/>
      <c r="L332" s="2"/>
      <c r="M332" s="2"/>
      <c r="N332" s="2"/>
      <c r="O332" s="2"/>
      <c r="P332" s="2"/>
      <c r="Q332" s="2"/>
      <c r="R332" s="2"/>
      <c r="S332" s="2"/>
      <c r="T332" s="2"/>
      <c r="U332" s="2"/>
      <c r="V332" s="2"/>
      <c r="W332" s="2"/>
      <c r="X332" s="2"/>
      <c r="Y332" s="2"/>
      <c r="Z332" s="2"/>
      <c r="AA332" s="2"/>
    </row>
    <row r="333" spans="1:27" ht="15.75" customHeight="1" x14ac:dyDescent="0.15">
      <c r="A333" s="4"/>
      <c r="B333" s="4" t="s">
        <v>470</v>
      </c>
      <c r="C333" s="4"/>
      <c r="D333" s="4"/>
      <c r="E333" s="2"/>
      <c r="F333" s="4"/>
      <c r="G333" s="4"/>
      <c r="H333" s="4"/>
      <c r="I333" s="4"/>
      <c r="J333" s="4"/>
      <c r="K333" s="14"/>
      <c r="L333" s="2"/>
      <c r="M333" s="2"/>
      <c r="N333" s="2"/>
      <c r="O333" s="2"/>
      <c r="P333" s="2"/>
      <c r="Q333" s="2"/>
      <c r="R333" s="2"/>
      <c r="S333" s="2"/>
      <c r="T333" s="2"/>
      <c r="U333" s="2"/>
      <c r="V333" s="2"/>
      <c r="W333" s="2"/>
      <c r="X333" s="2"/>
      <c r="Y333" s="2"/>
      <c r="Z333" s="2"/>
      <c r="AA333" s="2"/>
    </row>
    <row r="334" spans="1:27" ht="15.75" customHeight="1" x14ac:dyDescent="0.15">
      <c r="A334" s="4"/>
      <c r="B334" s="4" t="s">
        <v>471</v>
      </c>
      <c r="C334" s="4"/>
      <c r="D334" s="4"/>
      <c r="E334" s="2"/>
      <c r="F334" s="4"/>
      <c r="G334" s="4"/>
      <c r="H334" s="4"/>
      <c r="I334" s="4"/>
      <c r="J334" s="4"/>
      <c r="K334" s="14"/>
      <c r="L334" s="2"/>
      <c r="M334" s="2"/>
      <c r="N334" s="2"/>
      <c r="O334" s="2"/>
      <c r="P334" s="2"/>
      <c r="Q334" s="2"/>
      <c r="R334" s="2"/>
      <c r="S334" s="2"/>
      <c r="T334" s="2"/>
      <c r="U334" s="2"/>
      <c r="V334" s="2"/>
      <c r="W334" s="2"/>
      <c r="X334" s="2"/>
      <c r="Y334" s="2"/>
      <c r="Z334" s="2"/>
      <c r="AA334" s="2"/>
    </row>
    <row r="335" spans="1:27" ht="15.75" customHeight="1" x14ac:dyDescent="0.15">
      <c r="A335" s="4"/>
      <c r="B335" s="4" t="s">
        <v>472</v>
      </c>
      <c r="C335" s="4"/>
      <c r="D335" s="4"/>
      <c r="E335" s="2"/>
      <c r="F335" s="4"/>
      <c r="G335" s="4"/>
      <c r="H335" s="4"/>
      <c r="I335" s="4"/>
      <c r="J335" s="4"/>
      <c r="K335" s="14"/>
      <c r="L335" s="2"/>
      <c r="M335" s="2"/>
      <c r="N335" s="2"/>
      <c r="O335" s="2"/>
      <c r="P335" s="2"/>
      <c r="Q335" s="2"/>
      <c r="R335" s="2"/>
      <c r="S335" s="2"/>
      <c r="T335" s="2"/>
      <c r="U335" s="2"/>
      <c r="V335" s="2"/>
      <c r="W335" s="2"/>
      <c r="X335" s="2"/>
      <c r="Y335" s="2"/>
      <c r="Z335" s="2"/>
      <c r="AA335" s="2"/>
    </row>
    <row r="336" spans="1:27" ht="15.75" customHeight="1" x14ac:dyDescent="0.15">
      <c r="A336" s="4"/>
      <c r="B336" s="4" t="s">
        <v>473</v>
      </c>
      <c r="C336" s="4"/>
      <c r="D336" s="4"/>
      <c r="E336" s="2"/>
      <c r="F336" s="4"/>
      <c r="G336" s="4"/>
      <c r="H336" s="4"/>
      <c r="I336" s="4"/>
      <c r="J336" s="4"/>
      <c r="K336" s="14"/>
      <c r="L336" s="2"/>
      <c r="M336" s="2"/>
      <c r="N336" s="2"/>
      <c r="O336" s="2"/>
      <c r="P336" s="2"/>
      <c r="Q336" s="2"/>
      <c r="R336" s="2"/>
      <c r="S336" s="2"/>
      <c r="T336" s="2"/>
      <c r="U336" s="2"/>
      <c r="V336" s="2"/>
      <c r="W336" s="2"/>
      <c r="X336" s="2"/>
      <c r="Y336" s="2"/>
      <c r="Z336" s="2"/>
      <c r="AA336" s="2"/>
    </row>
    <row r="337" spans="1:27" ht="15.75" customHeight="1" x14ac:dyDescent="0.15">
      <c r="A337" s="4"/>
      <c r="B337" s="4" t="s">
        <v>474</v>
      </c>
      <c r="C337" s="4"/>
      <c r="D337" s="4"/>
      <c r="E337" s="2"/>
      <c r="F337" s="4"/>
      <c r="G337" s="4"/>
      <c r="H337" s="4"/>
      <c r="I337" s="4"/>
      <c r="J337" s="4"/>
      <c r="K337" s="14"/>
      <c r="L337" s="2"/>
      <c r="M337" s="2"/>
      <c r="N337" s="2"/>
      <c r="O337" s="2"/>
      <c r="P337" s="2"/>
      <c r="Q337" s="2"/>
      <c r="R337" s="2"/>
      <c r="S337" s="2"/>
      <c r="T337" s="2"/>
      <c r="U337" s="2"/>
      <c r="V337" s="2"/>
      <c r="W337" s="2"/>
      <c r="X337" s="2"/>
      <c r="Y337" s="2"/>
      <c r="Z337" s="2"/>
      <c r="AA337" s="2"/>
    </row>
    <row r="338" spans="1:27" ht="15.75" customHeight="1" x14ac:dyDescent="0.15">
      <c r="A338" s="4"/>
      <c r="B338" s="4" t="s">
        <v>475</v>
      </c>
      <c r="C338" s="4"/>
      <c r="D338" s="4"/>
      <c r="E338" s="2"/>
      <c r="F338" s="4"/>
      <c r="G338" s="4"/>
      <c r="H338" s="4"/>
      <c r="I338" s="4"/>
      <c r="J338" s="4"/>
      <c r="K338" s="14"/>
      <c r="L338" s="2"/>
      <c r="M338" s="2"/>
      <c r="N338" s="2"/>
      <c r="O338" s="2"/>
      <c r="P338" s="2"/>
      <c r="Q338" s="2"/>
      <c r="R338" s="2"/>
      <c r="S338" s="2"/>
      <c r="T338" s="2"/>
      <c r="U338" s="2"/>
      <c r="V338" s="2"/>
      <c r="W338" s="2"/>
      <c r="X338" s="2"/>
      <c r="Y338" s="2"/>
      <c r="Z338" s="2"/>
      <c r="AA338" s="2"/>
    </row>
    <row r="339" spans="1:27" ht="15.75" customHeight="1" x14ac:dyDescent="0.15">
      <c r="A339" s="4"/>
      <c r="B339" s="4" t="s">
        <v>478</v>
      </c>
      <c r="C339" s="4"/>
      <c r="D339" s="4"/>
      <c r="E339" s="2"/>
      <c r="F339" s="4"/>
      <c r="G339" s="4"/>
      <c r="H339" s="4"/>
      <c r="I339" s="4"/>
      <c r="J339" s="4"/>
      <c r="K339" s="14"/>
      <c r="L339" s="2"/>
      <c r="M339" s="2"/>
      <c r="N339" s="2"/>
      <c r="O339" s="2"/>
      <c r="P339" s="2"/>
      <c r="Q339" s="2"/>
      <c r="R339" s="2"/>
      <c r="S339" s="2"/>
      <c r="T339" s="2"/>
      <c r="U339" s="2"/>
      <c r="V339" s="2"/>
      <c r="W339" s="2"/>
      <c r="X339" s="2"/>
      <c r="Y339" s="2"/>
      <c r="Z339" s="2"/>
      <c r="AA339" s="2"/>
    </row>
    <row r="340" spans="1:27" ht="15.75" customHeight="1" x14ac:dyDescent="0.15">
      <c r="A340" s="4"/>
      <c r="B340" s="4" t="s">
        <v>479</v>
      </c>
      <c r="C340" s="4"/>
      <c r="D340" s="4"/>
      <c r="E340" s="2"/>
      <c r="F340" s="4"/>
      <c r="G340" s="4"/>
      <c r="H340" s="4"/>
      <c r="I340" s="4"/>
      <c r="J340" s="4"/>
      <c r="K340" s="14"/>
      <c r="L340" s="2"/>
      <c r="M340" s="2"/>
      <c r="N340" s="2"/>
      <c r="O340" s="2"/>
      <c r="P340" s="2"/>
      <c r="Q340" s="2"/>
      <c r="R340" s="2"/>
      <c r="S340" s="2"/>
      <c r="T340" s="2"/>
      <c r="U340" s="2"/>
      <c r="V340" s="2"/>
      <c r="W340" s="2"/>
      <c r="X340" s="2"/>
      <c r="Y340" s="2"/>
      <c r="Z340" s="2"/>
      <c r="AA340" s="2"/>
    </row>
    <row r="341" spans="1:27" ht="15.75" customHeight="1" x14ac:dyDescent="0.15">
      <c r="A341" s="4"/>
      <c r="B341" s="4" t="s">
        <v>480</v>
      </c>
      <c r="C341" s="4"/>
      <c r="D341" s="4"/>
      <c r="E341" s="2"/>
      <c r="F341" s="4"/>
      <c r="G341" s="4"/>
      <c r="H341" s="4"/>
      <c r="I341" s="4"/>
      <c r="J341" s="4"/>
      <c r="K341" s="14"/>
      <c r="L341" s="2"/>
      <c r="M341" s="2"/>
      <c r="N341" s="2"/>
      <c r="O341" s="2"/>
      <c r="P341" s="2"/>
      <c r="Q341" s="2"/>
      <c r="R341" s="2"/>
      <c r="S341" s="2"/>
      <c r="T341" s="2"/>
      <c r="U341" s="2"/>
      <c r="V341" s="2"/>
      <c r="W341" s="2"/>
      <c r="X341" s="2"/>
      <c r="Y341" s="2"/>
      <c r="Z341" s="2"/>
      <c r="AA341" s="2"/>
    </row>
    <row r="342" spans="1:27" ht="15.75" customHeight="1" x14ac:dyDescent="0.15">
      <c r="A342" s="4"/>
      <c r="B342" s="4" t="s">
        <v>481</v>
      </c>
      <c r="C342" s="4"/>
      <c r="D342" s="4"/>
      <c r="E342" s="2"/>
      <c r="F342" s="4"/>
      <c r="G342" s="4"/>
      <c r="H342" s="4"/>
      <c r="I342" s="4"/>
      <c r="J342" s="4"/>
      <c r="K342" s="14"/>
      <c r="L342" s="2"/>
      <c r="M342" s="2"/>
      <c r="N342" s="2"/>
      <c r="O342" s="2"/>
      <c r="P342" s="2"/>
      <c r="Q342" s="2"/>
      <c r="R342" s="2"/>
      <c r="S342" s="2"/>
      <c r="T342" s="2"/>
      <c r="U342" s="2"/>
      <c r="V342" s="2"/>
      <c r="W342" s="2"/>
      <c r="X342" s="2"/>
      <c r="Y342" s="2"/>
      <c r="Z342" s="2"/>
      <c r="AA342" s="2"/>
    </row>
    <row r="343" spans="1:27" ht="15.75" customHeight="1" x14ac:dyDescent="0.15">
      <c r="A343" s="4"/>
      <c r="B343" s="4" t="s">
        <v>482</v>
      </c>
      <c r="C343" s="4"/>
      <c r="D343" s="4"/>
      <c r="E343" s="26"/>
      <c r="F343" s="4"/>
      <c r="G343" s="4"/>
      <c r="H343" s="4"/>
      <c r="I343" s="4"/>
      <c r="J343" s="4"/>
      <c r="K343" s="14"/>
      <c r="L343" s="26"/>
      <c r="M343" s="26"/>
      <c r="N343" s="26"/>
      <c r="O343" s="26"/>
      <c r="P343" s="26"/>
      <c r="Q343" s="26"/>
      <c r="R343" s="26"/>
      <c r="S343" s="26"/>
      <c r="T343" s="26"/>
      <c r="U343" s="26"/>
      <c r="V343" s="26"/>
      <c r="W343" s="26"/>
      <c r="X343" s="26"/>
      <c r="Y343" s="26"/>
      <c r="Z343" s="26"/>
      <c r="AA343" s="26"/>
    </row>
    <row r="344" spans="1:27" ht="15.75" customHeight="1" x14ac:dyDescent="0.15">
      <c r="A344" s="22"/>
      <c r="B344" s="22"/>
      <c r="C344" s="22"/>
      <c r="D344" s="22"/>
      <c r="E344" s="26"/>
      <c r="F344" s="22"/>
      <c r="G344" s="22"/>
      <c r="H344" s="22"/>
      <c r="I344" s="22"/>
      <c r="J344" s="22"/>
      <c r="K344" s="14"/>
      <c r="L344" s="26"/>
      <c r="M344" s="26"/>
      <c r="N344" s="26"/>
      <c r="O344" s="26"/>
      <c r="P344" s="26"/>
      <c r="Q344" s="26"/>
      <c r="R344" s="26"/>
      <c r="S344" s="26"/>
      <c r="T344" s="26"/>
      <c r="U344" s="26"/>
      <c r="V344" s="26"/>
      <c r="W344" s="26"/>
      <c r="X344" s="26"/>
      <c r="Y344" s="26"/>
      <c r="Z344" s="26"/>
      <c r="AA344" s="26"/>
    </row>
    <row r="345" spans="1:27" ht="15.75" customHeight="1" x14ac:dyDescent="0.15">
      <c r="A345" s="22"/>
      <c r="B345" s="22"/>
      <c r="C345" s="22"/>
      <c r="D345" s="22"/>
      <c r="E345" s="26"/>
      <c r="F345" s="22"/>
      <c r="G345" s="22"/>
      <c r="H345" s="22"/>
      <c r="I345" s="22"/>
      <c r="J345" s="22"/>
      <c r="K345" s="14"/>
      <c r="L345" s="26"/>
      <c r="M345" s="26"/>
      <c r="N345" s="26"/>
      <c r="O345" s="26"/>
      <c r="P345" s="26"/>
      <c r="Q345" s="26"/>
      <c r="R345" s="26"/>
      <c r="S345" s="26"/>
      <c r="T345" s="26"/>
      <c r="U345" s="26"/>
      <c r="V345" s="26"/>
      <c r="W345" s="26"/>
      <c r="X345" s="26"/>
      <c r="Y345" s="26"/>
      <c r="Z345" s="26"/>
      <c r="AA345" s="26"/>
    </row>
    <row r="346" spans="1:27" ht="15.75" customHeight="1" x14ac:dyDescent="0.15">
      <c r="A346" s="22"/>
      <c r="B346" s="22"/>
      <c r="C346" s="22"/>
      <c r="D346" s="22"/>
      <c r="E346" s="26"/>
      <c r="F346" s="22"/>
      <c r="G346" s="22"/>
      <c r="H346" s="22"/>
      <c r="I346" s="22"/>
      <c r="J346" s="22"/>
      <c r="K346" s="14"/>
      <c r="L346" s="26"/>
      <c r="M346" s="26"/>
      <c r="N346" s="26"/>
      <c r="O346" s="26"/>
      <c r="P346" s="26"/>
      <c r="Q346" s="26"/>
      <c r="R346" s="26"/>
      <c r="S346" s="26"/>
      <c r="T346" s="26"/>
      <c r="U346" s="26"/>
      <c r="V346" s="26"/>
      <c r="W346" s="26"/>
      <c r="X346" s="26"/>
      <c r="Y346" s="26"/>
      <c r="Z346" s="26"/>
      <c r="AA346" s="26"/>
    </row>
    <row r="347" spans="1:27" ht="15.75" customHeight="1" x14ac:dyDescent="0.15">
      <c r="A347" s="22"/>
      <c r="B347" s="22"/>
      <c r="C347" s="22"/>
      <c r="D347" s="22"/>
      <c r="E347" s="26"/>
      <c r="F347" s="22"/>
      <c r="G347" s="22"/>
      <c r="H347" s="22"/>
      <c r="I347" s="22"/>
      <c r="J347" s="22"/>
      <c r="K347" s="14"/>
      <c r="L347" s="26"/>
      <c r="M347" s="26"/>
      <c r="N347" s="26"/>
      <c r="O347" s="26"/>
      <c r="P347" s="26"/>
      <c r="Q347" s="26"/>
      <c r="R347" s="26"/>
      <c r="S347" s="26"/>
      <c r="T347" s="26"/>
      <c r="U347" s="26"/>
      <c r="V347" s="26"/>
      <c r="W347" s="26"/>
      <c r="X347" s="26"/>
      <c r="Y347" s="26"/>
      <c r="Z347" s="26"/>
      <c r="AA347" s="26"/>
    </row>
    <row r="348" spans="1:27" ht="15.75" customHeight="1" x14ac:dyDescent="0.15">
      <c r="A348" s="22"/>
      <c r="B348" s="22"/>
      <c r="C348" s="22"/>
      <c r="D348" s="22"/>
      <c r="E348" s="26"/>
      <c r="F348" s="22"/>
      <c r="G348" s="22"/>
      <c r="H348" s="22"/>
      <c r="I348" s="22"/>
      <c r="J348" s="22"/>
      <c r="K348" s="14"/>
      <c r="L348" s="26"/>
      <c r="M348" s="26"/>
      <c r="N348" s="26"/>
      <c r="O348" s="26"/>
      <c r="P348" s="26"/>
      <c r="Q348" s="26"/>
      <c r="R348" s="26"/>
      <c r="S348" s="26"/>
      <c r="T348" s="26"/>
      <c r="U348" s="26"/>
      <c r="V348" s="26"/>
      <c r="W348" s="26"/>
      <c r="X348" s="26"/>
      <c r="Y348" s="26"/>
      <c r="Z348" s="26"/>
      <c r="AA348" s="26"/>
    </row>
    <row r="349" spans="1:27" ht="15.75" customHeight="1" x14ac:dyDescent="0.15">
      <c r="A349" s="22"/>
      <c r="B349" s="22"/>
      <c r="C349" s="22"/>
      <c r="D349" s="22"/>
      <c r="E349" s="26"/>
      <c r="F349" s="22"/>
      <c r="G349" s="22"/>
      <c r="H349" s="22"/>
      <c r="I349" s="22"/>
      <c r="J349" s="22"/>
      <c r="K349" s="14"/>
      <c r="L349" s="26"/>
      <c r="M349" s="26"/>
      <c r="N349" s="26"/>
      <c r="O349" s="26"/>
      <c r="P349" s="26"/>
      <c r="Q349" s="26"/>
      <c r="R349" s="26"/>
      <c r="S349" s="26"/>
      <c r="T349" s="26"/>
      <c r="U349" s="26"/>
      <c r="V349" s="26"/>
      <c r="W349" s="26"/>
      <c r="X349" s="26"/>
      <c r="Y349" s="26"/>
      <c r="Z349" s="26"/>
      <c r="AA349" s="26"/>
    </row>
    <row r="350" spans="1:27" ht="15.75" customHeight="1" x14ac:dyDescent="0.15">
      <c r="A350" s="22"/>
      <c r="B350" s="22"/>
      <c r="C350" s="22"/>
      <c r="D350" s="22"/>
      <c r="E350" s="26"/>
      <c r="F350" s="22"/>
      <c r="G350" s="22"/>
      <c r="H350" s="22"/>
      <c r="I350" s="22"/>
      <c r="J350" s="22"/>
      <c r="K350" s="14"/>
      <c r="L350" s="26"/>
      <c r="M350" s="26"/>
      <c r="N350" s="26"/>
      <c r="O350" s="26"/>
      <c r="P350" s="26"/>
      <c r="Q350" s="26"/>
      <c r="R350" s="26"/>
      <c r="S350" s="26"/>
      <c r="T350" s="26"/>
      <c r="U350" s="26"/>
      <c r="V350" s="26"/>
      <c r="W350" s="26"/>
      <c r="X350" s="26"/>
      <c r="Y350" s="26"/>
      <c r="Z350" s="26"/>
      <c r="AA350" s="26"/>
    </row>
    <row r="351" spans="1:27" ht="15.75" customHeight="1" x14ac:dyDescent="0.15">
      <c r="A351" s="22"/>
      <c r="B351" s="22"/>
      <c r="C351" s="22"/>
      <c r="D351" s="22"/>
      <c r="E351" s="26"/>
      <c r="F351" s="22"/>
      <c r="G351" s="22"/>
      <c r="H351" s="22"/>
      <c r="I351" s="22"/>
      <c r="J351" s="22"/>
      <c r="K351" s="14"/>
      <c r="L351" s="26"/>
      <c r="M351" s="26"/>
      <c r="N351" s="26"/>
      <c r="O351" s="26"/>
      <c r="P351" s="26"/>
      <c r="Q351" s="26"/>
      <c r="R351" s="26"/>
      <c r="S351" s="26"/>
      <c r="T351" s="26"/>
      <c r="U351" s="26"/>
      <c r="V351" s="26"/>
      <c r="W351" s="26"/>
      <c r="X351" s="26"/>
      <c r="Y351" s="26"/>
      <c r="Z351" s="26"/>
      <c r="AA351" s="26"/>
    </row>
    <row r="352" spans="1:27" ht="15.75" customHeight="1" x14ac:dyDescent="0.15">
      <c r="A352" s="22"/>
      <c r="B352" s="22"/>
      <c r="C352" s="22"/>
      <c r="D352" s="22"/>
      <c r="E352" s="26"/>
      <c r="F352" s="22"/>
      <c r="G352" s="22"/>
      <c r="H352" s="22"/>
      <c r="I352" s="22"/>
      <c r="J352" s="22"/>
      <c r="K352" s="14"/>
      <c r="L352" s="26"/>
      <c r="M352" s="26"/>
      <c r="N352" s="26"/>
      <c r="O352" s="26"/>
      <c r="P352" s="26"/>
      <c r="Q352" s="26"/>
      <c r="R352" s="26"/>
      <c r="S352" s="26"/>
      <c r="T352" s="26"/>
      <c r="U352" s="26"/>
      <c r="V352" s="26"/>
      <c r="W352" s="26"/>
      <c r="X352" s="26"/>
      <c r="Y352" s="26"/>
      <c r="Z352" s="26"/>
      <c r="AA352" s="26"/>
    </row>
    <row r="353" spans="1:27" ht="15.75" customHeight="1" x14ac:dyDescent="0.15">
      <c r="A353" s="22"/>
      <c r="B353" s="22"/>
      <c r="C353" s="22"/>
      <c r="D353" s="22"/>
      <c r="E353" s="26"/>
      <c r="F353" s="22"/>
      <c r="G353" s="22"/>
      <c r="H353" s="22"/>
      <c r="I353" s="22"/>
      <c r="J353" s="22"/>
      <c r="K353" s="14"/>
      <c r="L353" s="26"/>
      <c r="M353" s="26"/>
      <c r="N353" s="26"/>
      <c r="O353" s="26"/>
      <c r="P353" s="26"/>
      <c r="Q353" s="26"/>
      <c r="R353" s="26"/>
      <c r="S353" s="26"/>
      <c r="T353" s="26"/>
      <c r="U353" s="26"/>
      <c r="V353" s="26"/>
      <c r="W353" s="26"/>
      <c r="X353" s="26"/>
      <c r="Y353" s="26"/>
      <c r="Z353" s="26"/>
      <c r="AA353" s="26"/>
    </row>
    <row r="354" spans="1:27" ht="15.75" customHeight="1" x14ac:dyDescent="0.15">
      <c r="A354" s="22"/>
      <c r="B354" s="22"/>
      <c r="C354" s="22"/>
      <c r="D354" s="22"/>
      <c r="E354" s="26"/>
      <c r="F354" s="22"/>
      <c r="G354" s="22"/>
      <c r="H354" s="22"/>
      <c r="I354" s="22"/>
      <c r="J354" s="22"/>
      <c r="K354" s="14"/>
      <c r="L354" s="26"/>
      <c r="M354" s="26"/>
      <c r="N354" s="26"/>
      <c r="O354" s="26"/>
      <c r="P354" s="26"/>
      <c r="Q354" s="26"/>
      <c r="R354" s="26"/>
      <c r="S354" s="26"/>
      <c r="T354" s="26"/>
      <c r="U354" s="26"/>
      <c r="V354" s="26"/>
      <c r="W354" s="26"/>
      <c r="X354" s="26"/>
      <c r="Y354" s="26"/>
      <c r="Z354" s="26"/>
      <c r="AA354" s="26"/>
    </row>
    <row r="355" spans="1:27" ht="15.75" customHeight="1" x14ac:dyDescent="0.15">
      <c r="A355" s="22"/>
      <c r="B355" s="22"/>
      <c r="C355" s="22"/>
      <c r="D355" s="22"/>
      <c r="E355" s="26"/>
      <c r="F355" s="22"/>
      <c r="G355" s="22"/>
      <c r="H355" s="22"/>
      <c r="I355" s="22"/>
      <c r="J355" s="22"/>
      <c r="K355" s="14"/>
      <c r="L355" s="26"/>
      <c r="M355" s="26"/>
      <c r="N355" s="26"/>
      <c r="O355" s="26"/>
      <c r="P355" s="26"/>
      <c r="Q355" s="26"/>
      <c r="R355" s="26"/>
      <c r="S355" s="26"/>
      <c r="T355" s="26"/>
      <c r="U355" s="26"/>
      <c r="V355" s="26"/>
      <c r="W355" s="26"/>
      <c r="X355" s="26"/>
      <c r="Y355" s="26"/>
      <c r="Z355" s="26"/>
      <c r="AA355" s="26"/>
    </row>
    <row r="356" spans="1:27" ht="15.75" customHeight="1" x14ac:dyDescent="0.15">
      <c r="A356" s="22"/>
      <c r="B356" s="22"/>
      <c r="C356" s="22"/>
      <c r="D356" s="22"/>
      <c r="E356" s="26"/>
      <c r="F356" s="22"/>
      <c r="G356" s="22"/>
      <c r="H356" s="22"/>
      <c r="I356" s="22"/>
      <c r="J356" s="22"/>
      <c r="K356" s="14"/>
      <c r="L356" s="26"/>
      <c r="M356" s="26"/>
      <c r="N356" s="26"/>
      <c r="O356" s="26"/>
      <c r="P356" s="26"/>
      <c r="Q356" s="26"/>
      <c r="R356" s="26"/>
      <c r="S356" s="26"/>
      <c r="T356" s="26"/>
      <c r="U356" s="26"/>
      <c r="V356" s="26"/>
      <c r="W356" s="26"/>
      <c r="X356" s="26"/>
      <c r="Y356" s="26"/>
      <c r="Z356" s="26"/>
      <c r="AA356" s="26"/>
    </row>
    <row r="357" spans="1:27" ht="15.75" customHeight="1" x14ac:dyDescent="0.15">
      <c r="A357" s="22"/>
      <c r="B357" s="22"/>
      <c r="C357" s="22"/>
      <c r="D357" s="22"/>
      <c r="E357" s="26"/>
      <c r="F357" s="22"/>
      <c r="G357" s="22"/>
      <c r="H357" s="22"/>
      <c r="I357" s="22"/>
      <c r="J357" s="22"/>
      <c r="K357" s="14"/>
      <c r="L357" s="26"/>
      <c r="M357" s="26"/>
      <c r="N357" s="26"/>
      <c r="O357" s="26"/>
      <c r="P357" s="26"/>
      <c r="Q357" s="26"/>
      <c r="R357" s="26"/>
      <c r="S357" s="26"/>
      <c r="T357" s="26"/>
      <c r="U357" s="26"/>
      <c r="V357" s="26"/>
      <c r="W357" s="26"/>
      <c r="X357" s="26"/>
      <c r="Y357" s="26"/>
      <c r="Z357" s="26"/>
      <c r="AA357" s="26"/>
    </row>
    <row r="358" spans="1:27" ht="15.75" customHeight="1" x14ac:dyDescent="0.15">
      <c r="A358" s="22"/>
      <c r="B358" s="22"/>
      <c r="C358" s="22"/>
      <c r="D358" s="22"/>
      <c r="E358" s="26"/>
      <c r="F358" s="22"/>
      <c r="G358" s="22"/>
      <c r="H358" s="22"/>
      <c r="I358" s="22"/>
      <c r="J358" s="22"/>
      <c r="K358" s="14"/>
      <c r="L358" s="26"/>
      <c r="M358" s="26"/>
      <c r="N358" s="26"/>
      <c r="O358" s="26"/>
      <c r="P358" s="26"/>
      <c r="Q358" s="26"/>
      <c r="R358" s="26"/>
      <c r="S358" s="26"/>
      <c r="T358" s="26"/>
      <c r="U358" s="26"/>
      <c r="V358" s="26"/>
      <c r="W358" s="26"/>
      <c r="X358" s="26"/>
      <c r="Y358" s="26"/>
      <c r="Z358" s="26"/>
      <c r="AA358" s="26"/>
    </row>
    <row r="359" spans="1:27" ht="15.75" customHeight="1" x14ac:dyDescent="0.15">
      <c r="A359" s="22"/>
      <c r="B359" s="22"/>
      <c r="C359" s="22"/>
      <c r="D359" s="22"/>
      <c r="E359" s="26"/>
      <c r="F359" s="22"/>
      <c r="G359" s="22"/>
      <c r="H359" s="22"/>
      <c r="I359" s="22"/>
      <c r="J359" s="22"/>
      <c r="K359" s="14"/>
      <c r="L359" s="26"/>
      <c r="M359" s="26"/>
      <c r="N359" s="26"/>
      <c r="O359" s="26"/>
      <c r="P359" s="26"/>
      <c r="Q359" s="26"/>
      <c r="R359" s="26"/>
      <c r="S359" s="26"/>
      <c r="T359" s="26"/>
      <c r="U359" s="26"/>
      <c r="V359" s="26"/>
      <c r="W359" s="26"/>
      <c r="X359" s="26"/>
      <c r="Y359" s="26"/>
      <c r="Z359" s="26"/>
      <c r="AA359" s="26"/>
    </row>
    <row r="360" spans="1:27" ht="15.75" customHeight="1" x14ac:dyDescent="0.15">
      <c r="A360" s="22"/>
      <c r="B360" s="22"/>
      <c r="C360" s="22"/>
      <c r="D360" s="22"/>
      <c r="E360" s="26"/>
      <c r="F360" s="22"/>
      <c r="G360" s="22"/>
      <c r="H360" s="22"/>
      <c r="I360" s="22"/>
      <c r="J360" s="22"/>
      <c r="K360" s="14"/>
      <c r="L360" s="26"/>
      <c r="M360" s="26"/>
      <c r="N360" s="26"/>
      <c r="O360" s="26"/>
      <c r="P360" s="26"/>
      <c r="Q360" s="26"/>
      <c r="R360" s="26"/>
      <c r="S360" s="26"/>
      <c r="T360" s="26"/>
      <c r="U360" s="26"/>
      <c r="V360" s="26"/>
      <c r="W360" s="26"/>
      <c r="X360" s="26"/>
      <c r="Y360" s="26"/>
      <c r="Z360" s="26"/>
      <c r="AA360" s="26"/>
    </row>
    <row r="361" spans="1:27" ht="15.75" customHeight="1" x14ac:dyDescent="0.15">
      <c r="A361" s="22"/>
      <c r="B361" s="22"/>
      <c r="C361" s="22"/>
      <c r="D361" s="22"/>
      <c r="E361" s="26"/>
      <c r="F361" s="22"/>
      <c r="G361" s="22"/>
      <c r="H361" s="22"/>
      <c r="I361" s="22"/>
      <c r="J361" s="22"/>
      <c r="K361" s="14"/>
      <c r="L361" s="26"/>
      <c r="M361" s="26"/>
      <c r="N361" s="26"/>
      <c r="O361" s="26"/>
      <c r="P361" s="26"/>
      <c r="Q361" s="26"/>
      <c r="R361" s="26"/>
      <c r="S361" s="26"/>
      <c r="T361" s="26"/>
      <c r="U361" s="26"/>
      <c r="V361" s="26"/>
      <c r="W361" s="26"/>
      <c r="X361" s="26"/>
      <c r="Y361" s="26"/>
      <c r="Z361" s="26"/>
      <c r="AA361" s="26"/>
    </row>
    <row r="362" spans="1:27" ht="15.75" customHeight="1" x14ac:dyDescent="0.15">
      <c r="A362" s="22"/>
      <c r="B362" s="22"/>
      <c r="C362" s="22"/>
      <c r="D362" s="22"/>
      <c r="E362" s="26"/>
      <c r="F362" s="22"/>
      <c r="G362" s="22"/>
      <c r="H362" s="22"/>
      <c r="I362" s="22"/>
      <c r="J362" s="22"/>
      <c r="K362" s="14"/>
      <c r="L362" s="26"/>
      <c r="M362" s="26"/>
      <c r="N362" s="26"/>
      <c r="O362" s="26"/>
      <c r="P362" s="26"/>
      <c r="Q362" s="26"/>
      <c r="R362" s="26"/>
      <c r="S362" s="26"/>
      <c r="T362" s="26"/>
      <c r="U362" s="26"/>
      <c r="V362" s="26"/>
      <c r="W362" s="26"/>
      <c r="X362" s="26"/>
      <c r="Y362" s="26"/>
      <c r="Z362" s="26"/>
      <c r="AA362" s="26"/>
    </row>
    <row r="363" spans="1:27" ht="15.75" customHeight="1" x14ac:dyDescent="0.15">
      <c r="A363" s="22"/>
      <c r="B363" s="22"/>
      <c r="C363" s="22"/>
      <c r="D363" s="22"/>
      <c r="E363" s="26"/>
      <c r="F363" s="22"/>
      <c r="G363" s="22"/>
      <c r="H363" s="22"/>
      <c r="I363" s="22"/>
      <c r="J363" s="22"/>
      <c r="K363" s="14"/>
      <c r="L363" s="26"/>
      <c r="M363" s="26"/>
      <c r="N363" s="26"/>
      <c r="O363" s="26"/>
      <c r="P363" s="26"/>
      <c r="Q363" s="26"/>
      <c r="R363" s="26"/>
      <c r="S363" s="26"/>
      <c r="T363" s="26"/>
      <c r="U363" s="26"/>
      <c r="V363" s="26"/>
      <c r="W363" s="26"/>
      <c r="X363" s="26"/>
      <c r="Y363" s="26"/>
      <c r="Z363" s="26"/>
      <c r="AA363" s="26"/>
    </row>
    <row r="364" spans="1:27" ht="15.75" customHeight="1" x14ac:dyDescent="0.15">
      <c r="A364" s="22"/>
      <c r="B364" s="22"/>
      <c r="C364" s="22"/>
      <c r="D364" s="22"/>
      <c r="E364" s="26"/>
      <c r="F364" s="22"/>
      <c r="G364" s="22"/>
      <c r="H364" s="22"/>
      <c r="I364" s="22"/>
      <c r="J364" s="22"/>
      <c r="K364" s="14"/>
      <c r="L364" s="26"/>
      <c r="M364" s="26"/>
      <c r="N364" s="26"/>
      <c r="O364" s="26"/>
      <c r="P364" s="26"/>
      <c r="Q364" s="26"/>
      <c r="R364" s="26"/>
      <c r="S364" s="26"/>
      <c r="T364" s="26"/>
      <c r="U364" s="26"/>
      <c r="V364" s="26"/>
      <c r="W364" s="26"/>
      <c r="X364" s="26"/>
      <c r="Y364" s="26"/>
      <c r="Z364" s="26"/>
      <c r="AA364" s="26"/>
    </row>
    <row r="365" spans="1:27" ht="15.75" customHeight="1" x14ac:dyDescent="0.15">
      <c r="A365" s="22"/>
      <c r="B365" s="22"/>
      <c r="C365" s="22"/>
      <c r="D365" s="22"/>
      <c r="E365" s="26"/>
      <c r="F365" s="22"/>
      <c r="G365" s="22"/>
      <c r="H365" s="22"/>
      <c r="I365" s="22"/>
      <c r="J365" s="22"/>
      <c r="K365" s="14"/>
      <c r="L365" s="26"/>
      <c r="M365" s="26"/>
      <c r="N365" s="26"/>
      <c r="O365" s="26"/>
      <c r="P365" s="26"/>
      <c r="Q365" s="26"/>
      <c r="R365" s="26"/>
      <c r="S365" s="26"/>
      <c r="T365" s="26"/>
      <c r="U365" s="26"/>
      <c r="V365" s="26"/>
      <c r="W365" s="26"/>
      <c r="X365" s="26"/>
      <c r="Y365" s="26"/>
      <c r="Z365" s="26"/>
      <c r="AA365" s="26"/>
    </row>
    <row r="366" spans="1:27" ht="15.75" customHeight="1" x14ac:dyDescent="0.15">
      <c r="A366" s="22"/>
      <c r="B366" s="22"/>
      <c r="C366" s="22"/>
      <c r="D366" s="22"/>
      <c r="E366" s="26"/>
      <c r="F366" s="22"/>
      <c r="G366" s="22"/>
      <c r="H366" s="22"/>
      <c r="I366" s="22"/>
      <c r="J366" s="22"/>
      <c r="K366" s="14"/>
      <c r="L366" s="26"/>
      <c r="M366" s="26"/>
      <c r="N366" s="26"/>
      <c r="O366" s="26"/>
      <c r="P366" s="26"/>
      <c r="Q366" s="26"/>
      <c r="R366" s="26"/>
      <c r="S366" s="26"/>
      <c r="T366" s="26"/>
      <c r="U366" s="26"/>
      <c r="V366" s="26"/>
      <c r="W366" s="26"/>
      <c r="X366" s="26"/>
      <c r="Y366" s="26"/>
      <c r="Z366" s="26"/>
      <c r="AA366" s="26"/>
    </row>
    <row r="367" spans="1:27" ht="15.75" customHeight="1" x14ac:dyDescent="0.15">
      <c r="A367" s="22"/>
      <c r="B367" s="22"/>
      <c r="C367" s="22"/>
      <c r="D367" s="22"/>
      <c r="E367" s="26"/>
      <c r="F367" s="22"/>
      <c r="G367" s="22"/>
      <c r="H367" s="22"/>
      <c r="I367" s="22"/>
      <c r="J367" s="22"/>
      <c r="K367" s="14"/>
      <c r="L367" s="26"/>
      <c r="M367" s="26"/>
      <c r="N367" s="26"/>
      <c r="O367" s="26"/>
      <c r="P367" s="26"/>
      <c r="Q367" s="26"/>
      <c r="R367" s="26"/>
      <c r="S367" s="26"/>
      <c r="T367" s="26"/>
      <c r="U367" s="26"/>
      <c r="V367" s="26"/>
      <c r="W367" s="26"/>
      <c r="X367" s="26"/>
      <c r="Y367" s="26"/>
      <c r="Z367" s="26"/>
      <c r="AA367" s="26"/>
    </row>
    <row r="368" spans="1:27" ht="15.75" customHeight="1" x14ac:dyDescent="0.15">
      <c r="A368" s="22"/>
      <c r="B368" s="22"/>
      <c r="C368" s="22"/>
      <c r="D368" s="22"/>
      <c r="E368" s="26"/>
      <c r="F368" s="22"/>
      <c r="G368" s="22"/>
      <c r="H368" s="22"/>
      <c r="I368" s="22"/>
      <c r="J368" s="22"/>
      <c r="K368" s="14"/>
      <c r="L368" s="26"/>
      <c r="M368" s="26"/>
      <c r="N368" s="26"/>
      <c r="O368" s="26"/>
      <c r="P368" s="26"/>
      <c r="Q368" s="26"/>
      <c r="R368" s="26"/>
      <c r="S368" s="26"/>
      <c r="T368" s="26"/>
      <c r="U368" s="26"/>
      <c r="V368" s="26"/>
      <c r="W368" s="26"/>
      <c r="X368" s="26"/>
      <c r="Y368" s="26"/>
      <c r="Z368" s="26"/>
      <c r="AA368" s="26"/>
    </row>
    <row r="369" spans="1:27" ht="15.75" customHeight="1" x14ac:dyDescent="0.15">
      <c r="A369" s="22"/>
      <c r="B369" s="22"/>
      <c r="C369" s="22"/>
      <c r="D369" s="22"/>
      <c r="E369" s="26"/>
      <c r="F369" s="22"/>
      <c r="G369" s="22"/>
      <c r="H369" s="22"/>
      <c r="I369" s="22"/>
      <c r="J369" s="22"/>
      <c r="K369" s="14"/>
      <c r="L369" s="26"/>
      <c r="M369" s="26"/>
      <c r="N369" s="26"/>
      <c r="O369" s="26"/>
      <c r="P369" s="26"/>
      <c r="Q369" s="26"/>
      <c r="R369" s="26"/>
      <c r="S369" s="26"/>
      <c r="T369" s="26"/>
      <c r="U369" s="26"/>
      <c r="V369" s="26"/>
      <c r="W369" s="26"/>
      <c r="X369" s="26"/>
      <c r="Y369" s="26"/>
      <c r="Z369" s="26"/>
      <c r="AA369" s="26"/>
    </row>
    <row r="370" spans="1:27" ht="15.75" customHeight="1" x14ac:dyDescent="0.15">
      <c r="A370" s="22"/>
      <c r="B370" s="22"/>
      <c r="C370" s="22"/>
      <c r="D370" s="22"/>
      <c r="E370" s="26"/>
      <c r="F370" s="22"/>
      <c r="G370" s="22"/>
      <c r="H370" s="22"/>
      <c r="I370" s="22"/>
      <c r="J370" s="22"/>
      <c r="K370" s="14"/>
      <c r="L370" s="26"/>
      <c r="M370" s="26"/>
      <c r="N370" s="26"/>
      <c r="O370" s="26"/>
      <c r="P370" s="26"/>
      <c r="Q370" s="26"/>
      <c r="R370" s="26"/>
      <c r="S370" s="26"/>
      <c r="T370" s="26"/>
      <c r="U370" s="26"/>
      <c r="V370" s="26"/>
      <c r="W370" s="26"/>
      <c r="X370" s="26"/>
      <c r="Y370" s="26"/>
      <c r="Z370" s="26"/>
      <c r="AA370" s="26"/>
    </row>
    <row r="371" spans="1:27" ht="15.75" customHeight="1" x14ac:dyDescent="0.15">
      <c r="A371" s="22"/>
      <c r="B371" s="22"/>
      <c r="C371" s="22"/>
      <c r="D371" s="22"/>
      <c r="E371" s="26"/>
      <c r="F371" s="22"/>
      <c r="G371" s="22"/>
      <c r="H371" s="22"/>
      <c r="I371" s="22"/>
      <c r="J371" s="22"/>
      <c r="K371" s="14"/>
      <c r="L371" s="26"/>
      <c r="M371" s="26"/>
      <c r="N371" s="26"/>
      <c r="O371" s="26"/>
      <c r="P371" s="26"/>
      <c r="Q371" s="26"/>
      <c r="R371" s="26"/>
      <c r="S371" s="26"/>
      <c r="T371" s="26"/>
      <c r="U371" s="26"/>
      <c r="V371" s="26"/>
      <c r="W371" s="26"/>
      <c r="X371" s="26"/>
      <c r="Y371" s="26"/>
      <c r="Z371" s="26"/>
      <c r="AA371" s="26"/>
    </row>
    <row r="372" spans="1:27" ht="15.75" customHeight="1" x14ac:dyDescent="0.15">
      <c r="A372" s="22"/>
      <c r="B372" s="22"/>
      <c r="C372" s="22"/>
      <c r="D372" s="22"/>
      <c r="E372" s="26"/>
      <c r="F372" s="22"/>
      <c r="G372" s="22"/>
      <c r="H372" s="22"/>
      <c r="I372" s="22"/>
      <c r="J372" s="22"/>
      <c r="K372" s="14"/>
      <c r="L372" s="26"/>
      <c r="M372" s="26"/>
      <c r="N372" s="26"/>
      <c r="O372" s="26"/>
      <c r="P372" s="26"/>
      <c r="Q372" s="26"/>
      <c r="R372" s="26"/>
      <c r="S372" s="26"/>
      <c r="T372" s="26"/>
      <c r="U372" s="26"/>
      <c r="V372" s="26"/>
      <c r="W372" s="26"/>
      <c r="X372" s="26"/>
      <c r="Y372" s="26"/>
      <c r="Z372" s="26"/>
      <c r="AA372" s="26"/>
    </row>
    <row r="373" spans="1:27" ht="15.75" customHeight="1" x14ac:dyDescent="0.15">
      <c r="A373" s="22"/>
      <c r="B373" s="22"/>
      <c r="C373" s="22"/>
      <c r="D373" s="22"/>
      <c r="E373" s="26"/>
      <c r="F373" s="22"/>
      <c r="G373" s="22"/>
      <c r="H373" s="22"/>
      <c r="I373" s="22"/>
      <c r="J373" s="22"/>
      <c r="K373" s="14"/>
      <c r="L373" s="26"/>
      <c r="M373" s="26"/>
      <c r="N373" s="26"/>
      <c r="O373" s="26"/>
      <c r="P373" s="26"/>
      <c r="Q373" s="26"/>
      <c r="R373" s="26"/>
      <c r="S373" s="26"/>
      <c r="T373" s="26"/>
      <c r="U373" s="26"/>
      <c r="V373" s="26"/>
      <c r="W373" s="26"/>
      <c r="X373" s="26"/>
      <c r="Y373" s="26"/>
      <c r="Z373" s="26"/>
      <c r="AA373" s="26"/>
    </row>
    <row r="374" spans="1:27" ht="15.75" customHeight="1" x14ac:dyDescent="0.15">
      <c r="A374" s="22"/>
      <c r="B374" s="22"/>
      <c r="C374" s="22"/>
      <c r="D374" s="22"/>
      <c r="E374" s="26"/>
      <c r="F374" s="22"/>
      <c r="G374" s="22"/>
      <c r="H374" s="22"/>
      <c r="I374" s="22"/>
      <c r="J374" s="22"/>
      <c r="K374" s="14"/>
      <c r="L374" s="26"/>
      <c r="M374" s="26"/>
      <c r="N374" s="26"/>
      <c r="O374" s="26"/>
      <c r="P374" s="26"/>
      <c r="Q374" s="26"/>
      <c r="R374" s="26"/>
      <c r="S374" s="26"/>
      <c r="T374" s="26"/>
      <c r="U374" s="26"/>
      <c r="V374" s="26"/>
      <c r="W374" s="26"/>
      <c r="X374" s="26"/>
      <c r="Y374" s="26"/>
      <c r="Z374" s="26"/>
      <c r="AA374" s="26"/>
    </row>
    <row r="375" spans="1:27" ht="15.75" customHeight="1" x14ac:dyDescent="0.15">
      <c r="A375" s="22"/>
      <c r="B375" s="22"/>
      <c r="C375" s="22"/>
      <c r="D375" s="22"/>
      <c r="E375" s="26"/>
      <c r="F375" s="22"/>
      <c r="G375" s="22"/>
      <c r="H375" s="22"/>
      <c r="I375" s="22"/>
      <c r="J375" s="22"/>
      <c r="K375" s="14"/>
      <c r="L375" s="26"/>
      <c r="M375" s="26"/>
      <c r="N375" s="26"/>
      <c r="O375" s="26"/>
      <c r="P375" s="26"/>
      <c r="Q375" s="26"/>
      <c r="R375" s="26"/>
      <c r="S375" s="26"/>
      <c r="T375" s="26"/>
      <c r="U375" s="26"/>
      <c r="V375" s="26"/>
      <c r="W375" s="26"/>
      <c r="X375" s="26"/>
      <c r="Y375" s="26"/>
      <c r="Z375" s="26"/>
      <c r="AA375" s="26"/>
    </row>
    <row r="376" spans="1:27" ht="15.75" customHeight="1" x14ac:dyDescent="0.15">
      <c r="A376" s="22"/>
      <c r="B376" s="22"/>
      <c r="C376" s="22"/>
      <c r="D376" s="22"/>
      <c r="E376" s="26"/>
      <c r="F376" s="22"/>
      <c r="G376" s="22"/>
      <c r="H376" s="22"/>
      <c r="I376" s="22"/>
      <c r="J376" s="22"/>
      <c r="K376" s="14"/>
      <c r="L376" s="26"/>
      <c r="M376" s="26"/>
      <c r="N376" s="26"/>
      <c r="O376" s="26"/>
      <c r="P376" s="26"/>
      <c r="Q376" s="26"/>
      <c r="R376" s="26"/>
      <c r="S376" s="26"/>
      <c r="T376" s="26"/>
      <c r="U376" s="26"/>
      <c r="V376" s="26"/>
      <c r="W376" s="26"/>
      <c r="X376" s="26"/>
      <c r="Y376" s="26"/>
      <c r="Z376" s="26"/>
      <c r="AA376" s="26"/>
    </row>
    <row r="377" spans="1:27" ht="15.75" customHeight="1" x14ac:dyDescent="0.15">
      <c r="A377" s="22"/>
      <c r="B377" s="22"/>
      <c r="C377" s="22"/>
      <c r="D377" s="22"/>
      <c r="E377" s="26"/>
      <c r="F377" s="22"/>
      <c r="G377" s="22"/>
      <c r="H377" s="22"/>
      <c r="I377" s="22"/>
      <c r="J377" s="22"/>
      <c r="K377" s="14"/>
      <c r="L377" s="26"/>
      <c r="M377" s="26"/>
      <c r="N377" s="26"/>
      <c r="O377" s="26"/>
      <c r="P377" s="26"/>
      <c r="Q377" s="26"/>
      <c r="R377" s="26"/>
      <c r="S377" s="26"/>
      <c r="T377" s="26"/>
      <c r="U377" s="26"/>
      <c r="V377" s="26"/>
      <c r="W377" s="26"/>
      <c r="X377" s="26"/>
      <c r="Y377" s="26"/>
      <c r="Z377" s="26"/>
      <c r="AA377" s="26"/>
    </row>
    <row r="378" spans="1:27" ht="15.75" customHeight="1" x14ac:dyDescent="0.15">
      <c r="A378" s="22"/>
      <c r="B378" s="22"/>
      <c r="C378" s="22"/>
      <c r="D378" s="22"/>
      <c r="E378" s="26"/>
      <c r="F378" s="22"/>
      <c r="G378" s="22"/>
      <c r="H378" s="22"/>
      <c r="I378" s="22"/>
      <c r="J378" s="22"/>
      <c r="K378" s="14"/>
      <c r="L378" s="26"/>
      <c r="M378" s="26"/>
      <c r="N378" s="26"/>
      <c r="O378" s="26"/>
      <c r="P378" s="26"/>
      <c r="Q378" s="26"/>
      <c r="R378" s="26"/>
      <c r="S378" s="26"/>
      <c r="T378" s="26"/>
      <c r="U378" s="26"/>
      <c r="V378" s="26"/>
      <c r="W378" s="26"/>
      <c r="X378" s="26"/>
      <c r="Y378" s="26"/>
      <c r="Z378" s="26"/>
      <c r="AA378" s="26"/>
    </row>
    <row r="379" spans="1:27" ht="15.75" customHeight="1" x14ac:dyDescent="0.15">
      <c r="A379" s="22"/>
      <c r="B379" s="22"/>
      <c r="C379" s="22"/>
      <c r="D379" s="22"/>
      <c r="E379" s="26"/>
      <c r="F379" s="22"/>
      <c r="G379" s="22"/>
      <c r="H379" s="22"/>
      <c r="I379" s="22"/>
      <c r="J379" s="22"/>
      <c r="K379" s="14"/>
      <c r="L379" s="26"/>
      <c r="M379" s="26"/>
      <c r="N379" s="26"/>
      <c r="O379" s="26"/>
      <c r="P379" s="26"/>
      <c r="Q379" s="26"/>
      <c r="R379" s="26"/>
      <c r="S379" s="26"/>
      <c r="T379" s="26"/>
      <c r="U379" s="26"/>
      <c r="V379" s="26"/>
      <c r="W379" s="26"/>
      <c r="X379" s="26"/>
      <c r="Y379" s="26"/>
      <c r="Z379" s="26"/>
      <c r="AA379" s="26"/>
    </row>
    <row r="380" spans="1:27" ht="15.75" customHeight="1" x14ac:dyDescent="0.15">
      <c r="A380" s="22"/>
      <c r="B380" s="22"/>
      <c r="C380" s="22"/>
      <c r="D380" s="22"/>
      <c r="E380" s="26"/>
      <c r="F380" s="22"/>
      <c r="G380" s="22"/>
      <c r="H380" s="22"/>
      <c r="I380" s="22"/>
      <c r="J380" s="22"/>
      <c r="K380" s="14"/>
      <c r="L380" s="26"/>
      <c r="M380" s="26"/>
      <c r="N380" s="26"/>
      <c r="O380" s="26"/>
      <c r="P380" s="26"/>
      <c r="Q380" s="26"/>
      <c r="R380" s="26"/>
      <c r="S380" s="26"/>
      <c r="T380" s="26"/>
      <c r="U380" s="26"/>
      <c r="V380" s="26"/>
      <c r="W380" s="26"/>
      <c r="X380" s="26"/>
      <c r="Y380" s="26"/>
      <c r="Z380" s="26"/>
      <c r="AA380" s="26"/>
    </row>
    <row r="381" spans="1:27" ht="15.75" customHeight="1" x14ac:dyDescent="0.15">
      <c r="A381" s="22"/>
      <c r="B381" s="22"/>
      <c r="C381" s="22"/>
      <c r="D381" s="22"/>
      <c r="E381" s="26"/>
      <c r="F381" s="22"/>
      <c r="G381" s="22"/>
      <c r="H381" s="22"/>
      <c r="I381" s="22"/>
      <c r="J381" s="22"/>
      <c r="K381" s="14"/>
      <c r="L381" s="26"/>
      <c r="M381" s="26"/>
      <c r="N381" s="26"/>
      <c r="O381" s="26"/>
      <c r="P381" s="26"/>
      <c r="Q381" s="26"/>
      <c r="R381" s="26"/>
      <c r="S381" s="26"/>
      <c r="T381" s="26"/>
      <c r="U381" s="26"/>
      <c r="V381" s="26"/>
      <c r="W381" s="26"/>
      <c r="X381" s="26"/>
      <c r="Y381" s="26"/>
      <c r="Z381" s="26"/>
      <c r="AA381" s="26"/>
    </row>
    <row r="382" spans="1:27" ht="15.75" customHeight="1" x14ac:dyDescent="0.15">
      <c r="A382" s="22"/>
      <c r="B382" s="22"/>
      <c r="C382" s="22"/>
      <c r="D382" s="22"/>
      <c r="E382" s="26"/>
      <c r="F382" s="22"/>
      <c r="G382" s="22"/>
      <c r="H382" s="22"/>
      <c r="I382" s="22"/>
      <c r="J382" s="22"/>
      <c r="K382" s="14"/>
      <c r="L382" s="26"/>
      <c r="M382" s="26"/>
      <c r="N382" s="26"/>
      <c r="O382" s="26"/>
      <c r="P382" s="26"/>
      <c r="Q382" s="26"/>
      <c r="R382" s="26"/>
      <c r="S382" s="26"/>
      <c r="T382" s="26"/>
      <c r="U382" s="26"/>
      <c r="V382" s="26"/>
      <c r="W382" s="26"/>
      <c r="X382" s="26"/>
      <c r="Y382" s="26"/>
      <c r="Z382" s="26"/>
      <c r="AA382" s="26"/>
    </row>
    <row r="383" spans="1:27" ht="15.75" customHeight="1" x14ac:dyDescent="0.15">
      <c r="A383" s="22"/>
      <c r="B383" s="22"/>
      <c r="C383" s="22"/>
      <c r="D383" s="22"/>
      <c r="E383" s="26"/>
      <c r="F383" s="22"/>
      <c r="G383" s="22"/>
      <c r="H383" s="22"/>
      <c r="I383" s="22"/>
      <c r="J383" s="22"/>
      <c r="K383" s="14"/>
      <c r="L383" s="26"/>
      <c r="M383" s="26"/>
      <c r="N383" s="26"/>
      <c r="O383" s="26"/>
      <c r="P383" s="26"/>
      <c r="Q383" s="26"/>
      <c r="R383" s="26"/>
      <c r="S383" s="26"/>
      <c r="T383" s="26"/>
      <c r="U383" s="26"/>
      <c r="V383" s="26"/>
      <c r="W383" s="26"/>
      <c r="X383" s="26"/>
      <c r="Y383" s="26"/>
      <c r="Z383" s="26"/>
      <c r="AA383" s="26"/>
    </row>
    <row r="384" spans="1:27" ht="15.75" customHeight="1" x14ac:dyDescent="0.15">
      <c r="A384" s="22"/>
      <c r="B384" s="22"/>
      <c r="C384" s="22"/>
      <c r="D384" s="22"/>
      <c r="E384" s="26"/>
      <c r="F384" s="22"/>
      <c r="G384" s="22"/>
      <c r="H384" s="22"/>
      <c r="I384" s="22"/>
      <c r="J384" s="22"/>
      <c r="K384" s="14"/>
      <c r="L384" s="26"/>
      <c r="M384" s="26"/>
      <c r="N384" s="26"/>
      <c r="O384" s="26"/>
      <c r="P384" s="26"/>
      <c r="Q384" s="26"/>
      <c r="R384" s="26"/>
      <c r="S384" s="26"/>
      <c r="T384" s="26"/>
      <c r="U384" s="26"/>
      <c r="V384" s="26"/>
      <c r="W384" s="26"/>
      <c r="X384" s="26"/>
      <c r="Y384" s="26"/>
      <c r="Z384" s="26"/>
      <c r="AA384" s="26"/>
    </row>
    <row r="385" spans="1:27" ht="15.75" customHeight="1" x14ac:dyDescent="0.15">
      <c r="A385" s="22"/>
      <c r="B385" s="22"/>
      <c r="C385" s="22"/>
      <c r="D385" s="22"/>
      <c r="E385" s="26"/>
      <c r="F385" s="22"/>
      <c r="G385" s="22"/>
      <c r="H385" s="22"/>
      <c r="I385" s="22"/>
      <c r="J385" s="22"/>
      <c r="K385" s="14"/>
      <c r="L385" s="26"/>
      <c r="M385" s="26"/>
      <c r="N385" s="26"/>
      <c r="O385" s="26"/>
      <c r="P385" s="26"/>
      <c r="Q385" s="26"/>
      <c r="R385" s="26"/>
      <c r="S385" s="26"/>
      <c r="T385" s="26"/>
      <c r="U385" s="26"/>
      <c r="V385" s="26"/>
      <c r="W385" s="26"/>
      <c r="X385" s="26"/>
      <c r="Y385" s="26"/>
      <c r="Z385" s="26"/>
      <c r="AA385" s="26"/>
    </row>
    <row r="386" spans="1:27" ht="15.75" customHeight="1" x14ac:dyDescent="0.15">
      <c r="A386" s="22"/>
      <c r="B386" s="22"/>
      <c r="C386" s="22"/>
      <c r="D386" s="22"/>
      <c r="E386" s="26"/>
      <c r="F386" s="22"/>
      <c r="G386" s="22"/>
      <c r="H386" s="22"/>
      <c r="I386" s="22"/>
      <c r="J386" s="22"/>
      <c r="K386" s="14"/>
      <c r="L386" s="26"/>
      <c r="M386" s="26"/>
      <c r="N386" s="26"/>
      <c r="O386" s="26"/>
      <c r="P386" s="26"/>
      <c r="Q386" s="26"/>
      <c r="R386" s="26"/>
      <c r="S386" s="26"/>
      <c r="T386" s="26"/>
      <c r="U386" s="26"/>
      <c r="V386" s="26"/>
      <c r="W386" s="26"/>
      <c r="X386" s="26"/>
      <c r="Y386" s="26"/>
      <c r="Z386" s="26"/>
      <c r="AA386" s="26"/>
    </row>
    <row r="387" spans="1:27" ht="15.75" customHeight="1" x14ac:dyDescent="0.15">
      <c r="A387" s="22"/>
      <c r="B387" s="22"/>
      <c r="C387" s="22"/>
      <c r="D387" s="22"/>
      <c r="E387" s="26"/>
      <c r="F387" s="22"/>
      <c r="G387" s="22"/>
      <c r="H387" s="22"/>
      <c r="I387" s="22"/>
      <c r="J387" s="22"/>
      <c r="K387" s="14"/>
      <c r="L387" s="26"/>
      <c r="M387" s="26"/>
      <c r="N387" s="26"/>
      <c r="O387" s="26"/>
      <c r="P387" s="26"/>
      <c r="Q387" s="26"/>
      <c r="R387" s="26"/>
      <c r="S387" s="26"/>
      <c r="T387" s="26"/>
      <c r="U387" s="26"/>
      <c r="V387" s="26"/>
      <c r="W387" s="26"/>
      <c r="X387" s="26"/>
      <c r="Y387" s="26"/>
      <c r="Z387" s="26"/>
      <c r="AA387" s="26"/>
    </row>
    <row r="388" spans="1:27" ht="15.75" customHeight="1" x14ac:dyDescent="0.15">
      <c r="A388" s="22"/>
      <c r="B388" s="22"/>
      <c r="C388" s="22"/>
      <c r="D388" s="22"/>
      <c r="E388" s="26"/>
      <c r="F388" s="22"/>
      <c r="G388" s="22"/>
      <c r="H388" s="22"/>
      <c r="I388" s="22"/>
      <c r="J388" s="22"/>
      <c r="K388" s="14"/>
      <c r="L388" s="26"/>
      <c r="M388" s="26"/>
      <c r="N388" s="26"/>
      <c r="O388" s="26"/>
      <c r="P388" s="26"/>
      <c r="Q388" s="26"/>
      <c r="R388" s="26"/>
      <c r="S388" s="26"/>
      <c r="T388" s="26"/>
      <c r="U388" s="26"/>
      <c r="V388" s="26"/>
      <c r="W388" s="26"/>
      <c r="X388" s="26"/>
      <c r="Y388" s="26"/>
      <c r="Z388" s="26"/>
      <c r="AA388" s="26"/>
    </row>
    <row r="389" spans="1:27" ht="15.75" customHeight="1" x14ac:dyDescent="0.15">
      <c r="A389" s="22"/>
      <c r="B389" s="22"/>
      <c r="C389" s="22"/>
      <c r="D389" s="22"/>
      <c r="E389" s="26"/>
      <c r="F389" s="22"/>
      <c r="G389" s="22"/>
      <c r="H389" s="22"/>
      <c r="I389" s="22"/>
      <c r="J389" s="22"/>
      <c r="K389" s="14"/>
      <c r="L389" s="26"/>
      <c r="M389" s="26"/>
      <c r="N389" s="26"/>
      <c r="O389" s="26"/>
      <c r="P389" s="26"/>
      <c r="Q389" s="26"/>
      <c r="R389" s="26"/>
      <c r="S389" s="26"/>
      <c r="T389" s="26"/>
      <c r="U389" s="26"/>
      <c r="V389" s="26"/>
      <c r="W389" s="26"/>
      <c r="X389" s="26"/>
      <c r="Y389" s="26"/>
      <c r="Z389" s="26"/>
      <c r="AA389" s="26"/>
    </row>
    <row r="390" spans="1:27" ht="15.75" customHeight="1" x14ac:dyDescent="0.15">
      <c r="A390" s="22"/>
      <c r="B390" s="22"/>
      <c r="C390" s="22"/>
      <c r="D390" s="22"/>
      <c r="E390" s="26"/>
      <c r="F390" s="22"/>
      <c r="G390" s="22"/>
      <c r="H390" s="22"/>
      <c r="I390" s="22"/>
      <c r="J390" s="22"/>
      <c r="K390" s="14"/>
      <c r="L390" s="26"/>
      <c r="M390" s="26"/>
      <c r="N390" s="26"/>
      <c r="O390" s="26"/>
      <c r="P390" s="26"/>
      <c r="Q390" s="26"/>
      <c r="R390" s="26"/>
      <c r="S390" s="26"/>
      <c r="T390" s="26"/>
      <c r="U390" s="26"/>
      <c r="V390" s="26"/>
      <c r="W390" s="26"/>
      <c r="X390" s="26"/>
      <c r="Y390" s="26"/>
      <c r="Z390" s="26"/>
      <c r="AA390" s="26"/>
    </row>
    <row r="391" spans="1:27" ht="15.75" customHeight="1" x14ac:dyDescent="0.15">
      <c r="A391" s="22"/>
      <c r="B391" s="22"/>
      <c r="C391" s="22"/>
      <c r="D391" s="22"/>
      <c r="E391" s="26"/>
      <c r="F391" s="22"/>
      <c r="G391" s="22"/>
      <c r="H391" s="22"/>
      <c r="I391" s="22"/>
      <c r="J391" s="22"/>
      <c r="K391" s="14"/>
      <c r="L391" s="26"/>
      <c r="M391" s="26"/>
      <c r="N391" s="26"/>
      <c r="O391" s="26"/>
      <c r="P391" s="26"/>
      <c r="Q391" s="26"/>
      <c r="R391" s="26"/>
      <c r="S391" s="26"/>
      <c r="T391" s="26"/>
      <c r="U391" s="26"/>
      <c r="V391" s="26"/>
      <c r="W391" s="26"/>
      <c r="X391" s="26"/>
      <c r="Y391" s="26"/>
      <c r="Z391" s="26"/>
      <c r="AA391" s="26"/>
    </row>
    <row r="392" spans="1:27" ht="15.75" customHeight="1" x14ac:dyDescent="0.15">
      <c r="A392" s="22"/>
      <c r="B392" s="22"/>
      <c r="C392" s="22"/>
      <c r="D392" s="22"/>
      <c r="E392" s="26"/>
      <c r="F392" s="22"/>
      <c r="G392" s="22"/>
      <c r="H392" s="22"/>
      <c r="I392" s="22"/>
      <c r="J392" s="22"/>
      <c r="K392" s="14"/>
      <c r="L392" s="26"/>
      <c r="M392" s="26"/>
      <c r="N392" s="26"/>
      <c r="O392" s="26"/>
      <c r="P392" s="26"/>
      <c r="Q392" s="26"/>
      <c r="R392" s="26"/>
      <c r="S392" s="26"/>
      <c r="T392" s="26"/>
      <c r="U392" s="26"/>
      <c r="V392" s="26"/>
      <c r="W392" s="26"/>
      <c r="X392" s="26"/>
      <c r="Y392" s="26"/>
      <c r="Z392" s="26"/>
      <c r="AA392" s="26"/>
    </row>
    <row r="393" spans="1:27" ht="15.75" customHeight="1" x14ac:dyDescent="0.15">
      <c r="A393" s="22"/>
      <c r="B393" s="22"/>
      <c r="C393" s="22"/>
      <c r="D393" s="22"/>
      <c r="E393" s="26"/>
      <c r="F393" s="22"/>
      <c r="G393" s="22"/>
      <c r="H393" s="22"/>
      <c r="I393" s="22"/>
      <c r="J393" s="22"/>
      <c r="K393" s="14"/>
      <c r="L393" s="26"/>
      <c r="M393" s="26"/>
      <c r="N393" s="26"/>
      <c r="O393" s="26"/>
      <c r="P393" s="26"/>
      <c r="Q393" s="26"/>
      <c r="R393" s="26"/>
      <c r="S393" s="26"/>
      <c r="T393" s="26"/>
      <c r="U393" s="26"/>
      <c r="V393" s="26"/>
      <c r="W393" s="26"/>
      <c r="X393" s="26"/>
      <c r="Y393" s="26"/>
      <c r="Z393" s="26"/>
      <c r="AA393" s="26"/>
    </row>
    <row r="394" spans="1:27" ht="15.75" customHeight="1" x14ac:dyDescent="0.15">
      <c r="A394" s="22"/>
      <c r="B394" s="22"/>
      <c r="C394" s="22"/>
      <c r="D394" s="22"/>
      <c r="E394" s="26"/>
      <c r="F394" s="22"/>
      <c r="G394" s="22"/>
      <c r="H394" s="22"/>
      <c r="I394" s="22"/>
      <c r="J394" s="22"/>
      <c r="K394" s="14"/>
      <c r="L394" s="26"/>
      <c r="M394" s="26"/>
      <c r="N394" s="26"/>
      <c r="O394" s="26"/>
      <c r="P394" s="26"/>
      <c r="Q394" s="26"/>
      <c r="R394" s="26"/>
      <c r="S394" s="26"/>
      <c r="T394" s="26"/>
      <c r="U394" s="26"/>
      <c r="V394" s="26"/>
      <c r="W394" s="26"/>
      <c r="X394" s="26"/>
      <c r="Y394" s="26"/>
      <c r="Z394" s="26"/>
      <c r="AA394" s="26"/>
    </row>
    <row r="395" spans="1:27" ht="15.75" customHeight="1" x14ac:dyDescent="0.15">
      <c r="A395" s="22"/>
      <c r="B395" s="22"/>
      <c r="C395" s="22"/>
      <c r="D395" s="22"/>
      <c r="E395" s="26"/>
      <c r="F395" s="22"/>
      <c r="G395" s="22"/>
      <c r="H395" s="22"/>
      <c r="I395" s="22"/>
      <c r="J395" s="22"/>
      <c r="K395" s="14"/>
      <c r="L395" s="26"/>
      <c r="M395" s="26"/>
      <c r="N395" s="26"/>
      <c r="O395" s="26"/>
      <c r="P395" s="26"/>
      <c r="Q395" s="26"/>
      <c r="R395" s="26"/>
      <c r="S395" s="26"/>
      <c r="T395" s="26"/>
      <c r="U395" s="26"/>
      <c r="V395" s="26"/>
      <c r="W395" s="26"/>
      <c r="X395" s="26"/>
      <c r="Y395" s="26"/>
      <c r="Z395" s="26"/>
      <c r="AA395" s="26"/>
    </row>
    <row r="396" spans="1:27" ht="15.75" customHeight="1" x14ac:dyDescent="0.15">
      <c r="A396" s="22"/>
      <c r="B396" s="22"/>
      <c r="C396" s="22"/>
      <c r="D396" s="22"/>
      <c r="E396" s="26"/>
      <c r="F396" s="22"/>
      <c r="G396" s="22"/>
      <c r="H396" s="22"/>
      <c r="I396" s="22"/>
      <c r="J396" s="22"/>
      <c r="K396" s="14"/>
      <c r="L396" s="26"/>
      <c r="M396" s="26"/>
      <c r="N396" s="26"/>
      <c r="O396" s="26"/>
      <c r="P396" s="26"/>
      <c r="Q396" s="26"/>
      <c r="R396" s="26"/>
      <c r="S396" s="26"/>
      <c r="T396" s="26"/>
      <c r="U396" s="26"/>
      <c r="V396" s="26"/>
      <c r="W396" s="26"/>
      <c r="X396" s="26"/>
      <c r="Y396" s="26"/>
      <c r="Z396" s="26"/>
      <c r="AA396" s="26"/>
    </row>
    <row r="397" spans="1:27" ht="15.75" customHeight="1" x14ac:dyDescent="0.15">
      <c r="A397" s="22"/>
      <c r="B397" s="22"/>
      <c r="C397" s="22"/>
      <c r="D397" s="22"/>
      <c r="E397" s="26"/>
      <c r="F397" s="22"/>
      <c r="G397" s="22"/>
      <c r="H397" s="22"/>
      <c r="I397" s="22"/>
      <c r="J397" s="22"/>
      <c r="K397" s="14"/>
      <c r="L397" s="26"/>
      <c r="M397" s="26"/>
      <c r="N397" s="26"/>
      <c r="O397" s="26"/>
      <c r="P397" s="26"/>
      <c r="Q397" s="26"/>
      <c r="R397" s="26"/>
      <c r="S397" s="26"/>
      <c r="T397" s="26"/>
      <c r="U397" s="26"/>
      <c r="V397" s="26"/>
      <c r="W397" s="26"/>
      <c r="X397" s="26"/>
      <c r="Y397" s="26"/>
      <c r="Z397" s="26"/>
      <c r="AA397" s="26"/>
    </row>
    <row r="398" spans="1:27" ht="15.75" customHeight="1" x14ac:dyDescent="0.15">
      <c r="A398" s="22"/>
      <c r="B398" s="22"/>
      <c r="C398" s="22"/>
      <c r="D398" s="22"/>
      <c r="E398" s="26"/>
      <c r="F398" s="22"/>
      <c r="G398" s="22"/>
      <c r="H398" s="22"/>
      <c r="I398" s="22"/>
      <c r="J398" s="22"/>
      <c r="K398" s="14"/>
      <c r="L398" s="26"/>
      <c r="M398" s="26"/>
      <c r="N398" s="26"/>
      <c r="O398" s="26"/>
      <c r="P398" s="26"/>
      <c r="Q398" s="26"/>
      <c r="R398" s="26"/>
      <c r="S398" s="26"/>
      <c r="T398" s="26"/>
      <c r="U398" s="26"/>
      <c r="V398" s="26"/>
      <c r="W398" s="26"/>
      <c r="X398" s="26"/>
      <c r="Y398" s="26"/>
      <c r="Z398" s="26"/>
      <c r="AA398" s="26"/>
    </row>
    <row r="399" spans="1:27" ht="15.75" customHeight="1" x14ac:dyDescent="0.15">
      <c r="A399" s="22"/>
      <c r="B399" s="22"/>
      <c r="C399" s="22"/>
      <c r="D399" s="22"/>
      <c r="E399" s="26"/>
      <c r="F399" s="22"/>
      <c r="G399" s="22"/>
      <c r="H399" s="22"/>
      <c r="I399" s="22"/>
      <c r="J399" s="22"/>
      <c r="K399" s="14"/>
      <c r="L399" s="26"/>
      <c r="M399" s="26"/>
      <c r="N399" s="26"/>
      <c r="O399" s="26"/>
      <c r="P399" s="26"/>
      <c r="Q399" s="26"/>
      <c r="R399" s="26"/>
      <c r="S399" s="26"/>
      <c r="T399" s="26"/>
      <c r="U399" s="26"/>
      <c r="V399" s="26"/>
      <c r="W399" s="26"/>
      <c r="X399" s="26"/>
      <c r="Y399" s="26"/>
      <c r="Z399" s="26"/>
      <c r="AA399" s="26"/>
    </row>
    <row r="400" spans="1:27" ht="15.75" customHeight="1" x14ac:dyDescent="0.15">
      <c r="A400" s="22"/>
      <c r="B400" s="22"/>
      <c r="C400" s="22"/>
      <c r="D400" s="22"/>
      <c r="E400" s="26"/>
      <c r="F400" s="22"/>
      <c r="G400" s="22"/>
      <c r="H400" s="22"/>
      <c r="I400" s="22"/>
      <c r="J400" s="22"/>
      <c r="K400" s="14"/>
      <c r="L400" s="26"/>
      <c r="M400" s="26"/>
      <c r="N400" s="26"/>
      <c r="O400" s="26"/>
      <c r="P400" s="26"/>
      <c r="Q400" s="26"/>
      <c r="R400" s="26"/>
      <c r="S400" s="26"/>
      <c r="T400" s="26"/>
      <c r="U400" s="26"/>
      <c r="V400" s="26"/>
      <c r="W400" s="26"/>
      <c r="X400" s="26"/>
      <c r="Y400" s="26"/>
      <c r="Z400" s="26"/>
      <c r="AA400" s="26"/>
    </row>
    <row r="401" spans="1:27" ht="15.75" customHeight="1" x14ac:dyDescent="0.15">
      <c r="A401" s="22"/>
      <c r="B401" s="22"/>
      <c r="C401" s="22"/>
      <c r="D401" s="22"/>
      <c r="E401" s="26"/>
      <c r="F401" s="22"/>
      <c r="G401" s="22"/>
      <c r="H401" s="22"/>
      <c r="I401" s="22"/>
      <c r="J401" s="22"/>
      <c r="K401" s="14"/>
      <c r="L401" s="26"/>
      <c r="M401" s="26"/>
      <c r="N401" s="26"/>
      <c r="O401" s="26"/>
      <c r="P401" s="26"/>
      <c r="Q401" s="26"/>
      <c r="R401" s="26"/>
      <c r="S401" s="26"/>
      <c r="T401" s="26"/>
      <c r="U401" s="26"/>
      <c r="V401" s="26"/>
      <c r="W401" s="26"/>
      <c r="X401" s="26"/>
      <c r="Y401" s="26"/>
      <c r="Z401" s="26"/>
      <c r="AA401" s="26"/>
    </row>
    <row r="402" spans="1:27" ht="15.75" customHeight="1" x14ac:dyDescent="0.15">
      <c r="A402" s="22"/>
      <c r="B402" s="22"/>
      <c r="C402" s="22"/>
      <c r="D402" s="22"/>
      <c r="E402" s="26"/>
      <c r="F402" s="22"/>
      <c r="G402" s="22"/>
      <c r="H402" s="22"/>
      <c r="I402" s="22"/>
      <c r="J402" s="22"/>
      <c r="K402" s="14"/>
      <c r="L402" s="26"/>
      <c r="M402" s="26"/>
      <c r="N402" s="26"/>
      <c r="O402" s="26"/>
      <c r="P402" s="26"/>
      <c r="Q402" s="26"/>
      <c r="R402" s="26"/>
      <c r="S402" s="26"/>
      <c r="T402" s="26"/>
      <c r="U402" s="26"/>
      <c r="V402" s="26"/>
      <c r="W402" s="26"/>
      <c r="X402" s="26"/>
      <c r="Y402" s="26"/>
      <c r="Z402" s="26"/>
      <c r="AA402" s="26"/>
    </row>
    <row r="403" spans="1:27" ht="15.75" customHeight="1" x14ac:dyDescent="0.15">
      <c r="A403" s="22"/>
      <c r="B403" s="22"/>
      <c r="C403" s="22"/>
      <c r="D403" s="22"/>
      <c r="E403" s="26"/>
      <c r="F403" s="22"/>
      <c r="G403" s="22"/>
      <c r="H403" s="22"/>
      <c r="I403" s="22"/>
      <c r="J403" s="22"/>
      <c r="K403" s="14"/>
      <c r="L403" s="26"/>
      <c r="M403" s="26"/>
      <c r="N403" s="26"/>
      <c r="O403" s="26"/>
      <c r="P403" s="26"/>
      <c r="Q403" s="26"/>
      <c r="R403" s="26"/>
      <c r="S403" s="26"/>
      <c r="T403" s="26"/>
      <c r="U403" s="26"/>
      <c r="V403" s="26"/>
      <c r="W403" s="26"/>
      <c r="X403" s="26"/>
      <c r="Y403" s="26"/>
      <c r="Z403" s="26"/>
      <c r="AA403" s="26"/>
    </row>
    <row r="404" spans="1:27" ht="15.75" customHeight="1" x14ac:dyDescent="0.15">
      <c r="A404" s="22"/>
      <c r="B404" s="22"/>
      <c r="C404" s="22"/>
      <c r="D404" s="22"/>
      <c r="E404" s="26"/>
      <c r="F404" s="22"/>
      <c r="G404" s="22"/>
      <c r="H404" s="22"/>
      <c r="I404" s="22"/>
      <c r="J404" s="22"/>
      <c r="K404" s="14"/>
      <c r="L404" s="26"/>
      <c r="M404" s="26"/>
      <c r="N404" s="26"/>
      <c r="O404" s="26"/>
      <c r="P404" s="26"/>
      <c r="Q404" s="26"/>
      <c r="R404" s="26"/>
      <c r="S404" s="26"/>
      <c r="T404" s="26"/>
      <c r="U404" s="26"/>
      <c r="V404" s="26"/>
      <c r="W404" s="26"/>
      <c r="X404" s="26"/>
      <c r="Y404" s="26"/>
      <c r="Z404" s="26"/>
      <c r="AA404" s="26"/>
    </row>
    <row r="405" spans="1:27" ht="15.75" customHeight="1" x14ac:dyDescent="0.15">
      <c r="A405" s="22"/>
      <c r="B405" s="22"/>
      <c r="C405" s="22"/>
      <c r="D405" s="22"/>
      <c r="E405" s="26"/>
      <c r="F405" s="22"/>
      <c r="G405" s="22"/>
      <c r="H405" s="22"/>
      <c r="I405" s="22"/>
      <c r="J405" s="22"/>
      <c r="K405" s="14"/>
      <c r="L405" s="26"/>
      <c r="M405" s="26"/>
      <c r="N405" s="26"/>
      <c r="O405" s="26"/>
      <c r="P405" s="26"/>
      <c r="Q405" s="26"/>
      <c r="R405" s="26"/>
      <c r="S405" s="26"/>
      <c r="T405" s="26"/>
      <c r="U405" s="26"/>
      <c r="V405" s="26"/>
      <c r="W405" s="26"/>
      <c r="X405" s="26"/>
      <c r="Y405" s="26"/>
      <c r="Z405" s="26"/>
      <c r="AA405" s="26"/>
    </row>
    <row r="406" spans="1:27" ht="15.75" customHeight="1" x14ac:dyDescent="0.15">
      <c r="A406" s="22"/>
      <c r="B406" s="22"/>
      <c r="C406" s="22"/>
      <c r="D406" s="22"/>
      <c r="E406" s="26"/>
      <c r="F406" s="22"/>
      <c r="G406" s="22"/>
      <c r="H406" s="22"/>
      <c r="I406" s="22"/>
      <c r="J406" s="22"/>
      <c r="K406" s="14"/>
      <c r="L406" s="26"/>
      <c r="M406" s="26"/>
      <c r="N406" s="26"/>
      <c r="O406" s="26"/>
      <c r="P406" s="26"/>
      <c r="Q406" s="26"/>
      <c r="R406" s="26"/>
      <c r="S406" s="26"/>
      <c r="T406" s="26"/>
      <c r="U406" s="26"/>
      <c r="V406" s="26"/>
      <c r="W406" s="26"/>
      <c r="X406" s="26"/>
      <c r="Y406" s="26"/>
      <c r="Z406" s="26"/>
      <c r="AA406" s="26"/>
    </row>
    <row r="407" spans="1:27" ht="15.75" customHeight="1" x14ac:dyDescent="0.15">
      <c r="A407" s="22"/>
      <c r="B407" s="22"/>
      <c r="C407" s="22"/>
      <c r="D407" s="22"/>
      <c r="E407" s="26"/>
      <c r="F407" s="22"/>
      <c r="G407" s="22"/>
      <c r="H407" s="22"/>
      <c r="I407" s="22"/>
      <c r="J407" s="22"/>
      <c r="K407" s="14"/>
      <c r="L407" s="26"/>
      <c r="M407" s="26"/>
      <c r="N407" s="26"/>
      <c r="O407" s="26"/>
      <c r="P407" s="26"/>
      <c r="Q407" s="26"/>
      <c r="R407" s="26"/>
      <c r="S407" s="26"/>
      <c r="T407" s="26"/>
      <c r="U407" s="26"/>
      <c r="V407" s="26"/>
      <c r="W407" s="26"/>
      <c r="X407" s="26"/>
      <c r="Y407" s="26"/>
      <c r="Z407" s="26"/>
      <c r="AA407" s="26"/>
    </row>
    <row r="408" spans="1:27" ht="15.75" customHeight="1" x14ac:dyDescent="0.15">
      <c r="A408" s="22"/>
      <c r="B408" s="22"/>
      <c r="C408" s="22"/>
      <c r="D408" s="22"/>
      <c r="E408" s="26"/>
      <c r="F408" s="22"/>
      <c r="G408" s="22"/>
      <c r="H408" s="22"/>
      <c r="I408" s="22"/>
      <c r="J408" s="22"/>
      <c r="K408" s="14"/>
      <c r="L408" s="26"/>
      <c r="M408" s="26"/>
      <c r="N408" s="26"/>
      <c r="O408" s="26"/>
      <c r="P408" s="26"/>
      <c r="Q408" s="26"/>
      <c r="R408" s="26"/>
      <c r="S408" s="26"/>
      <c r="T408" s="26"/>
      <c r="U408" s="26"/>
      <c r="V408" s="26"/>
      <c r="W408" s="26"/>
      <c r="X408" s="26"/>
      <c r="Y408" s="26"/>
      <c r="Z408" s="26"/>
      <c r="AA408" s="26"/>
    </row>
    <row r="409" spans="1:27" ht="15.75" customHeight="1" x14ac:dyDescent="0.15">
      <c r="A409" s="22"/>
      <c r="B409" s="22"/>
      <c r="C409" s="22"/>
      <c r="D409" s="22"/>
      <c r="E409" s="26"/>
      <c r="F409" s="22"/>
      <c r="G409" s="22"/>
      <c r="H409" s="22"/>
      <c r="I409" s="22"/>
      <c r="J409" s="22"/>
      <c r="K409" s="14"/>
      <c r="L409" s="26"/>
      <c r="M409" s="26"/>
      <c r="N409" s="26"/>
      <c r="O409" s="26"/>
      <c r="P409" s="26"/>
      <c r="Q409" s="26"/>
      <c r="R409" s="26"/>
      <c r="S409" s="26"/>
      <c r="T409" s="26"/>
      <c r="U409" s="26"/>
      <c r="V409" s="26"/>
      <c r="W409" s="26"/>
      <c r="X409" s="26"/>
      <c r="Y409" s="26"/>
      <c r="Z409" s="26"/>
      <c r="AA409" s="26"/>
    </row>
    <row r="410" spans="1:27" ht="15.75" customHeight="1" x14ac:dyDescent="0.15">
      <c r="A410" s="22"/>
      <c r="B410" s="22"/>
      <c r="C410" s="22"/>
      <c r="D410" s="22"/>
      <c r="E410" s="26"/>
      <c r="F410" s="22"/>
      <c r="G410" s="22"/>
      <c r="H410" s="22"/>
      <c r="I410" s="22"/>
      <c r="J410" s="22"/>
      <c r="K410" s="14"/>
      <c r="L410" s="26"/>
      <c r="M410" s="26"/>
      <c r="N410" s="26"/>
      <c r="O410" s="26"/>
      <c r="P410" s="26"/>
      <c r="Q410" s="26"/>
      <c r="R410" s="26"/>
      <c r="S410" s="26"/>
      <c r="T410" s="26"/>
      <c r="U410" s="26"/>
      <c r="V410" s="26"/>
      <c r="W410" s="26"/>
      <c r="X410" s="26"/>
      <c r="Y410" s="26"/>
      <c r="Z410" s="26"/>
      <c r="AA410" s="26"/>
    </row>
    <row r="411" spans="1:27" ht="15.75" customHeight="1" x14ac:dyDescent="0.15">
      <c r="A411" s="22"/>
      <c r="B411" s="22"/>
      <c r="C411" s="22"/>
      <c r="D411" s="22"/>
      <c r="E411" s="26"/>
      <c r="F411" s="22"/>
      <c r="G411" s="22"/>
      <c r="H411" s="22"/>
      <c r="I411" s="22"/>
      <c r="J411" s="22"/>
      <c r="K411" s="14"/>
      <c r="L411" s="26"/>
      <c r="M411" s="26"/>
      <c r="N411" s="26"/>
      <c r="O411" s="26"/>
      <c r="P411" s="26"/>
      <c r="Q411" s="26"/>
      <c r="R411" s="26"/>
      <c r="S411" s="26"/>
      <c r="T411" s="26"/>
      <c r="U411" s="26"/>
      <c r="V411" s="26"/>
      <c r="W411" s="26"/>
      <c r="X411" s="26"/>
      <c r="Y411" s="26"/>
      <c r="Z411" s="26"/>
      <c r="AA411" s="26"/>
    </row>
    <row r="412" spans="1:27" ht="15.75" customHeight="1" x14ac:dyDescent="0.15">
      <c r="A412" s="22"/>
      <c r="B412" s="22"/>
      <c r="C412" s="22"/>
      <c r="D412" s="22"/>
      <c r="E412" s="26"/>
      <c r="F412" s="22"/>
      <c r="G412" s="22"/>
      <c r="H412" s="22"/>
      <c r="I412" s="22"/>
      <c r="J412" s="22"/>
      <c r="K412" s="14"/>
      <c r="L412" s="26"/>
      <c r="M412" s="26"/>
      <c r="N412" s="26"/>
      <c r="O412" s="26"/>
      <c r="P412" s="26"/>
      <c r="Q412" s="26"/>
      <c r="R412" s="26"/>
      <c r="S412" s="26"/>
      <c r="T412" s="26"/>
      <c r="U412" s="26"/>
      <c r="V412" s="26"/>
      <c r="W412" s="26"/>
      <c r="X412" s="26"/>
      <c r="Y412" s="26"/>
      <c r="Z412" s="26"/>
      <c r="AA412" s="26"/>
    </row>
    <row r="413" spans="1:27" ht="15.75" customHeight="1" x14ac:dyDescent="0.15">
      <c r="A413" s="22"/>
      <c r="B413" s="22"/>
      <c r="C413" s="22"/>
      <c r="D413" s="22"/>
      <c r="E413" s="26"/>
      <c r="F413" s="22"/>
      <c r="G413" s="22"/>
      <c r="H413" s="22"/>
      <c r="I413" s="22"/>
      <c r="J413" s="22"/>
      <c r="K413" s="14"/>
      <c r="L413" s="26"/>
      <c r="M413" s="26"/>
      <c r="N413" s="26"/>
      <c r="O413" s="26"/>
      <c r="P413" s="26"/>
      <c r="Q413" s="26"/>
      <c r="R413" s="26"/>
      <c r="S413" s="26"/>
      <c r="T413" s="26"/>
      <c r="U413" s="26"/>
      <c r="V413" s="26"/>
      <c r="W413" s="26"/>
      <c r="X413" s="26"/>
      <c r="Y413" s="26"/>
      <c r="Z413" s="26"/>
      <c r="AA413" s="26"/>
    </row>
    <row r="414" spans="1:27" ht="15.75" customHeight="1" x14ac:dyDescent="0.15">
      <c r="A414" s="22"/>
      <c r="B414" s="22"/>
      <c r="C414" s="22"/>
      <c r="D414" s="22"/>
      <c r="E414" s="26"/>
      <c r="F414" s="22"/>
      <c r="G414" s="22"/>
      <c r="H414" s="22"/>
      <c r="I414" s="22"/>
      <c r="J414" s="22"/>
      <c r="K414" s="14"/>
      <c r="L414" s="26"/>
      <c r="M414" s="26"/>
      <c r="N414" s="26"/>
      <c r="O414" s="26"/>
      <c r="P414" s="26"/>
      <c r="Q414" s="26"/>
      <c r="R414" s="26"/>
      <c r="S414" s="26"/>
      <c r="T414" s="26"/>
      <c r="U414" s="26"/>
      <c r="V414" s="26"/>
      <c r="W414" s="26"/>
      <c r="X414" s="26"/>
      <c r="Y414" s="26"/>
      <c r="Z414" s="26"/>
      <c r="AA414" s="26"/>
    </row>
    <row r="415" spans="1:27" ht="15.75" customHeight="1" x14ac:dyDescent="0.15">
      <c r="A415" s="22"/>
      <c r="B415" s="22"/>
      <c r="C415" s="22"/>
      <c r="D415" s="22"/>
      <c r="E415" s="26"/>
      <c r="F415" s="22"/>
      <c r="G415" s="22"/>
      <c r="H415" s="22"/>
      <c r="I415" s="22"/>
      <c r="J415" s="22"/>
      <c r="K415" s="14"/>
      <c r="L415" s="26"/>
      <c r="M415" s="26"/>
      <c r="N415" s="26"/>
      <c r="O415" s="26"/>
      <c r="P415" s="26"/>
      <c r="Q415" s="26"/>
      <c r="R415" s="26"/>
      <c r="S415" s="26"/>
      <c r="T415" s="26"/>
      <c r="U415" s="26"/>
      <c r="V415" s="26"/>
      <c r="W415" s="26"/>
      <c r="X415" s="26"/>
      <c r="Y415" s="26"/>
      <c r="Z415" s="26"/>
      <c r="AA415" s="26"/>
    </row>
    <row r="416" spans="1:27" ht="15.75" customHeight="1" x14ac:dyDescent="0.15">
      <c r="A416" s="22"/>
      <c r="B416" s="22"/>
      <c r="C416" s="22"/>
      <c r="D416" s="22"/>
      <c r="E416" s="26"/>
      <c r="F416" s="22"/>
      <c r="G416" s="22"/>
      <c r="H416" s="22"/>
      <c r="I416" s="22"/>
      <c r="J416" s="22"/>
      <c r="K416" s="14"/>
      <c r="L416" s="26"/>
      <c r="M416" s="26"/>
      <c r="N416" s="26"/>
      <c r="O416" s="26"/>
      <c r="P416" s="26"/>
      <c r="Q416" s="26"/>
      <c r="R416" s="26"/>
      <c r="S416" s="26"/>
      <c r="T416" s="26"/>
      <c r="U416" s="26"/>
      <c r="V416" s="26"/>
      <c r="W416" s="26"/>
      <c r="X416" s="26"/>
      <c r="Y416" s="26"/>
      <c r="Z416" s="26"/>
      <c r="AA416" s="26"/>
    </row>
    <row r="417" spans="1:27" ht="15.75" customHeight="1" x14ac:dyDescent="0.15">
      <c r="A417" s="22"/>
      <c r="B417" s="22"/>
      <c r="C417" s="22"/>
      <c r="D417" s="22"/>
      <c r="E417" s="26"/>
      <c r="F417" s="22"/>
      <c r="G417" s="22"/>
      <c r="H417" s="22"/>
      <c r="I417" s="22"/>
      <c r="J417" s="22"/>
      <c r="K417" s="14"/>
      <c r="L417" s="26"/>
      <c r="M417" s="26"/>
      <c r="N417" s="26"/>
      <c r="O417" s="26"/>
      <c r="P417" s="26"/>
      <c r="Q417" s="26"/>
      <c r="R417" s="26"/>
      <c r="S417" s="26"/>
      <c r="T417" s="26"/>
      <c r="U417" s="26"/>
      <c r="V417" s="26"/>
      <c r="W417" s="26"/>
      <c r="X417" s="26"/>
      <c r="Y417" s="26"/>
      <c r="Z417" s="26"/>
      <c r="AA417" s="26"/>
    </row>
    <row r="418" spans="1:27" ht="15.75" customHeight="1" x14ac:dyDescent="0.15">
      <c r="A418" s="22"/>
      <c r="B418" s="22"/>
      <c r="C418" s="22"/>
      <c r="D418" s="22"/>
      <c r="E418" s="26"/>
      <c r="F418" s="22"/>
      <c r="G418" s="22"/>
      <c r="H418" s="22"/>
      <c r="I418" s="22"/>
      <c r="J418" s="22"/>
      <c r="K418" s="14"/>
      <c r="L418" s="26"/>
      <c r="M418" s="26"/>
      <c r="N418" s="26"/>
      <c r="O418" s="26"/>
      <c r="P418" s="26"/>
      <c r="Q418" s="26"/>
      <c r="R418" s="26"/>
      <c r="S418" s="26"/>
      <c r="T418" s="26"/>
      <c r="U418" s="26"/>
      <c r="V418" s="26"/>
      <c r="W418" s="26"/>
      <c r="X418" s="26"/>
      <c r="Y418" s="26"/>
      <c r="Z418" s="26"/>
      <c r="AA418" s="26"/>
    </row>
    <row r="419" spans="1:27" ht="15.75" customHeight="1" x14ac:dyDescent="0.15">
      <c r="A419" s="22"/>
      <c r="B419" s="22"/>
      <c r="C419" s="22"/>
      <c r="D419" s="22"/>
      <c r="E419" s="26"/>
      <c r="F419" s="22"/>
      <c r="G419" s="22"/>
      <c r="H419" s="22"/>
      <c r="I419" s="22"/>
      <c r="J419" s="22"/>
      <c r="K419" s="14"/>
      <c r="L419" s="26"/>
      <c r="M419" s="26"/>
      <c r="N419" s="26"/>
      <c r="O419" s="26"/>
      <c r="P419" s="26"/>
      <c r="Q419" s="26"/>
      <c r="R419" s="26"/>
      <c r="S419" s="26"/>
      <c r="T419" s="26"/>
      <c r="U419" s="26"/>
      <c r="V419" s="26"/>
      <c r="W419" s="26"/>
      <c r="X419" s="26"/>
      <c r="Y419" s="26"/>
      <c r="Z419" s="26"/>
      <c r="AA419" s="26"/>
    </row>
    <row r="420" spans="1:27" ht="15.75" customHeight="1" x14ac:dyDescent="0.15">
      <c r="A420" s="22"/>
      <c r="B420" s="22"/>
      <c r="C420" s="22"/>
      <c r="D420" s="22"/>
      <c r="E420" s="26"/>
      <c r="F420" s="22"/>
      <c r="G420" s="22"/>
      <c r="H420" s="22"/>
      <c r="I420" s="22"/>
      <c r="J420" s="22"/>
      <c r="K420" s="14"/>
      <c r="L420" s="26"/>
      <c r="M420" s="26"/>
      <c r="N420" s="26"/>
      <c r="O420" s="26"/>
      <c r="P420" s="26"/>
      <c r="Q420" s="26"/>
      <c r="R420" s="26"/>
      <c r="S420" s="26"/>
      <c r="T420" s="26"/>
      <c r="U420" s="26"/>
      <c r="V420" s="26"/>
      <c r="W420" s="26"/>
      <c r="X420" s="26"/>
      <c r="Y420" s="26"/>
      <c r="Z420" s="26"/>
      <c r="AA420" s="26"/>
    </row>
    <row r="421" spans="1:27" ht="15.75" customHeight="1" x14ac:dyDescent="0.15">
      <c r="A421" s="22"/>
      <c r="B421" s="22"/>
      <c r="C421" s="22"/>
      <c r="D421" s="22"/>
      <c r="E421" s="26"/>
      <c r="F421" s="22"/>
      <c r="G421" s="22"/>
      <c r="H421" s="22"/>
      <c r="I421" s="22"/>
      <c r="J421" s="22"/>
      <c r="K421" s="14"/>
      <c r="L421" s="26"/>
      <c r="M421" s="26"/>
      <c r="N421" s="26"/>
      <c r="O421" s="26"/>
      <c r="P421" s="26"/>
      <c r="Q421" s="26"/>
      <c r="R421" s="26"/>
      <c r="S421" s="26"/>
      <c r="T421" s="26"/>
      <c r="U421" s="26"/>
      <c r="V421" s="26"/>
      <c r="W421" s="26"/>
      <c r="X421" s="26"/>
      <c r="Y421" s="26"/>
      <c r="Z421" s="26"/>
      <c r="AA421" s="26"/>
    </row>
    <row r="422" spans="1:27" ht="15.75" customHeight="1" x14ac:dyDescent="0.15">
      <c r="A422" s="22"/>
      <c r="B422" s="22"/>
      <c r="C422" s="22"/>
      <c r="D422" s="22"/>
      <c r="E422" s="26"/>
      <c r="F422" s="22"/>
      <c r="G422" s="22"/>
      <c r="H422" s="22"/>
      <c r="I422" s="22"/>
      <c r="J422" s="22"/>
      <c r="K422" s="14"/>
      <c r="L422" s="26"/>
      <c r="M422" s="26"/>
      <c r="N422" s="26"/>
      <c r="O422" s="26"/>
      <c r="P422" s="26"/>
      <c r="Q422" s="26"/>
      <c r="R422" s="26"/>
      <c r="S422" s="26"/>
      <c r="T422" s="26"/>
      <c r="U422" s="26"/>
      <c r="V422" s="26"/>
      <c r="W422" s="26"/>
      <c r="X422" s="26"/>
      <c r="Y422" s="26"/>
      <c r="Z422" s="26"/>
      <c r="AA422" s="26"/>
    </row>
    <row r="423" spans="1:27" ht="15.75" customHeight="1" x14ac:dyDescent="0.15">
      <c r="A423" s="22"/>
      <c r="B423" s="22"/>
      <c r="C423" s="22"/>
      <c r="D423" s="22"/>
      <c r="E423" s="26"/>
      <c r="F423" s="22"/>
      <c r="G423" s="22"/>
      <c r="H423" s="22"/>
      <c r="I423" s="22"/>
      <c r="J423" s="22"/>
      <c r="K423" s="14"/>
      <c r="L423" s="26"/>
      <c r="M423" s="26"/>
      <c r="N423" s="26"/>
      <c r="O423" s="26"/>
      <c r="P423" s="26"/>
      <c r="Q423" s="26"/>
      <c r="R423" s="26"/>
      <c r="S423" s="26"/>
      <c r="T423" s="26"/>
      <c r="U423" s="26"/>
      <c r="V423" s="26"/>
      <c r="W423" s="26"/>
      <c r="X423" s="26"/>
      <c r="Y423" s="26"/>
      <c r="Z423" s="26"/>
      <c r="AA423" s="26"/>
    </row>
    <row r="424" spans="1:27" ht="15.75" customHeight="1" x14ac:dyDescent="0.15">
      <c r="A424" s="22"/>
      <c r="B424" s="22"/>
      <c r="C424" s="22"/>
      <c r="D424" s="22"/>
      <c r="E424" s="26"/>
      <c r="F424" s="22"/>
      <c r="G424" s="22"/>
      <c r="H424" s="22"/>
      <c r="I424" s="22"/>
      <c r="J424" s="22"/>
      <c r="K424" s="14"/>
      <c r="L424" s="26"/>
      <c r="M424" s="26"/>
      <c r="N424" s="26"/>
      <c r="O424" s="26"/>
      <c r="P424" s="26"/>
      <c r="Q424" s="26"/>
      <c r="R424" s="26"/>
      <c r="S424" s="26"/>
      <c r="T424" s="26"/>
      <c r="U424" s="26"/>
      <c r="V424" s="26"/>
      <c r="W424" s="26"/>
      <c r="X424" s="26"/>
      <c r="Y424" s="26"/>
      <c r="Z424" s="26"/>
      <c r="AA424" s="26"/>
    </row>
    <row r="425" spans="1:27" ht="15.75" customHeight="1" x14ac:dyDescent="0.15">
      <c r="A425" s="22"/>
      <c r="B425" s="22"/>
      <c r="C425" s="22"/>
      <c r="D425" s="22"/>
      <c r="E425" s="26"/>
      <c r="F425" s="22"/>
      <c r="G425" s="22"/>
      <c r="H425" s="22"/>
      <c r="I425" s="22"/>
      <c r="J425" s="22"/>
      <c r="K425" s="14"/>
      <c r="L425" s="26"/>
      <c r="M425" s="26"/>
      <c r="N425" s="26"/>
      <c r="O425" s="26"/>
      <c r="P425" s="26"/>
      <c r="Q425" s="26"/>
      <c r="R425" s="26"/>
      <c r="S425" s="26"/>
      <c r="T425" s="26"/>
      <c r="U425" s="26"/>
      <c r="V425" s="26"/>
      <c r="W425" s="26"/>
      <c r="X425" s="26"/>
      <c r="Y425" s="26"/>
      <c r="Z425" s="26"/>
      <c r="AA425" s="26"/>
    </row>
    <row r="426" spans="1:27" ht="15.75" customHeight="1" x14ac:dyDescent="0.15">
      <c r="A426" s="22"/>
      <c r="B426" s="22"/>
      <c r="C426" s="22"/>
      <c r="D426" s="22"/>
      <c r="E426" s="26"/>
      <c r="F426" s="22"/>
      <c r="G426" s="22"/>
      <c r="H426" s="22"/>
      <c r="I426" s="22"/>
      <c r="J426" s="22"/>
      <c r="K426" s="14"/>
      <c r="L426" s="26"/>
      <c r="M426" s="26"/>
      <c r="N426" s="26"/>
      <c r="O426" s="26"/>
      <c r="P426" s="26"/>
      <c r="Q426" s="26"/>
      <c r="R426" s="26"/>
      <c r="S426" s="26"/>
      <c r="T426" s="26"/>
      <c r="U426" s="26"/>
      <c r="V426" s="26"/>
      <c r="W426" s="26"/>
      <c r="X426" s="26"/>
      <c r="Y426" s="26"/>
      <c r="Z426" s="26"/>
      <c r="AA426" s="26"/>
    </row>
    <row r="427" spans="1:27" ht="15.75" customHeight="1" x14ac:dyDescent="0.15">
      <c r="A427" s="22"/>
      <c r="B427" s="22"/>
      <c r="C427" s="22"/>
      <c r="D427" s="22"/>
      <c r="E427" s="26"/>
      <c r="F427" s="22"/>
      <c r="G427" s="22"/>
      <c r="H427" s="22"/>
      <c r="I427" s="22"/>
      <c r="J427" s="22"/>
      <c r="K427" s="14"/>
      <c r="L427" s="26"/>
      <c r="M427" s="26"/>
      <c r="N427" s="26"/>
      <c r="O427" s="26"/>
      <c r="P427" s="26"/>
      <c r="Q427" s="26"/>
      <c r="R427" s="26"/>
      <c r="S427" s="26"/>
      <c r="T427" s="26"/>
      <c r="U427" s="26"/>
      <c r="V427" s="26"/>
      <c r="W427" s="26"/>
      <c r="X427" s="26"/>
      <c r="Y427" s="26"/>
      <c r="Z427" s="26"/>
      <c r="AA427" s="26"/>
    </row>
    <row r="428" spans="1:27" ht="15.75" customHeight="1" x14ac:dyDescent="0.15">
      <c r="A428" s="22"/>
      <c r="B428" s="22"/>
      <c r="C428" s="22"/>
      <c r="D428" s="22"/>
      <c r="E428" s="26"/>
      <c r="F428" s="22"/>
      <c r="G428" s="22"/>
      <c r="H428" s="22"/>
      <c r="I428" s="22"/>
      <c r="J428" s="22"/>
      <c r="K428" s="14"/>
      <c r="L428" s="26"/>
      <c r="M428" s="26"/>
      <c r="N428" s="26"/>
      <c r="O428" s="26"/>
      <c r="P428" s="26"/>
      <c r="Q428" s="26"/>
      <c r="R428" s="26"/>
      <c r="S428" s="26"/>
      <c r="T428" s="26"/>
      <c r="U428" s="26"/>
      <c r="V428" s="26"/>
      <c r="W428" s="26"/>
      <c r="X428" s="26"/>
      <c r="Y428" s="26"/>
      <c r="Z428" s="26"/>
      <c r="AA428" s="26"/>
    </row>
    <row r="429" spans="1:27" ht="15.75" customHeight="1" x14ac:dyDescent="0.15">
      <c r="A429" s="22"/>
      <c r="B429" s="22"/>
      <c r="C429" s="22"/>
      <c r="D429" s="22"/>
      <c r="E429" s="26"/>
      <c r="F429" s="22"/>
      <c r="G429" s="22"/>
      <c r="H429" s="22"/>
      <c r="I429" s="22"/>
      <c r="J429" s="22"/>
      <c r="K429" s="14"/>
      <c r="L429" s="26"/>
      <c r="M429" s="26"/>
      <c r="N429" s="26"/>
      <c r="O429" s="26"/>
      <c r="P429" s="26"/>
      <c r="Q429" s="26"/>
      <c r="R429" s="26"/>
      <c r="S429" s="26"/>
      <c r="T429" s="26"/>
      <c r="U429" s="26"/>
      <c r="V429" s="26"/>
      <c r="W429" s="26"/>
      <c r="X429" s="26"/>
      <c r="Y429" s="26"/>
      <c r="Z429" s="26"/>
      <c r="AA429" s="26"/>
    </row>
    <row r="430" spans="1:27" ht="15.75" customHeight="1" x14ac:dyDescent="0.15">
      <c r="A430" s="22"/>
      <c r="B430" s="22"/>
      <c r="C430" s="22"/>
      <c r="D430" s="22"/>
      <c r="E430" s="26"/>
      <c r="F430" s="22"/>
      <c r="G430" s="22"/>
      <c r="H430" s="22"/>
      <c r="I430" s="22"/>
      <c r="J430" s="22"/>
      <c r="K430" s="14"/>
      <c r="L430" s="26"/>
      <c r="M430" s="26"/>
      <c r="N430" s="26"/>
      <c r="O430" s="26"/>
      <c r="P430" s="26"/>
      <c r="Q430" s="26"/>
      <c r="R430" s="26"/>
      <c r="S430" s="26"/>
      <c r="T430" s="26"/>
      <c r="U430" s="26"/>
      <c r="V430" s="26"/>
      <c r="W430" s="26"/>
      <c r="X430" s="26"/>
      <c r="Y430" s="26"/>
      <c r="Z430" s="26"/>
      <c r="AA430" s="26"/>
    </row>
    <row r="431" spans="1:27" ht="15.75" customHeight="1" x14ac:dyDescent="0.15">
      <c r="A431" s="22"/>
      <c r="B431" s="22"/>
      <c r="C431" s="22"/>
      <c r="D431" s="22"/>
      <c r="E431" s="26"/>
      <c r="F431" s="22"/>
      <c r="G431" s="22"/>
      <c r="H431" s="22"/>
      <c r="I431" s="22"/>
      <c r="J431" s="22"/>
      <c r="K431" s="14"/>
      <c r="L431" s="26"/>
      <c r="M431" s="26"/>
      <c r="N431" s="26"/>
      <c r="O431" s="26"/>
      <c r="P431" s="26"/>
      <c r="Q431" s="26"/>
      <c r="R431" s="26"/>
      <c r="S431" s="26"/>
      <c r="T431" s="26"/>
      <c r="U431" s="26"/>
      <c r="V431" s="26"/>
      <c r="W431" s="26"/>
      <c r="X431" s="26"/>
      <c r="Y431" s="26"/>
      <c r="Z431" s="26"/>
      <c r="AA431" s="26"/>
    </row>
    <row r="432" spans="1:27" ht="15.75" customHeight="1" x14ac:dyDescent="0.15">
      <c r="A432" s="22"/>
      <c r="B432" s="22"/>
      <c r="C432" s="22"/>
      <c r="D432" s="22"/>
      <c r="E432" s="26"/>
      <c r="F432" s="22"/>
      <c r="G432" s="22"/>
      <c r="H432" s="22"/>
      <c r="I432" s="22"/>
      <c r="J432" s="22"/>
      <c r="K432" s="14"/>
      <c r="L432" s="26"/>
      <c r="M432" s="26"/>
      <c r="N432" s="26"/>
      <c r="O432" s="26"/>
      <c r="P432" s="26"/>
      <c r="Q432" s="26"/>
      <c r="R432" s="26"/>
      <c r="S432" s="26"/>
      <c r="T432" s="26"/>
      <c r="U432" s="26"/>
      <c r="V432" s="26"/>
      <c r="W432" s="26"/>
      <c r="X432" s="26"/>
      <c r="Y432" s="26"/>
      <c r="Z432" s="26"/>
      <c r="AA432" s="26"/>
    </row>
    <row r="433" spans="1:27" ht="15.75" customHeight="1" x14ac:dyDescent="0.15">
      <c r="A433" s="22"/>
      <c r="B433" s="22"/>
      <c r="C433" s="22"/>
      <c r="D433" s="22"/>
      <c r="E433" s="26"/>
      <c r="F433" s="22"/>
      <c r="G433" s="22"/>
      <c r="H433" s="22"/>
      <c r="I433" s="22"/>
      <c r="J433" s="22"/>
      <c r="K433" s="14"/>
      <c r="L433" s="26"/>
      <c r="M433" s="26"/>
      <c r="N433" s="26"/>
      <c r="O433" s="26"/>
      <c r="P433" s="26"/>
      <c r="Q433" s="26"/>
      <c r="R433" s="26"/>
      <c r="S433" s="26"/>
      <c r="T433" s="26"/>
      <c r="U433" s="26"/>
      <c r="V433" s="26"/>
      <c r="W433" s="26"/>
      <c r="X433" s="26"/>
      <c r="Y433" s="26"/>
      <c r="Z433" s="26"/>
      <c r="AA433" s="26"/>
    </row>
    <row r="434" spans="1:27" ht="15.75" customHeight="1" x14ac:dyDescent="0.15">
      <c r="A434" s="22"/>
      <c r="B434" s="22"/>
      <c r="C434" s="22"/>
      <c r="D434" s="22"/>
      <c r="E434" s="26"/>
      <c r="F434" s="22"/>
      <c r="G434" s="22"/>
      <c r="H434" s="22"/>
      <c r="I434" s="22"/>
      <c r="J434" s="22"/>
      <c r="K434" s="14"/>
      <c r="L434" s="26"/>
      <c r="M434" s="26"/>
      <c r="N434" s="26"/>
      <c r="O434" s="26"/>
      <c r="P434" s="26"/>
      <c r="Q434" s="26"/>
      <c r="R434" s="26"/>
      <c r="S434" s="26"/>
      <c r="T434" s="26"/>
      <c r="U434" s="26"/>
      <c r="V434" s="26"/>
      <c r="W434" s="26"/>
      <c r="X434" s="26"/>
      <c r="Y434" s="26"/>
      <c r="Z434" s="26"/>
      <c r="AA434" s="26"/>
    </row>
    <row r="435" spans="1:27" ht="15.75" customHeight="1" x14ac:dyDescent="0.15">
      <c r="A435" s="22"/>
      <c r="B435" s="22"/>
      <c r="C435" s="22"/>
      <c r="D435" s="22"/>
      <c r="E435" s="26"/>
      <c r="F435" s="22"/>
      <c r="G435" s="22"/>
      <c r="H435" s="22"/>
      <c r="I435" s="22"/>
      <c r="J435" s="22"/>
      <c r="K435" s="14"/>
      <c r="L435" s="26"/>
      <c r="M435" s="26"/>
      <c r="N435" s="26"/>
      <c r="O435" s="26"/>
      <c r="P435" s="26"/>
      <c r="Q435" s="26"/>
      <c r="R435" s="26"/>
      <c r="S435" s="26"/>
      <c r="T435" s="26"/>
      <c r="U435" s="26"/>
      <c r="V435" s="26"/>
      <c r="W435" s="26"/>
      <c r="X435" s="26"/>
      <c r="Y435" s="26"/>
      <c r="Z435" s="26"/>
      <c r="AA435" s="26"/>
    </row>
    <row r="436" spans="1:27" ht="15.75" customHeight="1" x14ac:dyDescent="0.15">
      <c r="A436" s="22"/>
      <c r="B436" s="22"/>
      <c r="C436" s="22"/>
      <c r="D436" s="22"/>
      <c r="E436" s="26"/>
      <c r="F436" s="22"/>
      <c r="G436" s="22"/>
      <c r="H436" s="22"/>
      <c r="I436" s="22"/>
      <c r="J436" s="22"/>
      <c r="K436" s="14"/>
      <c r="L436" s="26"/>
      <c r="M436" s="26"/>
      <c r="N436" s="26"/>
      <c r="O436" s="26"/>
      <c r="P436" s="26"/>
      <c r="Q436" s="26"/>
      <c r="R436" s="26"/>
      <c r="S436" s="26"/>
      <c r="T436" s="26"/>
      <c r="U436" s="26"/>
      <c r="V436" s="26"/>
      <c r="W436" s="26"/>
      <c r="X436" s="26"/>
      <c r="Y436" s="26"/>
      <c r="Z436" s="26"/>
      <c r="AA436" s="26"/>
    </row>
    <row r="437" spans="1:27" ht="15.75" customHeight="1" x14ac:dyDescent="0.15">
      <c r="A437" s="22"/>
      <c r="B437" s="22"/>
      <c r="C437" s="22"/>
      <c r="D437" s="22"/>
      <c r="E437" s="26"/>
      <c r="F437" s="22"/>
      <c r="G437" s="22"/>
      <c r="H437" s="22"/>
      <c r="I437" s="22"/>
      <c r="J437" s="22"/>
      <c r="K437" s="14"/>
      <c r="L437" s="26"/>
      <c r="M437" s="26"/>
      <c r="N437" s="26"/>
      <c r="O437" s="26"/>
      <c r="P437" s="26"/>
      <c r="Q437" s="26"/>
      <c r="R437" s="26"/>
      <c r="S437" s="26"/>
      <c r="T437" s="26"/>
      <c r="U437" s="26"/>
      <c r="V437" s="26"/>
      <c r="W437" s="26"/>
      <c r="X437" s="26"/>
      <c r="Y437" s="26"/>
      <c r="Z437" s="26"/>
      <c r="AA437" s="26"/>
    </row>
    <row r="438" spans="1:27" ht="15.75" customHeight="1" x14ac:dyDescent="0.15">
      <c r="A438" s="22"/>
      <c r="B438" s="22"/>
      <c r="C438" s="22"/>
      <c r="D438" s="22"/>
      <c r="E438" s="26"/>
      <c r="F438" s="22"/>
      <c r="G438" s="22"/>
      <c r="H438" s="22"/>
      <c r="I438" s="22"/>
      <c r="J438" s="22"/>
      <c r="K438" s="14"/>
      <c r="L438" s="26"/>
      <c r="M438" s="26"/>
      <c r="N438" s="26"/>
      <c r="O438" s="26"/>
      <c r="P438" s="26"/>
      <c r="Q438" s="26"/>
      <c r="R438" s="26"/>
      <c r="S438" s="26"/>
      <c r="T438" s="26"/>
      <c r="U438" s="26"/>
      <c r="V438" s="26"/>
      <c r="W438" s="26"/>
      <c r="X438" s="26"/>
      <c r="Y438" s="26"/>
      <c r="Z438" s="26"/>
      <c r="AA438" s="26"/>
    </row>
    <row r="439" spans="1:27" ht="15.75" customHeight="1" x14ac:dyDescent="0.15">
      <c r="A439" s="22"/>
      <c r="B439" s="22"/>
      <c r="C439" s="22"/>
      <c r="D439" s="22"/>
      <c r="E439" s="26"/>
      <c r="F439" s="22"/>
      <c r="G439" s="22"/>
      <c r="H439" s="22"/>
      <c r="I439" s="22"/>
      <c r="J439" s="22"/>
      <c r="K439" s="14"/>
      <c r="L439" s="26"/>
      <c r="M439" s="26"/>
      <c r="N439" s="26"/>
      <c r="O439" s="26"/>
      <c r="P439" s="26"/>
      <c r="Q439" s="26"/>
      <c r="R439" s="26"/>
      <c r="S439" s="26"/>
      <c r="T439" s="26"/>
      <c r="U439" s="26"/>
      <c r="V439" s="26"/>
      <c r="W439" s="26"/>
      <c r="X439" s="26"/>
      <c r="Y439" s="26"/>
      <c r="Z439" s="26"/>
      <c r="AA439" s="26"/>
    </row>
    <row r="440" spans="1:27" ht="15.75" customHeight="1" x14ac:dyDescent="0.15">
      <c r="A440" s="22"/>
      <c r="B440" s="22"/>
      <c r="C440" s="22"/>
      <c r="D440" s="22"/>
      <c r="E440" s="26"/>
      <c r="F440" s="22"/>
      <c r="G440" s="22"/>
      <c r="H440" s="22"/>
      <c r="I440" s="22"/>
      <c r="J440" s="22"/>
      <c r="K440" s="14"/>
      <c r="L440" s="26"/>
      <c r="M440" s="26"/>
      <c r="N440" s="26"/>
      <c r="O440" s="26"/>
      <c r="P440" s="26"/>
      <c r="Q440" s="26"/>
      <c r="R440" s="26"/>
      <c r="S440" s="26"/>
      <c r="T440" s="26"/>
      <c r="U440" s="26"/>
      <c r="V440" s="26"/>
      <c r="W440" s="26"/>
      <c r="X440" s="26"/>
      <c r="Y440" s="26"/>
      <c r="Z440" s="26"/>
      <c r="AA440" s="26"/>
    </row>
    <row r="441" spans="1:27" ht="15.75" customHeight="1" x14ac:dyDescent="0.15">
      <c r="A441" s="22"/>
      <c r="B441" s="22"/>
      <c r="C441" s="22"/>
      <c r="D441" s="22"/>
      <c r="E441" s="26"/>
      <c r="F441" s="22"/>
      <c r="G441" s="22"/>
      <c r="H441" s="22"/>
      <c r="I441" s="22"/>
      <c r="J441" s="22"/>
      <c r="K441" s="14"/>
      <c r="L441" s="26"/>
      <c r="M441" s="26"/>
      <c r="N441" s="26"/>
      <c r="O441" s="26"/>
      <c r="P441" s="26"/>
      <c r="Q441" s="26"/>
      <c r="R441" s="26"/>
      <c r="S441" s="26"/>
      <c r="T441" s="26"/>
      <c r="U441" s="26"/>
      <c r="V441" s="26"/>
      <c r="W441" s="26"/>
      <c r="X441" s="26"/>
      <c r="Y441" s="26"/>
      <c r="Z441" s="26"/>
      <c r="AA441" s="26"/>
    </row>
    <row r="442" spans="1:27" ht="15.75" customHeight="1" x14ac:dyDescent="0.15">
      <c r="A442" s="22"/>
      <c r="B442" s="22"/>
      <c r="C442" s="22"/>
      <c r="D442" s="22"/>
      <c r="E442" s="26"/>
      <c r="F442" s="22"/>
      <c r="G442" s="22"/>
      <c r="H442" s="22"/>
      <c r="I442" s="22"/>
      <c r="J442" s="22"/>
      <c r="K442" s="14"/>
      <c r="L442" s="26"/>
      <c r="M442" s="26"/>
      <c r="N442" s="26"/>
      <c r="O442" s="26"/>
      <c r="P442" s="26"/>
      <c r="Q442" s="26"/>
      <c r="R442" s="26"/>
      <c r="S442" s="26"/>
      <c r="T442" s="26"/>
      <c r="U442" s="26"/>
      <c r="V442" s="26"/>
      <c r="W442" s="26"/>
      <c r="X442" s="26"/>
      <c r="Y442" s="26"/>
      <c r="Z442" s="26"/>
      <c r="AA442" s="26"/>
    </row>
    <row r="443" spans="1:27" ht="15.75" customHeight="1" x14ac:dyDescent="0.15">
      <c r="A443" s="22"/>
      <c r="B443" s="22"/>
      <c r="C443" s="22"/>
      <c r="D443" s="22"/>
      <c r="E443" s="26"/>
      <c r="F443" s="22"/>
      <c r="G443" s="22"/>
      <c r="H443" s="22"/>
      <c r="I443" s="22"/>
      <c r="J443" s="22"/>
      <c r="K443" s="14"/>
      <c r="L443" s="26"/>
      <c r="M443" s="26"/>
      <c r="N443" s="26"/>
      <c r="O443" s="26"/>
      <c r="P443" s="26"/>
      <c r="Q443" s="26"/>
      <c r="R443" s="26"/>
      <c r="S443" s="26"/>
      <c r="T443" s="26"/>
      <c r="U443" s="26"/>
      <c r="V443" s="26"/>
      <c r="W443" s="26"/>
      <c r="X443" s="26"/>
      <c r="Y443" s="26"/>
      <c r="Z443" s="26"/>
      <c r="AA443" s="26"/>
    </row>
    <row r="444" spans="1:27" ht="15.75" customHeight="1" x14ac:dyDescent="0.15">
      <c r="A444" s="22"/>
      <c r="B444" s="22"/>
      <c r="C444" s="22"/>
      <c r="D444" s="22"/>
      <c r="E444" s="26"/>
      <c r="F444" s="22"/>
      <c r="G444" s="22"/>
      <c r="H444" s="22"/>
      <c r="I444" s="22"/>
      <c r="J444" s="22"/>
      <c r="K444" s="14"/>
      <c r="L444" s="26"/>
      <c r="M444" s="26"/>
      <c r="N444" s="26"/>
      <c r="O444" s="26"/>
      <c r="P444" s="26"/>
      <c r="Q444" s="26"/>
      <c r="R444" s="26"/>
      <c r="S444" s="26"/>
      <c r="T444" s="26"/>
      <c r="U444" s="26"/>
      <c r="V444" s="26"/>
      <c r="W444" s="26"/>
      <c r="X444" s="26"/>
      <c r="Y444" s="26"/>
      <c r="Z444" s="26"/>
      <c r="AA444" s="26"/>
    </row>
    <row r="445" spans="1:27" ht="15.75" customHeight="1" x14ac:dyDescent="0.15">
      <c r="A445" s="22"/>
      <c r="B445" s="22"/>
      <c r="C445" s="22"/>
      <c r="D445" s="22"/>
      <c r="E445" s="26"/>
      <c r="F445" s="22"/>
      <c r="G445" s="22"/>
      <c r="H445" s="22"/>
      <c r="I445" s="22"/>
      <c r="J445" s="22"/>
      <c r="K445" s="14"/>
      <c r="L445" s="26"/>
      <c r="M445" s="26"/>
      <c r="N445" s="26"/>
      <c r="O445" s="26"/>
      <c r="P445" s="26"/>
      <c r="Q445" s="26"/>
      <c r="R445" s="26"/>
      <c r="S445" s="26"/>
      <c r="T445" s="26"/>
      <c r="U445" s="26"/>
      <c r="V445" s="26"/>
      <c r="W445" s="26"/>
      <c r="X445" s="26"/>
      <c r="Y445" s="26"/>
      <c r="Z445" s="26"/>
      <c r="AA445" s="26"/>
    </row>
    <row r="446" spans="1:27" ht="15.75" customHeight="1" x14ac:dyDescent="0.15">
      <c r="A446" s="22"/>
      <c r="B446" s="22"/>
      <c r="C446" s="22"/>
      <c r="D446" s="22"/>
      <c r="E446" s="26"/>
      <c r="F446" s="22"/>
      <c r="G446" s="22"/>
      <c r="H446" s="22"/>
      <c r="I446" s="22"/>
      <c r="J446" s="22"/>
      <c r="K446" s="14"/>
      <c r="L446" s="26"/>
      <c r="M446" s="26"/>
      <c r="N446" s="26"/>
      <c r="O446" s="26"/>
      <c r="P446" s="26"/>
      <c r="Q446" s="26"/>
      <c r="R446" s="26"/>
      <c r="S446" s="26"/>
      <c r="T446" s="26"/>
      <c r="U446" s="26"/>
      <c r="V446" s="26"/>
      <c r="W446" s="26"/>
      <c r="X446" s="26"/>
      <c r="Y446" s="26"/>
      <c r="Z446" s="26"/>
      <c r="AA446" s="26"/>
    </row>
    <row r="447" spans="1:27" ht="15.75" customHeight="1" x14ac:dyDescent="0.15">
      <c r="A447" s="22"/>
      <c r="B447" s="22"/>
      <c r="C447" s="22"/>
      <c r="D447" s="22"/>
      <c r="E447" s="26"/>
      <c r="F447" s="22"/>
      <c r="G447" s="22"/>
      <c r="H447" s="22"/>
      <c r="I447" s="22"/>
      <c r="J447" s="22"/>
      <c r="K447" s="14"/>
      <c r="L447" s="26"/>
      <c r="M447" s="26"/>
      <c r="N447" s="26"/>
      <c r="O447" s="26"/>
      <c r="P447" s="26"/>
      <c r="Q447" s="26"/>
      <c r="R447" s="26"/>
      <c r="S447" s="26"/>
      <c r="T447" s="26"/>
      <c r="U447" s="26"/>
      <c r="V447" s="26"/>
      <c r="W447" s="26"/>
      <c r="X447" s="26"/>
      <c r="Y447" s="26"/>
      <c r="Z447" s="26"/>
      <c r="AA447" s="26"/>
    </row>
    <row r="448" spans="1:27" ht="15.75" customHeight="1" x14ac:dyDescent="0.15">
      <c r="A448" s="22"/>
      <c r="B448" s="22"/>
      <c r="C448" s="22"/>
      <c r="D448" s="22"/>
      <c r="E448" s="26"/>
      <c r="F448" s="22"/>
      <c r="G448" s="22"/>
      <c r="H448" s="22"/>
      <c r="I448" s="22"/>
      <c r="J448" s="22"/>
      <c r="K448" s="14"/>
      <c r="L448" s="26"/>
      <c r="M448" s="26"/>
      <c r="N448" s="26"/>
      <c r="O448" s="26"/>
      <c r="P448" s="26"/>
      <c r="Q448" s="26"/>
      <c r="R448" s="26"/>
      <c r="S448" s="26"/>
      <c r="T448" s="26"/>
      <c r="U448" s="26"/>
      <c r="V448" s="26"/>
      <c r="W448" s="26"/>
      <c r="X448" s="26"/>
      <c r="Y448" s="26"/>
      <c r="Z448" s="26"/>
      <c r="AA448" s="26"/>
    </row>
    <row r="449" spans="1:27" ht="15.75" customHeight="1" x14ac:dyDescent="0.15">
      <c r="A449" s="22"/>
      <c r="B449" s="22"/>
      <c r="C449" s="22"/>
      <c r="D449" s="22"/>
      <c r="E449" s="26"/>
      <c r="F449" s="22"/>
      <c r="G449" s="22"/>
      <c r="H449" s="22"/>
      <c r="I449" s="22"/>
      <c r="J449" s="22"/>
      <c r="K449" s="14"/>
      <c r="L449" s="26"/>
      <c r="M449" s="26"/>
      <c r="N449" s="26"/>
      <c r="O449" s="26"/>
      <c r="P449" s="26"/>
      <c r="Q449" s="26"/>
      <c r="R449" s="26"/>
      <c r="S449" s="26"/>
      <c r="T449" s="26"/>
      <c r="U449" s="26"/>
      <c r="V449" s="26"/>
      <c r="W449" s="26"/>
      <c r="X449" s="26"/>
      <c r="Y449" s="26"/>
      <c r="Z449" s="26"/>
      <c r="AA449" s="26"/>
    </row>
    <row r="450" spans="1:27" ht="15.75" customHeight="1" x14ac:dyDescent="0.15">
      <c r="A450" s="22"/>
      <c r="B450" s="22"/>
      <c r="C450" s="22"/>
      <c r="D450" s="22"/>
      <c r="E450" s="26"/>
      <c r="F450" s="22"/>
      <c r="G450" s="22"/>
      <c r="H450" s="22"/>
      <c r="I450" s="22"/>
      <c r="J450" s="22"/>
      <c r="K450" s="14"/>
      <c r="L450" s="26"/>
      <c r="M450" s="26"/>
      <c r="N450" s="26"/>
      <c r="O450" s="26"/>
      <c r="P450" s="26"/>
      <c r="Q450" s="26"/>
      <c r="R450" s="26"/>
      <c r="S450" s="26"/>
      <c r="T450" s="26"/>
      <c r="U450" s="26"/>
      <c r="V450" s="26"/>
      <c r="W450" s="26"/>
      <c r="X450" s="26"/>
      <c r="Y450" s="26"/>
      <c r="Z450" s="26"/>
      <c r="AA450" s="26"/>
    </row>
    <row r="451" spans="1:27" ht="15.75" customHeight="1" x14ac:dyDescent="0.15">
      <c r="A451" s="22"/>
      <c r="B451" s="22"/>
      <c r="C451" s="22"/>
      <c r="D451" s="22"/>
      <c r="E451" s="26"/>
      <c r="F451" s="22"/>
      <c r="G451" s="22"/>
      <c r="H451" s="22"/>
      <c r="I451" s="22"/>
      <c r="J451" s="22"/>
      <c r="K451" s="14"/>
      <c r="L451" s="26"/>
      <c r="M451" s="26"/>
      <c r="N451" s="26"/>
      <c r="O451" s="26"/>
      <c r="P451" s="26"/>
      <c r="Q451" s="26"/>
      <c r="R451" s="26"/>
      <c r="S451" s="26"/>
      <c r="T451" s="26"/>
      <c r="U451" s="26"/>
      <c r="V451" s="26"/>
      <c r="W451" s="26"/>
      <c r="X451" s="26"/>
      <c r="Y451" s="26"/>
      <c r="Z451" s="26"/>
      <c r="AA451" s="26"/>
    </row>
    <row r="452" spans="1:27" ht="15.75" customHeight="1" x14ac:dyDescent="0.15">
      <c r="A452" s="22"/>
      <c r="B452" s="22"/>
      <c r="C452" s="22"/>
      <c r="D452" s="22"/>
      <c r="E452" s="26"/>
      <c r="F452" s="22"/>
      <c r="G452" s="22"/>
      <c r="H452" s="22"/>
      <c r="I452" s="22"/>
      <c r="J452" s="22"/>
      <c r="K452" s="14"/>
      <c r="L452" s="26"/>
      <c r="M452" s="26"/>
      <c r="N452" s="26"/>
      <c r="O452" s="26"/>
      <c r="P452" s="26"/>
      <c r="Q452" s="26"/>
      <c r="R452" s="26"/>
      <c r="S452" s="26"/>
      <c r="T452" s="26"/>
      <c r="U452" s="26"/>
      <c r="V452" s="26"/>
      <c r="W452" s="26"/>
      <c r="X452" s="26"/>
      <c r="Y452" s="26"/>
      <c r="Z452" s="26"/>
      <c r="AA452" s="26"/>
    </row>
    <row r="453" spans="1:27" ht="15.75" customHeight="1" x14ac:dyDescent="0.15">
      <c r="A453" s="22"/>
      <c r="B453" s="22"/>
      <c r="C453" s="22"/>
      <c r="D453" s="22"/>
      <c r="E453" s="26"/>
      <c r="F453" s="22"/>
      <c r="G453" s="22"/>
      <c r="H453" s="22"/>
      <c r="I453" s="22"/>
      <c r="J453" s="22"/>
      <c r="K453" s="14"/>
      <c r="L453" s="26"/>
      <c r="M453" s="26"/>
      <c r="N453" s="26"/>
      <c r="O453" s="26"/>
      <c r="P453" s="26"/>
      <c r="Q453" s="26"/>
      <c r="R453" s="26"/>
      <c r="S453" s="26"/>
      <c r="T453" s="26"/>
      <c r="U453" s="26"/>
      <c r="V453" s="26"/>
      <c r="W453" s="26"/>
      <c r="X453" s="26"/>
      <c r="Y453" s="26"/>
      <c r="Z453" s="26"/>
      <c r="AA453" s="26"/>
    </row>
    <row r="454" spans="1:27" ht="15.75" customHeight="1" x14ac:dyDescent="0.15">
      <c r="A454" s="22"/>
      <c r="B454" s="22"/>
      <c r="C454" s="22"/>
      <c r="D454" s="22"/>
      <c r="E454" s="26"/>
      <c r="F454" s="22"/>
      <c r="G454" s="22"/>
      <c r="H454" s="22"/>
      <c r="I454" s="22"/>
      <c r="J454" s="22"/>
      <c r="K454" s="14"/>
      <c r="L454" s="26"/>
      <c r="M454" s="26"/>
      <c r="N454" s="26"/>
      <c r="O454" s="26"/>
      <c r="P454" s="26"/>
      <c r="Q454" s="26"/>
      <c r="R454" s="26"/>
      <c r="S454" s="26"/>
      <c r="T454" s="26"/>
      <c r="U454" s="26"/>
      <c r="V454" s="26"/>
      <c r="W454" s="26"/>
      <c r="X454" s="26"/>
      <c r="Y454" s="26"/>
      <c r="Z454" s="26"/>
      <c r="AA454" s="26"/>
    </row>
    <row r="455" spans="1:27" ht="15.75" customHeight="1" x14ac:dyDescent="0.15">
      <c r="A455" s="22"/>
      <c r="B455" s="22"/>
      <c r="C455" s="22"/>
      <c r="D455" s="22"/>
      <c r="E455" s="26"/>
      <c r="F455" s="22"/>
      <c r="G455" s="22"/>
      <c r="H455" s="22"/>
      <c r="I455" s="22"/>
      <c r="J455" s="22"/>
      <c r="K455" s="14"/>
      <c r="L455" s="26"/>
      <c r="M455" s="26"/>
      <c r="N455" s="26"/>
      <c r="O455" s="26"/>
      <c r="P455" s="26"/>
      <c r="Q455" s="26"/>
      <c r="R455" s="26"/>
      <c r="S455" s="26"/>
      <c r="T455" s="26"/>
      <c r="U455" s="26"/>
      <c r="V455" s="26"/>
      <c r="W455" s="26"/>
      <c r="X455" s="26"/>
      <c r="Y455" s="26"/>
      <c r="Z455" s="26"/>
      <c r="AA455" s="26"/>
    </row>
    <row r="456" spans="1:27" ht="15.75" customHeight="1" x14ac:dyDescent="0.15">
      <c r="A456" s="22"/>
      <c r="B456" s="22"/>
      <c r="C456" s="22"/>
      <c r="D456" s="22"/>
      <c r="E456" s="26"/>
      <c r="F456" s="22"/>
      <c r="G456" s="22"/>
      <c r="H456" s="22"/>
      <c r="I456" s="22"/>
      <c r="J456" s="22"/>
      <c r="K456" s="14"/>
      <c r="L456" s="26"/>
      <c r="M456" s="26"/>
      <c r="N456" s="26"/>
      <c r="O456" s="26"/>
      <c r="P456" s="26"/>
      <c r="Q456" s="26"/>
      <c r="R456" s="26"/>
      <c r="S456" s="26"/>
      <c r="T456" s="26"/>
      <c r="U456" s="26"/>
      <c r="V456" s="26"/>
      <c r="W456" s="26"/>
      <c r="X456" s="26"/>
      <c r="Y456" s="26"/>
      <c r="Z456" s="26"/>
      <c r="AA456" s="26"/>
    </row>
    <row r="457" spans="1:27" ht="15.75" customHeight="1" x14ac:dyDescent="0.15">
      <c r="A457" s="22"/>
      <c r="B457" s="22"/>
      <c r="C457" s="22"/>
      <c r="D457" s="22"/>
      <c r="E457" s="26"/>
      <c r="F457" s="22"/>
      <c r="G457" s="22"/>
      <c r="H457" s="22"/>
      <c r="I457" s="22"/>
      <c r="J457" s="22"/>
      <c r="K457" s="14"/>
      <c r="L457" s="26"/>
      <c r="M457" s="26"/>
      <c r="N457" s="26"/>
      <c r="O457" s="26"/>
      <c r="P457" s="26"/>
      <c r="Q457" s="26"/>
      <c r="R457" s="26"/>
      <c r="S457" s="26"/>
      <c r="T457" s="26"/>
      <c r="U457" s="26"/>
      <c r="V457" s="26"/>
      <c r="W457" s="26"/>
      <c r="X457" s="26"/>
      <c r="Y457" s="26"/>
      <c r="Z457" s="26"/>
      <c r="AA457" s="26"/>
    </row>
    <row r="458" spans="1:27" ht="15.75" customHeight="1" x14ac:dyDescent="0.15">
      <c r="A458" s="22"/>
      <c r="B458" s="22"/>
      <c r="C458" s="22"/>
      <c r="D458" s="22"/>
      <c r="E458" s="26"/>
      <c r="F458" s="22"/>
      <c r="G458" s="22"/>
      <c r="H458" s="22"/>
      <c r="I458" s="22"/>
      <c r="J458" s="22"/>
      <c r="K458" s="14"/>
      <c r="L458" s="26"/>
      <c r="M458" s="26"/>
      <c r="N458" s="26"/>
      <c r="O458" s="26"/>
      <c r="P458" s="26"/>
      <c r="Q458" s="26"/>
      <c r="R458" s="26"/>
      <c r="S458" s="26"/>
      <c r="T458" s="26"/>
      <c r="U458" s="26"/>
      <c r="V458" s="26"/>
      <c r="W458" s="26"/>
      <c r="X458" s="26"/>
      <c r="Y458" s="26"/>
      <c r="Z458" s="26"/>
      <c r="AA458" s="26"/>
    </row>
    <row r="459" spans="1:27" ht="15.75" customHeight="1" x14ac:dyDescent="0.15">
      <c r="A459" s="22"/>
      <c r="B459" s="22"/>
      <c r="C459" s="22"/>
      <c r="D459" s="22"/>
      <c r="E459" s="26"/>
      <c r="F459" s="22"/>
      <c r="G459" s="22"/>
      <c r="H459" s="22"/>
      <c r="I459" s="22"/>
      <c r="J459" s="22"/>
      <c r="K459" s="14"/>
      <c r="L459" s="26"/>
      <c r="M459" s="26"/>
      <c r="N459" s="26"/>
      <c r="O459" s="26"/>
      <c r="P459" s="26"/>
      <c r="Q459" s="26"/>
      <c r="R459" s="26"/>
      <c r="S459" s="26"/>
      <c r="T459" s="26"/>
      <c r="U459" s="26"/>
      <c r="V459" s="26"/>
      <c r="W459" s="26"/>
      <c r="X459" s="26"/>
      <c r="Y459" s="26"/>
      <c r="Z459" s="26"/>
      <c r="AA459" s="26"/>
    </row>
    <row r="460" spans="1:27" ht="15.75" customHeight="1" x14ac:dyDescent="0.15">
      <c r="A460" s="22"/>
      <c r="B460" s="22"/>
      <c r="C460" s="22"/>
      <c r="D460" s="22"/>
      <c r="E460" s="26"/>
      <c r="F460" s="22"/>
      <c r="G460" s="22"/>
      <c r="H460" s="22"/>
      <c r="I460" s="22"/>
      <c r="J460" s="22"/>
      <c r="K460" s="14"/>
      <c r="L460" s="26"/>
      <c r="M460" s="26"/>
      <c r="N460" s="26"/>
      <c r="O460" s="26"/>
      <c r="P460" s="26"/>
      <c r="Q460" s="26"/>
      <c r="R460" s="26"/>
      <c r="S460" s="26"/>
      <c r="T460" s="26"/>
      <c r="U460" s="26"/>
      <c r="V460" s="26"/>
      <c r="W460" s="26"/>
      <c r="X460" s="26"/>
      <c r="Y460" s="26"/>
      <c r="Z460" s="26"/>
      <c r="AA460" s="26"/>
    </row>
    <row r="461" spans="1:27" ht="15.75" customHeight="1" x14ac:dyDescent="0.15">
      <c r="A461" s="22"/>
      <c r="B461" s="22"/>
      <c r="C461" s="22"/>
      <c r="D461" s="22"/>
      <c r="E461" s="26"/>
      <c r="F461" s="22"/>
      <c r="G461" s="22"/>
      <c r="H461" s="22"/>
      <c r="I461" s="22"/>
      <c r="J461" s="22"/>
      <c r="K461" s="14"/>
      <c r="L461" s="26"/>
      <c r="M461" s="26"/>
      <c r="N461" s="26"/>
      <c r="O461" s="26"/>
      <c r="P461" s="26"/>
      <c r="Q461" s="26"/>
      <c r="R461" s="26"/>
      <c r="S461" s="26"/>
      <c r="T461" s="26"/>
      <c r="U461" s="26"/>
      <c r="V461" s="26"/>
      <c r="W461" s="26"/>
      <c r="X461" s="26"/>
      <c r="Y461" s="26"/>
      <c r="Z461" s="26"/>
      <c r="AA461" s="26"/>
    </row>
    <row r="462" spans="1:27" ht="15.75" customHeight="1" x14ac:dyDescent="0.15">
      <c r="A462" s="22"/>
      <c r="B462" s="22"/>
      <c r="C462" s="22"/>
      <c r="D462" s="22"/>
      <c r="E462" s="26"/>
      <c r="F462" s="22"/>
      <c r="G462" s="22"/>
      <c r="H462" s="22"/>
      <c r="I462" s="22"/>
      <c r="J462" s="22"/>
      <c r="K462" s="14"/>
      <c r="L462" s="26"/>
      <c r="M462" s="26"/>
      <c r="N462" s="26"/>
      <c r="O462" s="26"/>
      <c r="P462" s="26"/>
      <c r="Q462" s="26"/>
      <c r="R462" s="26"/>
      <c r="S462" s="26"/>
      <c r="T462" s="26"/>
      <c r="U462" s="26"/>
      <c r="V462" s="26"/>
      <c r="W462" s="26"/>
      <c r="X462" s="26"/>
      <c r="Y462" s="26"/>
      <c r="Z462" s="26"/>
      <c r="AA462" s="26"/>
    </row>
    <row r="463" spans="1:27" ht="15.75" customHeight="1" x14ac:dyDescent="0.15">
      <c r="A463" s="22"/>
      <c r="B463" s="22"/>
      <c r="C463" s="22"/>
      <c r="D463" s="22"/>
      <c r="E463" s="26"/>
      <c r="F463" s="22"/>
      <c r="G463" s="22"/>
      <c r="H463" s="22"/>
      <c r="I463" s="22"/>
      <c r="J463" s="22"/>
      <c r="K463" s="14"/>
      <c r="L463" s="26"/>
      <c r="M463" s="26"/>
      <c r="N463" s="26"/>
      <c r="O463" s="26"/>
      <c r="P463" s="26"/>
      <c r="Q463" s="26"/>
      <c r="R463" s="26"/>
      <c r="S463" s="26"/>
      <c r="T463" s="26"/>
      <c r="U463" s="26"/>
      <c r="V463" s="26"/>
      <c r="W463" s="26"/>
      <c r="X463" s="26"/>
      <c r="Y463" s="26"/>
      <c r="Z463" s="26"/>
      <c r="AA463" s="26"/>
    </row>
    <row r="464" spans="1:27" ht="15.75" customHeight="1" x14ac:dyDescent="0.15">
      <c r="A464" s="22"/>
      <c r="B464" s="22"/>
      <c r="C464" s="22"/>
      <c r="D464" s="22"/>
      <c r="E464" s="26"/>
      <c r="F464" s="22"/>
      <c r="G464" s="22"/>
      <c r="H464" s="22"/>
      <c r="I464" s="22"/>
      <c r="J464" s="22"/>
      <c r="K464" s="14"/>
      <c r="L464" s="26"/>
      <c r="M464" s="26"/>
      <c r="N464" s="26"/>
      <c r="O464" s="26"/>
      <c r="P464" s="26"/>
      <c r="Q464" s="26"/>
      <c r="R464" s="26"/>
      <c r="S464" s="26"/>
      <c r="T464" s="26"/>
      <c r="U464" s="26"/>
      <c r="V464" s="26"/>
      <c r="W464" s="26"/>
      <c r="X464" s="26"/>
      <c r="Y464" s="26"/>
      <c r="Z464" s="26"/>
      <c r="AA464" s="26"/>
    </row>
    <row r="465" spans="1:27" ht="15.75" customHeight="1" x14ac:dyDescent="0.15">
      <c r="A465" s="22"/>
      <c r="B465" s="22"/>
      <c r="C465" s="22"/>
      <c r="D465" s="22"/>
      <c r="E465" s="26"/>
      <c r="F465" s="22"/>
      <c r="G465" s="22"/>
      <c r="H465" s="22"/>
      <c r="I465" s="22"/>
      <c r="J465" s="22"/>
      <c r="K465" s="14"/>
      <c r="L465" s="26"/>
      <c r="M465" s="26"/>
      <c r="N465" s="26"/>
      <c r="O465" s="26"/>
      <c r="P465" s="26"/>
      <c r="Q465" s="26"/>
      <c r="R465" s="26"/>
      <c r="S465" s="26"/>
      <c r="T465" s="26"/>
      <c r="U465" s="26"/>
      <c r="V465" s="26"/>
      <c r="W465" s="26"/>
      <c r="X465" s="26"/>
      <c r="Y465" s="26"/>
      <c r="Z465" s="26"/>
      <c r="AA465" s="26"/>
    </row>
    <row r="466" spans="1:27" ht="15.75" customHeight="1" x14ac:dyDescent="0.15">
      <c r="A466" s="22"/>
      <c r="B466" s="22"/>
      <c r="C466" s="22"/>
      <c r="D466" s="22"/>
      <c r="E466" s="26"/>
      <c r="F466" s="22"/>
      <c r="G466" s="22"/>
      <c r="H466" s="22"/>
      <c r="I466" s="22"/>
      <c r="J466" s="22"/>
      <c r="K466" s="14"/>
      <c r="L466" s="26"/>
      <c r="M466" s="26"/>
      <c r="N466" s="26"/>
      <c r="O466" s="26"/>
      <c r="P466" s="26"/>
      <c r="Q466" s="26"/>
      <c r="R466" s="26"/>
      <c r="S466" s="26"/>
      <c r="T466" s="26"/>
      <c r="U466" s="26"/>
      <c r="V466" s="26"/>
      <c r="W466" s="26"/>
      <c r="X466" s="26"/>
      <c r="Y466" s="26"/>
      <c r="Z466" s="26"/>
      <c r="AA466" s="26"/>
    </row>
    <row r="467" spans="1:27" ht="15.75" customHeight="1" x14ac:dyDescent="0.15">
      <c r="A467" s="22"/>
      <c r="B467" s="22"/>
      <c r="C467" s="22"/>
      <c r="D467" s="22"/>
      <c r="E467" s="26"/>
      <c r="F467" s="22"/>
      <c r="G467" s="22"/>
      <c r="H467" s="22"/>
      <c r="I467" s="22"/>
      <c r="J467" s="22"/>
      <c r="K467" s="14"/>
      <c r="L467" s="26"/>
      <c r="M467" s="26"/>
      <c r="N467" s="26"/>
      <c r="O467" s="26"/>
      <c r="P467" s="26"/>
      <c r="Q467" s="26"/>
      <c r="R467" s="26"/>
      <c r="S467" s="26"/>
      <c r="T467" s="26"/>
      <c r="U467" s="26"/>
      <c r="V467" s="26"/>
      <c r="W467" s="26"/>
      <c r="X467" s="26"/>
      <c r="Y467" s="26"/>
      <c r="Z467" s="26"/>
      <c r="AA467" s="26"/>
    </row>
    <row r="468" spans="1:27" ht="15.75" customHeight="1" x14ac:dyDescent="0.15">
      <c r="A468" s="22"/>
      <c r="B468" s="22"/>
      <c r="C468" s="22"/>
      <c r="D468" s="22"/>
      <c r="E468" s="26"/>
      <c r="F468" s="22"/>
      <c r="G468" s="22"/>
      <c r="H468" s="22"/>
      <c r="I468" s="22"/>
      <c r="J468" s="22"/>
      <c r="K468" s="14"/>
      <c r="L468" s="26"/>
      <c r="M468" s="26"/>
      <c r="N468" s="26"/>
      <c r="O468" s="26"/>
      <c r="P468" s="26"/>
      <c r="Q468" s="26"/>
      <c r="R468" s="26"/>
      <c r="S468" s="26"/>
      <c r="T468" s="26"/>
      <c r="U468" s="26"/>
      <c r="V468" s="26"/>
      <c r="W468" s="26"/>
      <c r="X468" s="26"/>
      <c r="Y468" s="26"/>
      <c r="Z468" s="26"/>
      <c r="AA468" s="26"/>
    </row>
    <row r="469" spans="1:27" ht="15.75" customHeight="1" x14ac:dyDescent="0.15">
      <c r="A469" s="22"/>
      <c r="B469" s="22"/>
      <c r="C469" s="22"/>
      <c r="D469" s="22"/>
      <c r="E469" s="26"/>
      <c r="F469" s="22"/>
      <c r="G469" s="22"/>
      <c r="H469" s="22"/>
      <c r="I469" s="22"/>
      <c r="J469" s="22"/>
      <c r="K469" s="14"/>
      <c r="L469" s="26"/>
      <c r="M469" s="26"/>
      <c r="N469" s="26"/>
      <c r="O469" s="26"/>
      <c r="P469" s="26"/>
      <c r="Q469" s="26"/>
      <c r="R469" s="26"/>
      <c r="S469" s="26"/>
      <c r="T469" s="26"/>
      <c r="U469" s="26"/>
      <c r="V469" s="26"/>
      <c r="W469" s="26"/>
      <c r="X469" s="26"/>
      <c r="Y469" s="26"/>
      <c r="Z469" s="26"/>
      <c r="AA469" s="26"/>
    </row>
    <row r="470" spans="1:27" ht="15.75" customHeight="1" x14ac:dyDescent="0.15">
      <c r="A470" s="22"/>
      <c r="B470" s="22"/>
      <c r="C470" s="22"/>
      <c r="D470" s="22"/>
      <c r="E470" s="26"/>
      <c r="F470" s="22"/>
      <c r="G470" s="22"/>
      <c r="H470" s="22"/>
      <c r="I470" s="22"/>
      <c r="J470" s="22"/>
      <c r="K470" s="14"/>
      <c r="L470" s="26"/>
      <c r="M470" s="26"/>
      <c r="N470" s="26"/>
      <c r="O470" s="26"/>
      <c r="P470" s="26"/>
      <c r="Q470" s="26"/>
      <c r="R470" s="26"/>
      <c r="S470" s="26"/>
      <c r="T470" s="26"/>
      <c r="U470" s="26"/>
      <c r="V470" s="26"/>
      <c r="W470" s="26"/>
      <c r="X470" s="26"/>
      <c r="Y470" s="26"/>
      <c r="Z470" s="26"/>
      <c r="AA470" s="26"/>
    </row>
    <row r="471" spans="1:27" ht="15.75" customHeight="1" x14ac:dyDescent="0.15">
      <c r="A471" s="22"/>
      <c r="B471" s="22"/>
      <c r="C471" s="22"/>
      <c r="D471" s="22"/>
      <c r="E471" s="26"/>
      <c r="F471" s="22"/>
      <c r="G471" s="22"/>
      <c r="H471" s="22"/>
      <c r="I471" s="22"/>
      <c r="J471" s="22"/>
      <c r="K471" s="14"/>
      <c r="L471" s="26"/>
      <c r="M471" s="26"/>
      <c r="N471" s="26"/>
      <c r="O471" s="26"/>
      <c r="P471" s="26"/>
      <c r="Q471" s="26"/>
      <c r="R471" s="26"/>
      <c r="S471" s="26"/>
      <c r="T471" s="26"/>
      <c r="U471" s="26"/>
      <c r="V471" s="26"/>
      <c r="W471" s="26"/>
      <c r="X471" s="26"/>
      <c r="Y471" s="26"/>
      <c r="Z471" s="26"/>
      <c r="AA471" s="26"/>
    </row>
    <row r="472" spans="1:27" ht="15.75" customHeight="1" x14ac:dyDescent="0.15">
      <c r="A472" s="22"/>
      <c r="B472" s="22"/>
      <c r="C472" s="22"/>
      <c r="D472" s="22"/>
      <c r="E472" s="26"/>
      <c r="F472" s="22"/>
      <c r="G472" s="22"/>
      <c r="H472" s="22"/>
      <c r="I472" s="22"/>
      <c r="J472" s="22"/>
      <c r="K472" s="14"/>
      <c r="L472" s="26"/>
      <c r="M472" s="26"/>
      <c r="N472" s="26"/>
      <c r="O472" s="26"/>
      <c r="P472" s="26"/>
      <c r="Q472" s="26"/>
      <c r="R472" s="26"/>
      <c r="S472" s="26"/>
      <c r="T472" s="26"/>
      <c r="U472" s="26"/>
      <c r="V472" s="26"/>
      <c r="W472" s="26"/>
      <c r="X472" s="26"/>
      <c r="Y472" s="26"/>
      <c r="Z472" s="26"/>
      <c r="AA472" s="26"/>
    </row>
    <row r="473" spans="1:27" ht="15.75" customHeight="1" x14ac:dyDescent="0.15">
      <c r="A473" s="22"/>
      <c r="B473" s="22"/>
      <c r="C473" s="22"/>
      <c r="D473" s="22"/>
      <c r="E473" s="26"/>
      <c r="F473" s="22"/>
      <c r="G473" s="22"/>
      <c r="H473" s="22"/>
      <c r="I473" s="22"/>
      <c r="J473" s="22"/>
      <c r="K473" s="14"/>
      <c r="L473" s="26"/>
      <c r="M473" s="26"/>
      <c r="N473" s="26"/>
      <c r="O473" s="26"/>
      <c r="P473" s="26"/>
      <c r="Q473" s="26"/>
      <c r="R473" s="26"/>
      <c r="S473" s="26"/>
      <c r="T473" s="26"/>
      <c r="U473" s="26"/>
      <c r="V473" s="26"/>
      <c r="W473" s="26"/>
      <c r="X473" s="26"/>
      <c r="Y473" s="26"/>
      <c r="Z473" s="26"/>
      <c r="AA473" s="26"/>
    </row>
    <row r="474" spans="1:27" ht="15.75" customHeight="1" x14ac:dyDescent="0.15">
      <c r="A474" s="22"/>
      <c r="B474" s="22"/>
      <c r="C474" s="22"/>
      <c r="D474" s="22"/>
      <c r="E474" s="26"/>
      <c r="F474" s="22"/>
      <c r="G474" s="22"/>
      <c r="H474" s="22"/>
      <c r="I474" s="22"/>
      <c r="J474" s="22"/>
      <c r="K474" s="14"/>
      <c r="L474" s="26"/>
      <c r="M474" s="26"/>
      <c r="N474" s="26"/>
      <c r="O474" s="26"/>
      <c r="P474" s="26"/>
      <c r="Q474" s="26"/>
      <c r="R474" s="26"/>
      <c r="S474" s="26"/>
      <c r="T474" s="26"/>
      <c r="U474" s="26"/>
      <c r="V474" s="26"/>
      <c r="W474" s="26"/>
      <c r="X474" s="26"/>
      <c r="Y474" s="26"/>
      <c r="Z474" s="26"/>
      <c r="AA474" s="26"/>
    </row>
    <row r="475" spans="1:27" ht="15.75" customHeight="1" x14ac:dyDescent="0.15">
      <c r="A475" s="22"/>
      <c r="B475" s="22"/>
      <c r="C475" s="22"/>
      <c r="D475" s="22"/>
      <c r="E475" s="26"/>
      <c r="F475" s="22"/>
      <c r="G475" s="22"/>
      <c r="H475" s="22"/>
      <c r="I475" s="22"/>
      <c r="J475" s="22"/>
      <c r="K475" s="14"/>
      <c r="L475" s="26"/>
      <c r="M475" s="26"/>
      <c r="N475" s="26"/>
      <c r="O475" s="26"/>
      <c r="P475" s="26"/>
      <c r="Q475" s="26"/>
      <c r="R475" s="26"/>
      <c r="S475" s="26"/>
      <c r="T475" s="26"/>
      <c r="U475" s="26"/>
      <c r="V475" s="26"/>
      <c r="W475" s="26"/>
      <c r="X475" s="26"/>
      <c r="Y475" s="26"/>
      <c r="Z475" s="26"/>
      <c r="AA475" s="26"/>
    </row>
    <row r="476" spans="1:27" ht="15.75" customHeight="1" x14ac:dyDescent="0.15">
      <c r="A476" s="22"/>
      <c r="B476" s="22"/>
      <c r="C476" s="22"/>
      <c r="D476" s="22"/>
      <c r="E476" s="26"/>
      <c r="F476" s="22"/>
      <c r="G476" s="22"/>
      <c r="H476" s="22"/>
      <c r="I476" s="22"/>
      <c r="J476" s="22"/>
      <c r="K476" s="14"/>
      <c r="L476" s="26"/>
      <c r="M476" s="26"/>
      <c r="N476" s="26"/>
      <c r="O476" s="26"/>
      <c r="P476" s="26"/>
      <c r="Q476" s="26"/>
      <c r="R476" s="26"/>
      <c r="S476" s="26"/>
      <c r="T476" s="26"/>
      <c r="U476" s="26"/>
      <c r="V476" s="26"/>
      <c r="W476" s="26"/>
      <c r="X476" s="26"/>
      <c r="Y476" s="26"/>
      <c r="Z476" s="26"/>
      <c r="AA476" s="26"/>
    </row>
    <row r="477" spans="1:27" ht="15.75" customHeight="1" x14ac:dyDescent="0.15">
      <c r="A477" s="22"/>
      <c r="B477" s="22"/>
      <c r="C477" s="22"/>
      <c r="D477" s="22"/>
      <c r="E477" s="26"/>
      <c r="F477" s="22"/>
      <c r="G477" s="22"/>
      <c r="H477" s="22"/>
      <c r="I477" s="22"/>
      <c r="J477" s="22"/>
      <c r="K477" s="14"/>
      <c r="L477" s="26"/>
      <c r="M477" s="26"/>
      <c r="N477" s="26"/>
      <c r="O477" s="26"/>
      <c r="P477" s="26"/>
      <c r="Q477" s="26"/>
      <c r="R477" s="26"/>
      <c r="S477" s="26"/>
      <c r="T477" s="26"/>
      <c r="U477" s="26"/>
      <c r="V477" s="26"/>
      <c r="W477" s="26"/>
      <c r="X477" s="26"/>
      <c r="Y477" s="26"/>
      <c r="Z477" s="26"/>
      <c r="AA477" s="26"/>
    </row>
    <row r="478" spans="1:27" ht="15.75" customHeight="1" x14ac:dyDescent="0.15">
      <c r="A478" s="22"/>
      <c r="B478" s="22"/>
      <c r="C478" s="22"/>
      <c r="D478" s="22"/>
      <c r="E478" s="26"/>
      <c r="F478" s="22"/>
      <c r="G478" s="22"/>
      <c r="H478" s="22"/>
      <c r="I478" s="22"/>
      <c r="J478" s="22"/>
      <c r="K478" s="14"/>
      <c r="L478" s="26"/>
      <c r="M478" s="26"/>
      <c r="N478" s="26"/>
      <c r="O478" s="26"/>
      <c r="P478" s="26"/>
      <c r="Q478" s="26"/>
      <c r="R478" s="26"/>
      <c r="S478" s="26"/>
      <c r="T478" s="26"/>
      <c r="U478" s="26"/>
      <c r="V478" s="26"/>
      <c r="W478" s="26"/>
      <c r="X478" s="26"/>
      <c r="Y478" s="26"/>
      <c r="Z478" s="26"/>
      <c r="AA478" s="26"/>
    </row>
    <row r="479" spans="1:27" ht="15.75" customHeight="1" x14ac:dyDescent="0.15">
      <c r="A479" s="22"/>
      <c r="B479" s="22"/>
      <c r="C479" s="22"/>
      <c r="D479" s="22"/>
      <c r="E479" s="26"/>
      <c r="F479" s="22"/>
      <c r="G479" s="22"/>
      <c r="H479" s="22"/>
      <c r="I479" s="22"/>
      <c r="J479" s="22"/>
      <c r="K479" s="14"/>
      <c r="L479" s="26"/>
      <c r="M479" s="26"/>
      <c r="N479" s="26"/>
      <c r="O479" s="26"/>
      <c r="P479" s="26"/>
      <c r="Q479" s="26"/>
      <c r="R479" s="26"/>
      <c r="S479" s="26"/>
      <c r="T479" s="26"/>
      <c r="U479" s="26"/>
      <c r="V479" s="26"/>
      <c r="W479" s="26"/>
      <c r="X479" s="26"/>
      <c r="Y479" s="26"/>
      <c r="Z479" s="26"/>
      <c r="AA479" s="26"/>
    </row>
    <row r="480" spans="1:27" ht="15.75" customHeight="1" x14ac:dyDescent="0.15">
      <c r="A480" s="22"/>
      <c r="B480" s="22"/>
      <c r="C480" s="22"/>
      <c r="D480" s="22"/>
      <c r="E480" s="26"/>
      <c r="F480" s="22"/>
      <c r="G480" s="22"/>
      <c r="H480" s="22"/>
      <c r="I480" s="22"/>
      <c r="J480" s="22"/>
      <c r="K480" s="14"/>
      <c r="L480" s="26"/>
      <c r="M480" s="26"/>
      <c r="N480" s="26"/>
      <c r="O480" s="26"/>
      <c r="P480" s="26"/>
      <c r="Q480" s="26"/>
      <c r="R480" s="26"/>
      <c r="S480" s="26"/>
      <c r="T480" s="26"/>
      <c r="U480" s="26"/>
      <c r="V480" s="26"/>
      <c r="W480" s="26"/>
      <c r="X480" s="26"/>
      <c r="Y480" s="26"/>
      <c r="Z480" s="26"/>
      <c r="AA480" s="26"/>
    </row>
    <row r="481" spans="1:27" ht="15.75" customHeight="1" x14ac:dyDescent="0.15">
      <c r="A481" s="22"/>
      <c r="B481" s="22"/>
      <c r="C481" s="22"/>
      <c r="D481" s="22"/>
      <c r="E481" s="26"/>
      <c r="F481" s="22"/>
      <c r="G481" s="22"/>
      <c r="H481" s="22"/>
      <c r="I481" s="22"/>
      <c r="J481" s="22"/>
      <c r="K481" s="14"/>
      <c r="L481" s="26"/>
      <c r="M481" s="26"/>
      <c r="N481" s="26"/>
      <c r="O481" s="26"/>
      <c r="P481" s="26"/>
      <c r="Q481" s="26"/>
      <c r="R481" s="26"/>
      <c r="S481" s="26"/>
      <c r="T481" s="26"/>
      <c r="U481" s="26"/>
      <c r="V481" s="26"/>
      <c r="W481" s="26"/>
      <c r="X481" s="26"/>
      <c r="Y481" s="26"/>
      <c r="Z481" s="26"/>
      <c r="AA481" s="26"/>
    </row>
    <row r="482" spans="1:27" ht="15.75" customHeight="1" x14ac:dyDescent="0.15">
      <c r="A482" s="22"/>
      <c r="B482" s="22"/>
      <c r="C482" s="22"/>
      <c r="D482" s="22"/>
      <c r="E482" s="26"/>
      <c r="F482" s="22"/>
      <c r="G482" s="22"/>
      <c r="H482" s="22"/>
      <c r="I482" s="22"/>
      <c r="J482" s="22"/>
      <c r="K482" s="14"/>
      <c r="L482" s="26"/>
      <c r="M482" s="26"/>
      <c r="N482" s="26"/>
      <c r="O482" s="26"/>
      <c r="P482" s="26"/>
      <c r="Q482" s="26"/>
      <c r="R482" s="26"/>
      <c r="S482" s="26"/>
      <c r="T482" s="26"/>
      <c r="U482" s="26"/>
      <c r="V482" s="26"/>
      <c r="W482" s="26"/>
      <c r="X482" s="26"/>
      <c r="Y482" s="26"/>
      <c r="Z482" s="26"/>
      <c r="AA482" s="26"/>
    </row>
    <row r="483" spans="1:27" ht="15.75" customHeight="1" x14ac:dyDescent="0.15">
      <c r="A483" s="22"/>
      <c r="B483" s="22"/>
      <c r="C483" s="22"/>
      <c r="D483" s="22"/>
      <c r="E483" s="26"/>
      <c r="F483" s="22"/>
      <c r="G483" s="22"/>
      <c r="H483" s="22"/>
      <c r="I483" s="22"/>
      <c r="J483" s="22"/>
      <c r="K483" s="14"/>
      <c r="L483" s="26"/>
      <c r="M483" s="26"/>
      <c r="N483" s="26"/>
      <c r="O483" s="26"/>
      <c r="P483" s="26"/>
      <c r="Q483" s="26"/>
      <c r="R483" s="26"/>
      <c r="S483" s="26"/>
      <c r="T483" s="26"/>
      <c r="U483" s="26"/>
      <c r="V483" s="26"/>
      <c r="W483" s="26"/>
      <c r="X483" s="26"/>
      <c r="Y483" s="26"/>
      <c r="Z483" s="26"/>
      <c r="AA483" s="26"/>
    </row>
    <row r="484" spans="1:27" ht="15.75" customHeight="1" x14ac:dyDescent="0.15">
      <c r="A484" s="22"/>
      <c r="B484" s="22"/>
      <c r="C484" s="22"/>
      <c r="D484" s="22"/>
      <c r="E484" s="26"/>
      <c r="F484" s="22"/>
      <c r="G484" s="22"/>
      <c r="H484" s="22"/>
      <c r="I484" s="22"/>
      <c r="J484" s="22"/>
      <c r="K484" s="14"/>
      <c r="L484" s="26"/>
      <c r="M484" s="26"/>
      <c r="N484" s="26"/>
      <c r="O484" s="26"/>
      <c r="P484" s="26"/>
      <c r="Q484" s="26"/>
      <c r="R484" s="26"/>
      <c r="S484" s="26"/>
      <c r="T484" s="26"/>
      <c r="U484" s="26"/>
      <c r="V484" s="26"/>
      <c r="W484" s="26"/>
      <c r="X484" s="26"/>
      <c r="Y484" s="26"/>
      <c r="Z484" s="26"/>
      <c r="AA484" s="26"/>
    </row>
    <row r="485" spans="1:27" ht="15.75" customHeight="1" x14ac:dyDescent="0.15">
      <c r="A485" s="22"/>
      <c r="B485" s="22"/>
      <c r="C485" s="22"/>
      <c r="D485" s="22"/>
      <c r="E485" s="26"/>
      <c r="F485" s="22"/>
      <c r="G485" s="22"/>
      <c r="H485" s="22"/>
      <c r="I485" s="22"/>
      <c r="J485" s="22"/>
      <c r="K485" s="14"/>
      <c r="L485" s="26"/>
      <c r="M485" s="26"/>
      <c r="N485" s="26"/>
      <c r="O485" s="26"/>
      <c r="P485" s="26"/>
      <c r="Q485" s="26"/>
      <c r="R485" s="26"/>
      <c r="S485" s="26"/>
      <c r="T485" s="26"/>
      <c r="U485" s="26"/>
      <c r="V485" s="26"/>
      <c r="W485" s="26"/>
      <c r="X485" s="26"/>
      <c r="Y485" s="26"/>
      <c r="Z485" s="26"/>
      <c r="AA485" s="26"/>
    </row>
    <row r="486" spans="1:27" ht="15.75" customHeight="1" x14ac:dyDescent="0.15">
      <c r="A486" s="22"/>
      <c r="B486" s="22"/>
      <c r="C486" s="22"/>
      <c r="D486" s="22"/>
      <c r="E486" s="26"/>
      <c r="F486" s="22"/>
      <c r="G486" s="22"/>
      <c r="H486" s="22"/>
      <c r="I486" s="22"/>
      <c r="J486" s="22"/>
      <c r="K486" s="14"/>
      <c r="L486" s="26"/>
      <c r="M486" s="26"/>
      <c r="N486" s="26"/>
      <c r="O486" s="26"/>
      <c r="P486" s="26"/>
      <c r="Q486" s="26"/>
      <c r="R486" s="26"/>
      <c r="S486" s="26"/>
      <c r="T486" s="26"/>
      <c r="U486" s="26"/>
      <c r="V486" s="26"/>
      <c r="W486" s="26"/>
      <c r="X486" s="26"/>
      <c r="Y486" s="26"/>
      <c r="Z486" s="26"/>
      <c r="AA486" s="26"/>
    </row>
    <row r="487" spans="1:27" ht="15.75" customHeight="1" x14ac:dyDescent="0.15">
      <c r="A487" s="22"/>
      <c r="B487" s="22"/>
      <c r="C487" s="22"/>
      <c r="D487" s="22"/>
      <c r="E487" s="26"/>
      <c r="F487" s="22"/>
      <c r="G487" s="22"/>
      <c r="H487" s="22"/>
      <c r="I487" s="22"/>
      <c r="J487" s="22"/>
      <c r="K487" s="14"/>
      <c r="L487" s="26"/>
      <c r="M487" s="26"/>
      <c r="N487" s="26"/>
      <c r="O487" s="26"/>
      <c r="P487" s="26"/>
      <c r="Q487" s="26"/>
      <c r="R487" s="26"/>
      <c r="S487" s="26"/>
      <c r="T487" s="26"/>
      <c r="U487" s="26"/>
      <c r="V487" s="26"/>
      <c r="W487" s="26"/>
      <c r="X487" s="26"/>
      <c r="Y487" s="26"/>
      <c r="Z487" s="26"/>
      <c r="AA487" s="26"/>
    </row>
    <row r="488" spans="1:27" ht="15.75" customHeight="1" x14ac:dyDescent="0.15">
      <c r="A488" s="22"/>
      <c r="B488" s="22"/>
      <c r="C488" s="22"/>
      <c r="D488" s="22"/>
      <c r="E488" s="26"/>
      <c r="F488" s="22"/>
      <c r="G488" s="22"/>
      <c r="H488" s="22"/>
      <c r="I488" s="22"/>
      <c r="J488" s="22"/>
      <c r="K488" s="14"/>
      <c r="L488" s="26"/>
      <c r="M488" s="26"/>
      <c r="N488" s="26"/>
      <c r="O488" s="26"/>
      <c r="P488" s="26"/>
      <c r="Q488" s="26"/>
      <c r="R488" s="26"/>
      <c r="S488" s="26"/>
      <c r="T488" s="26"/>
      <c r="U488" s="26"/>
      <c r="V488" s="26"/>
      <c r="W488" s="26"/>
      <c r="X488" s="26"/>
      <c r="Y488" s="26"/>
      <c r="Z488" s="26"/>
      <c r="AA488" s="26"/>
    </row>
    <row r="489" spans="1:27" ht="15.75" customHeight="1" x14ac:dyDescent="0.15">
      <c r="A489" s="22"/>
      <c r="B489" s="22"/>
      <c r="C489" s="22"/>
      <c r="D489" s="22"/>
      <c r="E489" s="26"/>
      <c r="F489" s="22"/>
      <c r="G489" s="22"/>
      <c r="H489" s="22"/>
      <c r="I489" s="22"/>
      <c r="J489" s="22"/>
      <c r="K489" s="14"/>
      <c r="L489" s="26"/>
      <c r="M489" s="26"/>
      <c r="N489" s="26"/>
      <c r="O489" s="26"/>
      <c r="P489" s="26"/>
      <c r="Q489" s="26"/>
      <c r="R489" s="26"/>
      <c r="S489" s="26"/>
      <c r="T489" s="26"/>
      <c r="U489" s="26"/>
      <c r="V489" s="26"/>
      <c r="W489" s="26"/>
      <c r="X489" s="26"/>
      <c r="Y489" s="26"/>
      <c r="Z489" s="26"/>
      <c r="AA489" s="26"/>
    </row>
    <row r="490" spans="1:27" ht="15.75" customHeight="1" x14ac:dyDescent="0.15">
      <c r="A490" s="22"/>
      <c r="B490" s="22"/>
      <c r="C490" s="22"/>
      <c r="D490" s="22"/>
      <c r="E490" s="26"/>
      <c r="F490" s="22"/>
      <c r="G490" s="22"/>
      <c r="H490" s="22"/>
      <c r="I490" s="22"/>
      <c r="J490" s="22"/>
      <c r="K490" s="14"/>
      <c r="L490" s="26"/>
      <c r="M490" s="26"/>
      <c r="N490" s="26"/>
      <c r="O490" s="26"/>
      <c r="P490" s="26"/>
      <c r="Q490" s="26"/>
      <c r="R490" s="26"/>
      <c r="S490" s="26"/>
      <c r="T490" s="26"/>
      <c r="U490" s="26"/>
      <c r="V490" s="26"/>
      <c r="W490" s="26"/>
      <c r="X490" s="26"/>
      <c r="Y490" s="26"/>
      <c r="Z490" s="26"/>
      <c r="AA490" s="26"/>
    </row>
    <row r="491" spans="1:27" ht="15.75" customHeight="1" x14ac:dyDescent="0.15">
      <c r="A491" s="22"/>
      <c r="B491" s="22"/>
      <c r="C491" s="22"/>
      <c r="D491" s="22"/>
      <c r="E491" s="26"/>
      <c r="F491" s="22"/>
      <c r="G491" s="22"/>
      <c r="H491" s="22"/>
      <c r="I491" s="22"/>
      <c r="J491" s="22"/>
      <c r="K491" s="14"/>
      <c r="L491" s="26"/>
      <c r="M491" s="26"/>
      <c r="N491" s="26"/>
      <c r="O491" s="26"/>
      <c r="P491" s="26"/>
      <c r="Q491" s="26"/>
      <c r="R491" s="26"/>
      <c r="S491" s="26"/>
      <c r="T491" s="26"/>
      <c r="U491" s="26"/>
      <c r="V491" s="26"/>
      <c r="W491" s="26"/>
      <c r="X491" s="26"/>
      <c r="Y491" s="26"/>
      <c r="Z491" s="26"/>
      <c r="AA491" s="26"/>
    </row>
    <row r="492" spans="1:27" ht="15.75" customHeight="1" x14ac:dyDescent="0.15">
      <c r="A492" s="22"/>
      <c r="B492" s="22"/>
      <c r="C492" s="22"/>
      <c r="D492" s="22"/>
      <c r="E492" s="26"/>
      <c r="F492" s="22"/>
      <c r="G492" s="22"/>
      <c r="H492" s="22"/>
      <c r="I492" s="22"/>
      <c r="J492" s="22"/>
      <c r="K492" s="14"/>
      <c r="L492" s="26"/>
      <c r="M492" s="26"/>
      <c r="N492" s="26"/>
      <c r="O492" s="26"/>
      <c r="P492" s="26"/>
      <c r="Q492" s="26"/>
      <c r="R492" s="26"/>
      <c r="S492" s="26"/>
      <c r="T492" s="26"/>
      <c r="U492" s="26"/>
      <c r="V492" s="26"/>
      <c r="W492" s="26"/>
      <c r="X492" s="26"/>
      <c r="Y492" s="26"/>
      <c r="Z492" s="26"/>
      <c r="AA492" s="26"/>
    </row>
    <row r="493" spans="1:27" ht="15.75" customHeight="1" x14ac:dyDescent="0.15">
      <c r="A493" s="22"/>
      <c r="B493" s="22"/>
      <c r="C493" s="22"/>
      <c r="D493" s="22"/>
      <c r="E493" s="26"/>
      <c r="F493" s="22"/>
      <c r="G493" s="22"/>
      <c r="H493" s="22"/>
      <c r="I493" s="22"/>
      <c r="J493" s="22"/>
      <c r="K493" s="14"/>
      <c r="L493" s="26"/>
      <c r="M493" s="26"/>
      <c r="N493" s="26"/>
      <c r="O493" s="26"/>
      <c r="P493" s="26"/>
      <c r="Q493" s="26"/>
      <c r="R493" s="26"/>
      <c r="S493" s="26"/>
      <c r="T493" s="26"/>
      <c r="U493" s="26"/>
      <c r="V493" s="26"/>
      <c r="W493" s="26"/>
      <c r="X493" s="26"/>
      <c r="Y493" s="26"/>
      <c r="Z493" s="26"/>
      <c r="AA493" s="26"/>
    </row>
    <row r="494" spans="1:27" ht="15.75" customHeight="1" x14ac:dyDescent="0.15">
      <c r="A494" s="22"/>
      <c r="B494" s="22"/>
      <c r="C494" s="22"/>
      <c r="D494" s="22"/>
      <c r="E494" s="26"/>
      <c r="F494" s="22"/>
      <c r="G494" s="22"/>
      <c r="H494" s="22"/>
      <c r="I494" s="22"/>
      <c r="J494" s="22"/>
      <c r="K494" s="14"/>
      <c r="L494" s="26"/>
      <c r="M494" s="26"/>
      <c r="N494" s="26"/>
      <c r="O494" s="26"/>
      <c r="P494" s="26"/>
      <c r="Q494" s="26"/>
      <c r="R494" s="26"/>
      <c r="S494" s="26"/>
      <c r="T494" s="26"/>
      <c r="U494" s="26"/>
      <c r="V494" s="26"/>
      <c r="W494" s="26"/>
      <c r="X494" s="26"/>
      <c r="Y494" s="26"/>
      <c r="Z494" s="26"/>
      <c r="AA494" s="26"/>
    </row>
    <row r="495" spans="1:27" ht="15.75" customHeight="1" x14ac:dyDescent="0.15">
      <c r="A495" s="22"/>
      <c r="B495" s="22"/>
      <c r="C495" s="22"/>
      <c r="D495" s="22"/>
      <c r="E495" s="26"/>
      <c r="F495" s="22"/>
      <c r="G495" s="22"/>
      <c r="H495" s="22"/>
      <c r="I495" s="22"/>
      <c r="J495" s="22"/>
      <c r="K495" s="14"/>
      <c r="L495" s="26"/>
      <c r="M495" s="26"/>
      <c r="N495" s="26"/>
      <c r="O495" s="26"/>
      <c r="P495" s="26"/>
      <c r="Q495" s="26"/>
      <c r="R495" s="26"/>
      <c r="S495" s="26"/>
      <c r="T495" s="26"/>
      <c r="U495" s="26"/>
      <c r="V495" s="26"/>
      <c r="W495" s="26"/>
      <c r="X495" s="26"/>
      <c r="Y495" s="26"/>
      <c r="Z495" s="26"/>
      <c r="AA495" s="26"/>
    </row>
    <row r="496" spans="1:27" ht="15.75" customHeight="1" x14ac:dyDescent="0.15">
      <c r="A496" s="22"/>
      <c r="B496" s="22"/>
      <c r="C496" s="22"/>
      <c r="D496" s="22"/>
      <c r="E496" s="26"/>
      <c r="F496" s="22"/>
      <c r="G496" s="22"/>
      <c r="H496" s="22"/>
      <c r="I496" s="22"/>
      <c r="J496" s="22"/>
      <c r="K496" s="14"/>
      <c r="L496" s="26"/>
      <c r="M496" s="26"/>
      <c r="N496" s="26"/>
      <c r="O496" s="26"/>
      <c r="P496" s="26"/>
      <c r="Q496" s="26"/>
      <c r="R496" s="26"/>
      <c r="S496" s="26"/>
      <c r="T496" s="26"/>
      <c r="U496" s="26"/>
      <c r="V496" s="26"/>
      <c r="W496" s="26"/>
      <c r="X496" s="26"/>
      <c r="Y496" s="26"/>
      <c r="Z496" s="26"/>
      <c r="AA496" s="26"/>
    </row>
    <row r="497" spans="1:27" ht="15.75" customHeight="1" x14ac:dyDescent="0.15">
      <c r="A497" s="22"/>
      <c r="B497" s="22"/>
      <c r="C497" s="22"/>
      <c r="D497" s="22"/>
      <c r="E497" s="26"/>
      <c r="F497" s="22"/>
      <c r="G497" s="22"/>
      <c r="H497" s="22"/>
      <c r="I497" s="22"/>
      <c r="J497" s="22"/>
      <c r="K497" s="14"/>
      <c r="L497" s="26"/>
      <c r="M497" s="26"/>
      <c r="N497" s="26"/>
      <c r="O497" s="26"/>
      <c r="P497" s="26"/>
      <c r="Q497" s="26"/>
      <c r="R497" s="26"/>
      <c r="S497" s="26"/>
      <c r="T497" s="26"/>
      <c r="U497" s="26"/>
      <c r="V497" s="26"/>
      <c r="W497" s="26"/>
      <c r="X497" s="26"/>
      <c r="Y497" s="26"/>
      <c r="Z497" s="26"/>
      <c r="AA497" s="26"/>
    </row>
    <row r="498" spans="1:27" ht="15.75" customHeight="1" x14ac:dyDescent="0.15">
      <c r="A498" s="22"/>
      <c r="B498" s="22"/>
      <c r="C498" s="22"/>
      <c r="D498" s="22"/>
      <c r="E498" s="26"/>
      <c r="F498" s="22"/>
      <c r="G498" s="22"/>
      <c r="H498" s="22"/>
      <c r="I498" s="22"/>
      <c r="J498" s="22"/>
      <c r="K498" s="14"/>
      <c r="L498" s="26"/>
      <c r="M498" s="26"/>
      <c r="N498" s="26"/>
      <c r="O498" s="26"/>
      <c r="P498" s="26"/>
      <c r="Q498" s="26"/>
      <c r="R498" s="26"/>
      <c r="S498" s="26"/>
      <c r="T498" s="26"/>
      <c r="U498" s="26"/>
      <c r="V498" s="26"/>
      <c r="W498" s="26"/>
      <c r="X498" s="26"/>
      <c r="Y498" s="26"/>
      <c r="Z498" s="26"/>
      <c r="AA498" s="26"/>
    </row>
    <row r="499" spans="1:27" ht="15.75" customHeight="1" x14ac:dyDescent="0.15">
      <c r="A499" s="22"/>
      <c r="B499" s="22"/>
      <c r="C499" s="22"/>
      <c r="D499" s="22"/>
      <c r="E499" s="26"/>
      <c r="F499" s="22"/>
      <c r="G499" s="22"/>
      <c r="H499" s="22"/>
      <c r="I499" s="22"/>
      <c r="J499" s="22"/>
      <c r="K499" s="14"/>
      <c r="L499" s="26"/>
      <c r="M499" s="26"/>
      <c r="N499" s="26"/>
      <c r="O499" s="26"/>
      <c r="P499" s="26"/>
      <c r="Q499" s="26"/>
      <c r="R499" s="26"/>
      <c r="S499" s="26"/>
      <c r="T499" s="26"/>
      <c r="U499" s="26"/>
      <c r="V499" s="26"/>
      <c r="W499" s="26"/>
      <c r="X499" s="26"/>
      <c r="Y499" s="26"/>
      <c r="Z499" s="26"/>
      <c r="AA499" s="26"/>
    </row>
    <row r="500" spans="1:27" ht="15.75" customHeight="1" x14ac:dyDescent="0.15">
      <c r="A500" s="22"/>
      <c r="B500" s="22"/>
      <c r="C500" s="22"/>
      <c r="D500" s="22"/>
      <c r="E500" s="26"/>
      <c r="F500" s="22"/>
      <c r="G500" s="22"/>
      <c r="H500" s="22"/>
      <c r="I500" s="22"/>
      <c r="J500" s="22"/>
      <c r="K500" s="14"/>
      <c r="L500" s="26"/>
      <c r="M500" s="26"/>
      <c r="N500" s="26"/>
      <c r="O500" s="26"/>
      <c r="P500" s="26"/>
      <c r="Q500" s="26"/>
      <c r="R500" s="26"/>
      <c r="S500" s="26"/>
      <c r="T500" s="26"/>
      <c r="U500" s="26"/>
      <c r="V500" s="26"/>
      <c r="W500" s="26"/>
      <c r="X500" s="26"/>
      <c r="Y500" s="26"/>
      <c r="Z500" s="26"/>
      <c r="AA500" s="26"/>
    </row>
    <row r="501" spans="1:27" ht="15.75" customHeight="1" x14ac:dyDescent="0.15">
      <c r="A501" s="22"/>
      <c r="B501" s="22"/>
      <c r="C501" s="22"/>
      <c r="D501" s="22"/>
      <c r="E501" s="26"/>
      <c r="F501" s="22"/>
      <c r="G501" s="22"/>
      <c r="H501" s="22"/>
      <c r="I501" s="22"/>
      <c r="J501" s="22"/>
      <c r="K501" s="14"/>
      <c r="L501" s="26"/>
      <c r="M501" s="26"/>
      <c r="N501" s="26"/>
      <c r="O501" s="26"/>
      <c r="P501" s="26"/>
      <c r="Q501" s="26"/>
      <c r="R501" s="26"/>
      <c r="S501" s="26"/>
      <c r="T501" s="26"/>
      <c r="U501" s="26"/>
      <c r="V501" s="26"/>
      <c r="W501" s="26"/>
      <c r="X501" s="26"/>
      <c r="Y501" s="26"/>
      <c r="Z501" s="26"/>
      <c r="AA501" s="26"/>
    </row>
    <row r="502" spans="1:27" ht="15.75" customHeight="1" x14ac:dyDescent="0.15">
      <c r="A502" s="22"/>
      <c r="B502" s="22"/>
      <c r="C502" s="22"/>
      <c r="D502" s="22"/>
      <c r="E502" s="26"/>
      <c r="F502" s="22"/>
      <c r="G502" s="22"/>
      <c r="H502" s="22"/>
      <c r="I502" s="22"/>
      <c r="J502" s="22"/>
      <c r="K502" s="14"/>
      <c r="L502" s="26"/>
      <c r="M502" s="26"/>
      <c r="N502" s="26"/>
      <c r="O502" s="26"/>
      <c r="P502" s="26"/>
      <c r="Q502" s="26"/>
      <c r="R502" s="26"/>
      <c r="S502" s="26"/>
      <c r="T502" s="26"/>
      <c r="U502" s="26"/>
      <c r="V502" s="26"/>
      <c r="W502" s="26"/>
      <c r="X502" s="26"/>
      <c r="Y502" s="26"/>
      <c r="Z502" s="26"/>
      <c r="AA502" s="26"/>
    </row>
    <row r="503" spans="1:27" ht="15.75" customHeight="1" x14ac:dyDescent="0.15">
      <c r="A503" s="22"/>
      <c r="B503" s="22"/>
      <c r="C503" s="22"/>
      <c r="D503" s="22"/>
      <c r="E503" s="26"/>
      <c r="F503" s="22"/>
      <c r="G503" s="22"/>
      <c r="H503" s="22"/>
      <c r="I503" s="22"/>
      <c r="J503" s="22"/>
      <c r="K503" s="14"/>
      <c r="L503" s="26"/>
      <c r="M503" s="26"/>
      <c r="N503" s="26"/>
      <c r="O503" s="26"/>
      <c r="P503" s="26"/>
      <c r="Q503" s="26"/>
      <c r="R503" s="26"/>
      <c r="S503" s="26"/>
      <c r="T503" s="26"/>
      <c r="U503" s="26"/>
      <c r="V503" s="26"/>
      <c r="W503" s="26"/>
      <c r="X503" s="26"/>
      <c r="Y503" s="26"/>
      <c r="Z503" s="26"/>
      <c r="AA503" s="26"/>
    </row>
    <row r="504" spans="1:27" ht="15.75" customHeight="1" x14ac:dyDescent="0.15">
      <c r="A504" s="22"/>
      <c r="B504" s="22"/>
      <c r="C504" s="22"/>
      <c r="D504" s="22"/>
      <c r="E504" s="26"/>
      <c r="F504" s="22"/>
      <c r="G504" s="22"/>
      <c r="H504" s="22"/>
      <c r="I504" s="22"/>
      <c r="J504" s="22"/>
      <c r="K504" s="14"/>
      <c r="L504" s="26"/>
      <c r="M504" s="26"/>
      <c r="N504" s="26"/>
      <c r="O504" s="26"/>
      <c r="P504" s="26"/>
      <c r="Q504" s="26"/>
      <c r="R504" s="26"/>
      <c r="S504" s="26"/>
      <c r="T504" s="26"/>
      <c r="U504" s="26"/>
      <c r="V504" s="26"/>
      <c r="W504" s="26"/>
      <c r="X504" s="26"/>
      <c r="Y504" s="26"/>
      <c r="Z504" s="26"/>
      <c r="AA504" s="26"/>
    </row>
    <row r="505" spans="1:27" ht="15.75" customHeight="1" x14ac:dyDescent="0.15">
      <c r="A505" s="22"/>
      <c r="B505" s="22"/>
      <c r="C505" s="22"/>
      <c r="D505" s="22"/>
      <c r="E505" s="26"/>
      <c r="F505" s="22"/>
      <c r="G505" s="22"/>
      <c r="H505" s="22"/>
      <c r="I505" s="22"/>
      <c r="J505" s="22"/>
      <c r="K505" s="14"/>
      <c r="L505" s="26"/>
      <c r="M505" s="26"/>
      <c r="N505" s="26"/>
      <c r="O505" s="26"/>
      <c r="P505" s="26"/>
      <c r="Q505" s="26"/>
      <c r="R505" s="26"/>
      <c r="S505" s="26"/>
      <c r="T505" s="26"/>
      <c r="U505" s="26"/>
      <c r="V505" s="26"/>
      <c r="W505" s="26"/>
      <c r="X505" s="26"/>
      <c r="Y505" s="26"/>
      <c r="Z505" s="26"/>
      <c r="AA505" s="26"/>
    </row>
    <row r="506" spans="1:27" ht="15.75" customHeight="1" x14ac:dyDescent="0.15">
      <c r="A506" s="22"/>
      <c r="B506" s="22"/>
      <c r="C506" s="22"/>
      <c r="D506" s="22"/>
      <c r="E506" s="26"/>
      <c r="F506" s="22"/>
      <c r="G506" s="22"/>
      <c r="H506" s="22"/>
      <c r="I506" s="22"/>
      <c r="J506" s="22"/>
      <c r="K506" s="14"/>
      <c r="L506" s="26"/>
      <c r="M506" s="26"/>
      <c r="N506" s="26"/>
      <c r="O506" s="26"/>
      <c r="P506" s="26"/>
      <c r="Q506" s="26"/>
      <c r="R506" s="26"/>
      <c r="S506" s="26"/>
      <c r="T506" s="26"/>
      <c r="U506" s="26"/>
      <c r="V506" s="26"/>
      <c r="W506" s="26"/>
      <c r="X506" s="26"/>
      <c r="Y506" s="26"/>
      <c r="Z506" s="26"/>
      <c r="AA506" s="26"/>
    </row>
    <row r="507" spans="1:27" ht="15.75" customHeight="1" x14ac:dyDescent="0.15">
      <c r="A507" s="22"/>
      <c r="B507" s="22"/>
      <c r="C507" s="22"/>
      <c r="D507" s="22"/>
      <c r="E507" s="26"/>
      <c r="F507" s="22"/>
      <c r="G507" s="22"/>
      <c r="H507" s="22"/>
      <c r="I507" s="22"/>
      <c r="J507" s="22"/>
      <c r="K507" s="14"/>
      <c r="L507" s="26"/>
      <c r="M507" s="26"/>
      <c r="N507" s="26"/>
      <c r="O507" s="26"/>
      <c r="P507" s="26"/>
      <c r="Q507" s="26"/>
      <c r="R507" s="26"/>
      <c r="S507" s="26"/>
      <c r="T507" s="26"/>
      <c r="U507" s="26"/>
      <c r="V507" s="26"/>
      <c r="W507" s="26"/>
      <c r="X507" s="26"/>
      <c r="Y507" s="26"/>
      <c r="Z507" s="26"/>
      <c r="AA507" s="26"/>
    </row>
    <row r="508" spans="1:27" ht="15.75" customHeight="1" x14ac:dyDescent="0.15">
      <c r="A508" s="22"/>
      <c r="B508" s="22"/>
      <c r="C508" s="22"/>
      <c r="D508" s="22"/>
      <c r="E508" s="26"/>
      <c r="F508" s="22"/>
      <c r="G508" s="22"/>
      <c r="H508" s="22"/>
      <c r="I508" s="22"/>
      <c r="J508" s="22"/>
      <c r="K508" s="14"/>
      <c r="L508" s="26"/>
      <c r="M508" s="26"/>
      <c r="N508" s="26"/>
      <c r="O508" s="26"/>
      <c r="P508" s="26"/>
      <c r="Q508" s="26"/>
      <c r="R508" s="26"/>
      <c r="S508" s="26"/>
      <c r="T508" s="26"/>
      <c r="U508" s="26"/>
      <c r="V508" s="26"/>
      <c r="W508" s="26"/>
      <c r="X508" s="26"/>
      <c r="Y508" s="26"/>
      <c r="Z508" s="26"/>
      <c r="AA508" s="26"/>
    </row>
    <row r="509" spans="1:27" ht="15.75" customHeight="1" x14ac:dyDescent="0.15">
      <c r="A509" s="22"/>
      <c r="B509" s="22"/>
      <c r="C509" s="22"/>
      <c r="D509" s="22"/>
      <c r="E509" s="26"/>
      <c r="F509" s="22"/>
      <c r="G509" s="22"/>
      <c r="H509" s="22"/>
      <c r="I509" s="22"/>
      <c r="J509" s="22"/>
      <c r="K509" s="14"/>
      <c r="L509" s="26"/>
      <c r="M509" s="26"/>
      <c r="N509" s="26"/>
      <c r="O509" s="26"/>
      <c r="P509" s="26"/>
      <c r="Q509" s="26"/>
      <c r="R509" s="26"/>
      <c r="S509" s="26"/>
      <c r="T509" s="26"/>
      <c r="U509" s="26"/>
      <c r="V509" s="26"/>
      <c r="W509" s="26"/>
      <c r="X509" s="26"/>
      <c r="Y509" s="26"/>
      <c r="Z509" s="26"/>
      <c r="AA509" s="26"/>
    </row>
    <row r="510" spans="1:27" ht="15.75" customHeight="1" x14ac:dyDescent="0.15">
      <c r="A510" s="22"/>
      <c r="B510" s="22"/>
      <c r="C510" s="22"/>
      <c r="D510" s="22"/>
      <c r="E510" s="26"/>
      <c r="F510" s="22"/>
      <c r="G510" s="22"/>
      <c r="H510" s="22"/>
      <c r="I510" s="22"/>
      <c r="J510" s="22"/>
      <c r="K510" s="14"/>
      <c r="L510" s="26"/>
      <c r="M510" s="26"/>
      <c r="N510" s="26"/>
      <c r="O510" s="26"/>
      <c r="P510" s="26"/>
      <c r="Q510" s="26"/>
      <c r="R510" s="26"/>
      <c r="S510" s="26"/>
      <c r="T510" s="26"/>
      <c r="U510" s="26"/>
      <c r="V510" s="26"/>
      <c r="W510" s="26"/>
      <c r="X510" s="26"/>
      <c r="Y510" s="26"/>
      <c r="Z510" s="26"/>
      <c r="AA510" s="26"/>
    </row>
    <row r="511" spans="1:27" ht="15.75" customHeight="1" x14ac:dyDescent="0.15">
      <c r="A511" s="22"/>
      <c r="B511" s="22"/>
      <c r="C511" s="22"/>
      <c r="D511" s="22"/>
      <c r="E511" s="26"/>
      <c r="F511" s="22"/>
      <c r="G511" s="22"/>
      <c r="H511" s="22"/>
      <c r="I511" s="22"/>
      <c r="J511" s="22"/>
      <c r="K511" s="14"/>
      <c r="L511" s="26"/>
      <c r="M511" s="26"/>
      <c r="N511" s="26"/>
      <c r="O511" s="26"/>
      <c r="P511" s="26"/>
      <c r="Q511" s="26"/>
      <c r="R511" s="26"/>
      <c r="S511" s="26"/>
      <c r="T511" s="26"/>
      <c r="U511" s="26"/>
      <c r="V511" s="26"/>
      <c r="W511" s="26"/>
      <c r="X511" s="26"/>
      <c r="Y511" s="26"/>
      <c r="Z511" s="26"/>
      <c r="AA511" s="26"/>
    </row>
    <row r="512" spans="1:27" ht="15.75" customHeight="1" x14ac:dyDescent="0.15">
      <c r="A512" s="22"/>
      <c r="B512" s="22"/>
      <c r="C512" s="22"/>
      <c r="D512" s="22"/>
      <c r="E512" s="26"/>
      <c r="F512" s="22"/>
      <c r="G512" s="22"/>
      <c r="H512" s="22"/>
      <c r="I512" s="22"/>
      <c r="J512" s="22"/>
      <c r="K512" s="14"/>
      <c r="L512" s="26"/>
      <c r="M512" s="26"/>
      <c r="N512" s="26"/>
      <c r="O512" s="26"/>
      <c r="P512" s="26"/>
      <c r="Q512" s="26"/>
      <c r="R512" s="26"/>
      <c r="S512" s="26"/>
      <c r="T512" s="26"/>
      <c r="U512" s="26"/>
      <c r="V512" s="26"/>
      <c r="W512" s="26"/>
      <c r="X512" s="26"/>
      <c r="Y512" s="26"/>
      <c r="Z512" s="26"/>
      <c r="AA512" s="26"/>
    </row>
    <row r="513" spans="1:27" ht="15.75" customHeight="1" x14ac:dyDescent="0.15">
      <c r="A513" s="22"/>
      <c r="B513" s="22"/>
      <c r="C513" s="22"/>
      <c r="D513" s="22"/>
      <c r="E513" s="26"/>
      <c r="F513" s="22"/>
      <c r="G513" s="22"/>
      <c r="H513" s="22"/>
      <c r="I513" s="22"/>
      <c r="J513" s="22"/>
      <c r="K513" s="14"/>
      <c r="L513" s="26"/>
      <c r="M513" s="26"/>
      <c r="N513" s="26"/>
      <c r="O513" s="26"/>
      <c r="P513" s="26"/>
      <c r="Q513" s="26"/>
      <c r="R513" s="26"/>
      <c r="S513" s="26"/>
      <c r="T513" s="26"/>
      <c r="U513" s="26"/>
      <c r="V513" s="26"/>
      <c r="W513" s="26"/>
      <c r="X513" s="26"/>
      <c r="Y513" s="26"/>
      <c r="Z513" s="26"/>
      <c r="AA513" s="26"/>
    </row>
    <row r="514" spans="1:27" ht="15.75" customHeight="1" x14ac:dyDescent="0.15">
      <c r="A514" s="22"/>
      <c r="B514" s="22"/>
      <c r="C514" s="22"/>
      <c r="D514" s="22"/>
      <c r="E514" s="26"/>
      <c r="F514" s="22"/>
      <c r="G514" s="22"/>
      <c r="H514" s="22"/>
      <c r="I514" s="22"/>
      <c r="J514" s="22"/>
      <c r="K514" s="14"/>
      <c r="L514" s="26"/>
      <c r="M514" s="26"/>
      <c r="N514" s="26"/>
      <c r="O514" s="26"/>
      <c r="P514" s="26"/>
      <c r="Q514" s="26"/>
      <c r="R514" s="26"/>
      <c r="S514" s="26"/>
      <c r="T514" s="26"/>
      <c r="U514" s="26"/>
      <c r="V514" s="26"/>
      <c r="W514" s="26"/>
      <c r="X514" s="26"/>
      <c r="Y514" s="26"/>
      <c r="Z514" s="26"/>
      <c r="AA514" s="26"/>
    </row>
    <row r="515" spans="1:27" ht="15.75" customHeight="1" x14ac:dyDescent="0.15">
      <c r="A515" s="22"/>
      <c r="B515" s="22"/>
      <c r="C515" s="22"/>
      <c r="D515" s="22"/>
      <c r="E515" s="26"/>
      <c r="F515" s="22"/>
      <c r="G515" s="22"/>
      <c r="H515" s="22"/>
      <c r="I515" s="22"/>
      <c r="J515" s="22"/>
      <c r="K515" s="14"/>
      <c r="L515" s="26"/>
      <c r="M515" s="26"/>
      <c r="N515" s="26"/>
      <c r="O515" s="26"/>
      <c r="P515" s="26"/>
      <c r="Q515" s="26"/>
      <c r="R515" s="26"/>
      <c r="S515" s="26"/>
      <c r="T515" s="26"/>
      <c r="U515" s="26"/>
      <c r="V515" s="26"/>
      <c r="W515" s="26"/>
      <c r="X515" s="26"/>
      <c r="Y515" s="26"/>
      <c r="Z515" s="26"/>
      <c r="AA515" s="26"/>
    </row>
    <row r="516" spans="1:27" ht="15.75" customHeight="1" x14ac:dyDescent="0.15">
      <c r="A516" s="22"/>
      <c r="B516" s="22"/>
      <c r="C516" s="22"/>
      <c r="D516" s="22"/>
      <c r="E516" s="26"/>
      <c r="F516" s="22"/>
      <c r="G516" s="22"/>
      <c r="H516" s="22"/>
      <c r="I516" s="22"/>
      <c r="J516" s="22"/>
      <c r="K516" s="14"/>
      <c r="L516" s="26"/>
      <c r="M516" s="26"/>
      <c r="N516" s="26"/>
      <c r="O516" s="26"/>
      <c r="P516" s="26"/>
      <c r="Q516" s="26"/>
      <c r="R516" s="26"/>
      <c r="S516" s="26"/>
      <c r="T516" s="26"/>
      <c r="U516" s="26"/>
      <c r="V516" s="26"/>
      <c r="W516" s="26"/>
      <c r="X516" s="26"/>
      <c r="Y516" s="26"/>
      <c r="Z516" s="26"/>
      <c r="AA516" s="26"/>
    </row>
    <row r="517" spans="1:27" ht="15.75" customHeight="1" x14ac:dyDescent="0.15">
      <c r="A517" s="22"/>
      <c r="B517" s="22"/>
      <c r="C517" s="22"/>
      <c r="D517" s="22"/>
      <c r="E517" s="26"/>
      <c r="F517" s="22"/>
      <c r="G517" s="22"/>
      <c r="H517" s="22"/>
      <c r="I517" s="22"/>
      <c r="J517" s="22"/>
      <c r="K517" s="14"/>
      <c r="L517" s="26"/>
      <c r="M517" s="26"/>
      <c r="N517" s="26"/>
      <c r="O517" s="26"/>
      <c r="P517" s="26"/>
      <c r="Q517" s="26"/>
      <c r="R517" s="26"/>
      <c r="S517" s="26"/>
      <c r="T517" s="26"/>
      <c r="U517" s="26"/>
      <c r="V517" s="26"/>
      <c r="W517" s="26"/>
      <c r="X517" s="26"/>
      <c r="Y517" s="26"/>
      <c r="Z517" s="26"/>
      <c r="AA517" s="26"/>
    </row>
    <row r="518" spans="1:27" ht="15.75" customHeight="1" x14ac:dyDescent="0.15">
      <c r="A518" s="22"/>
      <c r="B518" s="22"/>
      <c r="C518" s="22"/>
      <c r="D518" s="22"/>
      <c r="E518" s="26"/>
      <c r="F518" s="22"/>
      <c r="G518" s="22"/>
      <c r="H518" s="22"/>
      <c r="I518" s="22"/>
      <c r="J518" s="22"/>
      <c r="K518" s="14"/>
      <c r="L518" s="26"/>
      <c r="M518" s="26"/>
      <c r="N518" s="26"/>
      <c r="O518" s="26"/>
      <c r="P518" s="26"/>
      <c r="Q518" s="26"/>
      <c r="R518" s="26"/>
      <c r="S518" s="26"/>
      <c r="T518" s="26"/>
      <c r="U518" s="26"/>
      <c r="V518" s="26"/>
      <c r="W518" s="26"/>
      <c r="X518" s="26"/>
      <c r="Y518" s="26"/>
      <c r="Z518" s="26"/>
      <c r="AA518" s="26"/>
    </row>
    <row r="519" spans="1:27" ht="15.75" customHeight="1" x14ac:dyDescent="0.15">
      <c r="A519" s="22"/>
      <c r="B519" s="22"/>
      <c r="C519" s="22"/>
      <c r="D519" s="22"/>
      <c r="E519" s="26"/>
      <c r="F519" s="22"/>
      <c r="G519" s="22"/>
      <c r="H519" s="22"/>
      <c r="I519" s="22"/>
      <c r="J519" s="22"/>
      <c r="K519" s="14"/>
      <c r="L519" s="26"/>
      <c r="M519" s="26"/>
      <c r="N519" s="26"/>
      <c r="O519" s="26"/>
      <c r="P519" s="26"/>
      <c r="Q519" s="26"/>
      <c r="R519" s="26"/>
      <c r="S519" s="26"/>
      <c r="T519" s="26"/>
      <c r="U519" s="26"/>
      <c r="V519" s="26"/>
      <c r="W519" s="26"/>
      <c r="X519" s="26"/>
      <c r="Y519" s="26"/>
      <c r="Z519" s="26"/>
      <c r="AA519" s="26"/>
    </row>
    <row r="520" spans="1:27" ht="15.75" customHeight="1" x14ac:dyDescent="0.15">
      <c r="A520" s="22"/>
      <c r="B520" s="22"/>
      <c r="C520" s="22"/>
      <c r="D520" s="22"/>
      <c r="E520" s="26"/>
      <c r="F520" s="22"/>
      <c r="G520" s="22"/>
      <c r="H520" s="22"/>
      <c r="I520" s="22"/>
      <c r="J520" s="22"/>
      <c r="K520" s="14"/>
      <c r="L520" s="26"/>
      <c r="M520" s="26"/>
      <c r="N520" s="26"/>
      <c r="O520" s="26"/>
      <c r="P520" s="26"/>
      <c r="Q520" s="26"/>
      <c r="R520" s="26"/>
      <c r="S520" s="26"/>
      <c r="T520" s="26"/>
      <c r="U520" s="26"/>
      <c r="V520" s="26"/>
      <c r="W520" s="26"/>
      <c r="X520" s="26"/>
      <c r="Y520" s="26"/>
      <c r="Z520" s="26"/>
      <c r="AA520" s="26"/>
    </row>
    <row r="521" spans="1:27" ht="15.75" customHeight="1" x14ac:dyDescent="0.15">
      <c r="A521" s="22"/>
      <c r="B521" s="22"/>
      <c r="C521" s="22"/>
      <c r="D521" s="22"/>
      <c r="E521" s="26"/>
      <c r="F521" s="22"/>
      <c r="G521" s="22"/>
      <c r="H521" s="22"/>
      <c r="I521" s="22"/>
      <c r="J521" s="22"/>
      <c r="K521" s="14"/>
      <c r="L521" s="26"/>
      <c r="M521" s="26"/>
      <c r="N521" s="26"/>
      <c r="O521" s="26"/>
      <c r="P521" s="26"/>
      <c r="Q521" s="26"/>
      <c r="R521" s="26"/>
      <c r="S521" s="26"/>
      <c r="T521" s="26"/>
      <c r="U521" s="26"/>
      <c r="V521" s="26"/>
      <c r="W521" s="26"/>
      <c r="X521" s="26"/>
      <c r="Y521" s="26"/>
      <c r="Z521" s="26"/>
      <c r="AA521" s="26"/>
    </row>
    <row r="522" spans="1:27" ht="15.75" customHeight="1" x14ac:dyDescent="0.15">
      <c r="A522" s="22"/>
      <c r="B522" s="22"/>
      <c r="C522" s="22"/>
      <c r="D522" s="22"/>
      <c r="E522" s="26"/>
      <c r="F522" s="22"/>
      <c r="G522" s="22"/>
      <c r="H522" s="22"/>
      <c r="I522" s="22"/>
      <c r="J522" s="22"/>
      <c r="K522" s="14"/>
      <c r="L522" s="26"/>
      <c r="M522" s="26"/>
      <c r="N522" s="26"/>
      <c r="O522" s="26"/>
      <c r="P522" s="26"/>
      <c r="Q522" s="26"/>
      <c r="R522" s="26"/>
      <c r="S522" s="26"/>
      <c r="T522" s="26"/>
      <c r="U522" s="26"/>
      <c r="V522" s="26"/>
      <c r="W522" s="26"/>
      <c r="X522" s="26"/>
      <c r="Y522" s="26"/>
      <c r="Z522" s="26"/>
      <c r="AA522" s="26"/>
    </row>
    <row r="523" spans="1:27" ht="15.75" customHeight="1" x14ac:dyDescent="0.15">
      <c r="A523" s="22"/>
      <c r="B523" s="22"/>
      <c r="C523" s="22"/>
      <c r="D523" s="22"/>
      <c r="E523" s="26"/>
      <c r="F523" s="22"/>
      <c r="G523" s="22"/>
      <c r="H523" s="22"/>
      <c r="I523" s="22"/>
      <c r="J523" s="22"/>
      <c r="K523" s="14"/>
      <c r="L523" s="26"/>
      <c r="M523" s="26"/>
      <c r="N523" s="26"/>
      <c r="O523" s="26"/>
      <c r="P523" s="26"/>
      <c r="Q523" s="26"/>
      <c r="R523" s="26"/>
      <c r="S523" s="26"/>
      <c r="T523" s="26"/>
      <c r="U523" s="26"/>
      <c r="V523" s="26"/>
      <c r="W523" s="26"/>
      <c r="X523" s="26"/>
      <c r="Y523" s="26"/>
      <c r="Z523" s="26"/>
      <c r="AA523" s="26"/>
    </row>
    <row r="524" spans="1:27" ht="15.75" customHeight="1" x14ac:dyDescent="0.15">
      <c r="A524" s="22"/>
      <c r="B524" s="22"/>
      <c r="C524" s="22"/>
      <c r="D524" s="22"/>
      <c r="E524" s="26"/>
      <c r="F524" s="22"/>
      <c r="G524" s="22"/>
      <c r="H524" s="22"/>
      <c r="I524" s="22"/>
      <c r="J524" s="22"/>
      <c r="K524" s="14"/>
      <c r="L524" s="26"/>
      <c r="M524" s="26"/>
      <c r="N524" s="26"/>
      <c r="O524" s="26"/>
      <c r="P524" s="26"/>
      <c r="Q524" s="26"/>
      <c r="R524" s="26"/>
      <c r="S524" s="26"/>
      <c r="T524" s="26"/>
      <c r="U524" s="26"/>
      <c r="V524" s="26"/>
      <c r="W524" s="26"/>
      <c r="X524" s="26"/>
      <c r="Y524" s="26"/>
      <c r="Z524" s="26"/>
      <c r="AA524" s="26"/>
    </row>
    <row r="525" spans="1:27" ht="15.75" customHeight="1" x14ac:dyDescent="0.15">
      <c r="A525" s="22"/>
      <c r="B525" s="22"/>
      <c r="C525" s="22"/>
      <c r="D525" s="22"/>
      <c r="E525" s="26"/>
      <c r="F525" s="22"/>
      <c r="G525" s="22"/>
      <c r="H525" s="22"/>
      <c r="I525" s="22"/>
      <c r="J525" s="22"/>
      <c r="K525" s="14"/>
      <c r="L525" s="26"/>
      <c r="M525" s="26"/>
      <c r="N525" s="26"/>
      <c r="O525" s="26"/>
      <c r="P525" s="26"/>
      <c r="Q525" s="26"/>
      <c r="R525" s="26"/>
      <c r="S525" s="26"/>
      <c r="T525" s="26"/>
      <c r="U525" s="26"/>
      <c r="V525" s="26"/>
      <c r="W525" s="26"/>
      <c r="X525" s="26"/>
      <c r="Y525" s="26"/>
      <c r="Z525" s="26"/>
      <c r="AA525" s="26"/>
    </row>
    <row r="526" spans="1:27" ht="15.75" customHeight="1" x14ac:dyDescent="0.15">
      <c r="A526" s="22"/>
      <c r="B526" s="22"/>
      <c r="C526" s="22"/>
      <c r="D526" s="22"/>
      <c r="E526" s="26"/>
      <c r="F526" s="22"/>
      <c r="G526" s="22"/>
      <c r="H526" s="22"/>
      <c r="I526" s="22"/>
      <c r="J526" s="22"/>
      <c r="K526" s="14"/>
      <c r="L526" s="26"/>
      <c r="M526" s="26"/>
      <c r="N526" s="26"/>
      <c r="O526" s="26"/>
      <c r="P526" s="26"/>
      <c r="Q526" s="26"/>
      <c r="R526" s="26"/>
      <c r="S526" s="26"/>
      <c r="T526" s="26"/>
      <c r="U526" s="26"/>
      <c r="V526" s="26"/>
      <c r="W526" s="26"/>
      <c r="X526" s="26"/>
      <c r="Y526" s="26"/>
      <c r="Z526" s="26"/>
      <c r="AA526" s="26"/>
    </row>
    <row r="527" spans="1:27" ht="15.75" customHeight="1" x14ac:dyDescent="0.15">
      <c r="A527" s="22"/>
      <c r="B527" s="22"/>
      <c r="C527" s="22"/>
      <c r="D527" s="22"/>
      <c r="E527" s="26"/>
      <c r="F527" s="22"/>
      <c r="G527" s="22"/>
      <c r="H527" s="22"/>
      <c r="I527" s="22"/>
      <c r="J527" s="22"/>
      <c r="K527" s="14"/>
      <c r="L527" s="26"/>
      <c r="M527" s="26"/>
      <c r="N527" s="26"/>
      <c r="O527" s="26"/>
      <c r="P527" s="26"/>
      <c r="Q527" s="26"/>
      <c r="R527" s="26"/>
      <c r="S527" s="26"/>
      <c r="T527" s="26"/>
      <c r="U527" s="26"/>
      <c r="V527" s="26"/>
      <c r="W527" s="26"/>
      <c r="X527" s="26"/>
      <c r="Y527" s="26"/>
      <c r="Z527" s="26"/>
      <c r="AA527" s="26"/>
    </row>
    <row r="528" spans="1:27" ht="15.75" customHeight="1" x14ac:dyDescent="0.15">
      <c r="A528" s="22"/>
      <c r="B528" s="22"/>
      <c r="C528" s="22"/>
      <c r="D528" s="22"/>
      <c r="E528" s="26"/>
      <c r="F528" s="22"/>
      <c r="G528" s="22"/>
      <c r="H528" s="22"/>
      <c r="I528" s="22"/>
      <c r="J528" s="22"/>
      <c r="K528" s="14"/>
      <c r="L528" s="26"/>
      <c r="M528" s="26"/>
      <c r="N528" s="26"/>
      <c r="O528" s="26"/>
      <c r="P528" s="26"/>
      <c r="Q528" s="26"/>
      <c r="R528" s="26"/>
      <c r="S528" s="26"/>
      <c r="T528" s="26"/>
      <c r="U528" s="26"/>
      <c r="V528" s="26"/>
      <c r="W528" s="26"/>
      <c r="X528" s="26"/>
      <c r="Y528" s="26"/>
      <c r="Z528" s="26"/>
      <c r="AA528" s="26"/>
    </row>
    <row r="529" spans="1:27" ht="15.75" customHeight="1" x14ac:dyDescent="0.15">
      <c r="A529" s="22"/>
      <c r="B529" s="22"/>
      <c r="C529" s="22"/>
      <c r="D529" s="22"/>
      <c r="E529" s="26"/>
      <c r="F529" s="22"/>
      <c r="G529" s="22"/>
      <c r="H529" s="22"/>
      <c r="I529" s="22"/>
      <c r="J529" s="22"/>
      <c r="K529" s="14"/>
      <c r="L529" s="26"/>
      <c r="M529" s="26"/>
      <c r="N529" s="26"/>
      <c r="O529" s="26"/>
      <c r="P529" s="26"/>
      <c r="Q529" s="26"/>
      <c r="R529" s="26"/>
      <c r="S529" s="26"/>
      <c r="T529" s="26"/>
      <c r="U529" s="26"/>
      <c r="V529" s="26"/>
      <c r="W529" s="26"/>
      <c r="X529" s="26"/>
      <c r="Y529" s="26"/>
      <c r="Z529" s="26"/>
      <c r="AA529" s="26"/>
    </row>
    <row r="530" spans="1:27" ht="15.75" customHeight="1" x14ac:dyDescent="0.15">
      <c r="A530" s="22"/>
      <c r="B530" s="22"/>
      <c r="C530" s="22"/>
      <c r="D530" s="22"/>
      <c r="E530" s="26"/>
      <c r="F530" s="22"/>
      <c r="G530" s="22"/>
      <c r="H530" s="22"/>
      <c r="I530" s="22"/>
      <c r="J530" s="22"/>
      <c r="K530" s="14"/>
      <c r="L530" s="26"/>
      <c r="M530" s="26"/>
      <c r="N530" s="26"/>
      <c r="O530" s="26"/>
      <c r="P530" s="26"/>
      <c r="Q530" s="26"/>
      <c r="R530" s="26"/>
      <c r="S530" s="26"/>
      <c r="T530" s="26"/>
      <c r="U530" s="26"/>
      <c r="V530" s="26"/>
      <c r="W530" s="26"/>
      <c r="X530" s="26"/>
      <c r="Y530" s="26"/>
      <c r="Z530" s="26"/>
      <c r="AA530" s="26"/>
    </row>
    <row r="531" spans="1:27" ht="15.75" customHeight="1" x14ac:dyDescent="0.15">
      <c r="A531" s="22"/>
      <c r="B531" s="22"/>
      <c r="C531" s="22"/>
      <c r="D531" s="22"/>
      <c r="E531" s="26"/>
      <c r="F531" s="22"/>
      <c r="G531" s="22"/>
      <c r="H531" s="22"/>
      <c r="I531" s="22"/>
      <c r="J531" s="22"/>
      <c r="K531" s="14"/>
      <c r="L531" s="26"/>
      <c r="M531" s="26"/>
      <c r="N531" s="26"/>
      <c r="O531" s="26"/>
      <c r="P531" s="26"/>
      <c r="Q531" s="26"/>
      <c r="R531" s="26"/>
      <c r="S531" s="26"/>
      <c r="T531" s="26"/>
      <c r="U531" s="26"/>
      <c r="V531" s="26"/>
      <c r="W531" s="26"/>
      <c r="X531" s="26"/>
      <c r="Y531" s="26"/>
      <c r="Z531" s="26"/>
      <c r="AA531" s="26"/>
    </row>
    <row r="532" spans="1:27" ht="15.75" customHeight="1" x14ac:dyDescent="0.15">
      <c r="A532" s="22"/>
      <c r="B532" s="22"/>
      <c r="C532" s="22"/>
      <c r="D532" s="22"/>
      <c r="E532" s="26"/>
      <c r="F532" s="22"/>
      <c r="G532" s="22"/>
      <c r="H532" s="22"/>
      <c r="I532" s="22"/>
      <c r="J532" s="22"/>
      <c r="K532" s="14"/>
      <c r="L532" s="26"/>
      <c r="M532" s="26"/>
      <c r="N532" s="26"/>
      <c r="O532" s="26"/>
      <c r="P532" s="26"/>
      <c r="Q532" s="26"/>
      <c r="R532" s="26"/>
      <c r="S532" s="26"/>
      <c r="T532" s="26"/>
      <c r="U532" s="26"/>
      <c r="V532" s="26"/>
      <c r="W532" s="26"/>
      <c r="X532" s="26"/>
      <c r="Y532" s="26"/>
      <c r="Z532" s="26"/>
      <c r="AA532" s="26"/>
    </row>
    <row r="533" spans="1:27" ht="15.75" customHeight="1" x14ac:dyDescent="0.15">
      <c r="A533" s="22"/>
      <c r="B533" s="22"/>
      <c r="C533" s="22"/>
      <c r="D533" s="22"/>
      <c r="E533" s="26"/>
      <c r="F533" s="22"/>
      <c r="G533" s="22"/>
      <c r="H533" s="22"/>
      <c r="I533" s="22"/>
      <c r="J533" s="22"/>
      <c r="K533" s="14"/>
      <c r="L533" s="26"/>
      <c r="M533" s="26"/>
      <c r="N533" s="26"/>
      <c r="O533" s="26"/>
      <c r="P533" s="26"/>
      <c r="Q533" s="26"/>
      <c r="R533" s="26"/>
      <c r="S533" s="26"/>
      <c r="T533" s="26"/>
      <c r="U533" s="26"/>
      <c r="V533" s="26"/>
      <c r="W533" s="26"/>
      <c r="X533" s="26"/>
      <c r="Y533" s="26"/>
      <c r="Z533" s="26"/>
      <c r="AA533" s="26"/>
    </row>
    <row r="534" spans="1:27" ht="15.75" customHeight="1" x14ac:dyDescent="0.15">
      <c r="A534" s="22"/>
      <c r="B534" s="22"/>
      <c r="C534" s="22"/>
      <c r="D534" s="22"/>
      <c r="E534" s="26"/>
      <c r="F534" s="22"/>
      <c r="G534" s="22"/>
      <c r="H534" s="22"/>
      <c r="I534" s="22"/>
      <c r="J534" s="22"/>
      <c r="K534" s="14"/>
      <c r="L534" s="26"/>
      <c r="M534" s="26"/>
      <c r="N534" s="26"/>
      <c r="O534" s="26"/>
      <c r="P534" s="26"/>
      <c r="Q534" s="26"/>
      <c r="R534" s="26"/>
      <c r="S534" s="26"/>
      <c r="T534" s="26"/>
      <c r="U534" s="26"/>
      <c r="V534" s="26"/>
      <c r="W534" s="26"/>
      <c r="X534" s="26"/>
      <c r="Y534" s="26"/>
      <c r="Z534" s="26"/>
      <c r="AA534" s="26"/>
    </row>
    <row r="535" spans="1:27" ht="15.75" customHeight="1" x14ac:dyDescent="0.15">
      <c r="A535" s="22"/>
      <c r="B535" s="22"/>
      <c r="C535" s="22"/>
      <c r="D535" s="22"/>
      <c r="E535" s="26"/>
      <c r="F535" s="22"/>
      <c r="G535" s="22"/>
      <c r="H535" s="22"/>
      <c r="I535" s="22"/>
      <c r="J535" s="22"/>
      <c r="K535" s="14"/>
      <c r="L535" s="26"/>
      <c r="M535" s="26"/>
      <c r="N535" s="26"/>
      <c r="O535" s="26"/>
      <c r="P535" s="26"/>
      <c r="Q535" s="26"/>
      <c r="R535" s="26"/>
      <c r="S535" s="26"/>
      <c r="T535" s="26"/>
      <c r="U535" s="26"/>
      <c r="V535" s="26"/>
      <c r="W535" s="26"/>
      <c r="X535" s="26"/>
      <c r="Y535" s="26"/>
      <c r="Z535" s="26"/>
      <c r="AA535" s="26"/>
    </row>
    <row r="536" spans="1:27" ht="15.75" customHeight="1" x14ac:dyDescent="0.15">
      <c r="A536" s="22"/>
      <c r="B536" s="22"/>
      <c r="C536" s="22"/>
      <c r="D536" s="22"/>
      <c r="E536" s="26"/>
      <c r="F536" s="22"/>
      <c r="G536" s="22"/>
      <c r="H536" s="22"/>
      <c r="I536" s="22"/>
      <c r="J536" s="22"/>
      <c r="K536" s="14"/>
      <c r="L536" s="26"/>
      <c r="M536" s="26"/>
      <c r="N536" s="26"/>
      <c r="O536" s="26"/>
      <c r="P536" s="26"/>
      <c r="Q536" s="26"/>
      <c r="R536" s="26"/>
      <c r="S536" s="26"/>
      <c r="T536" s="26"/>
      <c r="U536" s="26"/>
      <c r="V536" s="26"/>
      <c r="W536" s="26"/>
      <c r="X536" s="26"/>
      <c r="Y536" s="26"/>
      <c r="Z536" s="26"/>
      <c r="AA536" s="26"/>
    </row>
    <row r="537" spans="1:27" ht="15.75" customHeight="1" x14ac:dyDescent="0.15">
      <c r="A537" s="22"/>
      <c r="B537" s="22"/>
      <c r="C537" s="22"/>
      <c r="D537" s="22"/>
      <c r="E537" s="26"/>
      <c r="F537" s="22"/>
      <c r="G537" s="22"/>
      <c r="H537" s="22"/>
      <c r="I537" s="22"/>
      <c r="J537" s="22"/>
      <c r="K537" s="14"/>
      <c r="L537" s="26"/>
      <c r="M537" s="26"/>
      <c r="N537" s="26"/>
      <c r="O537" s="26"/>
      <c r="P537" s="26"/>
      <c r="Q537" s="26"/>
      <c r="R537" s="26"/>
      <c r="S537" s="26"/>
      <c r="T537" s="26"/>
      <c r="U537" s="26"/>
      <c r="V537" s="26"/>
      <c r="W537" s="26"/>
      <c r="X537" s="26"/>
      <c r="Y537" s="26"/>
      <c r="Z537" s="26"/>
      <c r="AA537" s="26"/>
    </row>
    <row r="538" spans="1:27" ht="15.75" customHeight="1" x14ac:dyDescent="0.15">
      <c r="A538" s="22"/>
      <c r="B538" s="22"/>
      <c r="C538" s="22"/>
      <c r="D538" s="22"/>
      <c r="E538" s="26"/>
      <c r="F538" s="22"/>
      <c r="G538" s="22"/>
      <c r="H538" s="22"/>
      <c r="I538" s="22"/>
      <c r="J538" s="22"/>
      <c r="K538" s="14"/>
      <c r="L538" s="26"/>
      <c r="M538" s="26"/>
      <c r="N538" s="26"/>
      <c r="O538" s="26"/>
      <c r="P538" s="26"/>
      <c r="Q538" s="26"/>
      <c r="R538" s="26"/>
      <c r="S538" s="26"/>
      <c r="T538" s="26"/>
      <c r="U538" s="26"/>
      <c r="V538" s="26"/>
      <c r="W538" s="26"/>
      <c r="X538" s="26"/>
      <c r="Y538" s="26"/>
      <c r="Z538" s="26"/>
      <c r="AA538" s="26"/>
    </row>
    <row r="539" spans="1:27" ht="15.75" customHeight="1" x14ac:dyDescent="0.15">
      <c r="A539" s="22"/>
      <c r="B539" s="22"/>
      <c r="C539" s="22"/>
      <c r="D539" s="22"/>
      <c r="E539" s="26"/>
      <c r="F539" s="22"/>
      <c r="G539" s="22"/>
      <c r="H539" s="22"/>
      <c r="I539" s="22"/>
      <c r="J539" s="22"/>
      <c r="K539" s="14"/>
      <c r="L539" s="26"/>
      <c r="M539" s="26"/>
      <c r="N539" s="26"/>
      <c r="O539" s="26"/>
      <c r="P539" s="26"/>
      <c r="Q539" s="26"/>
      <c r="R539" s="26"/>
      <c r="S539" s="26"/>
      <c r="T539" s="26"/>
      <c r="U539" s="26"/>
      <c r="V539" s="26"/>
      <c r="W539" s="26"/>
      <c r="X539" s="26"/>
      <c r="Y539" s="26"/>
      <c r="Z539" s="26"/>
      <c r="AA539" s="26"/>
    </row>
    <row r="540" spans="1:27" ht="15.75" customHeight="1" x14ac:dyDescent="0.15">
      <c r="A540" s="22"/>
      <c r="B540" s="22"/>
      <c r="C540" s="22"/>
      <c r="D540" s="22"/>
      <c r="E540" s="26"/>
      <c r="F540" s="22"/>
      <c r="G540" s="22"/>
      <c r="H540" s="22"/>
      <c r="I540" s="22"/>
      <c r="J540" s="22"/>
      <c r="K540" s="14"/>
      <c r="L540" s="26"/>
      <c r="M540" s="26"/>
      <c r="N540" s="26"/>
      <c r="O540" s="26"/>
      <c r="P540" s="26"/>
      <c r="Q540" s="26"/>
      <c r="R540" s="26"/>
      <c r="S540" s="26"/>
      <c r="T540" s="26"/>
      <c r="U540" s="26"/>
      <c r="V540" s="26"/>
      <c r="W540" s="26"/>
      <c r="X540" s="26"/>
      <c r="Y540" s="26"/>
      <c r="Z540" s="26"/>
      <c r="AA540" s="26"/>
    </row>
    <row r="541" spans="1:27" ht="15.75" customHeight="1" x14ac:dyDescent="0.15">
      <c r="A541" s="22"/>
      <c r="B541" s="22"/>
      <c r="C541" s="22"/>
      <c r="D541" s="22"/>
      <c r="E541" s="26"/>
      <c r="F541" s="22"/>
      <c r="G541" s="22"/>
      <c r="H541" s="22"/>
      <c r="I541" s="22"/>
      <c r="J541" s="22"/>
      <c r="K541" s="14"/>
      <c r="L541" s="26"/>
      <c r="M541" s="26"/>
      <c r="N541" s="26"/>
      <c r="O541" s="26"/>
      <c r="P541" s="26"/>
      <c r="Q541" s="26"/>
      <c r="R541" s="26"/>
      <c r="S541" s="26"/>
      <c r="T541" s="26"/>
      <c r="U541" s="26"/>
      <c r="V541" s="26"/>
      <c r="W541" s="26"/>
      <c r="X541" s="26"/>
      <c r="Y541" s="26"/>
      <c r="Z541" s="26"/>
      <c r="AA541" s="26"/>
    </row>
    <row r="542" spans="1:27" ht="15.75" customHeight="1" x14ac:dyDescent="0.15">
      <c r="A542" s="22"/>
      <c r="B542" s="22"/>
      <c r="C542" s="22"/>
      <c r="D542" s="22"/>
      <c r="E542" s="26"/>
      <c r="F542" s="22"/>
      <c r="G542" s="22"/>
      <c r="H542" s="22"/>
      <c r="I542" s="22"/>
      <c r="J542" s="22"/>
      <c r="K542" s="14"/>
      <c r="L542" s="26"/>
      <c r="M542" s="26"/>
      <c r="N542" s="26"/>
      <c r="O542" s="26"/>
      <c r="P542" s="26"/>
      <c r="Q542" s="26"/>
      <c r="R542" s="26"/>
      <c r="S542" s="26"/>
      <c r="T542" s="26"/>
      <c r="U542" s="26"/>
      <c r="V542" s="26"/>
      <c r="W542" s="26"/>
      <c r="X542" s="26"/>
      <c r="Y542" s="26"/>
      <c r="Z542" s="26"/>
      <c r="AA542" s="26"/>
    </row>
    <row r="543" spans="1:27" ht="15.75" customHeight="1" x14ac:dyDescent="0.15">
      <c r="A543" s="22"/>
      <c r="B543" s="22"/>
      <c r="C543" s="22"/>
      <c r="D543" s="22"/>
      <c r="E543" s="26"/>
      <c r="F543" s="22"/>
      <c r="G543" s="22"/>
      <c r="H543" s="22"/>
      <c r="I543" s="22"/>
      <c r="J543" s="22"/>
      <c r="K543" s="14"/>
      <c r="L543" s="26"/>
      <c r="M543" s="26"/>
      <c r="N543" s="26"/>
      <c r="O543" s="26"/>
      <c r="P543" s="26"/>
      <c r="Q543" s="26"/>
      <c r="R543" s="26"/>
      <c r="S543" s="26"/>
      <c r="T543" s="26"/>
      <c r="U543" s="26"/>
      <c r="V543" s="26"/>
      <c r="W543" s="26"/>
      <c r="X543" s="26"/>
      <c r="Y543" s="26"/>
      <c r="Z543" s="26"/>
      <c r="AA543" s="26"/>
    </row>
    <row r="544" spans="1:27"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legacy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outlinePr summaryBelow="0" summaryRight="0"/>
  </sheetPr>
  <dimension ref="A1:D1000"/>
  <sheetViews>
    <sheetView workbookViewId="0">
      <pane xSplit="1" topLeftCell="B1" activePane="topRight" state="frozen"/>
      <selection pane="topRight" activeCell="C2" sqref="C2"/>
    </sheetView>
  </sheetViews>
  <sheetFormatPr baseColWidth="10" defaultColWidth="12.6640625" defaultRowHeight="15" customHeight="1" x14ac:dyDescent="0.15"/>
  <cols>
    <col min="1" max="1" width="44.5" customWidth="1"/>
    <col min="2" max="2" width="40.6640625" customWidth="1"/>
    <col min="3" max="3" width="117.5" customWidth="1"/>
    <col min="4" max="4" width="27.33203125" customWidth="1"/>
    <col min="5" max="6" width="12.6640625" customWidth="1"/>
  </cols>
  <sheetData>
    <row r="1" spans="1:4" ht="15.75" customHeight="1" x14ac:dyDescent="0.15">
      <c r="A1" s="363" t="s">
        <v>1441</v>
      </c>
      <c r="B1" s="363"/>
      <c r="C1" s="363"/>
      <c r="D1" s="3"/>
    </row>
    <row r="2" spans="1:4" ht="15.75" customHeight="1" x14ac:dyDescent="0.15">
      <c r="A2" s="363" t="s">
        <v>978</v>
      </c>
      <c r="B2" s="298"/>
      <c r="C2" s="3"/>
      <c r="D2" s="3"/>
    </row>
    <row r="3" spans="1:4" ht="15.75" customHeight="1" x14ac:dyDescent="0.15">
      <c r="A3" s="3"/>
      <c r="B3" s="3"/>
      <c r="C3" s="3"/>
      <c r="D3" s="3"/>
    </row>
    <row r="4" spans="1:4" ht="15.75" customHeight="1" x14ac:dyDescent="0.15">
      <c r="A4" s="3"/>
      <c r="B4" s="3"/>
      <c r="C4" s="3"/>
      <c r="D4" s="3"/>
    </row>
    <row r="5" spans="1:4" ht="15.75" customHeight="1" x14ac:dyDescent="0.15">
      <c r="A5" s="321" t="s">
        <v>980</v>
      </c>
      <c r="B5" s="321" t="s">
        <v>485</v>
      </c>
      <c r="C5" s="321" t="s">
        <v>981</v>
      </c>
      <c r="D5" s="321" t="s">
        <v>605</v>
      </c>
    </row>
    <row r="6" spans="1:4" ht="15.75" customHeight="1" x14ac:dyDescent="0.15">
      <c r="A6" s="80" t="s">
        <v>1449</v>
      </c>
      <c r="B6" s="80" t="s">
        <v>224</v>
      </c>
      <c r="C6" s="80" t="s">
        <v>1450</v>
      </c>
      <c r="D6" s="80" t="s">
        <v>610</v>
      </c>
    </row>
    <row r="7" spans="1:4" ht="15.75" customHeight="1" x14ac:dyDescent="0.15">
      <c r="A7" s="80" t="s">
        <v>1039</v>
      </c>
      <c r="B7" s="80" t="s">
        <v>224</v>
      </c>
      <c r="C7" s="80"/>
      <c r="D7" s="80" t="s">
        <v>610</v>
      </c>
    </row>
    <row r="8" spans="1:4" ht="15.75" customHeight="1" x14ac:dyDescent="0.15">
      <c r="A8" s="80" t="s">
        <v>10</v>
      </c>
      <c r="B8" s="80" t="s">
        <v>224</v>
      </c>
      <c r="C8" s="80"/>
      <c r="D8" s="80" t="s">
        <v>628</v>
      </c>
    </row>
    <row r="9" spans="1:4" ht="15.75" customHeight="1" x14ac:dyDescent="0.15">
      <c r="A9" s="80" t="s">
        <v>1452</v>
      </c>
      <c r="B9" s="80" t="s">
        <v>1637</v>
      </c>
      <c r="C9" s="80" t="s">
        <v>1300</v>
      </c>
      <c r="D9" s="80" t="s">
        <v>1612</v>
      </c>
    </row>
    <row r="10" spans="1:4" ht="15.75" customHeight="1" x14ac:dyDescent="0.15">
      <c r="A10" s="308" t="s">
        <v>1021</v>
      </c>
      <c r="B10" s="308" t="s">
        <v>1638</v>
      </c>
      <c r="C10" s="322" t="s">
        <v>1639</v>
      </c>
      <c r="D10" s="308" t="s">
        <v>718</v>
      </c>
    </row>
    <row r="11" spans="1:4" ht="15.75" customHeight="1" x14ac:dyDescent="0.15">
      <c r="A11" s="80" t="s">
        <v>18</v>
      </c>
      <c r="B11" s="80" t="s">
        <v>224</v>
      </c>
      <c r="C11" s="306" t="s">
        <v>1453</v>
      </c>
      <c r="D11" s="80" t="s">
        <v>1640</v>
      </c>
    </row>
    <row r="12" spans="1:4" ht="15.75" customHeight="1" x14ac:dyDescent="0.15">
      <c r="A12" s="80" t="s">
        <v>19</v>
      </c>
      <c r="B12" s="80" t="s">
        <v>224</v>
      </c>
      <c r="C12" s="80"/>
      <c r="D12" s="80" t="s">
        <v>733</v>
      </c>
    </row>
    <row r="13" spans="1:4" ht="15.75" customHeight="1" x14ac:dyDescent="0.15">
      <c r="A13" s="80" t="s">
        <v>227</v>
      </c>
      <c r="B13" s="80" t="s">
        <v>224</v>
      </c>
      <c r="C13" s="80" t="s">
        <v>1345</v>
      </c>
      <c r="D13" s="80" t="s">
        <v>1615</v>
      </c>
    </row>
    <row r="14" spans="1:4" ht="15.75" customHeight="1" x14ac:dyDescent="0.15">
      <c r="A14" s="80" t="s">
        <v>639</v>
      </c>
      <c r="B14" s="80" t="s">
        <v>84</v>
      </c>
      <c r="C14" s="80" t="s">
        <v>642</v>
      </c>
      <c r="D14" s="80" t="s">
        <v>1616</v>
      </c>
    </row>
    <row r="15" spans="1:4" ht="15.75" customHeight="1" x14ac:dyDescent="0.15">
      <c r="A15" s="80" t="s">
        <v>386</v>
      </c>
      <c r="B15" s="80" t="s">
        <v>224</v>
      </c>
      <c r="C15" s="80"/>
      <c r="D15" s="80" t="s">
        <v>784</v>
      </c>
    </row>
    <row r="16" spans="1:4" ht="15.75" customHeight="1" x14ac:dyDescent="0.15">
      <c r="A16" s="80" t="s">
        <v>31</v>
      </c>
      <c r="B16" s="80" t="s">
        <v>1637</v>
      </c>
      <c r="C16" s="80" t="s">
        <v>653</v>
      </c>
      <c r="D16" s="80" t="s">
        <v>655</v>
      </c>
    </row>
    <row r="17" spans="1:4" ht="15.75" customHeight="1" x14ac:dyDescent="0.15">
      <c r="A17" s="80" t="s">
        <v>32</v>
      </c>
      <c r="B17" s="80" t="s">
        <v>84</v>
      </c>
      <c r="C17" s="80"/>
      <c r="D17" s="80" t="s">
        <v>610</v>
      </c>
    </row>
    <row r="18" spans="1:4" ht="15.75" customHeight="1" x14ac:dyDescent="0.15">
      <c r="A18" s="80" t="s">
        <v>37</v>
      </c>
      <c r="B18" s="80" t="s">
        <v>224</v>
      </c>
      <c r="C18" s="80" t="s">
        <v>253</v>
      </c>
      <c r="D18" s="80" t="s">
        <v>1214</v>
      </c>
    </row>
    <row r="19" spans="1:4" ht="15.75" customHeight="1" x14ac:dyDescent="0.15">
      <c r="A19" s="81" t="s">
        <v>254</v>
      </c>
      <c r="B19" s="81" t="s">
        <v>224</v>
      </c>
      <c r="C19" s="81" t="s">
        <v>663</v>
      </c>
      <c r="D19" s="81" t="s">
        <v>610</v>
      </c>
    </row>
    <row r="20" spans="1:4" ht="15.75" customHeight="1" x14ac:dyDescent="0.15">
      <c r="A20" s="81" t="s">
        <v>1454</v>
      </c>
      <c r="B20" s="81" t="s">
        <v>1637</v>
      </c>
      <c r="C20" s="81" t="s">
        <v>253</v>
      </c>
      <c r="D20" s="81" t="s">
        <v>735</v>
      </c>
    </row>
    <row r="21" spans="1:4" ht="15.75" customHeight="1" x14ac:dyDescent="0.15">
      <c r="A21" s="80" t="s">
        <v>39</v>
      </c>
      <c r="B21" s="80" t="s">
        <v>224</v>
      </c>
      <c r="C21" s="80"/>
      <c r="D21" s="80" t="s">
        <v>710</v>
      </c>
    </row>
    <row r="22" spans="1:4" ht="15.75" customHeight="1" x14ac:dyDescent="0.15">
      <c r="A22" s="80" t="s">
        <v>257</v>
      </c>
      <c r="B22" s="80" t="s">
        <v>84</v>
      </c>
      <c r="C22" s="80" t="s">
        <v>985</v>
      </c>
      <c r="D22" s="80" t="s">
        <v>664</v>
      </c>
    </row>
    <row r="23" spans="1:4" ht="15.75" customHeight="1" x14ac:dyDescent="0.15">
      <c r="A23" s="80" t="s">
        <v>389</v>
      </c>
      <c r="B23" s="80" t="s">
        <v>224</v>
      </c>
      <c r="C23" s="80" t="s">
        <v>674</v>
      </c>
      <c r="D23" s="80" t="s">
        <v>664</v>
      </c>
    </row>
    <row r="24" spans="1:4" ht="15.75" customHeight="1" x14ac:dyDescent="0.15">
      <c r="A24" s="80" t="s">
        <v>43</v>
      </c>
      <c r="B24" s="80" t="s">
        <v>224</v>
      </c>
      <c r="C24" s="80"/>
      <c r="D24" s="80" t="s">
        <v>710</v>
      </c>
    </row>
    <row r="25" spans="1:4" ht="15.75" customHeight="1" x14ac:dyDescent="0.15">
      <c r="A25" s="80" t="s">
        <v>45</v>
      </c>
      <c r="B25" s="80" t="s">
        <v>84</v>
      </c>
      <c r="C25" s="80" t="s">
        <v>985</v>
      </c>
      <c r="D25" s="80" t="s">
        <v>664</v>
      </c>
    </row>
    <row r="26" spans="1:4" ht="15.75" customHeight="1" x14ac:dyDescent="0.15">
      <c r="A26" s="80" t="s">
        <v>1012</v>
      </c>
      <c r="B26" s="80" t="s">
        <v>224</v>
      </c>
      <c r="C26" s="80"/>
      <c r="D26" s="80" t="s">
        <v>610</v>
      </c>
    </row>
    <row r="27" spans="1:4" ht="15.75" customHeight="1" x14ac:dyDescent="0.15">
      <c r="A27" s="80" t="s">
        <v>46</v>
      </c>
      <c r="B27" s="80" t="s">
        <v>84</v>
      </c>
      <c r="C27" s="80"/>
      <c r="D27" s="80" t="s">
        <v>664</v>
      </c>
    </row>
    <row r="28" spans="1:4" ht="15.75" customHeight="1" x14ac:dyDescent="0.15">
      <c r="A28" s="80" t="s">
        <v>264</v>
      </c>
      <c r="B28" s="80" t="s">
        <v>224</v>
      </c>
      <c r="C28" s="80"/>
      <c r="D28" s="80" t="s">
        <v>664</v>
      </c>
    </row>
    <row r="29" spans="1:4" ht="15.75" customHeight="1" x14ac:dyDescent="0.15">
      <c r="A29" s="81" t="s">
        <v>265</v>
      </c>
      <c r="B29" s="81" t="s">
        <v>224</v>
      </c>
      <c r="C29" s="81"/>
      <c r="D29" s="81" t="s">
        <v>778</v>
      </c>
    </row>
    <row r="30" spans="1:4" ht="15.75" customHeight="1" x14ac:dyDescent="0.15">
      <c r="A30" s="80" t="s">
        <v>1455</v>
      </c>
      <c r="B30" s="80" t="s">
        <v>1448</v>
      </c>
      <c r="C30" s="80" t="s">
        <v>682</v>
      </c>
      <c r="D30" s="80" t="s">
        <v>1229</v>
      </c>
    </row>
    <row r="31" spans="1:4" ht="15.75" customHeight="1" x14ac:dyDescent="0.15">
      <c r="A31" s="80" t="s">
        <v>53</v>
      </c>
      <c r="B31" s="80" t="s">
        <v>224</v>
      </c>
      <c r="C31" s="80"/>
      <c r="D31" s="80" t="s">
        <v>628</v>
      </c>
    </row>
    <row r="32" spans="1:4" ht="15.75" customHeight="1" x14ac:dyDescent="0.15">
      <c r="A32" s="80" t="s">
        <v>60</v>
      </c>
      <c r="B32" s="80" t="s">
        <v>224</v>
      </c>
      <c r="C32" s="80"/>
      <c r="D32" s="80" t="s">
        <v>1641</v>
      </c>
    </row>
    <row r="33" spans="1:4" ht="15.75" customHeight="1" x14ac:dyDescent="0.15">
      <c r="A33" s="323" t="s">
        <v>58</v>
      </c>
      <c r="B33" s="80" t="s">
        <v>224</v>
      </c>
      <c r="C33" s="80" t="s">
        <v>1642</v>
      </c>
      <c r="D33" s="80"/>
    </row>
    <row r="34" spans="1:4" ht="15.75" customHeight="1" x14ac:dyDescent="0.15">
      <c r="A34" s="80" t="s">
        <v>61</v>
      </c>
      <c r="B34" s="80" t="s">
        <v>224</v>
      </c>
      <c r="C34" s="80"/>
      <c r="D34" s="80" t="s">
        <v>610</v>
      </c>
    </row>
    <row r="35" spans="1:4" ht="15.75" customHeight="1" x14ac:dyDescent="0.15">
      <c r="A35" s="80" t="s">
        <v>62</v>
      </c>
      <c r="B35" s="80" t="s">
        <v>224</v>
      </c>
      <c r="C35" s="80" t="s">
        <v>698</v>
      </c>
      <c r="D35" s="80" t="s">
        <v>664</v>
      </c>
    </row>
    <row r="36" spans="1:4" ht="15.75" customHeight="1" x14ac:dyDescent="0.15">
      <c r="A36" s="80" t="s">
        <v>550</v>
      </c>
      <c r="B36" s="80" t="s">
        <v>1637</v>
      </c>
      <c r="C36" s="80" t="s">
        <v>702</v>
      </c>
      <c r="D36" s="80" t="s">
        <v>1643</v>
      </c>
    </row>
    <row r="37" spans="1:4" ht="15.75" customHeight="1" x14ac:dyDescent="0.15">
      <c r="A37" s="80" t="s">
        <v>69</v>
      </c>
      <c r="B37" s="80" t="s">
        <v>224</v>
      </c>
      <c r="C37" s="80"/>
      <c r="D37" s="80" t="s">
        <v>664</v>
      </c>
    </row>
    <row r="38" spans="1:4" ht="15.75" customHeight="1" x14ac:dyDescent="0.15">
      <c r="A38" s="80" t="s">
        <v>495</v>
      </c>
      <c r="B38" s="80" t="s">
        <v>224</v>
      </c>
      <c r="C38" s="80"/>
      <c r="D38" s="80" t="s">
        <v>664</v>
      </c>
    </row>
    <row r="39" spans="1:4" ht="15.75" customHeight="1" x14ac:dyDescent="0.15">
      <c r="A39" s="80" t="s">
        <v>1324</v>
      </c>
      <c r="B39" s="80" t="s">
        <v>224</v>
      </c>
      <c r="C39" s="80"/>
      <c r="D39" s="80" t="s">
        <v>664</v>
      </c>
    </row>
    <row r="40" spans="1:4" ht="15.75" customHeight="1" x14ac:dyDescent="0.15">
      <c r="A40" s="80" t="s">
        <v>73</v>
      </c>
      <c r="B40" s="80" t="s">
        <v>224</v>
      </c>
      <c r="C40" s="80" t="s">
        <v>712</v>
      </c>
      <c r="D40" s="80" t="s">
        <v>711</v>
      </c>
    </row>
    <row r="41" spans="1:4" ht="15.75" customHeight="1" x14ac:dyDescent="0.15">
      <c r="A41" s="80" t="s">
        <v>76</v>
      </c>
      <c r="B41" s="80" t="s">
        <v>224</v>
      </c>
      <c r="C41" s="80"/>
      <c r="D41" s="80" t="s">
        <v>1229</v>
      </c>
    </row>
    <row r="42" spans="1:4" ht="15.75" customHeight="1" x14ac:dyDescent="0.15">
      <c r="A42" s="80" t="s">
        <v>76</v>
      </c>
      <c r="B42" s="80" t="s">
        <v>84</v>
      </c>
      <c r="C42" s="80"/>
      <c r="D42" s="80" t="s">
        <v>727</v>
      </c>
    </row>
    <row r="43" spans="1:4" ht="15.75" customHeight="1" x14ac:dyDescent="0.15">
      <c r="A43" s="80" t="s">
        <v>77</v>
      </c>
      <c r="B43" s="80" t="s">
        <v>224</v>
      </c>
      <c r="C43" s="80"/>
      <c r="D43" s="80" t="s">
        <v>610</v>
      </c>
    </row>
    <row r="44" spans="1:4" ht="15.75" customHeight="1" x14ac:dyDescent="0.15">
      <c r="A44" s="80" t="s">
        <v>297</v>
      </c>
      <c r="B44" s="80" t="s">
        <v>224</v>
      </c>
      <c r="C44" s="80"/>
      <c r="D44" s="80" t="s">
        <v>711</v>
      </c>
    </row>
    <row r="45" spans="1:4" ht="15.75" customHeight="1" x14ac:dyDescent="0.15">
      <c r="A45" s="80" t="s">
        <v>81</v>
      </c>
      <c r="B45" s="80" t="s">
        <v>224</v>
      </c>
      <c r="C45" s="80" t="s">
        <v>724</v>
      </c>
      <c r="D45" s="80" t="s">
        <v>1622</v>
      </c>
    </row>
    <row r="46" spans="1:4" ht="15.75" customHeight="1" x14ac:dyDescent="0.15">
      <c r="A46" s="80" t="s">
        <v>394</v>
      </c>
      <c r="B46" s="80" t="s">
        <v>224</v>
      </c>
      <c r="C46" s="80"/>
      <c r="D46" s="80" t="s">
        <v>1229</v>
      </c>
    </row>
    <row r="47" spans="1:4" ht="15.75" customHeight="1" x14ac:dyDescent="0.15">
      <c r="A47" s="80" t="s">
        <v>394</v>
      </c>
      <c r="B47" s="80" t="s">
        <v>84</v>
      </c>
      <c r="C47" s="80"/>
      <c r="D47" s="80" t="s">
        <v>634</v>
      </c>
    </row>
    <row r="48" spans="1:4" ht="15.75" customHeight="1" x14ac:dyDescent="0.15">
      <c r="A48" s="80" t="s">
        <v>85</v>
      </c>
      <c r="B48" s="80" t="s">
        <v>224</v>
      </c>
      <c r="C48" s="80"/>
      <c r="D48" s="80" t="s">
        <v>664</v>
      </c>
    </row>
    <row r="49" spans="1:4" ht="15.75" customHeight="1" x14ac:dyDescent="0.15">
      <c r="A49" s="80" t="s">
        <v>497</v>
      </c>
      <c r="B49" s="80" t="s">
        <v>224</v>
      </c>
      <c r="C49" s="80" t="s">
        <v>728</v>
      </c>
      <c r="D49" s="80" t="s">
        <v>664</v>
      </c>
    </row>
    <row r="50" spans="1:4" ht="15.75" customHeight="1" x14ac:dyDescent="0.15">
      <c r="A50" s="80" t="s">
        <v>91</v>
      </c>
      <c r="B50" s="80" t="s">
        <v>224</v>
      </c>
      <c r="C50" s="80" t="s">
        <v>729</v>
      </c>
      <c r="D50" s="80" t="s">
        <v>664</v>
      </c>
    </row>
    <row r="51" spans="1:4" ht="15.75" customHeight="1" x14ac:dyDescent="0.15">
      <c r="A51" s="80" t="s">
        <v>92</v>
      </c>
      <c r="B51" s="80" t="s">
        <v>224</v>
      </c>
      <c r="C51" s="80"/>
      <c r="D51" s="80" t="s">
        <v>1549</v>
      </c>
    </row>
    <row r="52" spans="1:4" ht="15.75" customHeight="1" x14ac:dyDescent="0.15">
      <c r="A52" s="323" t="s">
        <v>95</v>
      </c>
      <c r="B52" s="80" t="s">
        <v>84</v>
      </c>
      <c r="C52" s="80"/>
      <c r="D52" s="80" t="s">
        <v>664</v>
      </c>
    </row>
    <row r="53" spans="1:4" ht="15.75" customHeight="1" x14ac:dyDescent="0.15">
      <c r="A53" s="80" t="s">
        <v>732</v>
      </c>
      <c r="B53" s="80" t="s">
        <v>224</v>
      </c>
      <c r="C53" s="80" t="s">
        <v>734</v>
      </c>
      <c r="D53" s="80" t="s">
        <v>733</v>
      </c>
    </row>
    <row r="54" spans="1:4" ht="15.75" customHeight="1" x14ac:dyDescent="0.15">
      <c r="A54" s="80" t="s">
        <v>98</v>
      </c>
      <c r="B54" s="80" t="s">
        <v>224</v>
      </c>
      <c r="C54" s="80"/>
      <c r="D54" s="80" t="s">
        <v>664</v>
      </c>
    </row>
    <row r="55" spans="1:4" ht="15.75" customHeight="1" x14ac:dyDescent="0.15">
      <c r="A55" s="324" t="s">
        <v>99</v>
      </c>
      <c r="B55" s="324" t="s">
        <v>1644</v>
      </c>
      <c r="C55" s="324" t="s">
        <v>1645</v>
      </c>
      <c r="D55" s="324" t="s">
        <v>610</v>
      </c>
    </row>
    <row r="56" spans="1:4" ht="15.75" customHeight="1" x14ac:dyDescent="0.15">
      <c r="A56" s="80" t="s">
        <v>102</v>
      </c>
      <c r="B56" s="80" t="s">
        <v>224</v>
      </c>
      <c r="C56" s="80" t="s">
        <v>738</v>
      </c>
      <c r="D56" s="80" t="s">
        <v>664</v>
      </c>
    </row>
    <row r="57" spans="1:4" ht="15.75" customHeight="1" x14ac:dyDescent="0.15">
      <c r="A57" s="80" t="s">
        <v>103</v>
      </c>
      <c r="B57" s="80" t="s">
        <v>224</v>
      </c>
      <c r="C57" s="80"/>
      <c r="D57" s="80" t="s">
        <v>664</v>
      </c>
    </row>
    <row r="58" spans="1:4" ht="15.75" customHeight="1" x14ac:dyDescent="0.15">
      <c r="A58" s="80" t="s">
        <v>1213</v>
      </c>
      <c r="B58" s="80" t="s">
        <v>224</v>
      </c>
      <c r="C58" s="80" t="s">
        <v>1460</v>
      </c>
      <c r="D58" s="80" t="s">
        <v>1620</v>
      </c>
    </row>
    <row r="59" spans="1:4" ht="15.75" customHeight="1" x14ac:dyDescent="0.15">
      <c r="A59" s="80" t="s">
        <v>104</v>
      </c>
      <c r="B59" s="80" t="s">
        <v>224</v>
      </c>
      <c r="C59" s="80"/>
      <c r="D59" s="80" t="s">
        <v>841</v>
      </c>
    </row>
    <row r="60" spans="1:4" ht="15.75" customHeight="1" x14ac:dyDescent="0.15">
      <c r="A60" s="80" t="s">
        <v>105</v>
      </c>
      <c r="B60" s="80" t="s">
        <v>224</v>
      </c>
      <c r="C60" s="80"/>
      <c r="D60" s="80" t="s">
        <v>664</v>
      </c>
    </row>
    <row r="61" spans="1:4" ht="15.75" customHeight="1" x14ac:dyDescent="0.15">
      <c r="A61" s="80" t="s">
        <v>498</v>
      </c>
      <c r="B61" s="80" t="s">
        <v>224</v>
      </c>
      <c r="C61" s="80"/>
      <c r="D61" s="80" t="s">
        <v>832</v>
      </c>
    </row>
    <row r="62" spans="1:4" ht="15.75" customHeight="1" x14ac:dyDescent="0.15">
      <c r="A62" s="80" t="s">
        <v>107</v>
      </c>
      <c r="B62" s="80" t="s">
        <v>224</v>
      </c>
      <c r="C62" s="80"/>
      <c r="D62" s="80" t="s">
        <v>664</v>
      </c>
    </row>
    <row r="63" spans="1:4" ht="15.75" customHeight="1" x14ac:dyDescent="0.15">
      <c r="A63" s="80" t="s">
        <v>109</v>
      </c>
      <c r="B63" s="80" t="s">
        <v>224</v>
      </c>
      <c r="C63" s="80"/>
      <c r="D63" s="80" t="s">
        <v>735</v>
      </c>
    </row>
    <row r="64" spans="1:4" ht="15.75" customHeight="1" x14ac:dyDescent="0.15">
      <c r="A64" s="80" t="s">
        <v>743</v>
      </c>
      <c r="B64" s="80" t="s">
        <v>224</v>
      </c>
      <c r="C64" s="80"/>
      <c r="D64" s="80" t="s">
        <v>710</v>
      </c>
    </row>
    <row r="65" spans="1:4" ht="15.75" customHeight="1" x14ac:dyDescent="0.15">
      <c r="A65" s="80" t="s">
        <v>110</v>
      </c>
      <c r="B65" s="80" t="s">
        <v>224</v>
      </c>
      <c r="C65" s="80"/>
      <c r="D65" s="80" t="s">
        <v>711</v>
      </c>
    </row>
    <row r="66" spans="1:4" ht="15.75" customHeight="1" x14ac:dyDescent="0.15">
      <c r="A66" s="80" t="s">
        <v>1493</v>
      </c>
      <c r="B66" s="80" t="s">
        <v>224</v>
      </c>
      <c r="C66" s="80"/>
      <c r="D66" s="80" t="s">
        <v>745</v>
      </c>
    </row>
    <row r="67" spans="1:4" ht="15.75" customHeight="1" x14ac:dyDescent="0.15">
      <c r="A67" s="80" t="s">
        <v>115</v>
      </c>
      <c r="B67" s="80" t="s">
        <v>84</v>
      </c>
      <c r="C67" s="80" t="s">
        <v>1269</v>
      </c>
      <c r="D67" s="80" t="s">
        <v>1646</v>
      </c>
    </row>
    <row r="68" spans="1:4" ht="15.75" customHeight="1" x14ac:dyDescent="0.15">
      <c r="A68" s="80" t="s">
        <v>116</v>
      </c>
      <c r="B68" s="80" t="s">
        <v>224</v>
      </c>
      <c r="C68" s="80"/>
      <c r="D68" s="80" t="s">
        <v>664</v>
      </c>
    </row>
    <row r="69" spans="1:4" ht="15.75" customHeight="1" x14ac:dyDescent="0.15">
      <c r="A69" s="80" t="s">
        <v>117</v>
      </c>
      <c r="B69" s="80" t="s">
        <v>224</v>
      </c>
      <c r="C69" s="80"/>
      <c r="D69" s="80" t="s">
        <v>710</v>
      </c>
    </row>
    <row r="70" spans="1:4" ht="15.75" customHeight="1" x14ac:dyDescent="0.15">
      <c r="A70" s="80" t="s">
        <v>122</v>
      </c>
      <c r="B70" s="80" t="s">
        <v>224</v>
      </c>
      <c r="C70" s="80"/>
      <c r="D70" s="80" t="s">
        <v>620</v>
      </c>
    </row>
    <row r="71" spans="1:4" ht="15.75" customHeight="1" x14ac:dyDescent="0.15">
      <c r="A71" s="80" t="s">
        <v>126</v>
      </c>
      <c r="B71" s="80" t="s">
        <v>224</v>
      </c>
      <c r="C71" s="80"/>
      <c r="D71" s="80" t="s">
        <v>727</v>
      </c>
    </row>
    <row r="72" spans="1:4" ht="15.75" customHeight="1" x14ac:dyDescent="0.15">
      <c r="A72" s="80" t="s">
        <v>1462</v>
      </c>
      <c r="B72" s="80" t="s">
        <v>224</v>
      </c>
      <c r="C72" s="80"/>
      <c r="D72" s="80" t="s">
        <v>1625</v>
      </c>
    </row>
    <row r="73" spans="1:4" ht="15.75" customHeight="1" x14ac:dyDescent="0.15">
      <c r="A73" s="80" t="s">
        <v>1063</v>
      </c>
      <c r="B73" s="80" t="s">
        <v>224</v>
      </c>
      <c r="C73" s="80" t="s">
        <v>1064</v>
      </c>
      <c r="D73" s="80" t="s">
        <v>388</v>
      </c>
    </row>
    <row r="74" spans="1:4" ht="15.75" customHeight="1" x14ac:dyDescent="0.15">
      <c r="A74" s="80" t="s">
        <v>128</v>
      </c>
      <c r="B74" s="80" t="s">
        <v>224</v>
      </c>
      <c r="C74" s="80"/>
      <c r="D74" s="80" t="s">
        <v>754</v>
      </c>
    </row>
    <row r="75" spans="1:4" ht="15.75" customHeight="1" x14ac:dyDescent="0.15">
      <c r="A75" s="80" t="s">
        <v>129</v>
      </c>
      <c r="B75" s="80" t="s">
        <v>224</v>
      </c>
      <c r="C75" s="80"/>
      <c r="D75" s="80" t="s">
        <v>1547</v>
      </c>
    </row>
    <row r="76" spans="1:4" ht="15.75" customHeight="1" x14ac:dyDescent="0.15">
      <c r="A76" s="80" t="s">
        <v>130</v>
      </c>
      <c r="B76" s="80" t="s">
        <v>224</v>
      </c>
      <c r="C76" s="80"/>
      <c r="D76" s="80" t="s">
        <v>610</v>
      </c>
    </row>
    <row r="77" spans="1:4" ht="15.75" customHeight="1" x14ac:dyDescent="0.15">
      <c r="A77" s="80" t="s">
        <v>1066</v>
      </c>
      <c r="B77" s="80" t="s">
        <v>224</v>
      </c>
      <c r="C77" s="80"/>
      <c r="D77" s="80" t="s">
        <v>620</v>
      </c>
    </row>
    <row r="78" spans="1:4" ht="15.75" customHeight="1" x14ac:dyDescent="0.15">
      <c r="A78" s="81" t="s">
        <v>1647</v>
      </c>
      <c r="B78" s="81" t="s">
        <v>224</v>
      </c>
      <c r="C78" s="81" t="s">
        <v>1648</v>
      </c>
      <c r="D78" s="81" t="s">
        <v>628</v>
      </c>
    </row>
    <row r="79" spans="1:4" ht="15.75" customHeight="1" x14ac:dyDescent="0.15">
      <c r="A79" s="80" t="s">
        <v>1548</v>
      </c>
      <c r="B79" s="80" t="s">
        <v>224</v>
      </c>
      <c r="C79" s="80"/>
      <c r="D79" s="80" t="s">
        <v>1627</v>
      </c>
    </row>
    <row r="80" spans="1:4" ht="15.75" customHeight="1" x14ac:dyDescent="0.15">
      <c r="A80" s="80" t="s">
        <v>1031</v>
      </c>
      <c r="B80" s="80" t="s">
        <v>224</v>
      </c>
      <c r="C80" s="80" t="s">
        <v>1032</v>
      </c>
      <c r="D80" s="80" t="s">
        <v>610</v>
      </c>
    </row>
    <row r="81" spans="1:4" ht="15.75" customHeight="1" x14ac:dyDescent="0.15">
      <c r="A81" s="80" t="s">
        <v>501</v>
      </c>
      <c r="B81" s="80" t="s">
        <v>224</v>
      </c>
      <c r="C81" s="80" t="s">
        <v>1463</v>
      </c>
      <c r="D81" s="80" t="s">
        <v>664</v>
      </c>
    </row>
    <row r="82" spans="1:4" ht="15.75" customHeight="1" x14ac:dyDescent="0.15">
      <c r="A82" s="80" t="s">
        <v>501</v>
      </c>
      <c r="B82" s="80" t="s">
        <v>84</v>
      </c>
      <c r="C82" s="80" t="s">
        <v>1463</v>
      </c>
      <c r="D82" s="80" t="s">
        <v>664</v>
      </c>
    </row>
    <row r="83" spans="1:4" ht="15.75" customHeight="1" x14ac:dyDescent="0.15">
      <c r="A83" s="80" t="s">
        <v>137</v>
      </c>
      <c r="B83" s="80" t="s">
        <v>224</v>
      </c>
      <c r="C83" s="80"/>
      <c r="D83" s="80" t="s">
        <v>765</v>
      </c>
    </row>
    <row r="84" spans="1:4" ht="15.75" customHeight="1" x14ac:dyDescent="0.15">
      <c r="A84" s="80" t="s">
        <v>138</v>
      </c>
      <c r="B84" s="80" t="s">
        <v>224</v>
      </c>
      <c r="C84" s="80"/>
      <c r="D84" s="80" t="s">
        <v>664</v>
      </c>
    </row>
    <row r="85" spans="1:4" ht="15.75" customHeight="1" x14ac:dyDescent="0.15">
      <c r="A85" s="80" t="s">
        <v>140</v>
      </c>
      <c r="B85" s="80" t="s">
        <v>224</v>
      </c>
      <c r="C85" s="80"/>
      <c r="D85" s="80" t="s">
        <v>710</v>
      </c>
    </row>
    <row r="86" spans="1:4" ht="15.75" customHeight="1" x14ac:dyDescent="0.15">
      <c r="A86" s="80" t="s">
        <v>1464</v>
      </c>
      <c r="B86" s="80" t="s">
        <v>224</v>
      </c>
      <c r="C86" s="80"/>
      <c r="D86" s="80" t="s">
        <v>1241</v>
      </c>
    </row>
    <row r="87" spans="1:4" ht="15.75" customHeight="1" x14ac:dyDescent="0.15">
      <c r="A87" s="80" t="s">
        <v>142</v>
      </c>
      <c r="B87" s="80" t="s">
        <v>224</v>
      </c>
      <c r="C87" s="80" t="s">
        <v>771</v>
      </c>
      <c r="D87" s="80" t="s">
        <v>1229</v>
      </c>
    </row>
    <row r="88" spans="1:4" ht="15.75" customHeight="1" x14ac:dyDescent="0.15">
      <c r="A88" s="81" t="s">
        <v>340</v>
      </c>
      <c r="B88" s="81" t="s">
        <v>224</v>
      </c>
      <c r="C88" s="81"/>
      <c r="D88" s="81" t="s">
        <v>778</v>
      </c>
    </row>
    <row r="89" spans="1:4" ht="15.75" customHeight="1" x14ac:dyDescent="0.15">
      <c r="A89" s="80" t="s">
        <v>341</v>
      </c>
      <c r="B89" s="80" t="s">
        <v>224</v>
      </c>
      <c r="C89" s="80"/>
      <c r="D89" s="80" t="s">
        <v>610</v>
      </c>
    </row>
    <row r="90" spans="1:4" ht="15.75" customHeight="1" x14ac:dyDescent="0.15">
      <c r="A90" s="80" t="s">
        <v>151</v>
      </c>
      <c r="B90" s="80" t="s">
        <v>224</v>
      </c>
      <c r="C90" s="80"/>
      <c r="D90" s="80" t="s">
        <v>664</v>
      </c>
    </row>
    <row r="91" spans="1:4" ht="15.75" customHeight="1" x14ac:dyDescent="0.15">
      <c r="A91" s="80" t="s">
        <v>345</v>
      </c>
      <c r="B91" s="80" t="s">
        <v>224</v>
      </c>
      <c r="C91" s="80"/>
      <c r="D91" s="80" t="s">
        <v>628</v>
      </c>
    </row>
    <row r="92" spans="1:4" ht="15.75" customHeight="1" x14ac:dyDescent="0.15">
      <c r="A92" s="81" t="s">
        <v>157</v>
      </c>
      <c r="B92" s="81" t="s">
        <v>224</v>
      </c>
      <c r="C92" s="81"/>
      <c r="D92" s="81" t="s">
        <v>628</v>
      </c>
    </row>
    <row r="93" spans="1:4" ht="15.75" customHeight="1" x14ac:dyDescent="0.15">
      <c r="A93" s="80" t="s">
        <v>158</v>
      </c>
      <c r="B93" s="80" t="s">
        <v>224</v>
      </c>
      <c r="D93" s="80" t="s">
        <v>620</v>
      </c>
    </row>
    <row r="94" spans="1:4" ht="15.75" customHeight="1" x14ac:dyDescent="0.15">
      <c r="A94" s="81" t="s">
        <v>1649</v>
      </c>
      <c r="B94" s="81" t="s">
        <v>84</v>
      </c>
      <c r="C94" s="81" t="s">
        <v>1650</v>
      </c>
      <c r="D94" s="81" t="s">
        <v>388</v>
      </c>
    </row>
    <row r="95" spans="1:4" ht="15.75" customHeight="1" x14ac:dyDescent="0.15">
      <c r="A95" s="80" t="s">
        <v>1465</v>
      </c>
      <c r="B95" s="80" t="s">
        <v>224</v>
      </c>
      <c r="C95" s="80" t="s">
        <v>1466</v>
      </c>
      <c r="D95" s="80" t="s">
        <v>1651</v>
      </c>
    </row>
    <row r="96" spans="1:4" ht="15.75" customHeight="1" x14ac:dyDescent="0.15">
      <c r="A96" s="80" t="s">
        <v>160</v>
      </c>
      <c r="B96" s="80" t="s">
        <v>224</v>
      </c>
      <c r="C96" s="80"/>
      <c r="D96" s="80" t="s">
        <v>711</v>
      </c>
    </row>
    <row r="97" spans="1:4" ht="15.75" customHeight="1" x14ac:dyDescent="0.15">
      <c r="A97" s="80" t="s">
        <v>505</v>
      </c>
      <c r="B97" s="80" t="s">
        <v>224</v>
      </c>
      <c r="C97" s="80" t="s">
        <v>788</v>
      </c>
      <c r="D97" s="80" t="s">
        <v>711</v>
      </c>
    </row>
    <row r="98" spans="1:4" ht="15.75" customHeight="1" x14ac:dyDescent="0.15">
      <c r="A98" s="80" t="s">
        <v>505</v>
      </c>
      <c r="B98" s="80" t="s">
        <v>84</v>
      </c>
      <c r="C98" s="80" t="s">
        <v>788</v>
      </c>
      <c r="D98" s="80" t="s">
        <v>727</v>
      </c>
    </row>
    <row r="99" spans="1:4" ht="15.75" customHeight="1" x14ac:dyDescent="0.15">
      <c r="A99" s="80" t="s">
        <v>163</v>
      </c>
      <c r="B99" s="80" t="s">
        <v>224</v>
      </c>
      <c r="C99" s="80"/>
      <c r="D99" s="80" t="s">
        <v>795</v>
      </c>
    </row>
    <row r="100" spans="1:4" ht="15.75" customHeight="1" x14ac:dyDescent="0.15">
      <c r="A100" s="80" t="s">
        <v>164</v>
      </c>
      <c r="B100" s="80" t="s">
        <v>224</v>
      </c>
      <c r="C100" s="80"/>
      <c r="D100" s="80" t="s">
        <v>711</v>
      </c>
    </row>
    <row r="101" spans="1:4" ht="15.75" customHeight="1" x14ac:dyDescent="0.15">
      <c r="A101" s="80" t="s">
        <v>166</v>
      </c>
      <c r="B101" s="80" t="s">
        <v>224</v>
      </c>
      <c r="C101" s="80" t="s">
        <v>1467</v>
      </c>
      <c r="D101" s="80" t="s">
        <v>612</v>
      </c>
    </row>
    <row r="102" spans="1:4" ht="15.75" customHeight="1" x14ac:dyDescent="0.15">
      <c r="A102" s="80" t="s">
        <v>506</v>
      </c>
      <c r="B102" s="80" t="s">
        <v>224</v>
      </c>
      <c r="C102" s="80" t="s">
        <v>793</v>
      </c>
      <c r="D102" s="80" t="s">
        <v>727</v>
      </c>
    </row>
    <row r="103" spans="1:4" ht="15.75" customHeight="1" x14ac:dyDescent="0.15">
      <c r="A103" s="80" t="s">
        <v>580</v>
      </c>
      <c r="B103" s="80" t="s">
        <v>224</v>
      </c>
      <c r="C103" s="80" t="s">
        <v>794</v>
      </c>
      <c r="D103" s="80" t="s">
        <v>388</v>
      </c>
    </row>
    <row r="104" spans="1:4" ht="15.75" customHeight="1" x14ac:dyDescent="0.15">
      <c r="A104" s="80" t="s">
        <v>1112</v>
      </c>
      <c r="B104" s="80" t="s">
        <v>224</v>
      </c>
      <c r="C104" s="80" t="s">
        <v>1197</v>
      </c>
      <c r="D104" s="80" t="s">
        <v>388</v>
      </c>
    </row>
    <row r="105" spans="1:4" ht="15.75" customHeight="1" x14ac:dyDescent="0.15">
      <c r="A105" s="80" t="s">
        <v>1198</v>
      </c>
      <c r="B105" s="80" t="s">
        <v>224</v>
      </c>
      <c r="C105" s="80"/>
      <c r="D105" s="80" t="s">
        <v>1652</v>
      </c>
    </row>
    <row r="106" spans="1:4" ht="15.75" customHeight="1" x14ac:dyDescent="0.15">
      <c r="A106" s="80" t="s">
        <v>1221</v>
      </c>
      <c r="B106" s="80" t="s">
        <v>224</v>
      </c>
      <c r="C106" s="307" t="s">
        <v>1339</v>
      </c>
      <c r="D106" s="80" t="s">
        <v>1544</v>
      </c>
    </row>
    <row r="107" spans="1:4" ht="15.75" customHeight="1" x14ac:dyDescent="0.15">
      <c r="A107" s="81" t="s">
        <v>172</v>
      </c>
      <c r="B107" s="81" t="s">
        <v>224</v>
      </c>
      <c r="C107" s="81"/>
      <c r="D107" s="81" t="s">
        <v>388</v>
      </c>
    </row>
    <row r="108" spans="1:4" ht="15.75" customHeight="1" x14ac:dyDescent="0.15">
      <c r="A108" s="81" t="s">
        <v>175</v>
      </c>
      <c r="B108" s="81" t="s">
        <v>224</v>
      </c>
      <c r="C108" s="81"/>
      <c r="D108" s="81" t="s">
        <v>733</v>
      </c>
    </row>
    <row r="109" spans="1:4" ht="15.75" customHeight="1" x14ac:dyDescent="0.15">
      <c r="A109" s="81" t="s">
        <v>361</v>
      </c>
      <c r="B109" s="81" t="s">
        <v>224</v>
      </c>
      <c r="C109" s="81" t="s">
        <v>800</v>
      </c>
      <c r="D109" s="81" t="s">
        <v>388</v>
      </c>
    </row>
    <row r="110" spans="1:4" ht="15.75" customHeight="1" x14ac:dyDescent="0.15">
      <c r="A110" s="81" t="s">
        <v>1200</v>
      </c>
      <c r="B110" s="81" t="s">
        <v>224</v>
      </c>
      <c r="C110" s="81"/>
      <c r="D110" s="81" t="s">
        <v>745</v>
      </c>
    </row>
    <row r="111" spans="1:4" ht="15.75" customHeight="1" x14ac:dyDescent="0.15">
      <c r="A111" s="81" t="s">
        <v>178</v>
      </c>
      <c r="B111" s="81" t="s">
        <v>224</v>
      </c>
      <c r="C111" s="81"/>
      <c r="D111" s="81" t="s">
        <v>620</v>
      </c>
    </row>
    <row r="112" spans="1:4" ht="15.75" customHeight="1" x14ac:dyDescent="0.15">
      <c r="A112" s="81" t="s">
        <v>1468</v>
      </c>
      <c r="B112" s="81" t="s">
        <v>224</v>
      </c>
      <c r="C112" s="81" t="s">
        <v>809</v>
      </c>
      <c r="D112" s="81" t="s">
        <v>388</v>
      </c>
    </row>
    <row r="113" spans="1:4" ht="15.75" customHeight="1" x14ac:dyDescent="0.15">
      <c r="A113" s="81" t="s">
        <v>183</v>
      </c>
      <c r="B113" s="81" t="s">
        <v>224</v>
      </c>
      <c r="C113" s="81" t="s">
        <v>813</v>
      </c>
      <c r="D113" s="81" t="s">
        <v>727</v>
      </c>
    </row>
    <row r="114" spans="1:4" ht="15.75" customHeight="1" x14ac:dyDescent="0.15">
      <c r="A114" s="81" t="s">
        <v>185</v>
      </c>
      <c r="B114" s="81" t="s">
        <v>224</v>
      </c>
      <c r="C114" s="81"/>
      <c r="D114" s="81" t="s">
        <v>765</v>
      </c>
    </row>
    <row r="115" spans="1:4" ht="15.75" customHeight="1" x14ac:dyDescent="0.15">
      <c r="A115" s="81" t="s">
        <v>482</v>
      </c>
      <c r="B115" s="81" t="s">
        <v>224</v>
      </c>
      <c r="C115" s="81" t="s">
        <v>1037</v>
      </c>
      <c r="D115" s="81" t="s">
        <v>754</v>
      </c>
    </row>
    <row r="116" spans="1:4" ht="15.75" customHeight="1" x14ac:dyDescent="0.15">
      <c r="A116" s="81" t="s">
        <v>186</v>
      </c>
      <c r="B116" s="81" t="s">
        <v>224</v>
      </c>
      <c r="C116" s="81"/>
      <c r="D116" s="81" t="s">
        <v>664</v>
      </c>
    </row>
    <row r="117" spans="1:4" ht="15.75" customHeight="1" x14ac:dyDescent="0.15">
      <c r="A117" s="81" t="s">
        <v>187</v>
      </c>
      <c r="B117" s="81" t="s">
        <v>224</v>
      </c>
      <c r="C117" s="81"/>
      <c r="D117" s="81" t="s">
        <v>710</v>
      </c>
    </row>
    <row r="118" spans="1:4" ht="15.75" customHeight="1" x14ac:dyDescent="0.15">
      <c r="A118" s="81" t="s">
        <v>1018</v>
      </c>
      <c r="B118" s="81" t="s">
        <v>224</v>
      </c>
      <c r="C118" s="81"/>
      <c r="D118" s="81" t="s">
        <v>664</v>
      </c>
    </row>
    <row r="119" spans="1:4" ht="15.75" customHeight="1" x14ac:dyDescent="0.15">
      <c r="A119" s="81" t="s">
        <v>371</v>
      </c>
      <c r="B119" s="81" t="s">
        <v>224</v>
      </c>
      <c r="C119" s="81"/>
      <c r="D119" s="81" t="s">
        <v>778</v>
      </c>
    </row>
    <row r="120" spans="1:4" ht="15.75" customHeight="1" x14ac:dyDescent="0.15">
      <c r="A120" s="74"/>
      <c r="B120" s="74"/>
      <c r="C120" s="74"/>
      <c r="D120" s="74"/>
    </row>
    <row r="121" spans="1:4" ht="15.75" customHeight="1" x14ac:dyDescent="0.15">
      <c r="A121" s="304" t="s">
        <v>1117</v>
      </c>
      <c r="B121" s="304" t="s">
        <v>485</v>
      </c>
      <c r="C121" s="304" t="s">
        <v>981</v>
      </c>
      <c r="D121" s="304" t="s">
        <v>605</v>
      </c>
    </row>
    <row r="122" spans="1:4" ht="15.75" customHeight="1" x14ac:dyDescent="0.15">
      <c r="A122" s="80" t="s">
        <v>488</v>
      </c>
      <c r="B122" s="80" t="s">
        <v>224</v>
      </c>
      <c r="C122" s="80" t="s">
        <v>379</v>
      </c>
      <c r="D122" s="80" t="s">
        <v>664</v>
      </c>
    </row>
    <row r="123" spans="1:4" ht="15.75" customHeight="1" x14ac:dyDescent="0.15">
      <c r="A123" s="80" t="s">
        <v>9</v>
      </c>
      <c r="B123" s="80" t="s">
        <v>224</v>
      </c>
      <c r="C123" s="80"/>
      <c r="D123" s="80" t="s">
        <v>664</v>
      </c>
    </row>
    <row r="124" spans="1:4" ht="15.75" customHeight="1" x14ac:dyDescent="0.15">
      <c r="A124" s="80" t="s">
        <v>380</v>
      </c>
      <c r="B124" s="80" t="s">
        <v>224</v>
      </c>
      <c r="C124" s="80"/>
      <c r="D124" s="80" t="s">
        <v>1653</v>
      </c>
    </row>
    <row r="125" spans="1:4" ht="15.75" customHeight="1" x14ac:dyDescent="0.15">
      <c r="A125" s="80" t="s">
        <v>383</v>
      </c>
      <c r="B125" s="80" t="s">
        <v>224</v>
      </c>
      <c r="C125" s="80"/>
      <c r="D125" s="80" t="s">
        <v>664</v>
      </c>
    </row>
    <row r="126" spans="1:4" ht="15.75" customHeight="1" x14ac:dyDescent="0.15">
      <c r="A126" s="80" t="s">
        <v>386</v>
      </c>
      <c r="B126" s="80" t="s">
        <v>224</v>
      </c>
      <c r="C126" s="80" t="s">
        <v>833</v>
      </c>
      <c r="D126" s="80" t="s">
        <v>664</v>
      </c>
    </row>
    <row r="127" spans="1:4" ht="15.75" customHeight="1" x14ac:dyDescent="0.15">
      <c r="A127" s="80" t="s">
        <v>834</v>
      </c>
      <c r="B127" s="80" t="s">
        <v>224</v>
      </c>
      <c r="C127" s="80"/>
      <c r="D127" s="80" t="s">
        <v>664</v>
      </c>
    </row>
    <row r="128" spans="1:4" ht="15.75" customHeight="1" x14ac:dyDescent="0.15">
      <c r="A128" s="80" t="s">
        <v>389</v>
      </c>
      <c r="B128" s="80" t="s">
        <v>224</v>
      </c>
      <c r="C128" s="80"/>
      <c r="D128" s="80" t="s">
        <v>664</v>
      </c>
    </row>
    <row r="129" spans="1:4" ht="15.75" customHeight="1" x14ac:dyDescent="0.15">
      <c r="A129" s="80" t="s">
        <v>1160</v>
      </c>
      <c r="B129" s="80" t="s">
        <v>224</v>
      </c>
      <c r="C129" s="80"/>
      <c r="D129" s="80" t="s">
        <v>664</v>
      </c>
    </row>
    <row r="130" spans="1:4" ht="15.75" customHeight="1" x14ac:dyDescent="0.15">
      <c r="A130" s="80" t="s">
        <v>1137</v>
      </c>
      <c r="B130" s="80" t="s">
        <v>224</v>
      </c>
      <c r="C130" s="80"/>
      <c r="D130" s="80" t="s">
        <v>664</v>
      </c>
    </row>
    <row r="131" spans="1:4" ht="15.75" customHeight="1" x14ac:dyDescent="0.15">
      <c r="A131" s="80" t="s">
        <v>392</v>
      </c>
      <c r="B131" s="80" t="s">
        <v>224</v>
      </c>
      <c r="C131" s="80"/>
      <c r="D131" s="80" t="s">
        <v>664</v>
      </c>
    </row>
    <row r="132" spans="1:4" ht="15.75" customHeight="1" x14ac:dyDescent="0.15">
      <c r="A132" s="80" t="s">
        <v>76</v>
      </c>
      <c r="B132" s="80" t="s">
        <v>224</v>
      </c>
      <c r="C132" s="80"/>
      <c r="D132" s="80" t="s">
        <v>1634</v>
      </c>
    </row>
    <row r="133" spans="1:4" ht="15.75" customHeight="1" x14ac:dyDescent="0.15">
      <c r="A133" s="80" t="s">
        <v>393</v>
      </c>
      <c r="B133" s="80" t="s">
        <v>224</v>
      </c>
      <c r="C133" s="80"/>
      <c r="D133" s="80" t="s">
        <v>837</v>
      </c>
    </row>
    <row r="134" spans="1:4" ht="15.75" customHeight="1" x14ac:dyDescent="0.15">
      <c r="A134" s="80" t="s">
        <v>87</v>
      </c>
      <c r="B134" s="80" t="s">
        <v>1654</v>
      </c>
      <c r="C134" s="80"/>
      <c r="D134" s="80" t="s">
        <v>799</v>
      </c>
    </row>
    <row r="135" spans="1:4" ht="15.75" customHeight="1" x14ac:dyDescent="0.15">
      <c r="A135" s="80" t="s">
        <v>516</v>
      </c>
      <c r="B135" s="80" t="s">
        <v>224</v>
      </c>
      <c r="C135" s="80"/>
      <c r="D135" s="80" t="s">
        <v>664</v>
      </c>
    </row>
    <row r="136" spans="1:4" ht="15.75" customHeight="1" x14ac:dyDescent="0.15">
      <c r="A136" s="80" t="s">
        <v>517</v>
      </c>
      <c r="B136" s="80" t="s">
        <v>224</v>
      </c>
      <c r="C136" s="80"/>
      <c r="D136" s="80" t="s">
        <v>1655</v>
      </c>
    </row>
    <row r="137" spans="1:4" ht="15.75" customHeight="1" x14ac:dyDescent="0.15">
      <c r="A137" s="80" t="s">
        <v>1149</v>
      </c>
      <c r="B137" s="80" t="s">
        <v>224</v>
      </c>
      <c r="C137" s="80" t="s">
        <v>1150</v>
      </c>
      <c r="D137" s="80" t="s">
        <v>664</v>
      </c>
    </row>
    <row r="138" spans="1:4" ht="15.75" customHeight="1" x14ac:dyDescent="0.15">
      <c r="A138" s="80" t="s">
        <v>105</v>
      </c>
      <c r="B138" s="80" t="s">
        <v>224</v>
      </c>
      <c r="C138" s="80"/>
      <c r="D138" s="80" t="s">
        <v>664</v>
      </c>
    </row>
    <row r="139" spans="1:4" ht="15.75" customHeight="1" x14ac:dyDescent="0.15">
      <c r="A139" s="80" t="s">
        <v>109</v>
      </c>
      <c r="B139" s="80" t="s">
        <v>224</v>
      </c>
      <c r="C139" s="80"/>
      <c r="D139" s="80" t="s">
        <v>735</v>
      </c>
    </row>
    <row r="140" spans="1:4" ht="15.75" customHeight="1" x14ac:dyDescent="0.15">
      <c r="A140" s="80" t="s">
        <v>111</v>
      </c>
      <c r="B140" s="80" t="s">
        <v>224</v>
      </c>
      <c r="C140" s="80"/>
      <c r="D140" s="80" t="s">
        <v>664</v>
      </c>
    </row>
    <row r="141" spans="1:4" ht="15.75" customHeight="1" x14ac:dyDescent="0.15">
      <c r="A141" s="80" t="s">
        <v>116</v>
      </c>
      <c r="B141" s="80" t="s">
        <v>224</v>
      </c>
      <c r="C141" s="80"/>
      <c r="D141" s="80" t="s">
        <v>612</v>
      </c>
    </row>
    <row r="142" spans="1:4" ht="15.75" customHeight="1" x14ac:dyDescent="0.15">
      <c r="A142" s="81" t="s">
        <v>125</v>
      </c>
      <c r="B142" s="81" t="s">
        <v>224</v>
      </c>
      <c r="C142" s="81" t="s">
        <v>1636</v>
      </c>
      <c r="D142" s="81" t="s">
        <v>664</v>
      </c>
    </row>
    <row r="143" spans="1:4" ht="15.75" customHeight="1" x14ac:dyDescent="0.15">
      <c r="A143" s="80" t="s">
        <v>1159</v>
      </c>
      <c r="B143" s="80" t="s">
        <v>224</v>
      </c>
      <c r="C143" s="80"/>
      <c r="D143" s="80" t="s">
        <v>664</v>
      </c>
    </row>
    <row r="144" spans="1:4" ht="15.75" customHeight="1" x14ac:dyDescent="0.15">
      <c r="A144" s="80" t="s">
        <v>127</v>
      </c>
      <c r="B144" s="80" t="s">
        <v>224</v>
      </c>
      <c r="C144" s="80" t="s">
        <v>396</v>
      </c>
      <c r="D144" s="80" t="s">
        <v>664</v>
      </c>
    </row>
    <row r="145" spans="1:4" ht="15.75" customHeight="1" x14ac:dyDescent="0.15">
      <c r="A145" s="80" t="s">
        <v>324</v>
      </c>
      <c r="B145" s="80" t="s">
        <v>224</v>
      </c>
      <c r="C145" s="80" t="s">
        <v>846</v>
      </c>
      <c r="D145" s="80" t="s">
        <v>847</v>
      </c>
    </row>
    <row r="146" spans="1:4" ht="15.75" customHeight="1" x14ac:dyDescent="0.15">
      <c r="A146" s="80" t="s">
        <v>397</v>
      </c>
      <c r="B146" s="80" t="s">
        <v>224</v>
      </c>
      <c r="C146" s="80"/>
      <c r="D146" s="80" t="s">
        <v>664</v>
      </c>
    </row>
    <row r="147" spans="1:4" ht="15.75" customHeight="1" x14ac:dyDescent="0.15">
      <c r="A147" s="80" t="s">
        <v>134</v>
      </c>
      <c r="B147" s="80" t="s">
        <v>224</v>
      </c>
      <c r="C147" s="80"/>
      <c r="D147" s="80" t="s">
        <v>664</v>
      </c>
    </row>
    <row r="148" spans="1:4" ht="15.75" customHeight="1" x14ac:dyDescent="0.15">
      <c r="A148" s="80" t="s">
        <v>135</v>
      </c>
      <c r="B148" s="80" t="s">
        <v>224</v>
      </c>
      <c r="C148" s="80" t="s">
        <v>848</v>
      </c>
      <c r="D148" s="80" t="s">
        <v>664</v>
      </c>
    </row>
    <row r="149" spans="1:4" ht="15.75" customHeight="1" x14ac:dyDescent="0.15">
      <c r="A149" s="80" t="s">
        <v>141</v>
      </c>
      <c r="B149" s="80" t="s">
        <v>224</v>
      </c>
      <c r="C149" s="80"/>
      <c r="D149" s="80" t="s">
        <v>664</v>
      </c>
    </row>
    <row r="150" spans="1:4" ht="15.75" customHeight="1" x14ac:dyDescent="0.15">
      <c r="A150" s="80" t="s">
        <v>142</v>
      </c>
      <c r="B150" s="80" t="s">
        <v>224</v>
      </c>
      <c r="C150" s="80"/>
      <c r="D150" s="80" t="s">
        <v>664</v>
      </c>
    </row>
    <row r="151" spans="1:4" ht="15.75" customHeight="1" x14ac:dyDescent="0.15">
      <c r="A151" s="80" t="s">
        <v>1475</v>
      </c>
      <c r="B151" s="80" t="s">
        <v>224</v>
      </c>
      <c r="C151" s="80"/>
      <c r="D151" s="80" t="s">
        <v>634</v>
      </c>
    </row>
    <row r="152" spans="1:4" ht="15.75" customHeight="1" x14ac:dyDescent="0.15">
      <c r="A152" s="80" t="s">
        <v>1142</v>
      </c>
      <c r="B152" s="80" t="s">
        <v>224</v>
      </c>
      <c r="C152" s="80"/>
      <c r="D152" s="80" t="s">
        <v>664</v>
      </c>
    </row>
    <row r="153" spans="1:4" ht="15.75" customHeight="1" x14ac:dyDescent="0.15">
      <c r="A153" s="80" t="s">
        <v>163</v>
      </c>
      <c r="B153" s="80" t="s">
        <v>224</v>
      </c>
      <c r="C153" s="80"/>
      <c r="D153" s="80" t="s">
        <v>388</v>
      </c>
    </row>
    <row r="154" spans="1:4" ht="15.75" customHeight="1" x14ac:dyDescent="0.15">
      <c r="A154" s="80" t="s">
        <v>165</v>
      </c>
      <c r="B154" s="80" t="s">
        <v>224</v>
      </c>
      <c r="C154" s="80"/>
      <c r="D154" s="80" t="s">
        <v>664</v>
      </c>
    </row>
    <row r="155" spans="1:4" ht="15.75" customHeight="1" x14ac:dyDescent="0.15">
      <c r="A155" s="80" t="s">
        <v>361</v>
      </c>
      <c r="B155" s="80" t="s">
        <v>224</v>
      </c>
      <c r="C155" s="80"/>
      <c r="D155" s="80" t="s">
        <v>388</v>
      </c>
    </row>
    <row r="156" spans="1:4" ht="15.75" customHeight="1" x14ac:dyDescent="0.15">
      <c r="A156" s="111"/>
      <c r="B156" s="111"/>
      <c r="C156" s="111"/>
      <c r="D156" s="111"/>
    </row>
    <row r="157" spans="1:4" ht="15.75" customHeight="1" x14ac:dyDescent="0.15">
      <c r="A157" s="111"/>
      <c r="B157" s="111"/>
      <c r="C157" s="111" t="s">
        <v>1590</v>
      </c>
      <c r="D157" s="111"/>
    </row>
    <row r="158" spans="1:4" ht="15.75" customHeight="1" x14ac:dyDescent="0.15">
      <c r="A158" s="111"/>
      <c r="B158" s="111"/>
      <c r="C158" s="111"/>
      <c r="D158" s="111"/>
    </row>
    <row r="159" spans="1:4" ht="15.75" customHeight="1" x14ac:dyDescent="0.15">
      <c r="A159" s="3"/>
      <c r="B159" s="3"/>
      <c r="C159" s="3"/>
      <c r="D159" s="3"/>
    </row>
    <row r="160" spans="1:4" ht="15.75" customHeight="1" x14ac:dyDescent="0.15">
      <c r="A160" s="3"/>
      <c r="B160" s="3"/>
      <c r="C160" s="3"/>
      <c r="D160" s="3"/>
    </row>
    <row r="161" spans="1:4" ht="15.75" customHeight="1" x14ac:dyDescent="0.15">
      <c r="A161" s="3"/>
      <c r="B161" s="3"/>
      <c r="C161" s="3"/>
      <c r="D161" s="3"/>
    </row>
    <row r="162" spans="1:4" ht="15.75" customHeight="1" x14ac:dyDescent="0.15">
      <c r="A162" s="3"/>
      <c r="B162" s="3"/>
      <c r="C162" s="3"/>
      <c r="D162" s="3"/>
    </row>
    <row r="163" spans="1:4" ht="15.75" customHeight="1" x14ac:dyDescent="0.15">
      <c r="A163" s="298"/>
      <c r="B163" s="3"/>
      <c r="C163" s="3"/>
      <c r="D163" s="3"/>
    </row>
    <row r="164" spans="1:4" ht="15.75" customHeight="1" x14ac:dyDescent="0.15">
      <c r="A164" s="298"/>
      <c r="B164" s="3"/>
      <c r="C164" s="3"/>
      <c r="D164" s="3"/>
    </row>
    <row r="165" spans="1:4" ht="15.75" customHeight="1" x14ac:dyDescent="0.15">
      <c r="A165" s="298"/>
      <c r="B165" s="3"/>
      <c r="C165" s="3"/>
      <c r="D165" s="3"/>
    </row>
    <row r="166" spans="1:4" ht="15.75" customHeight="1" x14ac:dyDescent="0.15"/>
    <row r="167" spans="1:4" ht="15.75" customHeight="1" x14ac:dyDescent="0.15"/>
    <row r="168" spans="1:4" ht="15.75" customHeight="1" x14ac:dyDescent="0.15"/>
    <row r="169" spans="1:4" ht="15.75" customHeight="1" x14ac:dyDescent="0.15"/>
    <row r="170" spans="1:4" ht="15.75" customHeight="1" x14ac:dyDescent="0.15"/>
    <row r="171" spans="1:4" ht="15.75" customHeight="1" x14ac:dyDescent="0.15"/>
    <row r="172" spans="1:4" ht="15.75" customHeight="1" x14ac:dyDescent="0.15"/>
    <row r="173" spans="1:4" ht="15.75" customHeight="1" x14ac:dyDescent="0.15"/>
    <row r="174" spans="1:4" ht="15.75" customHeight="1" x14ac:dyDescent="0.15"/>
    <row r="175" spans="1:4" ht="15.75" customHeight="1" x14ac:dyDescent="0.15"/>
    <row r="176" spans="1:4"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hyperlinks>
    <hyperlink ref="C106" r:id="rId1" xr:uid="{00000000-0004-0000-2800-000000000000}"/>
  </hyperlinks>
  <pageMargins left="0.7" right="0.7" top="0.75" bottom="0.75" header="0" footer="0"/>
  <pageSetup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outlinePr summaryBelow="0" summaryRight="0"/>
  </sheetPr>
  <dimension ref="A1:O1000"/>
  <sheetViews>
    <sheetView workbookViewId="0"/>
  </sheetViews>
  <sheetFormatPr baseColWidth="10" defaultColWidth="12.6640625" defaultRowHeight="15" customHeight="1" x14ac:dyDescent="0.15"/>
  <cols>
    <col min="1" max="1" width="27.6640625" customWidth="1"/>
    <col min="2" max="2" width="9.1640625" customWidth="1"/>
    <col min="3" max="3" width="43.83203125" customWidth="1"/>
    <col min="4" max="4" width="101.1640625" customWidth="1"/>
    <col min="5" max="5" width="51.33203125" customWidth="1"/>
    <col min="6" max="6" width="54.83203125" customWidth="1"/>
    <col min="7" max="8" width="7" customWidth="1"/>
    <col min="9" max="9" width="21.1640625" customWidth="1"/>
    <col min="10" max="15" width="7" customWidth="1"/>
  </cols>
  <sheetData>
    <row r="1" spans="1:15" ht="12.75" customHeight="1" x14ac:dyDescent="0.15">
      <c r="A1" s="475" t="s">
        <v>1656</v>
      </c>
      <c r="B1" s="476"/>
      <c r="C1" s="476"/>
      <c r="D1" s="476"/>
      <c r="E1" s="476"/>
      <c r="F1" s="476"/>
      <c r="G1" s="476"/>
      <c r="I1" s="3"/>
    </row>
    <row r="2" spans="1:15" ht="15.75" customHeight="1" x14ac:dyDescent="0.15">
      <c r="A2" s="476"/>
      <c r="B2" s="476"/>
      <c r="C2" s="476"/>
      <c r="D2" s="476"/>
      <c r="E2" s="476"/>
      <c r="F2" s="476"/>
      <c r="G2" s="476"/>
      <c r="I2" s="3"/>
    </row>
    <row r="3" spans="1:15" ht="12.75" customHeight="1" x14ac:dyDescent="0.15">
      <c r="A3" s="8"/>
      <c r="B3" s="8"/>
      <c r="C3" s="8"/>
      <c r="D3" s="8"/>
      <c r="E3" s="8"/>
      <c r="F3" s="8"/>
      <c r="G3" s="8"/>
      <c r="I3" s="3"/>
    </row>
    <row r="4" spans="1:15" ht="15" customHeight="1" x14ac:dyDescent="0.15">
      <c r="A4" s="325" t="s">
        <v>454</v>
      </c>
      <c r="B4" s="326" t="s">
        <v>1657</v>
      </c>
      <c r="C4" s="325" t="s">
        <v>1658</v>
      </c>
      <c r="D4" s="325" t="s">
        <v>1659</v>
      </c>
      <c r="E4" s="325" t="s">
        <v>1660</v>
      </c>
      <c r="F4" s="325" t="s">
        <v>1355</v>
      </c>
      <c r="G4" s="327"/>
      <c r="I4" s="328" t="s">
        <v>1470</v>
      </c>
      <c r="J4" s="328" t="s">
        <v>1657</v>
      </c>
    </row>
    <row r="5" spans="1:15" ht="14.25" customHeight="1" x14ac:dyDescent="0.15">
      <c r="A5" s="329" t="s">
        <v>380</v>
      </c>
      <c r="B5" s="329" t="s">
        <v>1657</v>
      </c>
      <c r="C5" s="431" t="s">
        <v>1661</v>
      </c>
      <c r="D5" s="382" t="s">
        <v>1662</v>
      </c>
      <c r="E5" s="8" t="s">
        <v>1663</v>
      </c>
      <c r="F5" s="382" t="s">
        <v>1664</v>
      </c>
      <c r="G5" s="8"/>
      <c r="I5" s="330" t="s">
        <v>639</v>
      </c>
      <c r="J5" s="329" t="s">
        <v>8</v>
      </c>
    </row>
    <row r="6" spans="1:15" ht="14.25" customHeight="1" x14ac:dyDescent="0.15">
      <c r="A6" s="329" t="s">
        <v>31</v>
      </c>
      <c r="B6" s="329" t="s">
        <v>1657</v>
      </c>
      <c r="C6" s="8" t="s">
        <v>1665</v>
      </c>
      <c r="D6" s="8" t="s">
        <v>1666</v>
      </c>
      <c r="E6" s="8" t="s">
        <v>1667</v>
      </c>
      <c r="F6" s="3"/>
      <c r="G6" s="8"/>
      <c r="I6" s="331" t="s">
        <v>45</v>
      </c>
      <c r="J6" s="331" t="s">
        <v>8</v>
      </c>
    </row>
    <row r="7" spans="1:15" ht="14.25" customHeight="1" x14ac:dyDescent="0.15">
      <c r="A7" s="329" t="s">
        <v>1668</v>
      </c>
      <c r="B7" s="329" t="s">
        <v>1657</v>
      </c>
      <c r="C7" s="382" t="s">
        <v>1669</v>
      </c>
      <c r="D7" s="8"/>
      <c r="E7" s="8"/>
      <c r="F7" s="3"/>
      <c r="G7" s="8"/>
      <c r="I7" s="331"/>
      <c r="J7" s="331"/>
      <c r="O7" s="382" t="s">
        <v>1670</v>
      </c>
    </row>
    <row r="8" spans="1:15" ht="14.25" customHeight="1" x14ac:dyDescent="0.15">
      <c r="A8" s="329" t="s">
        <v>38</v>
      </c>
      <c r="B8" s="330" t="s">
        <v>1657</v>
      </c>
      <c r="C8" s="8" t="s">
        <v>1671</v>
      </c>
      <c r="D8" s="8" t="s">
        <v>1672</v>
      </c>
      <c r="E8" s="8" t="s">
        <v>1673</v>
      </c>
      <c r="F8" s="3"/>
      <c r="G8" s="8"/>
      <c r="I8" s="331" t="s">
        <v>1674</v>
      </c>
      <c r="J8" s="331" t="s">
        <v>11</v>
      </c>
      <c r="K8" s="8" t="s">
        <v>1675</v>
      </c>
      <c r="L8" s="431" t="s">
        <v>1676</v>
      </c>
    </row>
    <row r="9" spans="1:15" ht="14.25" customHeight="1" x14ac:dyDescent="0.15">
      <c r="A9" s="329" t="s">
        <v>1677</v>
      </c>
      <c r="B9" s="330" t="s">
        <v>11</v>
      </c>
      <c r="C9" s="382" t="s">
        <v>1678</v>
      </c>
      <c r="D9" s="8"/>
      <c r="E9" s="8"/>
      <c r="F9" s="3"/>
      <c r="G9" s="8"/>
      <c r="I9" s="331"/>
      <c r="J9" s="331"/>
      <c r="K9" s="8"/>
      <c r="L9" s="431"/>
    </row>
    <row r="10" spans="1:15" ht="14.25" customHeight="1" x14ac:dyDescent="0.15">
      <c r="A10" s="330" t="s">
        <v>550</v>
      </c>
      <c r="B10" s="329" t="s">
        <v>1657</v>
      </c>
      <c r="C10" s="8" t="s">
        <v>1679</v>
      </c>
      <c r="D10" s="8" t="s">
        <v>1680</v>
      </c>
      <c r="E10" s="3"/>
      <c r="F10" s="3"/>
      <c r="G10" s="8"/>
      <c r="I10" s="329" t="s">
        <v>1559</v>
      </c>
      <c r="J10" s="329" t="s">
        <v>11</v>
      </c>
    </row>
    <row r="11" spans="1:15" ht="14.25" customHeight="1" x14ac:dyDescent="0.15">
      <c r="A11" s="329" t="s">
        <v>115</v>
      </c>
      <c r="B11" s="329" t="s">
        <v>1657</v>
      </c>
      <c r="C11" s="8" t="s">
        <v>1681</v>
      </c>
      <c r="D11" s="8" t="s">
        <v>1682</v>
      </c>
      <c r="E11" s="8" t="s">
        <v>1683</v>
      </c>
      <c r="F11" s="3"/>
      <c r="G11" s="8"/>
      <c r="I11" s="329" t="s">
        <v>380</v>
      </c>
      <c r="J11" s="329" t="s">
        <v>11</v>
      </c>
    </row>
    <row r="12" spans="1:15" ht="14.25" customHeight="1" x14ac:dyDescent="0.15">
      <c r="A12" s="329" t="s">
        <v>639</v>
      </c>
      <c r="B12" s="329" t="s">
        <v>8</v>
      </c>
      <c r="C12" s="8" t="s">
        <v>1684</v>
      </c>
      <c r="D12" s="8" t="s">
        <v>1685</v>
      </c>
      <c r="E12" s="8" t="s">
        <v>1686</v>
      </c>
      <c r="F12" s="3"/>
      <c r="G12" s="8"/>
      <c r="I12" s="330" t="s">
        <v>18</v>
      </c>
      <c r="J12" s="331" t="s">
        <v>11</v>
      </c>
      <c r="K12" s="382" t="s">
        <v>1687</v>
      </c>
    </row>
    <row r="13" spans="1:15" ht="14.25" customHeight="1" x14ac:dyDescent="0.15">
      <c r="A13" s="329" t="s">
        <v>1688</v>
      </c>
      <c r="B13" s="329" t="s">
        <v>8</v>
      </c>
      <c r="C13" s="382" t="s">
        <v>1689</v>
      </c>
      <c r="D13" s="8"/>
      <c r="E13" s="8"/>
      <c r="F13" s="3"/>
      <c r="G13" s="8"/>
      <c r="I13" s="330"/>
      <c r="J13" s="331"/>
      <c r="K13" s="382"/>
    </row>
    <row r="14" spans="1:15" ht="14.25" customHeight="1" x14ac:dyDescent="0.15">
      <c r="A14" s="331" t="s">
        <v>45</v>
      </c>
      <c r="B14" s="331" t="s">
        <v>8</v>
      </c>
      <c r="C14" s="8" t="s">
        <v>1690</v>
      </c>
      <c r="D14" s="8" t="s">
        <v>1691</v>
      </c>
      <c r="E14" s="8" t="s">
        <v>1692</v>
      </c>
      <c r="F14" s="3"/>
      <c r="G14" s="8"/>
      <c r="I14" s="329" t="s">
        <v>50</v>
      </c>
      <c r="J14" s="329" t="s">
        <v>11</v>
      </c>
    </row>
    <row r="15" spans="1:15" ht="14.25" customHeight="1" x14ac:dyDescent="0.15">
      <c r="A15" s="329" t="s">
        <v>46</v>
      </c>
      <c r="B15" s="329" t="s">
        <v>8</v>
      </c>
      <c r="C15" s="8" t="s">
        <v>1693</v>
      </c>
      <c r="D15" s="8" t="s">
        <v>1694</v>
      </c>
      <c r="E15" s="382" t="s">
        <v>1695</v>
      </c>
      <c r="F15" s="3"/>
      <c r="G15" s="8"/>
      <c r="I15" s="329" t="s">
        <v>76</v>
      </c>
      <c r="J15" s="329" t="s">
        <v>11</v>
      </c>
    </row>
    <row r="16" spans="1:15" ht="14.25" customHeight="1" x14ac:dyDescent="0.15">
      <c r="A16" s="329" t="s">
        <v>95</v>
      </c>
      <c r="B16" s="331" t="s">
        <v>8</v>
      </c>
      <c r="C16" s="8" t="s">
        <v>1696</v>
      </c>
      <c r="D16" s="8" t="s">
        <v>1697</v>
      </c>
      <c r="E16" s="8" t="s">
        <v>1698</v>
      </c>
      <c r="F16" s="8" t="s">
        <v>1699</v>
      </c>
      <c r="G16" s="8"/>
      <c r="I16" s="329" t="s">
        <v>394</v>
      </c>
      <c r="J16" s="329" t="s">
        <v>11</v>
      </c>
    </row>
    <row r="17" spans="1:12" ht="14.25" customHeight="1" x14ac:dyDescent="0.15">
      <c r="A17" s="329" t="s">
        <v>501</v>
      </c>
      <c r="B17" s="331" t="s">
        <v>8</v>
      </c>
      <c r="C17" s="431" t="s">
        <v>1700</v>
      </c>
      <c r="D17" s="382" t="s">
        <v>1701</v>
      </c>
      <c r="E17" s="8" t="s">
        <v>1702</v>
      </c>
      <c r="F17" s="3"/>
      <c r="G17" s="8"/>
      <c r="I17" s="329" t="s">
        <v>517</v>
      </c>
      <c r="J17" s="329" t="s">
        <v>11</v>
      </c>
    </row>
    <row r="18" spans="1:12" ht="14.25" customHeight="1" x14ac:dyDescent="0.15">
      <c r="A18" s="329" t="s">
        <v>1703</v>
      </c>
      <c r="B18" s="331" t="s">
        <v>8</v>
      </c>
      <c r="C18" s="8" t="s">
        <v>1704</v>
      </c>
      <c r="D18" s="8" t="s">
        <v>1705</v>
      </c>
      <c r="E18" s="8" t="s">
        <v>1706</v>
      </c>
      <c r="F18" s="3"/>
      <c r="G18" s="8"/>
      <c r="I18" s="329" t="s">
        <v>109</v>
      </c>
      <c r="J18" s="329" t="s">
        <v>11</v>
      </c>
    </row>
    <row r="19" spans="1:12" ht="14.25" customHeight="1" x14ac:dyDescent="0.15">
      <c r="A19" s="330" t="s">
        <v>1707</v>
      </c>
      <c r="B19" s="330" t="s">
        <v>8</v>
      </c>
      <c r="C19" s="8"/>
      <c r="D19" s="8"/>
      <c r="E19" s="3"/>
      <c r="F19" s="3"/>
      <c r="G19" s="8"/>
      <c r="I19" s="329" t="s">
        <v>116</v>
      </c>
      <c r="J19" s="329" t="s">
        <v>11</v>
      </c>
    </row>
    <row r="20" spans="1:12" ht="14.25" customHeight="1" x14ac:dyDescent="0.15">
      <c r="A20" s="329" t="s">
        <v>995</v>
      </c>
      <c r="B20" s="329" t="s">
        <v>11</v>
      </c>
      <c r="C20" s="8"/>
      <c r="D20" s="8"/>
      <c r="E20" s="3"/>
      <c r="F20" s="3"/>
      <c r="G20" s="8"/>
      <c r="I20" s="330" t="s">
        <v>1708</v>
      </c>
      <c r="J20" s="329" t="s">
        <v>11</v>
      </c>
      <c r="K20" s="8" t="s">
        <v>1709</v>
      </c>
      <c r="L20" s="431" t="s">
        <v>1710</v>
      </c>
    </row>
    <row r="21" spans="1:12" ht="14.25" customHeight="1" x14ac:dyDescent="0.15">
      <c r="A21" s="330" t="s">
        <v>1711</v>
      </c>
      <c r="B21" s="330" t="s">
        <v>11</v>
      </c>
      <c r="C21" s="8"/>
      <c r="D21" s="8"/>
      <c r="E21" s="3"/>
      <c r="F21" s="3"/>
      <c r="G21" s="8"/>
      <c r="I21" s="329" t="s">
        <v>127</v>
      </c>
      <c r="J21" s="330" t="s">
        <v>11</v>
      </c>
    </row>
    <row r="22" spans="1:12" ht="14.25" customHeight="1" x14ac:dyDescent="0.15">
      <c r="A22" s="329" t="s">
        <v>18</v>
      </c>
      <c r="B22" s="329" t="s">
        <v>11</v>
      </c>
      <c r="C22" s="8"/>
      <c r="D22" s="8"/>
      <c r="E22" s="3"/>
      <c r="F22" s="3"/>
      <c r="G22" s="8"/>
      <c r="I22" s="329" t="s">
        <v>324</v>
      </c>
      <c r="J22" s="330" t="s">
        <v>11</v>
      </c>
    </row>
    <row r="23" spans="1:12" ht="14.25" customHeight="1" x14ac:dyDescent="0.15">
      <c r="A23" s="330" t="s">
        <v>227</v>
      </c>
      <c r="B23" s="331" t="s">
        <v>11</v>
      </c>
      <c r="C23" s="8"/>
      <c r="D23" s="8"/>
      <c r="E23" s="3"/>
      <c r="F23" s="3"/>
      <c r="G23" s="8"/>
      <c r="I23" s="329" t="s">
        <v>1712</v>
      </c>
      <c r="J23" s="329" t="s">
        <v>11</v>
      </c>
    </row>
    <row r="24" spans="1:12" ht="14.25" customHeight="1" x14ac:dyDescent="0.15">
      <c r="A24" s="330" t="s">
        <v>1713</v>
      </c>
      <c r="B24" s="330" t="s">
        <v>11</v>
      </c>
      <c r="C24" s="8"/>
      <c r="D24" s="8"/>
      <c r="E24" s="3"/>
      <c r="F24" s="3"/>
      <c r="G24" s="8"/>
      <c r="I24" s="329" t="s">
        <v>142</v>
      </c>
      <c r="J24" s="329" t="s">
        <v>11</v>
      </c>
    </row>
    <row r="25" spans="1:12" ht="14.25" customHeight="1" x14ac:dyDescent="0.15">
      <c r="A25" s="329" t="s">
        <v>39</v>
      </c>
      <c r="B25" s="330" t="s">
        <v>11</v>
      </c>
      <c r="C25" s="8"/>
      <c r="D25" s="8"/>
      <c r="E25" s="3"/>
      <c r="F25" s="3"/>
      <c r="G25" s="8"/>
      <c r="I25" s="331" t="s">
        <v>165</v>
      </c>
      <c r="J25" s="329" t="s">
        <v>11</v>
      </c>
    </row>
    <row r="26" spans="1:12" ht="14.25" customHeight="1" x14ac:dyDescent="0.15">
      <c r="A26" s="329" t="s">
        <v>389</v>
      </c>
      <c r="B26" s="330" t="s">
        <v>11</v>
      </c>
      <c r="C26" s="8" t="s">
        <v>1714</v>
      </c>
      <c r="D26" s="8" t="s">
        <v>1715</v>
      </c>
      <c r="E26" s="3"/>
      <c r="F26" s="3"/>
      <c r="G26" s="8"/>
      <c r="I26" s="329" t="s">
        <v>135</v>
      </c>
      <c r="J26" s="329" t="s">
        <v>11</v>
      </c>
    </row>
    <row r="27" spans="1:12" ht="14.25" customHeight="1" x14ac:dyDescent="0.15">
      <c r="A27" s="329" t="s">
        <v>259</v>
      </c>
      <c r="B27" s="330" t="s">
        <v>8</v>
      </c>
      <c r="C27" s="8" t="s">
        <v>1716</v>
      </c>
      <c r="D27" s="431" t="s">
        <v>1717</v>
      </c>
      <c r="E27" s="8" t="s">
        <v>1718</v>
      </c>
      <c r="F27" s="8"/>
      <c r="G27" s="8"/>
      <c r="I27" s="8"/>
      <c r="J27" s="8"/>
    </row>
    <row r="28" spans="1:12" ht="14.25" customHeight="1" x14ac:dyDescent="0.15">
      <c r="A28" s="329" t="s">
        <v>1491</v>
      </c>
      <c r="B28" s="330" t="s">
        <v>11</v>
      </c>
      <c r="C28" s="8"/>
      <c r="D28" s="8"/>
      <c r="E28" s="8"/>
      <c r="F28" s="8"/>
      <c r="G28" s="8"/>
      <c r="I28" s="8" t="s">
        <v>1475</v>
      </c>
      <c r="J28" s="8" t="s">
        <v>11</v>
      </c>
    </row>
    <row r="29" spans="1:12" ht="14.25" customHeight="1" x14ac:dyDescent="0.15">
      <c r="A29" s="329" t="s">
        <v>1492</v>
      </c>
      <c r="B29" s="330" t="s">
        <v>11</v>
      </c>
      <c r="C29" s="8"/>
      <c r="D29" s="8"/>
      <c r="E29" s="8"/>
      <c r="F29" s="8"/>
      <c r="G29" s="8"/>
      <c r="I29" s="3"/>
    </row>
    <row r="30" spans="1:12" ht="14.25" customHeight="1" x14ac:dyDescent="0.15">
      <c r="A30" s="329" t="s">
        <v>1012</v>
      </c>
      <c r="B30" s="329" t="s">
        <v>11</v>
      </c>
      <c r="C30" s="8" t="s">
        <v>1719</v>
      </c>
      <c r="D30" s="8" t="s">
        <v>1720</v>
      </c>
      <c r="E30" s="8" t="s">
        <v>1721</v>
      </c>
      <c r="F30" s="8"/>
      <c r="G30" s="8"/>
      <c r="I30" s="3"/>
    </row>
    <row r="31" spans="1:12" ht="14.25" customHeight="1" x14ac:dyDescent="0.15">
      <c r="A31" s="331" t="s">
        <v>1722</v>
      </c>
      <c r="B31" s="331" t="s">
        <v>11</v>
      </c>
      <c r="C31" s="8"/>
      <c r="D31" s="8"/>
      <c r="E31" s="8"/>
      <c r="F31" s="8"/>
      <c r="G31" s="8"/>
      <c r="I31" s="3"/>
    </row>
    <row r="32" spans="1:12" ht="14.25" customHeight="1" x14ac:dyDescent="0.15">
      <c r="A32" s="329" t="s">
        <v>50</v>
      </c>
      <c r="B32" s="329" t="s">
        <v>11</v>
      </c>
      <c r="C32" s="8" t="s">
        <v>1723</v>
      </c>
      <c r="D32" s="8" t="s">
        <v>1724</v>
      </c>
      <c r="E32" s="8" t="s">
        <v>1725</v>
      </c>
      <c r="F32" s="8" t="s">
        <v>1726</v>
      </c>
      <c r="G32" s="8"/>
      <c r="I32" s="3"/>
    </row>
    <row r="33" spans="1:9" ht="14.25" customHeight="1" x14ac:dyDescent="0.15">
      <c r="A33" s="330" t="s">
        <v>1727</v>
      </c>
      <c r="B33" s="330" t="s">
        <v>11</v>
      </c>
      <c r="C33" s="8"/>
      <c r="D33" s="8"/>
      <c r="E33" s="8"/>
      <c r="F33" s="8"/>
      <c r="G33" s="8"/>
      <c r="I33" s="3"/>
    </row>
    <row r="34" spans="1:9" ht="14.25" customHeight="1" x14ac:dyDescent="0.15">
      <c r="A34" s="329" t="s">
        <v>1294</v>
      </c>
      <c r="B34" s="330" t="s">
        <v>11</v>
      </c>
      <c r="C34" s="8" t="s">
        <v>1728</v>
      </c>
      <c r="D34" s="8"/>
      <c r="E34" s="8"/>
      <c r="F34" s="8"/>
      <c r="G34" s="8"/>
      <c r="I34" s="3"/>
    </row>
    <row r="35" spans="1:9" ht="14.25" customHeight="1" x14ac:dyDescent="0.15">
      <c r="A35" s="329" t="s">
        <v>61</v>
      </c>
      <c r="B35" s="329" t="s">
        <v>11</v>
      </c>
      <c r="C35" s="8"/>
      <c r="D35" s="8"/>
      <c r="E35" s="8"/>
      <c r="F35" s="8"/>
      <c r="G35" s="8"/>
      <c r="I35" s="3"/>
    </row>
    <row r="36" spans="1:9" ht="14.25" customHeight="1" x14ac:dyDescent="0.15">
      <c r="A36" s="329" t="s">
        <v>69</v>
      </c>
      <c r="B36" s="329" t="s">
        <v>11</v>
      </c>
      <c r="C36" s="8" t="s">
        <v>1729</v>
      </c>
      <c r="D36" s="382" t="s">
        <v>1730</v>
      </c>
      <c r="E36" s="8" t="s">
        <v>1731</v>
      </c>
      <c r="F36" s="8"/>
      <c r="G36" s="8"/>
      <c r="I36" s="3"/>
    </row>
    <row r="37" spans="1:9" ht="14.25" customHeight="1" x14ac:dyDescent="0.15">
      <c r="A37" s="329" t="s">
        <v>1732</v>
      </c>
      <c r="B37" s="330" t="s">
        <v>11</v>
      </c>
      <c r="C37" s="8" t="s">
        <v>1733</v>
      </c>
      <c r="D37" s="431" t="s">
        <v>1734</v>
      </c>
      <c r="E37" s="8" t="s">
        <v>1735</v>
      </c>
      <c r="F37" s="8"/>
      <c r="G37" s="8"/>
      <c r="I37" s="3"/>
    </row>
    <row r="38" spans="1:9" ht="14.25" customHeight="1" x14ac:dyDescent="0.15">
      <c r="A38" s="329" t="s">
        <v>1324</v>
      </c>
      <c r="B38" s="330" t="s">
        <v>11</v>
      </c>
      <c r="C38" s="8"/>
      <c r="D38" s="8"/>
      <c r="E38" s="8"/>
      <c r="F38" s="8"/>
      <c r="G38" s="8"/>
      <c r="I38" s="3"/>
    </row>
    <row r="39" spans="1:9" ht="14.25" customHeight="1" x14ac:dyDescent="0.15">
      <c r="A39" s="329" t="s">
        <v>76</v>
      </c>
      <c r="B39" s="330" t="s">
        <v>11</v>
      </c>
      <c r="C39" s="8"/>
      <c r="D39" s="8"/>
      <c r="E39" s="8"/>
      <c r="F39" s="8"/>
      <c r="G39" s="8"/>
      <c r="I39" s="3"/>
    </row>
    <row r="40" spans="1:9" ht="14.25" customHeight="1" x14ac:dyDescent="0.15">
      <c r="A40" s="329" t="s">
        <v>77</v>
      </c>
      <c r="B40" s="329" t="s">
        <v>11</v>
      </c>
      <c r="C40" s="382" t="s">
        <v>1736</v>
      </c>
      <c r="D40" s="8"/>
      <c r="E40" s="8"/>
      <c r="F40" s="8"/>
      <c r="G40" s="8"/>
      <c r="I40" s="3"/>
    </row>
    <row r="41" spans="1:9" ht="14.25" customHeight="1" x14ac:dyDescent="0.15">
      <c r="A41" s="329" t="s">
        <v>1006</v>
      </c>
      <c r="B41" s="329" t="s">
        <v>11</v>
      </c>
      <c r="C41" s="8"/>
      <c r="D41" s="8"/>
      <c r="E41" s="8"/>
      <c r="F41" s="8"/>
      <c r="G41" s="8"/>
      <c r="I41" s="3"/>
    </row>
    <row r="42" spans="1:9" ht="14.25" customHeight="1" x14ac:dyDescent="0.15">
      <c r="A42" s="329" t="s">
        <v>81</v>
      </c>
      <c r="B42" s="330" t="s">
        <v>11</v>
      </c>
      <c r="C42" s="8"/>
      <c r="D42" s="8"/>
      <c r="E42" s="8"/>
      <c r="F42" s="8"/>
      <c r="G42" s="8"/>
      <c r="I42" s="3"/>
    </row>
    <row r="43" spans="1:9" ht="14.25" customHeight="1" x14ac:dyDescent="0.15">
      <c r="A43" s="329" t="s">
        <v>394</v>
      </c>
      <c r="B43" s="330" t="s">
        <v>11</v>
      </c>
      <c r="C43" s="8"/>
      <c r="D43" s="8"/>
      <c r="E43" s="8"/>
      <c r="F43" s="8"/>
      <c r="G43" s="8"/>
      <c r="I43" s="3"/>
    </row>
    <row r="44" spans="1:9" ht="14.25" customHeight="1" x14ac:dyDescent="0.15">
      <c r="A44" s="329" t="s">
        <v>998</v>
      </c>
      <c r="B44" s="329" t="s">
        <v>8</v>
      </c>
      <c r="C44" s="382" t="s">
        <v>1737</v>
      </c>
      <c r="D44" s="382" t="s">
        <v>1738</v>
      </c>
      <c r="E44" s="382" t="s">
        <v>1739</v>
      </c>
      <c r="F44" s="8"/>
      <c r="G44" s="8"/>
      <c r="I44" s="3"/>
    </row>
    <row r="45" spans="1:9" ht="14.25" customHeight="1" x14ac:dyDescent="0.15">
      <c r="A45" s="329" t="s">
        <v>85</v>
      </c>
      <c r="B45" s="329" t="s">
        <v>11</v>
      </c>
      <c r="C45" s="382" t="s">
        <v>1740</v>
      </c>
      <c r="D45" s="8" t="s">
        <v>1741</v>
      </c>
      <c r="E45" s="8" t="s">
        <v>1742</v>
      </c>
      <c r="F45" s="8"/>
      <c r="G45" s="8"/>
      <c r="I45" s="3"/>
    </row>
    <row r="46" spans="1:9" ht="14.25" customHeight="1" x14ac:dyDescent="0.15">
      <c r="A46" s="329" t="s">
        <v>497</v>
      </c>
      <c r="B46" s="330" t="s">
        <v>11</v>
      </c>
      <c r="C46" s="8" t="s">
        <v>1743</v>
      </c>
      <c r="D46" s="8" t="s">
        <v>1744</v>
      </c>
      <c r="E46" s="8" t="s">
        <v>1745</v>
      </c>
      <c r="F46" s="8"/>
      <c r="G46" s="8"/>
      <c r="I46" s="3"/>
    </row>
    <row r="47" spans="1:9" ht="14.25" customHeight="1" x14ac:dyDescent="0.15">
      <c r="A47" s="329" t="s">
        <v>91</v>
      </c>
      <c r="B47" s="330" t="s">
        <v>11</v>
      </c>
      <c r="C47" s="8" t="s">
        <v>1746</v>
      </c>
      <c r="D47" s="432" t="s">
        <v>1747</v>
      </c>
      <c r="E47" s="433" t="s">
        <v>1748</v>
      </c>
      <c r="F47" s="8"/>
      <c r="G47" s="8"/>
      <c r="I47" s="3"/>
    </row>
    <row r="48" spans="1:9" ht="14.25" customHeight="1" x14ac:dyDescent="0.15">
      <c r="A48" s="329" t="s">
        <v>92</v>
      </c>
      <c r="B48" s="329" t="s">
        <v>11</v>
      </c>
      <c r="C48" s="8"/>
      <c r="D48" s="8"/>
      <c r="E48" s="8"/>
      <c r="F48" s="8"/>
      <c r="G48" s="8"/>
      <c r="I48" s="3"/>
    </row>
    <row r="49" spans="1:9" ht="14.25" customHeight="1" x14ac:dyDescent="0.15">
      <c r="A49" s="329" t="s">
        <v>732</v>
      </c>
      <c r="B49" s="329" t="s">
        <v>11</v>
      </c>
      <c r="C49" s="8"/>
      <c r="D49" s="8"/>
      <c r="E49" s="8"/>
      <c r="F49" s="8"/>
      <c r="G49" s="8"/>
      <c r="I49" s="3"/>
    </row>
    <row r="50" spans="1:9" ht="14.25" customHeight="1" x14ac:dyDescent="0.15">
      <c r="A50" s="329" t="s">
        <v>98</v>
      </c>
      <c r="B50" s="329" t="s">
        <v>11</v>
      </c>
      <c r="C50" s="8" t="s">
        <v>1749</v>
      </c>
      <c r="D50" s="8" t="s">
        <v>1750</v>
      </c>
      <c r="E50" s="8" t="s">
        <v>1751</v>
      </c>
      <c r="F50" s="8"/>
      <c r="G50" s="8"/>
      <c r="I50" s="3"/>
    </row>
    <row r="51" spans="1:9" ht="14.25" customHeight="1" x14ac:dyDescent="0.15">
      <c r="A51" s="329" t="s">
        <v>102</v>
      </c>
      <c r="B51" s="329" t="s">
        <v>11</v>
      </c>
      <c r="C51" s="8" t="s">
        <v>1752</v>
      </c>
      <c r="D51" s="432" t="s">
        <v>1753</v>
      </c>
      <c r="E51" s="8" t="s">
        <v>1754</v>
      </c>
      <c r="F51" s="8"/>
      <c r="G51" s="8"/>
      <c r="I51" s="3"/>
    </row>
    <row r="52" spans="1:9" ht="14.25" customHeight="1" x14ac:dyDescent="0.15">
      <c r="A52" s="329" t="s">
        <v>103</v>
      </c>
      <c r="B52" s="329" t="s">
        <v>11</v>
      </c>
      <c r="C52" s="8" t="s">
        <v>1752</v>
      </c>
      <c r="D52" s="432" t="s">
        <v>1753</v>
      </c>
      <c r="E52" s="8" t="s">
        <v>1754</v>
      </c>
      <c r="F52" s="8"/>
      <c r="G52" s="8"/>
      <c r="I52" s="3"/>
    </row>
    <row r="53" spans="1:9" ht="14.25" customHeight="1" x14ac:dyDescent="0.15">
      <c r="A53" s="329" t="s">
        <v>104</v>
      </c>
      <c r="B53" s="330" t="s">
        <v>11</v>
      </c>
      <c r="C53" s="8"/>
      <c r="D53" s="8"/>
      <c r="E53" s="8"/>
      <c r="F53" s="8"/>
      <c r="G53" s="8"/>
      <c r="I53" s="3"/>
    </row>
    <row r="54" spans="1:9" ht="14.25" customHeight="1" x14ac:dyDescent="0.15">
      <c r="A54" s="329" t="s">
        <v>105</v>
      </c>
      <c r="B54" s="329" t="s">
        <v>11</v>
      </c>
      <c r="C54" s="8" t="s">
        <v>1755</v>
      </c>
      <c r="D54" s="431" t="s">
        <v>1756</v>
      </c>
      <c r="E54" s="434" t="s">
        <v>1757</v>
      </c>
      <c r="F54" s="8"/>
      <c r="G54" s="8"/>
      <c r="I54" s="3"/>
    </row>
    <row r="55" spans="1:9" ht="14.25" customHeight="1" x14ac:dyDescent="0.15">
      <c r="A55" s="330" t="s">
        <v>498</v>
      </c>
      <c r="B55" s="330" t="s">
        <v>11</v>
      </c>
      <c r="C55" s="8"/>
      <c r="D55" s="8"/>
      <c r="E55" s="8"/>
      <c r="F55" s="8"/>
      <c r="G55" s="8"/>
      <c r="I55" s="3"/>
    </row>
    <row r="56" spans="1:9" ht="14.25" customHeight="1" x14ac:dyDescent="0.15">
      <c r="A56" s="329" t="s">
        <v>107</v>
      </c>
      <c r="B56" s="330" t="s">
        <v>11</v>
      </c>
      <c r="C56" s="8" t="s">
        <v>1758</v>
      </c>
      <c r="D56" s="382" t="s">
        <v>1759</v>
      </c>
      <c r="E56" s="8" t="s">
        <v>1760</v>
      </c>
      <c r="F56" s="8"/>
      <c r="G56" s="8"/>
      <c r="I56" s="3"/>
    </row>
    <row r="57" spans="1:9" ht="14.25" customHeight="1" x14ac:dyDescent="0.15">
      <c r="A57" s="329" t="s">
        <v>109</v>
      </c>
      <c r="B57" s="329" t="s">
        <v>11</v>
      </c>
      <c r="C57" s="8" t="s">
        <v>1761</v>
      </c>
      <c r="D57" s="8" t="s">
        <v>1762</v>
      </c>
      <c r="E57" s="8" t="s">
        <v>1763</v>
      </c>
      <c r="F57" s="8"/>
      <c r="G57" s="8"/>
      <c r="I57" s="3"/>
    </row>
    <row r="58" spans="1:9" ht="14.25" customHeight="1" x14ac:dyDescent="0.15">
      <c r="A58" s="329" t="s">
        <v>743</v>
      </c>
      <c r="B58" s="330" t="s">
        <v>11</v>
      </c>
      <c r="C58" s="8" t="s">
        <v>1764</v>
      </c>
      <c r="D58" s="382" t="s">
        <v>1765</v>
      </c>
      <c r="E58" s="382" t="s">
        <v>1766</v>
      </c>
      <c r="F58" s="8" t="s">
        <v>1767</v>
      </c>
      <c r="G58" s="8"/>
      <c r="I58" s="3"/>
    </row>
    <row r="59" spans="1:9" ht="14.25" customHeight="1" x14ac:dyDescent="0.15">
      <c r="A59" s="331" t="s">
        <v>111</v>
      </c>
      <c r="B59" s="331" t="s">
        <v>11</v>
      </c>
      <c r="C59" s="8"/>
      <c r="D59" s="8"/>
      <c r="E59" s="8"/>
      <c r="F59" s="8"/>
      <c r="G59" s="8"/>
      <c r="I59" s="3"/>
    </row>
    <row r="60" spans="1:9" ht="14.25" customHeight="1" x14ac:dyDescent="0.15">
      <c r="A60" s="329" t="s">
        <v>1768</v>
      </c>
      <c r="B60" s="329" t="s">
        <v>11</v>
      </c>
      <c r="C60" s="8"/>
      <c r="D60" s="8"/>
      <c r="E60" s="8"/>
      <c r="F60" s="8"/>
      <c r="G60" s="8"/>
      <c r="I60" s="3"/>
    </row>
    <row r="61" spans="1:9" ht="14.25" customHeight="1" x14ac:dyDescent="0.15">
      <c r="A61" s="329" t="s">
        <v>117</v>
      </c>
      <c r="B61" s="330" t="s">
        <v>11</v>
      </c>
      <c r="C61" s="8" t="s">
        <v>1769</v>
      </c>
      <c r="D61" s="8" t="s">
        <v>1770</v>
      </c>
      <c r="E61" s="8" t="s">
        <v>1771</v>
      </c>
      <c r="F61" s="8"/>
      <c r="G61" s="8"/>
      <c r="I61" s="3"/>
    </row>
    <row r="62" spans="1:9" ht="14.25" customHeight="1" x14ac:dyDescent="0.15">
      <c r="A62" s="330" t="s">
        <v>126</v>
      </c>
      <c r="B62" s="329" t="s">
        <v>11</v>
      </c>
      <c r="C62" s="8"/>
      <c r="D62" s="8"/>
      <c r="E62" s="8"/>
      <c r="F62" s="8"/>
      <c r="G62" s="8"/>
      <c r="I62" s="3"/>
    </row>
    <row r="63" spans="1:9" ht="14.25" customHeight="1" x14ac:dyDescent="0.15">
      <c r="A63" s="329" t="s">
        <v>1462</v>
      </c>
      <c r="B63" s="329" t="s">
        <v>11</v>
      </c>
      <c r="C63" s="8" t="s">
        <v>1772</v>
      </c>
      <c r="D63" s="382" t="s">
        <v>1773</v>
      </c>
      <c r="E63" s="8" t="s">
        <v>1774</v>
      </c>
      <c r="F63" s="8"/>
      <c r="G63" s="8"/>
      <c r="I63" s="3"/>
    </row>
    <row r="64" spans="1:9" ht="14.25" customHeight="1" x14ac:dyDescent="0.15">
      <c r="A64" s="329" t="s">
        <v>129</v>
      </c>
      <c r="B64" s="329" t="s">
        <v>11</v>
      </c>
      <c r="C64" s="382" t="s">
        <v>1775</v>
      </c>
      <c r="D64" s="382" t="s">
        <v>1776</v>
      </c>
      <c r="E64" s="382" t="s">
        <v>1777</v>
      </c>
      <c r="F64" s="8"/>
      <c r="G64" s="8"/>
      <c r="I64" s="3"/>
    </row>
    <row r="65" spans="1:9" ht="14.25" customHeight="1" x14ac:dyDescent="0.15">
      <c r="A65" s="329" t="s">
        <v>1778</v>
      </c>
      <c r="B65" s="329" t="s">
        <v>8</v>
      </c>
      <c r="C65" s="382" t="s">
        <v>1779</v>
      </c>
      <c r="D65" s="382"/>
      <c r="E65" s="8"/>
      <c r="F65" s="8"/>
      <c r="G65" s="8"/>
      <c r="I65" s="3"/>
    </row>
    <row r="66" spans="1:9" ht="14.25" customHeight="1" x14ac:dyDescent="0.15">
      <c r="A66" s="329" t="s">
        <v>130</v>
      </c>
      <c r="B66" s="329" t="s">
        <v>11</v>
      </c>
      <c r="C66" s="8"/>
      <c r="D66" s="8"/>
      <c r="E66" s="8"/>
      <c r="F66" s="8"/>
      <c r="G66" s="8"/>
      <c r="I66" s="3"/>
    </row>
    <row r="67" spans="1:9" ht="14.25" customHeight="1" x14ac:dyDescent="0.15">
      <c r="A67" s="329" t="s">
        <v>1031</v>
      </c>
      <c r="B67" s="329" t="s">
        <v>11</v>
      </c>
      <c r="C67" s="8"/>
      <c r="D67" s="8"/>
      <c r="E67" s="8"/>
      <c r="F67" s="8"/>
      <c r="G67" s="8"/>
      <c r="I67" s="3"/>
    </row>
    <row r="68" spans="1:9" ht="14.25" customHeight="1" x14ac:dyDescent="0.15">
      <c r="A68" s="330" t="s">
        <v>137</v>
      </c>
      <c r="B68" s="330" t="s">
        <v>11</v>
      </c>
      <c r="C68" s="8"/>
      <c r="D68" s="8"/>
      <c r="E68" s="8"/>
      <c r="F68" s="8"/>
      <c r="G68" s="8"/>
      <c r="I68" s="3"/>
    </row>
    <row r="69" spans="1:9" ht="14.25" customHeight="1" x14ac:dyDescent="0.15">
      <c r="A69" s="331" t="s">
        <v>138</v>
      </c>
      <c r="B69" s="331" t="s">
        <v>11</v>
      </c>
      <c r="C69" s="431" t="s">
        <v>1780</v>
      </c>
      <c r="D69" s="431" t="s">
        <v>1781</v>
      </c>
      <c r="E69" s="431" t="s">
        <v>1782</v>
      </c>
      <c r="F69" s="8"/>
      <c r="G69" s="8"/>
      <c r="I69" s="3"/>
    </row>
    <row r="70" spans="1:9" ht="14.25" customHeight="1" x14ac:dyDescent="0.15">
      <c r="A70" s="330" t="s">
        <v>1783</v>
      </c>
      <c r="B70" s="330" t="s">
        <v>11</v>
      </c>
      <c r="C70" s="8"/>
      <c r="D70" s="8"/>
      <c r="E70" s="8"/>
      <c r="F70" s="8"/>
      <c r="G70" s="8"/>
      <c r="I70" s="3"/>
    </row>
    <row r="71" spans="1:9" ht="14.25" customHeight="1" x14ac:dyDescent="0.15">
      <c r="A71" s="329" t="s">
        <v>1080</v>
      </c>
      <c r="B71" s="330" t="s">
        <v>11</v>
      </c>
      <c r="C71" s="8"/>
      <c r="D71" s="8" t="s">
        <v>1590</v>
      </c>
      <c r="E71" s="8"/>
      <c r="F71" s="8"/>
      <c r="G71" s="8"/>
      <c r="I71" s="3"/>
    </row>
    <row r="72" spans="1:9" ht="14.25" customHeight="1" x14ac:dyDescent="0.15">
      <c r="A72" s="329" t="s">
        <v>1784</v>
      </c>
      <c r="B72" s="331" t="s">
        <v>11</v>
      </c>
      <c r="C72" s="435" t="s">
        <v>1785</v>
      </c>
      <c r="D72" s="431" t="s">
        <v>1786</v>
      </c>
      <c r="E72" s="436" t="s">
        <v>1787</v>
      </c>
      <c r="F72" s="382" t="s">
        <v>1788</v>
      </c>
      <c r="G72" s="382" t="s">
        <v>1789</v>
      </c>
      <c r="I72" s="3"/>
    </row>
    <row r="73" spans="1:9" ht="14.25" customHeight="1" x14ac:dyDescent="0.15">
      <c r="A73" s="329" t="s">
        <v>1790</v>
      </c>
      <c r="B73" s="331" t="s">
        <v>11</v>
      </c>
      <c r="C73" s="435"/>
      <c r="D73" s="8"/>
      <c r="E73" s="8"/>
      <c r="F73" s="8"/>
      <c r="G73" s="8"/>
      <c r="I73" s="3"/>
    </row>
    <row r="74" spans="1:9" ht="14.25" customHeight="1" x14ac:dyDescent="0.15">
      <c r="A74" s="329" t="s">
        <v>1791</v>
      </c>
      <c r="B74" s="331" t="s">
        <v>1657</v>
      </c>
      <c r="C74" s="382" t="s">
        <v>1792</v>
      </c>
      <c r="D74" s="8"/>
      <c r="E74" s="8"/>
      <c r="F74" s="8"/>
      <c r="G74" s="8"/>
      <c r="I74" s="3"/>
    </row>
    <row r="75" spans="1:9" ht="14.25" customHeight="1" x14ac:dyDescent="0.15">
      <c r="A75" s="329" t="s">
        <v>1793</v>
      </c>
      <c r="B75" s="331" t="s">
        <v>11</v>
      </c>
      <c r="C75" s="382" t="s">
        <v>1794</v>
      </c>
      <c r="D75" s="8"/>
      <c r="E75" s="382" t="s">
        <v>1795</v>
      </c>
      <c r="F75" s="8"/>
      <c r="G75" s="8"/>
      <c r="I75" s="3"/>
    </row>
    <row r="76" spans="1:9" ht="14.25" customHeight="1" x14ac:dyDescent="0.15">
      <c r="A76" s="330" t="s">
        <v>1464</v>
      </c>
      <c r="B76" s="331" t="s">
        <v>11</v>
      </c>
      <c r="C76" s="431" t="s">
        <v>1796</v>
      </c>
      <c r="D76" s="382" t="s">
        <v>1797</v>
      </c>
      <c r="E76" s="382" t="s">
        <v>1798</v>
      </c>
      <c r="F76" s="8" t="s">
        <v>1799</v>
      </c>
      <c r="G76" s="8"/>
      <c r="I76" s="3"/>
    </row>
    <row r="77" spans="1:9" ht="14.25" customHeight="1" x14ac:dyDescent="0.15">
      <c r="A77" s="330" t="s">
        <v>473</v>
      </c>
      <c r="B77" s="331" t="s">
        <v>11</v>
      </c>
      <c r="C77" s="382" t="s">
        <v>1800</v>
      </c>
      <c r="D77" s="437" t="s">
        <v>1801</v>
      </c>
      <c r="E77" s="382" t="s">
        <v>1802</v>
      </c>
      <c r="F77" s="8"/>
      <c r="G77" s="8"/>
      <c r="I77" s="3"/>
    </row>
    <row r="78" spans="1:9" ht="14.25" customHeight="1" x14ac:dyDescent="0.15">
      <c r="A78" s="329" t="s">
        <v>341</v>
      </c>
      <c r="B78" s="329" t="s">
        <v>11</v>
      </c>
      <c r="C78" s="8"/>
      <c r="D78" s="8"/>
      <c r="E78" s="8"/>
      <c r="F78" s="8"/>
      <c r="G78" s="8"/>
      <c r="I78" s="3"/>
    </row>
    <row r="79" spans="1:9" ht="14.25" customHeight="1" x14ac:dyDescent="0.15">
      <c r="A79" s="329" t="s">
        <v>151</v>
      </c>
      <c r="B79" s="329" t="s">
        <v>11</v>
      </c>
      <c r="C79" s="8"/>
      <c r="D79" s="8"/>
      <c r="E79" s="8"/>
      <c r="F79" s="8"/>
      <c r="G79" s="8"/>
      <c r="I79" s="3"/>
    </row>
    <row r="80" spans="1:9" ht="14.25" customHeight="1" x14ac:dyDescent="0.15">
      <c r="A80" s="329" t="s">
        <v>505</v>
      </c>
      <c r="B80" s="331" t="s">
        <v>11</v>
      </c>
      <c r="C80" s="431" t="s">
        <v>1803</v>
      </c>
      <c r="D80" s="432" t="s">
        <v>1804</v>
      </c>
      <c r="E80" s="431" t="s">
        <v>1805</v>
      </c>
      <c r="F80" s="8"/>
      <c r="G80" s="8"/>
      <c r="I80" s="3"/>
    </row>
    <row r="81" spans="1:9" ht="14.25" customHeight="1" x14ac:dyDescent="0.15">
      <c r="A81" s="329" t="s">
        <v>163</v>
      </c>
      <c r="B81" s="329" t="s">
        <v>11</v>
      </c>
      <c r="C81" s="8"/>
      <c r="D81" s="8"/>
      <c r="E81" s="8"/>
      <c r="F81" s="8"/>
      <c r="G81" s="8"/>
      <c r="I81" s="3"/>
    </row>
    <row r="82" spans="1:9" ht="14.25" customHeight="1" x14ac:dyDescent="0.15">
      <c r="A82" s="329" t="s">
        <v>166</v>
      </c>
      <c r="B82" s="329" t="s">
        <v>11</v>
      </c>
      <c r="C82" s="3"/>
      <c r="D82" s="8"/>
      <c r="E82" s="8"/>
      <c r="F82" s="8"/>
      <c r="G82" s="8"/>
      <c r="I82" s="3"/>
    </row>
    <row r="83" spans="1:9" ht="14.25" customHeight="1" x14ac:dyDescent="0.15">
      <c r="A83" s="329" t="s">
        <v>1475</v>
      </c>
      <c r="B83" s="329" t="s">
        <v>11</v>
      </c>
      <c r="C83" s="3"/>
      <c r="D83" s="8"/>
      <c r="E83" s="8"/>
      <c r="F83" s="8"/>
      <c r="G83" s="8"/>
      <c r="I83" s="3"/>
    </row>
    <row r="84" spans="1:9" ht="14.25" customHeight="1" x14ac:dyDescent="0.15">
      <c r="A84" s="329" t="s">
        <v>1495</v>
      </c>
      <c r="B84" s="329" t="s">
        <v>11</v>
      </c>
      <c r="C84" s="3"/>
      <c r="D84" s="8"/>
      <c r="E84" s="8"/>
      <c r="F84" s="8"/>
      <c r="G84" s="8"/>
      <c r="I84" s="3"/>
    </row>
    <row r="85" spans="1:9" ht="14.25" customHeight="1" x14ac:dyDescent="0.15">
      <c r="A85" s="329" t="s">
        <v>1198</v>
      </c>
      <c r="B85" s="329" t="s">
        <v>11</v>
      </c>
      <c r="C85" s="431" t="s">
        <v>1806</v>
      </c>
      <c r="D85" s="431" t="s">
        <v>1807</v>
      </c>
      <c r="E85" s="438" t="s">
        <v>1808</v>
      </c>
      <c r="F85" s="8"/>
      <c r="G85" s="8"/>
      <c r="I85" s="3"/>
    </row>
    <row r="86" spans="1:9" ht="14.25" customHeight="1" x14ac:dyDescent="0.15">
      <c r="A86" s="329" t="s">
        <v>1221</v>
      </c>
      <c r="B86" s="329" t="s">
        <v>11</v>
      </c>
      <c r="C86" s="8" t="s">
        <v>1809</v>
      </c>
      <c r="D86" s="432" t="s">
        <v>1810</v>
      </c>
      <c r="E86" s="439" t="s">
        <v>1811</v>
      </c>
      <c r="F86" s="8"/>
      <c r="G86" s="8"/>
      <c r="I86" s="3"/>
    </row>
    <row r="87" spans="1:9" ht="14.25" customHeight="1" x14ac:dyDescent="0.15">
      <c r="A87" s="329" t="s">
        <v>1812</v>
      </c>
      <c r="B87" s="329" t="s">
        <v>11</v>
      </c>
      <c r="C87" s="382" t="s">
        <v>1813</v>
      </c>
      <c r="D87" s="432"/>
      <c r="E87" s="439"/>
      <c r="F87" s="8"/>
      <c r="G87" s="382" t="s">
        <v>1814</v>
      </c>
      <c r="I87" s="3"/>
    </row>
    <row r="88" spans="1:9" ht="14.25" customHeight="1" x14ac:dyDescent="0.15">
      <c r="A88" s="329" t="s">
        <v>1815</v>
      </c>
      <c r="B88" s="329" t="s">
        <v>8</v>
      </c>
      <c r="C88" s="382" t="s">
        <v>1816</v>
      </c>
      <c r="D88" s="382" t="s">
        <v>1817</v>
      </c>
      <c r="E88" s="382" t="s">
        <v>1818</v>
      </c>
      <c r="F88" s="8"/>
      <c r="G88" s="382"/>
      <c r="I88" s="3"/>
    </row>
    <row r="89" spans="1:9" ht="14.25" customHeight="1" x14ac:dyDescent="0.15">
      <c r="A89" s="329" t="s">
        <v>175</v>
      </c>
      <c r="B89" s="329" t="s">
        <v>11</v>
      </c>
      <c r="C89" s="8"/>
      <c r="D89" s="8"/>
      <c r="E89" s="8"/>
      <c r="F89" s="8"/>
      <c r="G89" s="8"/>
      <c r="I89" s="3"/>
    </row>
    <row r="90" spans="1:9" ht="14.25" customHeight="1" x14ac:dyDescent="0.15">
      <c r="A90" s="329" t="s">
        <v>1200</v>
      </c>
      <c r="B90" s="329" t="s">
        <v>11</v>
      </c>
      <c r="C90" s="8"/>
      <c r="D90" s="8"/>
      <c r="E90" s="8"/>
      <c r="F90" s="8"/>
      <c r="G90" s="8"/>
      <c r="I90" s="3"/>
    </row>
    <row r="91" spans="1:9" ht="14.25" customHeight="1" x14ac:dyDescent="0.15">
      <c r="A91" s="330" t="s">
        <v>181</v>
      </c>
      <c r="B91" s="331" t="s">
        <v>11</v>
      </c>
      <c r="C91" s="8"/>
      <c r="D91" s="8"/>
      <c r="E91" s="8"/>
      <c r="F91" s="8"/>
      <c r="G91" s="8"/>
      <c r="I91" s="3"/>
    </row>
    <row r="92" spans="1:9" ht="14.25" customHeight="1" x14ac:dyDescent="0.15">
      <c r="A92" s="330" t="s">
        <v>183</v>
      </c>
      <c r="B92" s="329" t="s">
        <v>11</v>
      </c>
      <c r="C92" s="8"/>
      <c r="D92" s="8"/>
      <c r="E92" s="8"/>
      <c r="F92" s="8"/>
      <c r="G92" s="8"/>
      <c r="I92" s="3"/>
    </row>
    <row r="93" spans="1:9" ht="14.25" customHeight="1" x14ac:dyDescent="0.15">
      <c r="A93" s="329" t="s">
        <v>185</v>
      </c>
      <c r="B93" s="330" t="s">
        <v>11</v>
      </c>
      <c r="C93" s="8"/>
      <c r="D93" s="8"/>
      <c r="E93" s="8"/>
      <c r="F93" s="8"/>
      <c r="G93" s="8"/>
      <c r="I93" s="3"/>
    </row>
    <row r="94" spans="1:9" ht="14.25" customHeight="1" x14ac:dyDescent="0.15">
      <c r="A94" s="329" t="s">
        <v>186</v>
      </c>
      <c r="B94" s="329" t="s">
        <v>11</v>
      </c>
      <c r="C94" s="8" t="s">
        <v>1819</v>
      </c>
      <c r="D94" s="8" t="s">
        <v>1820</v>
      </c>
      <c r="E94" s="8" t="s">
        <v>1821</v>
      </c>
      <c r="F94" s="8"/>
      <c r="G94" s="8"/>
      <c r="I94" s="3"/>
    </row>
    <row r="95" spans="1:9" ht="14.25" customHeight="1" x14ac:dyDescent="0.15">
      <c r="A95" s="329" t="s">
        <v>187</v>
      </c>
      <c r="B95" s="329" t="s">
        <v>11</v>
      </c>
      <c r="C95" s="8" t="s">
        <v>1822</v>
      </c>
      <c r="D95" s="8" t="s">
        <v>1823</v>
      </c>
      <c r="E95" s="8" t="s">
        <v>1824</v>
      </c>
      <c r="F95" s="382" t="s">
        <v>1825</v>
      </c>
      <c r="G95" s="8"/>
      <c r="I95" s="3"/>
    </row>
    <row r="96" spans="1:9" ht="12.75" customHeight="1" x14ac:dyDescent="0.15">
      <c r="A96" s="8" t="s">
        <v>188</v>
      </c>
      <c r="B96" s="8" t="s">
        <v>8</v>
      </c>
      <c r="C96" s="8" t="s">
        <v>1826</v>
      </c>
      <c r="D96" s="382" t="s">
        <v>1827</v>
      </c>
      <c r="E96" s="3"/>
      <c r="F96" s="3"/>
      <c r="I96" s="3"/>
    </row>
    <row r="97" spans="1:9" ht="12.75" customHeight="1" x14ac:dyDescent="0.15">
      <c r="A97" s="8" t="s">
        <v>159</v>
      </c>
      <c r="B97" s="8" t="s">
        <v>8</v>
      </c>
      <c r="C97" s="8" t="s">
        <v>1828</v>
      </c>
      <c r="D97" s="440" t="s">
        <v>1829</v>
      </c>
      <c r="E97" s="8" t="s">
        <v>1830</v>
      </c>
      <c r="F97" s="3"/>
      <c r="I97" s="3"/>
    </row>
    <row r="98" spans="1:9" ht="12.75" customHeight="1" x14ac:dyDescent="0.15">
      <c r="A98" s="8"/>
      <c r="B98" s="8"/>
      <c r="C98" s="3"/>
      <c r="D98" s="3"/>
      <c r="E98" s="3"/>
      <c r="F98" s="3"/>
      <c r="I98" s="3"/>
    </row>
    <row r="99" spans="1:9" ht="15.75" customHeight="1" x14ac:dyDescent="0.15">
      <c r="A99" s="3"/>
      <c r="B99" s="3"/>
      <c r="C99" s="3"/>
      <c r="D99" s="3"/>
      <c r="E99" s="3"/>
      <c r="F99" s="3"/>
      <c r="I99" s="3"/>
    </row>
    <row r="100" spans="1:9" ht="15.75" customHeight="1" x14ac:dyDescent="0.15">
      <c r="A100" s="3"/>
      <c r="B100" s="3"/>
      <c r="C100" s="3"/>
      <c r="D100" s="3"/>
      <c r="E100" s="3"/>
      <c r="F100" s="3"/>
      <c r="I100" s="3"/>
    </row>
    <row r="101" spans="1:9" ht="15.75" customHeight="1" x14ac:dyDescent="0.15">
      <c r="A101" s="3"/>
      <c r="B101" s="3"/>
      <c r="C101" s="3"/>
      <c r="D101" s="3"/>
      <c r="E101" s="3"/>
      <c r="F101" s="3"/>
      <c r="I101" s="3"/>
    </row>
    <row r="102" spans="1:9" ht="15.75" customHeight="1" x14ac:dyDescent="0.15">
      <c r="A102" s="3"/>
      <c r="B102" s="3"/>
      <c r="C102" s="3"/>
      <c r="D102" s="3"/>
      <c r="E102" s="3"/>
      <c r="F102" s="3"/>
      <c r="I102" s="3"/>
    </row>
    <row r="103" spans="1:9" ht="15.75" customHeight="1" x14ac:dyDescent="0.15">
      <c r="A103" s="3"/>
      <c r="B103" s="3"/>
      <c r="C103" s="3"/>
      <c r="D103" s="3"/>
      <c r="E103" s="3"/>
      <c r="F103" s="3"/>
      <c r="I103" s="3"/>
    </row>
    <row r="104" spans="1:9" ht="15.75" customHeight="1" x14ac:dyDescent="0.15">
      <c r="A104" s="3"/>
      <c r="B104" s="3"/>
      <c r="C104" s="3"/>
      <c r="D104" s="3"/>
      <c r="E104" s="3"/>
      <c r="F104" s="3"/>
      <c r="I104" s="3"/>
    </row>
    <row r="105" spans="1:9" ht="15.75" customHeight="1" x14ac:dyDescent="0.15">
      <c r="A105" s="3"/>
      <c r="B105" s="3"/>
      <c r="C105" s="3"/>
      <c r="D105" s="3"/>
      <c r="E105" s="3"/>
      <c r="F105" s="3"/>
      <c r="I105" s="3"/>
    </row>
    <row r="106" spans="1:9" ht="15.75" customHeight="1" x14ac:dyDescent="0.15">
      <c r="A106" s="3"/>
      <c r="B106" s="3"/>
      <c r="C106" s="3"/>
      <c r="D106" s="3"/>
      <c r="E106" s="3"/>
      <c r="F106" s="3"/>
      <c r="I106" s="3"/>
    </row>
    <row r="107" spans="1:9" ht="15.75" customHeight="1" x14ac:dyDescent="0.15">
      <c r="A107" s="3"/>
      <c r="B107" s="3"/>
      <c r="C107" s="3"/>
      <c r="D107" s="3"/>
      <c r="E107" s="3"/>
      <c r="F107" s="3"/>
      <c r="I107" s="3"/>
    </row>
    <row r="108" spans="1:9" ht="15.75" customHeight="1" x14ac:dyDescent="0.15">
      <c r="A108" s="3"/>
      <c r="B108" s="3"/>
      <c r="C108" s="3"/>
      <c r="D108" s="3"/>
      <c r="E108" s="3"/>
      <c r="F108" s="3"/>
      <c r="I108" s="3"/>
    </row>
    <row r="109" spans="1:9" ht="15.75" customHeight="1" x14ac:dyDescent="0.15">
      <c r="A109" s="3"/>
      <c r="B109" s="3"/>
      <c r="C109" s="3"/>
      <c r="D109" s="3"/>
      <c r="E109" s="3"/>
      <c r="F109" s="3"/>
      <c r="I109" s="3"/>
    </row>
    <row r="110" spans="1:9" ht="15.75" customHeight="1" x14ac:dyDescent="0.15">
      <c r="A110" s="3"/>
      <c r="B110" s="3"/>
      <c r="C110" s="3"/>
      <c r="D110" s="3"/>
      <c r="E110" s="3"/>
      <c r="F110" s="3"/>
      <c r="I110" s="3"/>
    </row>
    <row r="111" spans="1:9" ht="15.75" customHeight="1" x14ac:dyDescent="0.15">
      <c r="A111" s="3"/>
      <c r="B111" s="3"/>
      <c r="C111" s="3"/>
      <c r="D111" s="3"/>
      <c r="E111" s="3"/>
      <c r="F111" s="3"/>
      <c r="I111" s="3"/>
    </row>
    <row r="112" spans="1:9" ht="15.75" customHeight="1" x14ac:dyDescent="0.15">
      <c r="A112" s="3"/>
      <c r="B112" s="3"/>
      <c r="C112" s="3"/>
      <c r="D112" s="3"/>
      <c r="E112" s="3"/>
      <c r="F112" s="3"/>
      <c r="I112" s="3"/>
    </row>
    <row r="113" spans="1:9" ht="15.75" customHeight="1" x14ac:dyDescent="0.15">
      <c r="A113" s="3"/>
      <c r="B113" s="3"/>
      <c r="C113" s="3"/>
      <c r="D113" s="3"/>
      <c r="E113" s="3"/>
      <c r="F113" s="3"/>
      <c r="I113" s="3"/>
    </row>
    <row r="114" spans="1:9" ht="15.75" customHeight="1" x14ac:dyDescent="0.15">
      <c r="A114" s="3"/>
      <c r="B114" s="3"/>
      <c r="C114" s="3"/>
      <c r="D114" s="3"/>
      <c r="E114" s="3"/>
      <c r="F114" s="3"/>
      <c r="I114" s="3"/>
    </row>
    <row r="115" spans="1:9" ht="15.75" customHeight="1" x14ac:dyDescent="0.15">
      <c r="A115" s="3"/>
      <c r="B115" s="3"/>
      <c r="C115" s="3"/>
      <c r="D115" s="3"/>
      <c r="E115" s="3"/>
      <c r="F115" s="3"/>
      <c r="I115" s="3"/>
    </row>
    <row r="116" spans="1:9" ht="15.75" customHeight="1" x14ac:dyDescent="0.15">
      <c r="A116" s="3"/>
      <c r="B116" s="3"/>
      <c r="C116" s="3"/>
      <c r="D116" s="3"/>
      <c r="E116" s="3"/>
      <c r="F116" s="3"/>
      <c r="I116" s="3"/>
    </row>
    <row r="117" spans="1:9" ht="15.75" customHeight="1" x14ac:dyDescent="0.15">
      <c r="A117" s="3"/>
      <c r="B117" s="3"/>
      <c r="C117" s="3"/>
      <c r="D117" s="3"/>
      <c r="E117" s="3"/>
      <c r="F117" s="3"/>
      <c r="I117" s="3"/>
    </row>
    <row r="118" spans="1:9" ht="15.75" customHeight="1" x14ac:dyDescent="0.15">
      <c r="A118" s="3"/>
      <c r="B118" s="3"/>
      <c r="C118" s="3"/>
      <c r="D118" s="3"/>
      <c r="E118" s="3"/>
      <c r="F118" s="3"/>
      <c r="I118" s="3"/>
    </row>
    <row r="119" spans="1:9" ht="15.75" customHeight="1" x14ac:dyDescent="0.15">
      <c r="A119" s="3"/>
      <c r="B119" s="3"/>
      <c r="C119" s="3"/>
      <c r="D119" s="3"/>
      <c r="E119" s="3"/>
      <c r="F119" s="3"/>
      <c r="I119" s="3"/>
    </row>
    <row r="120" spans="1:9" ht="15.75" customHeight="1" x14ac:dyDescent="0.15">
      <c r="A120" s="3"/>
      <c r="B120" s="3"/>
      <c r="C120" s="3"/>
      <c r="D120" s="3"/>
      <c r="E120" s="3"/>
      <c r="F120" s="3"/>
      <c r="I120" s="3"/>
    </row>
    <row r="121" spans="1:9" ht="15.75" customHeight="1" x14ac:dyDescent="0.15">
      <c r="A121" s="3"/>
      <c r="B121" s="3"/>
      <c r="C121" s="3"/>
      <c r="D121" s="3"/>
      <c r="E121" s="3"/>
      <c r="F121" s="3"/>
      <c r="I121" s="3"/>
    </row>
    <row r="122" spans="1:9" ht="15.75" customHeight="1" x14ac:dyDescent="0.15">
      <c r="A122" s="3"/>
      <c r="B122" s="3"/>
      <c r="C122" s="3"/>
      <c r="D122" s="3"/>
      <c r="E122" s="3"/>
      <c r="F122" s="3"/>
      <c r="I122" s="3"/>
    </row>
    <row r="123" spans="1:9" ht="15.75" customHeight="1" x14ac:dyDescent="0.15">
      <c r="A123" s="3"/>
      <c r="B123" s="3"/>
      <c r="C123" s="3"/>
      <c r="D123" s="3"/>
      <c r="E123" s="3"/>
      <c r="F123" s="3"/>
      <c r="I123" s="3"/>
    </row>
    <row r="124" spans="1:9" ht="15.75" customHeight="1" x14ac:dyDescent="0.15">
      <c r="A124" s="3"/>
      <c r="B124" s="3"/>
      <c r="C124" s="3"/>
      <c r="D124" s="3"/>
      <c r="E124" s="3"/>
      <c r="F124" s="3"/>
      <c r="I124" s="3"/>
    </row>
    <row r="125" spans="1:9" ht="15.75" customHeight="1" x14ac:dyDescent="0.15">
      <c r="A125" s="3"/>
      <c r="B125" s="3"/>
      <c r="C125" s="3"/>
      <c r="D125" s="3"/>
      <c r="E125" s="3"/>
      <c r="F125" s="3"/>
      <c r="I125" s="3"/>
    </row>
    <row r="126" spans="1:9" ht="15.75" customHeight="1" x14ac:dyDescent="0.15">
      <c r="A126" s="3"/>
      <c r="B126" s="3"/>
      <c r="C126" s="3"/>
      <c r="D126" s="3"/>
      <c r="E126" s="3"/>
      <c r="F126" s="3"/>
      <c r="I126" s="3"/>
    </row>
    <row r="127" spans="1:9" ht="15.75" customHeight="1" x14ac:dyDescent="0.15">
      <c r="A127" s="3"/>
      <c r="B127" s="3"/>
      <c r="C127" s="3"/>
      <c r="D127" s="3"/>
      <c r="E127" s="3"/>
      <c r="F127" s="3"/>
      <c r="I127" s="3"/>
    </row>
    <row r="128" spans="1:9" ht="15.75" customHeight="1" x14ac:dyDescent="0.15">
      <c r="A128" s="3"/>
      <c r="B128" s="3"/>
      <c r="C128" s="3"/>
      <c r="D128" s="3"/>
      <c r="E128" s="3"/>
      <c r="F128" s="3"/>
      <c r="I128" s="3"/>
    </row>
    <row r="129" spans="1:9" ht="15.75" customHeight="1" x14ac:dyDescent="0.15">
      <c r="A129" s="3"/>
      <c r="B129" s="3"/>
      <c r="C129" s="3"/>
      <c r="D129" s="3"/>
      <c r="E129" s="3"/>
      <c r="F129" s="3"/>
      <c r="I129" s="3"/>
    </row>
    <row r="130" spans="1:9" ht="15.75" customHeight="1" x14ac:dyDescent="0.15">
      <c r="A130" s="3"/>
      <c r="B130" s="3"/>
      <c r="C130" s="3"/>
      <c r="D130" s="3"/>
      <c r="E130" s="3"/>
      <c r="F130" s="3"/>
      <c r="I130" s="3"/>
    </row>
    <row r="131" spans="1:9" ht="15.75" customHeight="1" x14ac:dyDescent="0.15">
      <c r="A131" s="3"/>
      <c r="B131" s="3"/>
      <c r="C131" s="3"/>
      <c r="D131" s="3"/>
      <c r="E131" s="3"/>
      <c r="F131" s="3"/>
      <c r="I131" s="3"/>
    </row>
    <row r="132" spans="1:9" ht="15.75" customHeight="1" x14ac:dyDescent="0.15">
      <c r="A132" s="3"/>
      <c r="B132" s="3"/>
      <c r="C132" s="3"/>
      <c r="D132" s="3"/>
      <c r="E132" s="3"/>
      <c r="F132" s="3"/>
      <c r="I132" s="3"/>
    </row>
    <row r="133" spans="1:9" ht="15.75" customHeight="1" x14ac:dyDescent="0.15">
      <c r="A133" s="3"/>
      <c r="B133" s="3"/>
      <c r="C133" s="3"/>
      <c r="D133" s="3"/>
      <c r="E133" s="3"/>
      <c r="F133" s="3"/>
      <c r="I133" s="3"/>
    </row>
    <row r="134" spans="1:9" ht="15.75" customHeight="1" x14ac:dyDescent="0.15">
      <c r="A134" s="3"/>
      <c r="B134" s="3"/>
      <c r="C134" s="3"/>
      <c r="D134" s="3"/>
      <c r="E134" s="3"/>
      <c r="F134" s="3"/>
      <c r="I134" s="3"/>
    </row>
    <row r="135" spans="1:9" ht="15.75" customHeight="1" x14ac:dyDescent="0.15">
      <c r="A135" s="3"/>
      <c r="B135" s="3"/>
      <c r="C135" s="3"/>
      <c r="D135" s="3"/>
      <c r="E135" s="3"/>
      <c r="F135" s="3"/>
      <c r="I135" s="3"/>
    </row>
    <row r="136" spans="1:9" ht="15.75" customHeight="1" x14ac:dyDescent="0.15">
      <c r="A136" s="3"/>
      <c r="B136" s="3"/>
      <c r="C136" s="3"/>
      <c r="D136" s="3"/>
      <c r="E136" s="3"/>
      <c r="F136" s="3"/>
      <c r="I136" s="3"/>
    </row>
    <row r="137" spans="1:9" ht="15.75" customHeight="1" x14ac:dyDescent="0.15">
      <c r="A137" s="3"/>
      <c r="B137" s="3"/>
      <c r="C137" s="3"/>
      <c r="D137" s="3"/>
      <c r="E137" s="3"/>
      <c r="F137" s="3"/>
      <c r="I137" s="3"/>
    </row>
    <row r="138" spans="1:9" ht="15.75" customHeight="1" x14ac:dyDescent="0.15">
      <c r="A138" s="3"/>
      <c r="B138" s="3"/>
      <c r="C138" s="3"/>
      <c r="D138" s="3"/>
      <c r="E138" s="3"/>
      <c r="F138" s="3"/>
      <c r="I138" s="3"/>
    </row>
    <row r="139" spans="1:9" ht="15.75" customHeight="1" x14ac:dyDescent="0.15">
      <c r="A139" s="3"/>
      <c r="B139" s="3"/>
      <c r="C139" s="3"/>
      <c r="D139" s="3"/>
      <c r="E139" s="3"/>
      <c r="F139" s="3"/>
      <c r="I139" s="3"/>
    </row>
    <row r="140" spans="1:9" ht="15.75" customHeight="1" x14ac:dyDescent="0.15">
      <c r="A140" s="3"/>
      <c r="B140" s="3"/>
      <c r="C140" s="3"/>
      <c r="D140" s="3"/>
      <c r="E140" s="3"/>
      <c r="F140" s="3"/>
      <c r="I140" s="3"/>
    </row>
    <row r="141" spans="1:9" ht="15.75" customHeight="1" x14ac:dyDescent="0.15">
      <c r="A141" s="3"/>
      <c r="B141" s="3"/>
      <c r="C141" s="3"/>
      <c r="D141" s="3"/>
      <c r="E141" s="3"/>
      <c r="F141" s="3"/>
      <c r="I141" s="3"/>
    </row>
    <row r="142" spans="1:9" ht="15.75" customHeight="1" x14ac:dyDescent="0.15">
      <c r="A142" s="3"/>
      <c r="B142" s="3"/>
      <c r="C142" s="3"/>
      <c r="D142" s="3"/>
      <c r="E142" s="3"/>
      <c r="F142" s="3"/>
      <c r="I142" s="3"/>
    </row>
    <row r="143" spans="1:9" ht="15.75" customHeight="1" x14ac:dyDescent="0.15">
      <c r="A143" s="3"/>
      <c r="B143" s="3"/>
      <c r="C143" s="3"/>
      <c r="D143" s="3"/>
      <c r="E143" s="3"/>
      <c r="F143" s="3"/>
      <c r="I143" s="3"/>
    </row>
    <row r="144" spans="1:9" ht="15.75" customHeight="1" x14ac:dyDescent="0.15">
      <c r="A144" s="3"/>
      <c r="B144" s="3"/>
      <c r="C144" s="3"/>
      <c r="D144" s="3"/>
      <c r="E144" s="3"/>
      <c r="F144" s="3"/>
      <c r="I144" s="3"/>
    </row>
    <row r="145" spans="1:9" ht="15.75" customHeight="1" x14ac:dyDescent="0.15">
      <c r="A145" s="3"/>
      <c r="B145" s="3"/>
      <c r="C145" s="3"/>
      <c r="D145" s="3"/>
      <c r="E145" s="3"/>
      <c r="F145" s="3"/>
      <c r="I145" s="3"/>
    </row>
    <row r="146" spans="1:9" ht="15.75" customHeight="1" x14ac:dyDescent="0.15">
      <c r="A146" s="3"/>
      <c r="B146" s="3"/>
      <c r="C146" s="3"/>
      <c r="D146" s="3"/>
      <c r="E146" s="3"/>
      <c r="F146" s="3"/>
      <c r="I146" s="3"/>
    </row>
    <row r="147" spans="1:9" ht="15.75" customHeight="1" x14ac:dyDescent="0.15">
      <c r="A147" s="3"/>
      <c r="B147" s="3"/>
      <c r="C147" s="3"/>
      <c r="D147" s="3"/>
      <c r="E147" s="3"/>
      <c r="F147" s="3"/>
      <c r="I147" s="3"/>
    </row>
    <row r="148" spans="1:9" ht="15.75" customHeight="1" x14ac:dyDescent="0.15">
      <c r="A148" s="3"/>
      <c r="B148" s="3"/>
      <c r="C148" s="3"/>
      <c r="D148" s="3"/>
      <c r="E148" s="3"/>
      <c r="F148" s="3"/>
      <c r="I148" s="3"/>
    </row>
    <row r="149" spans="1:9" ht="15.75" customHeight="1" x14ac:dyDescent="0.15">
      <c r="A149" s="3"/>
      <c r="B149" s="3"/>
      <c r="C149" s="3"/>
      <c r="D149" s="3"/>
      <c r="E149" s="3"/>
      <c r="F149" s="3"/>
      <c r="I149" s="3"/>
    </row>
    <row r="150" spans="1:9" ht="15.75" customHeight="1" x14ac:dyDescent="0.15">
      <c r="A150" s="3"/>
      <c r="B150" s="3"/>
      <c r="C150" s="3"/>
      <c r="D150" s="3"/>
      <c r="E150" s="3"/>
      <c r="F150" s="3"/>
      <c r="I150" s="3"/>
    </row>
    <row r="151" spans="1:9" ht="15.75" customHeight="1" x14ac:dyDescent="0.15">
      <c r="A151" s="3"/>
      <c r="B151" s="3"/>
      <c r="C151" s="3"/>
      <c r="D151" s="3"/>
      <c r="E151" s="3"/>
      <c r="F151" s="3"/>
      <c r="I151" s="3"/>
    </row>
    <row r="152" spans="1:9" ht="15.75" customHeight="1" x14ac:dyDescent="0.15">
      <c r="A152" s="3"/>
      <c r="B152" s="3"/>
      <c r="C152" s="3"/>
      <c r="D152" s="3"/>
      <c r="E152" s="3"/>
      <c r="F152" s="3"/>
      <c r="I152" s="3"/>
    </row>
    <row r="153" spans="1:9" ht="15.75" customHeight="1" x14ac:dyDescent="0.15">
      <c r="A153" s="3"/>
      <c r="B153" s="3"/>
      <c r="C153" s="3"/>
      <c r="D153" s="3"/>
      <c r="E153" s="3"/>
      <c r="F153" s="3"/>
      <c r="I153" s="3"/>
    </row>
    <row r="154" spans="1:9" ht="15.75" customHeight="1" x14ac:dyDescent="0.15">
      <c r="A154" s="3"/>
      <c r="B154" s="3"/>
      <c r="C154" s="3"/>
      <c r="D154" s="3"/>
      <c r="E154" s="3"/>
      <c r="F154" s="3"/>
      <c r="I154" s="3"/>
    </row>
    <row r="155" spans="1:9" ht="15.75" customHeight="1" x14ac:dyDescent="0.15">
      <c r="A155" s="3"/>
      <c r="B155" s="3"/>
      <c r="C155" s="3"/>
      <c r="D155" s="3"/>
      <c r="E155" s="3"/>
      <c r="F155" s="3"/>
      <c r="I155" s="3"/>
    </row>
    <row r="156" spans="1:9" ht="15.75" customHeight="1" x14ac:dyDescent="0.15">
      <c r="A156" s="3"/>
      <c r="B156" s="3"/>
      <c r="C156" s="3"/>
      <c r="D156" s="3"/>
      <c r="E156" s="3"/>
      <c r="F156" s="3"/>
      <c r="I156" s="3"/>
    </row>
    <row r="157" spans="1:9" ht="15.75" customHeight="1" x14ac:dyDescent="0.15">
      <c r="A157" s="3"/>
      <c r="B157" s="3"/>
      <c r="C157" s="3"/>
      <c r="D157" s="3"/>
      <c r="E157" s="3"/>
      <c r="F157" s="3"/>
      <c r="I157" s="3"/>
    </row>
    <row r="158" spans="1:9" ht="15.75" customHeight="1" x14ac:dyDescent="0.15">
      <c r="A158" s="3"/>
      <c r="B158" s="3"/>
      <c r="C158" s="3"/>
      <c r="D158" s="3"/>
      <c r="E158" s="3"/>
      <c r="F158" s="3"/>
      <c r="I158" s="3"/>
    </row>
    <row r="159" spans="1:9" ht="15.75" customHeight="1" x14ac:dyDescent="0.15">
      <c r="A159" s="3"/>
      <c r="B159" s="3"/>
      <c r="C159" s="3"/>
      <c r="D159" s="3"/>
      <c r="E159" s="3"/>
      <c r="F159" s="3"/>
      <c r="I159" s="3"/>
    </row>
    <row r="160" spans="1:9" ht="15.75" customHeight="1" x14ac:dyDescent="0.15">
      <c r="A160" s="3"/>
      <c r="B160" s="3"/>
      <c r="C160" s="3"/>
      <c r="D160" s="3"/>
      <c r="E160" s="3"/>
      <c r="F160" s="3"/>
      <c r="I160" s="3"/>
    </row>
    <row r="161" spans="1:9" ht="15.75" customHeight="1" x14ac:dyDescent="0.15">
      <c r="A161" s="3"/>
      <c r="B161" s="3"/>
      <c r="C161" s="3"/>
      <c r="D161" s="3"/>
      <c r="E161" s="3"/>
      <c r="F161" s="3"/>
      <c r="I161" s="3"/>
    </row>
    <row r="162" spans="1:9" ht="15.75" customHeight="1" x14ac:dyDescent="0.15">
      <c r="A162" s="3"/>
      <c r="B162" s="3"/>
      <c r="C162" s="3"/>
      <c r="D162" s="3"/>
      <c r="E162" s="3"/>
      <c r="F162" s="3"/>
      <c r="I162" s="3"/>
    </row>
    <row r="163" spans="1:9" ht="15.75" customHeight="1" x14ac:dyDescent="0.15">
      <c r="A163" s="3"/>
      <c r="B163" s="3"/>
      <c r="C163" s="3"/>
      <c r="D163" s="3"/>
      <c r="E163" s="3"/>
      <c r="F163" s="3"/>
      <c r="I163" s="3"/>
    </row>
    <row r="164" spans="1:9" ht="15.75" customHeight="1" x14ac:dyDescent="0.15">
      <c r="A164" s="3"/>
      <c r="B164" s="3"/>
      <c r="C164" s="3"/>
      <c r="D164" s="3"/>
      <c r="E164" s="3"/>
      <c r="F164" s="3"/>
      <c r="I164" s="3"/>
    </row>
    <row r="165" spans="1:9" ht="15.75" customHeight="1" x14ac:dyDescent="0.15">
      <c r="A165" s="3"/>
      <c r="B165" s="3"/>
      <c r="C165" s="3"/>
      <c r="D165" s="3"/>
      <c r="E165" s="3"/>
      <c r="F165" s="3"/>
      <c r="I165" s="3"/>
    </row>
    <row r="166" spans="1:9" ht="15.75" customHeight="1" x14ac:dyDescent="0.15">
      <c r="A166" s="3"/>
      <c r="B166" s="3"/>
      <c r="C166" s="3"/>
      <c r="D166" s="3"/>
      <c r="E166" s="3"/>
      <c r="F166" s="3"/>
      <c r="I166" s="3"/>
    </row>
    <row r="167" spans="1:9" ht="15.75" customHeight="1" x14ac:dyDescent="0.15">
      <c r="A167" s="3"/>
      <c r="B167" s="3"/>
      <c r="C167" s="3"/>
      <c r="D167" s="3"/>
      <c r="E167" s="3"/>
      <c r="F167" s="3"/>
      <c r="I167" s="3"/>
    </row>
    <row r="168" spans="1:9" ht="15.75" customHeight="1" x14ac:dyDescent="0.15">
      <c r="A168" s="3"/>
      <c r="B168" s="3"/>
      <c r="C168" s="3"/>
      <c r="D168" s="3"/>
      <c r="E168" s="3"/>
      <c r="F168" s="3"/>
      <c r="I168" s="3"/>
    </row>
    <row r="169" spans="1:9" ht="15.75" customHeight="1" x14ac:dyDescent="0.15">
      <c r="A169" s="3"/>
      <c r="B169" s="3"/>
      <c r="C169" s="3"/>
      <c r="D169" s="3"/>
      <c r="E169" s="3"/>
      <c r="F169" s="3"/>
      <c r="I169" s="3"/>
    </row>
    <row r="170" spans="1:9" ht="15.75" customHeight="1" x14ac:dyDescent="0.15">
      <c r="A170" s="3"/>
      <c r="B170" s="3"/>
      <c r="C170" s="3"/>
      <c r="D170" s="3"/>
      <c r="E170" s="3"/>
      <c r="F170" s="3"/>
      <c r="I170" s="3"/>
    </row>
    <row r="171" spans="1:9" ht="15.75" customHeight="1" x14ac:dyDescent="0.15">
      <c r="A171" s="3"/>
      <c r="B171" s="3"/>
      <c r="C171" s="3"/>
      <c r="D171" s="3"/>
      <c r="E171" s="3"/>
      <c r="F171" s="3"/>
      <c r="I171" s="3"/>
    </row>
    <row r="172" spans="1:9" ht="15.75" customHeight="1" x14ac:dyDescent="0.15">
      <c r="A172" s="3"/>
      <c r="B172" s="3"/>
      <c r="C172" s="3"/>
      <c r="D172" s="3"/>
      <c r="E172" s="3"/>
      <c r="F172" s="3"/>
      <c r="I172" s="3"/>
    </row>
    <row r="173" spans="1:9" ht="15.75" customHeight="1" x14ac:dyDescent="0.15">
      <c r="A173" s="3"/>
      <c r="B173" s="3"/>
      <c r="C173" s="3"/>
      <c r="D173" s="3"/>
      <c r="E173" s="3"/>
      <c r="F173" s="3"/>
      <c r="I173" s="3"/>
    </row>
    <row r="174" spans="1:9" ht="15.75" customHeight="1" x14ac:dyDescent="0.15">
      <c r="A174" s="3"/>
      <c r="B174" s="3"/>
      <c r="C174" s="3"/>
      <c r="D174" s="3"/>
      <c r="E174" s="3"/>
      <c r="F174" s="3"/>
      <c r="I174" s="3"/>
    </row>
    <row r="175" spans="1:9" ht="15.75" customHeight="1" x14ac:dyDescent="0.15">
      <c r="A175" s="3"/>
      <c r="B175" s="3"/>
      <c r="C175" s="3"/>
      <c r="D175" s="3"/>
      <c r="E175" s="3"/>
      <c r="F175" s="3"/>
      <c r="I175" s="3"/>
    </row>
    <row r="176" spans="1:9" ht="15.75" customHeight="1" x14ac:dyDescent="0.15">
      <c r="A176" s="3"/>
      <c r="B176" s="3"/>
      <c r="C176" s="3"/>
      <c r="D176" s="3"/>
      <c r="E176" s="3"/>
      <c r="F176" s="3"/>
      <c r="I176" s="3"/>
    </row>
    <row r="177" spans="1:9" ht="15.75" customHeight="1" x14ac:dyDescent="0.15">
      <c r="A177" s="3"/>
      <c r="B177" s="3"/>
      <c r="C177" s="3"/>
      <c r="D177" s="3"/>
      <c r="E177" s="3"/>
      <c r="F177" s="3"/>
      <c r="I177" s="3"/>
    </row>
    <row r="178" spans="1:9" ht="15.75" customHeight="1" x14ac:dyDescent="0.15">
      <c r="A178" s="3"/>
      <c r="B178" s="3"/>
      <c r="C178" s="3"/>
      <c r="D178" s="3"/>
      <c r="E178" s="3"/>
      <c r="F178" s="3"/>
      <c r="I178" s="3"/>
    </row>
    <row r="179" spans="1:9" ht="15.75" customHeight="1" x14ac:dyDescent="0.15">
      <c r="A179" s="3"/>
      <c r="B179" s="3"/>
      <c r="C179" s="3"/>
      <c r="D179" s="3"/>
      <c r="E179" s="3"/>
      <c r="F179" s="3"/>
      <c r="I179" s="3"/>
    </row>
    <row r="180" spans="1:9" ht="15.75" customHeight="1" x14ac:dyDescent="0.15">
      <c r="A180" s="3"/>
      <c r="B180" s="3"/>
      <c r="C180" s="3"/>
      <c r="D180" s="3"/>
      <c r="E180" s="3"/>
      <c r="F180" s="3"/>
      <c r="I180" s="3"/>
    </row>
    <row r="181" spans="1:9" ht="15.75" customHeight="1" x14ac:dyDescent="0.15">
      <c r="A181" s="3"/>
      <c r="B181" s="3"/>
      <c r="C181" s="3"/>
      <c r="D181" s="3"/>
      <c r="E181" s="3"/>
      <c r="F181" s="3"/>
      <c r="I181" s="3"/>
    </row>
    <row r="182" spans="1:9" ht="15.75" customHeight="1" x14ac:dyDescent="0.15">
      <c r="A182" s="3"/>
      <c r="B182" s="3"/>
      <c r="C182" s="3"/>
      <c r="D182" s="3"/>
      <c r="E182" s="3"/>
      <c r="F182" s="3"/>
      <c r="I182" s="3"/>
    </row>
    <row r="183" spans="1:9" ht="15.75" customHeight="1" x14ac:dyDescent="0.15">
      <c r="A183" s="3"/>
      <c r="B183" s="3"/>
      <c r="C183" s="3"/>
      <c r="D183" s="3"/>
      <c r="E183" s="3"/>
      <c r="F183" s="3"/>
      <c r="I183" s="3"/>
    </row>
    <row r="184" spans="1:9" ht="15.75" customHeight="1" x14ac:dyDescent="0.15">
      <c r="A184" s="3"/>
      <c r="B184" s="3"/>
      <c r="C184" s="3"/>
      <c r="D184" s="3"/>
      <c r="E184" s="3"/>
      <c r="F184" s="3"/>
      <c r="I184" s="3"/>
    </row>
    <row r="185" spans="1:9" ht="15.75" customHeight="1" x14ac:dyDescent="0.15">
      <c r="A185" s="3"/>
      <c r="B185" s="3"/>
      <c r="C185" s="3"/>
      <c r="D185" s="3"/>
      <c r="E185" s="3"/>
      <c r="F185" s="3"/>
      <c r="I185" s="3"/>
    </row>
    <row r="186" spans="1:9" ht="15.75" customHeight="1" x14ac:dyDescent="0.15">
      <c r="A186" s="3"/>
      <c r="B186" s="3"/>
      <c r="C186" s="3"/>
      <c r="D186" s="3"/>
      <c r="E186" s="3"/>
      <c r="F186" s="3"/>
      <c r="I186" s="3"/>
    </row>
    <row r="187" spans="1:9" ht="15.75" customHeight="1" x14ac:dyDescent="0.15">
      <c r="A187" s="3"/>
      <c r="B187" s="3"/>
      <c r="C187" s="3"/>
      <c r="D187" s="3"/>
      <c r="E187" s="3"/>
      <c r="F187" s="3"/>
      <c r="I187" s="3"/>
    </row>
    <row r="188" spans="1:9" ht="15.75" customHeight="1" x14ac:dyDescent="0.15">
      <c r="A188" s="3"/>
      <c r="B188" s="3"/>
      <c r="C188" s="3"/>
      <c r="D188" s="3"/>
      <c r="E188" s="3"/>
      <c r="F188" s="3"/>
      <c r="I188" s="3"/>
    </row>
    <row r="189" spans="1:9" ht="15.75" customHeight="1" x14ac:dyDescent="0.15">
      <c r="A189" s="3"/>
      <c r="B189" s="3"/>
      <c r="C189" s="3"/>
      <c r="D189" s="3"/>
      <c r="E189" s="3"/>
      <c r="F189" s="3"/>
      <c r="I189" s="3"/>
    </row>
    <row r="190" spans="1:9" ht="15.75" customHeight="1" x14ac:dyDescent="0.15">
      <c r="A190" s="3"/>
      <c r="B190" s="3"/>
      <c r="C190" s="3"/>
      <c r="D190" s="3"/>
      <c r="E190" s="3"/>
      <c r="F190" s="3"/>
      <c r="I190" s="3"/>
    </row>
    <row r="191" spans="1:9" ht="15.75" customHeight="1" x14ac:dyDescent="0.15">
      <c r="A191" s="3"/>
      <c r="B191" s="3"/>
      <c r="C191" s="3"/>
      <c r="D191" s="3"/>
      <c r="E191" s="3"/>
      <c r="F191" s="3"/>
      <c r="I191" s="3"/>
    </row>
    <row r="192" spans="1:9" ht="15.75" customHeight="1" x14ac:dyDescent="0.15">
      <c r="A192" s="3"/>
      <c r="B192" s="3"/>
      <c r="C192" s="3"/>
      <c r="D192" s="3"/>
      <c r="E192" s="3"/>
      <c r="F192" s="3"/>
      <c r="I192" s="3"/>
    </row>
    <row r="193" spans="1:9" ht="15.75" customHeight="1" x14ac:dyDescent="0.15">
      <c r="A193" s="3"/>
      <c r="B193" s="3"/>
      <c r="C193" s="3"/>
      <c r="D193" s="3"/>
      <c r="E193" s="3"/>
      <c r="F193" s="3"/>
      <c r="I193" s="3"/>
    </row>
    <row r="194" spans="1:9" ht="15.75" customHeight="1" x14ac:dyDescent="0.15">
      <c r="A194" s="3"/>
      <c r="B194" s="3"/>
      <c r="C194" s="3"/>
      <c r="D194" s="3"/>
      <c r="E194" s="3"/>
      <c r="F194" s="3"/>
      <c r="I194" s="3"/>
    </row>
    <row r="195" spans="1:9" ht="15.75" customHeight="1" x14ac:dyDescent="0.15">
      <c r="A195" s="3"/>
      <c r="B195" s="3"/>
      <c r="C195" s="3"/>
      <c r="D195" s="3"/>
      <c r="E195" s="3"/>
      <c r="F195" s="3"/>
      <c r="I195" s="3"/>
    </row>
    <row r="196" spans="1:9" ht="15.75" customHeight="1" x14ac:dyDescent="0.15">
      <c r="A196" s="3"/>
      <c r="B196" s="3"/>
      <c r="C196" s="3"/>
      <c r="D196" s="3"/>
      <c r="E196" s="3"/>
      <c r="F196" s="3"/>
      <c r="I196" s="3"/>
    </row>
    <row r="197" spans="1:9" ht="15.75" customHeight="1" x14ac:dyDescent="0.15">
      <c r="A197" s="3"/>
      <c r="B197" s="3"/>
      <c r="C197" s="3"/>
      <c r="D197" s="3"/>
      <c r="E197" s="3"/>
      <c r="F197" s="3"/>
      <c r="I197" s="3"/>
    </row>
    <row r="198" spans="1:9" ht="15.75" customHeight="1" x14ac:dyDescent="0.15">
      <c r="A198" s="3"/>
      <c r="B198" s="3"/>
      <c r="C198" s="3"/>
      <c r="D198" s="3"/>
      <c r="E198" s="3"/>
      <c r="F198" s="3"/>
      <c r="I198" s="3"/>
    </row>
    <row r="199" spans="1:9" ht="15.75" customHeight="1" x14ac:dyDescent="0.15">
      <c r="A199" s="3"/>
      <c r="B199" s="3"/>
      <c r="C199" s="3"/>
      <c r="D199" s="3"/>
      <c r="E199" s="3"/>
      <c r="F199" s="3"/>
      <c r="I199" s="3"/>
    </row>
    <row r="200" spans="1:9" ht="15.75" customHeight="1" x14ac:dyDescent="0.15">
      <c r="A200" s="3"/>
      <c r="B200" s="3"/>
      <c r="C200" s="3"/>
      <c r="D200" s="3"/>
      <c r="E200" s="3"/>
      <c r="F200" s="3"/>
      <c r="I200" s="3"/>
    </row>
    <row r="201" spans="1:9" ht="15.75" customHeight="1" x14ac:dyDescent="0.15">
      <c r="A201" s="3"/>
      <c r="B201" s="3"/>
      <c r="C201" s="3"/>
      <c r="D201" s="3"/>
      <c r="E201" s="3"/>
      <c r="F201" s="3"/>
      <c r="I201" s="3"/>
    </row>
    <row r="202" spans="1:9" ht="15.75" customHeight="1" x14ac:dyDescent="0.15">
      <c r="A202" s="3"/>
      <c r="B202" s="3"/>
      <c r="C202" s="3"/>
      <c r="D202" s="3"/>
      <c r="E202" s="3"/>
      <c r="F202" s="3"/>
      <c r="I202" s="3"/>
    </row>
    <row r="203" spans="1:9" ht="15.75" customHeight="1" x14ac:dyDescent="0.15">
      <c r="A203" s="3"/>
      <c r="B203" s="3"/>
      <c r="C203" s="3"/>
      <c r="D203" s="3"/>
      <c r="E203" s="3"/>
      <c r="F203" s="3"/>
      <c r="I203" s="3"/>
    </row>
    <row r="204" spans="1:9" ht="15.75" customHeight="1" x14ac:dyDescent="0.15">
      <c r="A204" s="3"/>
      <c r="B204" s="3"/>
      <c r="C204" s="3"/>
      <c r="D204" s="3"/>
      <c r="E204" s="3"/>
      <c r="F204" s="3"/>
      <c r="I204" s="3"/>
    </row>
    <row r="205" spans="1:9" ht="15.75" customHeight="1" x14ac:dyDescent="0.15">
      <c r="A205" s="3"/>
      <c r="B205" s="3"/>
      <c r="C205" s="3"/>
      <c r="D205" s="3"/>
      <c r="E205" s="3"/>
      <c r="F205" s="3"/>
      <c r="I205" s="3"/>
    </row>
    <row r="206" spans="1:9" ht="15.75" customHeight="1" x14ac:dyDescent="0.15">
      <c r="A206" s="3"/>
      <c r="B206" s="3"/>
      <c r="C206" s="3"/>
      <c r="D206" s="3"/>
      <c r="E206" s="3"/>
      <c r="F206" s="3"/>
      <c r="I206" s="3"/>
    </row>
    <row r="207" spans="1:9" ht="15.75" customHeight="1" x14ac:dyDescent="0.15">
      <c r="A207" s="3"/>
      <c r="B207" s="3"/>
      <c r="C207" s="3"/>
      <c r="D207" s="3"/>
      <c r="E207" s="3"/>
      <c r="F207" s="3"/>
      <c r="I207" s="3"/>
    </row>
    <row r="208" spans="1:9" ht="15.75" customHeight="1" x14ac:dyDescent="0.15">
      <c r="A208" s="3"/>
      <c r="B208" s="3"/>
      <c r="C208" s="3"/>
      <c r="D208" s="3"/>
      <c r="E208" s="3"/>
      <c r="F208" s="3"/>
      <c r="I208" s="3"/>
    </row>
    <row r="209" spans="1:9" ht="15.75" customHeight="1" x14ac:dyDescent="0.15">
      <c r="A209" s="3"/>
      <c r="B209" s="3"/>
      <c r="C209" s="3"/>
      <c r="D209" s="3"/>
      <c r="E209" s="3"/>
      <c r="F209" s="3"/>
      <c r="I209" s="3"/>
    </row>
    <row r="210" spans="1:9" ht="15.75" customHeight="1" x14ac:dyDescent="0.15">
      <c r="A210" s="3"/>
      <c r="B210" s="3"/>
      <c r="C210" s="3"/>
      <c r="D210" s="3"/>
      <c r="E210" s="3"/>
      <c r="F210" s="3"/>
      <c r="I210" s="3"/>
    </row>
    <row r="211" spans="1:9" ht="15.75" customHeight="1" x14ac:dyDescent="0.15">
      <c r="A211" s="3"/>
      <c r="B211" s="3"/>
      <c r="C211" s="3"/>
      <c r="D211" s="3"/>
      <c r="E211" s="3"/>
      <c r="F211" s="3"/>
      <c r="I211" s="3"/>
    </row>
    <row r="212" spans="1:9" ht="15.75" customHeight="1" x14ac:dyDescent="0.15">
      <c r="A212" s="3"/>
      <c r="B212" s="3"/>
      <c r="C212" s="3"/>
      <c r="D212" s="3"/>
      <c r="E212" s="3"/>
      <c r="F212" s="3"/>
      <c r="I212" s="3"/>
    </row>
    <row r="213" spans="1:9" ht="15.75" customHeight="1" x14ac:dyDescent="0.15">
      <c r="A213" s="3"/>
      <c r="B213" s="3"/>
      <c r="C213" s="3"/>
      <c r="D213" s="3"/>
      <c r="E213" s="3"/>
      <c r="F213" s="3"/>
      <c r="I213" s="3"/>
    </row>
    <row r="214" spans="1:9" ht="15.75" customHeight="1" x14ac:dyDescent="0.15">
      <c r="A214" s="3"/>
      <c r="B214" s="3"/>
      <c r="C214" s="3"/>
      <c r="D214" s="3"/>
      <c r="E214" s="3"/>
      <c r="F214" s="3"/>
      <c r="I214" s="3"/>
    </row>
    <row r="215" spans="1:9" ht="15.75" customHeight="1" x14ac:dyDescent="0.15">
      <c r="A215" s="3"/>
      <c r="B215" s="3"/>
      <c r="C215" s="3"/>
      <c r="D215" s="3"/>
      <c r="E215" s="3"/>
      <c r="F215" s="3"/>
      <c r="I215" s="3"/>
    </row>
    <row r="216" spans="1:9" ht="15.75" customHeight="1" x14ac:dyDescent="0.15">
      <c r="A216" s="3"/>
      <c r="B216" s="3"/>
      <c r="C216" s="3"/>
      <c r="D216" s="3"/>
      <c r="E216" s="3"/>
      <c r="F216" s="3"/>
      <c r="I216" s="3"/>
    </row>
    <row r="217" spans="1:9" ht="15.75" customHeight="1" x14ac:dyDescent="0.15">
      <c r="A217" s="3"/>
      <c r="B217" s="3"/>
      <c r="C217" s="3"/>
      <c r="D217" s="3"/>
      <c r="E217" s="3"/>
      <c r="F217" s="3"/>
      <c r="I217" s="3"/>
    </row>
    <row r="218" spans="1:9" ht="15.75" customHeight="1" x14ac:dyDescent="0.15">
      <c r="A218" s="3"/>
      <c r="B218" s="3"/>
      <c r="C218" s="3"/>
      <c r="D218" s="3"/>
      <c r="E218" s="3"/>
      <c r="F218" s="3"/>
      <c r="I218" s="3"/>
    </row>
    <row r="219" spans="1:9" ht="15.75" customHeight="1" x14ac:dyDescent="0.15">
      <c r="A219" s="3"/>
      <c r="B219" s="3"/>
      <c r="C219" s="3"/>
      <c r="D219" s="3"/>
      <c r="E219" s="3"/>
      <c r="F219" s="3"/>
      <c r="I219" s="3"/>
    </row>
    <row r="220" spans="1:9" ht="15.75" customHeight="1" x14ac:dyDescent="0.15">
      <c r="A220" s="3"/>
      <c r="B220" s="3"/>
      <c r="C220" s="3"/>
      <c r="D220" s="3"/>
      <c r="E220" s="3"/>
      <c r="F220" s="3"/>
      <c r="I220" s="3"/>
    </row>
    <row r="221" spans="1:9" ht="15.75" customHeight="1" x14ac:dyDescent="0.15">
      <c r="A221" s="3"/>
      <c r="B221" s="3"/>
      <c r="C221" s="3"/>
      <c r="D221" s="3"/>
      <c r="E221" s="3"/>
      <c r="F221" s="3"/>
      <c r="I221" s="3"/>
    </row>
    <row r="222" spans="1:9" ht="15.75" customHeight="1" x14ac:dyDescent="0.15">
      <c r="A222" s="3"/>
      <c r="B222" s="3"/>
      <c r="C222" s="3"/>
      <c r="D222" s="3"/>
      <c r="E222" s="3"/>
      <c r="F222" s="3"/>
      <c r="I222" s="3"/>
    </row>
    <row r="223" spans="1:9" ht="15.75" customHeight="1" x14ac:dyDescent="0.15">
      <c r="A223" s="3"/>
      <c r="B223" s="3"/>
      <c r="C223" s="3"/>
      <c r="D223" s="3"/>
      <c r="E223" s="3"/>
      <c r="F223" s="3"/>
      <c r="I223" s="3"/>
    </row>
    <row r="224" spans="1:9" ht="15.75" customHeight="1" x14ac:dyDescent="0.15">
      <c r="A224" s="3"/>
      <c r="B224" s="3"/>
      <c r="C224" s="3"/>
      <c r="D224" s="3"/>
      <c r="E224" s="3"/>
      <c r="F224" s="3"/>
      <c r="I224" s="3"/>
    </row>
    <row r="225" spans="1:9" ht="15.75" customHeight="1" x14ac:dyDescent="0.15">
      <c r="A225" s="3"/>
      <c r="B225" s="3"/>
      <c r="C225" s="3"/>
      <c r="D225" s="3"/>
      <c r="E225" s="3"/>
      <c r="F225" s="3"/>
      <c r="I225" s="3"/>
    </row>
    <row r="226" spans="1:9" ht="15.75" customHeight="1" x14ac:dyDescent="0.15">
      <c r="A226" s="3"/>
      <c r="B226" s="3"/>
      <c r="C226" s="3"/>
      <c r="D226" s="3"/>
      <c r="E226" s="3"/>
      <c r="F226" s="3"/>
      <c r="I226" s="3"/>
    </row>
    <row r="227" spans="1:9" ht="15.75" customHeight="1" x14ac:dyDescent="0.15">
      <c r="A227" s="3"/>
      <c r="B227" s="3"/>
      <c r="C227" s="3"/>
      <c r="D227" s="3"/>
      <c r="E227" s="3"/>
      <c r="F227" s="3"/>
      <c r="I227" s="3"/>
    </row>
    <row r="228" spans="1:9" ht="15.75" customHeight="1" x14ac:dyDescent="0.15">
      <c r="A228" s="3"/>
      <c r="B228" s="3"/>
      <c r="C228" s="3"/>
      <c r="D228" s="3"/>
      <c r="E228" s="3"/>
      <c r="F228" s="3"/>
      <c r="I228" s="3"/>
    </row>
    <row r="229" spans="1:9" ht="15.75" customHeight="1" x14ac:dyDescent="0.15">
      <c r="A229" s="3"/>
      <c r="B229" s="3"/>
      <c r="C229" s="3"/>
      <c r="D229" s="3"/>
      <c r="E229" s="3"/>
      <c r="F229" s="3"/>
      <c r="I229" s="3"/>
    </row>
    <row r="230" spans="1:9" ht="15.75" customHeight="1" x14ac:dyDescent="0.15">
      <c r="A230" s="3"/>
      <c r="B230" s="3"/>
      <c r="C230" s="3"/>
      <c r="D230" s="3"/>
      <c r="E230" s="3"/>
      <c r="F230" s="3"/>
      <c r="I230" s="3"/>
    </row>
    <row r="231" spans="1:9" ht="15.75" customHeight="1" x14ac:dyDescent="0.15">
      <c r="A231" s="3"/>
      <c r="B231" s="3"/>
      <c r="C231" s="3"/>
      <c r="D231" s="3"/>
      <c r="E231" s="3"/>
      <c r="F231" s="3"/>
      <c r="I231" s="3"/>
    </row>
    <row r="232" spans="1:9" ht="15.75" customHeight="1" x14ac:dyDescent="0.15">
      <c r="A232" s="3"/>
      <c r="B232" s="3"/>
      <c r="C232" s="3"/>
      <c r="D232" s="3"/>
      <c r="E232" s="3"/>
      <c r="F232" s="3"/>
      <c r="I232" s="3"/>
    </row>
    <row r="233" spans="1:9" ht="15.75" customHeight="1" x14ac:dyDescent="0.15">
      <c r="A233" s="3"/>
      <c r="B233" s="3"/>
      <c r="C233" s="3"/>
      <c r="D233" s="3"/>
      <c r="E233" s="3"/>
      <c r="F233" s="3"/>
      <c r="I233" s="3"/>
    </row>
    <row r="234" spans="1:9" ht="15.75" customHeight="1" x14ac:dyDescent="0.15">
      <c r="A234" s="3"/>
      <c r="B234" s="3"/>
      <c r="C234" s="3"/>
      <c r="D234" s="3"/>
      <c r="E234" s="3"/>
      <c r="F234" s="3"/>
      <c r="I234" s="3"/>
    </row>
    <row r="235" spans="1:9" ht="15.75" customHeight="1" x14ac:dyDescent="0.15">
      <c r="A235" s="3"/>
      <c r="B235" s="3"/>
      <c r="C235" s="3"/>
      <c r="D235" s="3"/>
      <c r="E235" s="3"/>
      <c r="F235" s="3"/>
      <c r="I235" s="3"/>
    </row>
    <row r="236" spans="1:9" ht="15.75" customHeight="1" x14ac:dyDescent="0.15">
      <c r="A236" s="3"/>
      <c r="B236" s="3"/>
      <c r="C236" s="3"/>
      <c r="D236" s="3"/>
      <c r="E236" s="3"/>
      <c r="F236" s="3"/>
      <c r="I236" s="3"/>
    </row>
    <row r="237" spans="1:9" ht="15.75" customHeight="1" x14ac:dyDescent="0.15">
      <c r="A237" s="3"/>
      <c r="B237" s="3"/>
      <c r="C237" s="3"/>
      <c r="D237" s="3"/>
      <c r="E237" s="3"/>
      <c r="F237" s="3"/>
      <c r="I237" s="3"/>
    </row>
    <row r="238" spans="1:9" ht="15.75" customHeight="1" x14ac:dyDescent="0.15">
      <c r="A238" s="3"/>
      <c r="B238" s="3"/>
      <c r="C238" s="3"/>
      <c r="D238" s="3"/>
      <c r="E238" s="3"/>
      <c r="F238" s="3"/>
      <c r="I238" s="3"/>
    </row>
    <row r="239" spans="1:9" ht="15.75" customHeight="1" x14ac:dyDescent="0.15">
      <c r="A239" s="3"/>
      <c r="B239" s="3"/>
      <c r="C239" s="3"/>
      <c r="D239" s="3"/>
      <c r="E239" s="3"/>
      <c r="F239" s="3"/>
      <c r="I239" s="3"/>
    </row>
    <row r="240" spans="1:9" ht="15.75" customHeight="1" x14ac:dyDescent="0.15">
      <c r="A240" s="3"/>
      <c r="B240" s="3"/>
      <c r="C240" s="3"/>
      <c r="D240" s="3"/>
      <c r="E240" s="3"/>
      <c r="F240" s="3"/>
      <c r="I240" s="3"/>
    </row>
    <row r="241" spans="1:9" ht="15.75" customHeight="1" x14ac:dyDescent="0.15">
      <c r="A241" s="3"/>
      <c r="B241" s="3"/>
      <c r="C241" s="3"/>
      <c r="D241" s="3"/>
      <c r="E241" s="3"/>
      <c r="F241" s="3"/>
      <c r="I241" s="3"/>
    </row>
    <row r="242" spans="1:9" ht="15.75" customHeight="1" x14ac:dyDescent="0.15">
      <c r="A242" s="3"/>
      <c r="B242" s="3"/>
      <c r="C242" s="3"/>
      <c r="D242" s="3"/>
      <c r="E242" s="3"/>
      <c r="F242" s="3"/>
      <c r="I242" s="3"/>
    </row>
    <row r="243" spans="1:9" ht="15.75" customHeight="1" x14ac:dyDescent="0.15">
      <c r="A243" s="3"/>
      <c r="B243" s="3"/>
      <c r="C243" s="3"/>
      <c r="D243" s="3"/>
      <c r="E243" s="3"/>
      <c r="F243" s="3"/>
      <c r="I243" s="3"/>
    </row>
    <row r="244" spans="1:9" ht="15.75" customHeight="1" x14ac:dyDescent="0.15">
      <c r="A244" s="3"/>
      <c r="B244" s="3"/>
      <c r="C244" s="3"/>
      <c r="D244" s="3"/>
      <c r="E244" s="3"/>
      <c r="F244" s="3"/>
      <c r="I244" s="3"/>
    </row>
    <row r="245" spans="1:9" ht="15.75" customHeight="1" x14ac:dyDescent="0.15">
      <c r="A245" s="3"/>
      <c r="B245" s="3"/>
      <c r="C245" s="3"/>
      <c r="D245" s="3"/>
      <c r="E245" s="3"/>
      <c r="F245" s="3"/>
      <c r="I245" s="3"/>
    </row>
    <row r="246" spans="1:9" ht="15.75" customHeight="1" x14ac:dyDescent="0.15">
      <c r="A246" s="3"/>
      <c r="B246" s="3"/>
      <c r="C246" s="3"/>
      <c r="D246" s="3"/>
      <c r="E246" s="3"/>
      <c r="F246" s="3"/>
      <c r="I246" s="3"/>
    </row>
    <row r="247" spans="1:9" ht="15.75" customHeight="1" x14ac:dyDescent="0.15">
      <c r="A247" s="3"/>
      <c r="B247" s="3"/>
      <c r="C247" s="3"/>
      <c r="D247" s="3"/>
      <c r="E247" s="3"/>
      <c r="F247" s="3"/>
      <c r="I247" s="3"/>
    </row>
    <row r="248" spans="1:9" ht="15.75" customHeight="1" x14ac:dyDescent="0.15">
      <c r="A248" s="3"/>
      <c r="B248" s="3"/>
      <c r="C248" s="3"/>
      <c r="D248" s="3"/>
      <c r="E248" s="3"/>
      <c r="F248" s="3"/>
      <c r="I248" s="3"/>
    </row>
    <row r="249" spans="1:9" ht="15.75" customHeight="1" x14ac:dyDescent="0.15">
      <c r="A249" s="3"/>
      <c r="B249" s="3"/>
      <c r="C249" s="3"/>
      <c r="D249" s="3"/>
      <c r="E249" s="3"/>
      <c r="F249" s="3"/>
      <c r="I249" s="3"/>
    </row>
    <row r="250" spans="1:9" ht="15.75" customHeight="1" x14ac:dyDescent="0.15">
      <c r="A250" s="3"/>
      <c r="B250" s="3"/>
      <c r="C250" s="3"/>
      <c r="D250" s="3"/>
      <c r="E250" s="3"/>
      <c r="F250" s="3"/>
      <c r="I250" s="3"/>
    </row>
    <row r="251" spans="1:9" ht="15.75" customHeight="1" x14ac:dyDescent="0.15">
      <c r="A251" s="3"/>
      <c r="B251" s="3"/>
      <c r="C251" s="3"/>
      <c r="D251" s="3"/>
      <c r="E251" s="3"/>
      <c r="F251" s="3"/>
      <c r="I251" s="3"/>
    </row>
    <row r="252" spans="1:9" ht="15.75" customHeight="1" x14ac:dyDescent="0.15">
      <c r="A252" s="3"/>
      <c r="B252" s="3"/>
      <c r="C252" s="3"/>
      <c r="D252" s="3"/>
      <c r="E252" s="3"/>
      <c r="F252" s="3"/>
      <c r="I252" s="3"/>
    </row>
    <row r="253" spans="1:9" ht="15.75" customHeight="1" x14ac:dyDescent="0.15">
      <c r="A253" s="3"/>
      <c r="B253" s="3"/>
      <c r="C253" s="3"/>
      <c r="D253" s="3"/>
      <c r="E253" s="3"/>
      <c r="F253" s="3"/>
      <c r="I253" s="3"/>
    </row>
    <row r="254" spans="1:9" ht="15.75" customHeight="1" x14ac:dyDescent="0.15">
      <c r="A254" s="3"/>
      <c r="B254" s="3"/>
      <c r="C254" s="3"/>
      <c r="D254" s="3"/>
      <c r="E254" s="3"/>
      <c r="F254" s="3"/>
      <c r="I254" s="3"/>
    </row>
    <row r="255" spans="1:9" ht="15.75" customHeight="1" x14ac:dyDescent="0.15">
      <c r="A255" s="3"/>
      <c r="B255" s="3"/>
      <c r="C255" s="3"/>
      <c r="D255" s="3"/>
      <c r="E255" s="3"/>
      <c r="F255" s="3"/>
      <c r="I255" s="3"/>
    </row>
    <row r="256" spans="1:9" ht="15.75" customHeight="1" x14ac:dyDescent="0.15">
      <c r="A256" s="3"/>
      <c r="B256" s="3"/>
      <c r="C256" s="3"/>
      <c r="D256" s="3"/>
      <c r="E256" s="3"/>
      <c r="F256" s="3"/>
      <c r="I256" s="3"/>
    </row>
    <row r="257" spans="1:9" ht="15.75" customHeight="1" x14ac:dyDescent="0.15">
      <c r="A257" s="3"/>
      <c r="B257" s="3"/>
      <c r="C257" s="3"/>
      <c r="D257" s="3"/>
      <c r="E257" s="3"/>
      <c r="F257" s="3"/>
      <c r="I257" s="3"/>
    </row>
    <row r="258" spans="1:9" ht="15.75" customHeight="1" x14ac:dyDescent="0.15">
      <c r="A258" s="3"/>
      <c r="B258" s="3"/>
      <c r="C258" s="3"/>
      <c r="D258" s="3"/>
      <c r="E258" s="3"/>
      <c r="F258" s="3"/>
      <c r="I258" s="3"/>
    </row>
    <row r="259" spans="1:9" ht="15.75" customHeight="1" x14ac:dyDescent="0.15">
      <c r="A259" s="3"/>
      <c r="B259" s="3"/>
      <c r="C259" s="3"/>
      <c r="D259" s="3"/>
      <c r="E259" s="3"/>
      <c r="F259" s="3"/>
      <c r="I259" s="3"/>
    </row>
    <row r="260" spans="1:9" ht="15.75" customHeight="1" x14ac:dyDescent="0.15">
      <c r="A260" s="3"/>
      <c r="B260" s="3"/>
      <c r="C260" s="3"/>
      <c r="D260" s="3"/>
      <c r="E260" s="3"/>
      <c r="F260" s="3"/>
      <c r="I260" s="3"/>
    </row>
    <row r="261" spans="1:9" ht="15.75" customHeight="1" x14ac:dyDescent="0.15">
      <c r="A261" s="3"/>
      <c r="B261" s="3"/>
      <c r="C261" s="3"/>
      <c r="D261" s="3"/>
      <c r="E261" s="3"/>
      <c r="F261" s="3"/>
      <c r="I261" s="3"/>
    </row>
    <row r="262" spans="1:9" ht="15.75" customHeight="1" x14ac:dyDescent="0.15">
      <c r="A262" s="3"/>
      <c r="B262" s="3"/>
      <c r="C262" s="3"/>
      <c r="D262" s="3"/>
      <c r="E262" s="3"/>
      <c r="F262" s="3"/>
      <c r="I262" s="3"/>
    </row>
    <row r="263" spans="1:9" ht="15.75" customHeight="1" x14ac:dyDescent="0.15">
      <c r="A263" s="3"/>
      <c r="B263" s="3"/>
      <c r="C263" s="3"/>
      <c r="D263" s="3"/>
      <c r="E263" s="3"/>
      <c r="F263" s="3"/>
      <c r="I263" s="3"/>
    </row>
    <row r="264" spans="1:9" ht="15.75" customHeight="1" x14ac:dyDescent="0.15">
      <c r="A264" s="3"/>
      <c r="B264" s="3"/>
      <c r="C264" s="3"/>
      <c r="D264" s="3"/>
      <c r="E264" s="3"/>
      <c r="F264" s="3"/>
      <c r="I264" s="3"/>
    </row>
    <row r="265" spans="1:9" ht="15.75" customHeight="1" x14ac:dyDescent="0.15">
      <c r="A265" s="3"/>
      <c r="B265" s="3"/>
      <c r="C265" s="3"/>
      <c r="D265" s="3"/>
      <c r="E265" s="3"/>
      <c r="F265" s="3"/>
      <c r="I265" s="3"/>
    </row>
    <row r="266" spans="1:9" ht="15.75" customHeight="1" x14ac:dyDescent="0.15">
      <c r="A266" s="3"/>
      <c r="B266" s="3"/>
      <c r="C266" s="3"/>
      <c r="D266" s="3"/>
      <c r="E266" s="3"/>
      <c r="F266" s="3"/>
      <c r="I266" s="3"/>
    </row>
    <row r="267" spans="1:9" ht="15.75" customHeight="1" x14ac:dyDescent="0.15">
      <c r="A267" s="3"/>
      <c r="B267" s="3"/>
      <c r="C267" s="3"/>
      <c r="D267" s="3"/>
      <c r="E267" s="3"/>
      <c r="F267" s="3"/>
      <c r="I267" s="3"/>
    </row>
    <row r="268" spans="1:9" ht="15.75" customHeight="1" x14ac:dyDescent="0.15">
      <c r="A268" s="3"/>
      <c r="B268" s="3"/>
      <c r="C268" s="3"/>
      <c r="D268" s="3"/>
      <c r="E268" s="3"/>
      <c r="F268" s="3"/>
      <c r="I268" s="3"/>
    </row>
    <row r="269" spans="1:9" ht="15.75" customHeight="1" x14ac:dyDescent="0.15">
      <c r="A269" s="3"/>
      <c r="B269" s="3"/>
      <c r="C269" s="3"/>
      <c r="D269" s="3"/>
      <c r="E269" s="3"/>
      <c r="F269" s="3"/>
      <c r="I269" s="3"/>
    </row>
    <row r="270" spans="1:9" ht="15.75" customHeight="1" x14ac:dyDescent="0.15">
      <c r="A270" s="3"/>
      <c r="B270" s="3"/>
      <c r="C270" s="3"/>
      <c r="D270" s="3"/>
      <c r="E270" s="3"/>
      <c r="F270" s="3"/>
      <c r="I270" s="3"/>
    </row>
    <row r="271" spans="1:9" ht="15.75" customHeight="1" x14ac:dyDescent="0.15">
      <c r="A271" s="3"/>
      <c r="B271" s="3"/>
      <c r="C271" s="3"/>
      <c r="D271" s="3"/>
      <c r="E271" s="3"/>
      <c r="F271" s="3"/>
      <c r="I271" s="3"/>
    </row>
    <row r="272" spans="1:9" ht="15.75" customHeight="1" x14ac:dyDescent="0.15">
      <c r="A272" s="3"/>
      <c r="B272" s="3"/>
      <c r="C272" s="3"/>
      <c r="D272" s="3"/>
      <c r="E272" s="3"/>
      <c r="F272" s="3"/>
      <c r="I272" s="3"/>
    </row>
    <row r="273" spans="1:9" ht="15.75" customHeight="1" x14ac:dyDescent="0.15">
      <c r="A273" s="3"/>
      <c r="B273" s="3"/>
      <c r="C273" s="3"/>
      <c r="D273" s="3"/>
      <c r="E273" s="3"/>
      <c r="F273" s="3"/>
      <c r="I273" s="3"/>
    </row>
    <row r="274" spans="1:9" ht="15.75" customHeight="1" x14ac:dyDescent="0.15">
      <c r="A274" s="3"/>
      <c r="B274" s="3"/>
      <c r="C274" s="3"/>
      <c r="D274" s="3"/>
      <c r="E274" s="3"/>
      <c r="F274" s="3"/>
      <c r="I274" s="3"/>
    </row>
    <row r="275" spans="1:9" ht="15.75" customHeight="1" x14ac:dyDescent="0.15">
      <c r="A275" s="3"/>
      <c r="B275" s="3"/>
      <c r="C275" s="3"/>
      <c r="D275" s="3"/>
      <c r="E275" s="3"/>
      <c r="F275" s="3"/>
      <c r="I275" s="3"/>
    </row>
    <row r="276" spans="1:9" ht="15.75" customHeight="1" x14ac:dyDescent="0.15">
      <c r="A276" s="3"/>
      <c r="B276" s="3"/>
      <c r="C276" s="3"/>
      <c r="D276" s="3"/>
      <c r="E276" s="3"/>
      <c r="F276" s="3"/>
      <c r="I276" s="3"/>
    </row>
    <row r="277" spans="1:9" ht="15.75" customHeight="1" x14ac:dyDescent="0.15">
      <c r="A277" s="3"/>
      <c r="B277" s="3"/>
      <c r="C277" s="3"/>
      <c r="D277" s="3"/>
      <c r="E277" s="3"/>
      <c r="F277" s="3"/>
      <c r="I277" s="3"/>
    </row>
    <row r="278" spans="1:9" ht="15.75" customHeight="1" x14ac:dyDescent="0.15">
      <c r="A278" s="3"/>
      <c r="B278" s="3"/>
      <c r="C278" s="3"/>
      <c r="D278" s="3"/>
      <c r="E278" s="3"/>
      <c r="F278" s="3"/>
      <c r="I278" s="3"/>
    </row>
    <row r="279" spans="1:9" ht="15.75" customHeight="1" x14ac:dyDescent="0.15">
      <c r="A279" s="3"/>
      <c r="B279" s="3"/>
      <c r="C279" s="3"/>
      <c r="D279" s="3"/>
      <c r="E279" s="3"/>
      <c r="F279" s="3"/>
      <c r="I279" s="3"/>
    </row>
    <row r="280" spans="1:9" ht="15.75" customHeight="1" x14ac:dyDescent="0.15">
      <c r="A280" s="3"/>
      <c r="B280" s="3"/>
      <c r="C280" s="3"/>
      <c r="D280" s="3"/>
      <c r="E280" s="3"/>
      <c r="F280" s="3"/>
      <c r="I280" s="3"/>
    </row>
    <row r="281" spans="1:9" ht="15.75" customHeight="1" x14ac:dyDescent="0.15">
      <c r="A281" s="3"/>
      <c r="B281" s="3"/>
      <c r="C281" s="3"/>
      <c r="D281" s="3"/>
      <c r="E281" s="3"/>
      <c r="F281" s="3"/>
      <c r="I281" s="3"/>
    </row>
    <row r="282" spans="1:9" ht="15.75" customHeight="1" x14ac:dyDescent="0.15">
      <c r="A282" s="3"/>
      <c r="B282" s="3"/>
      <c r="C282" s="3"/>
      <c r="D282" s="3"/>
      <c r="E282" s="3"/>
      <c r="F282" s="3"/>
      <c r="I282" s="3"/>
    </row>
    <row r="283" spans="1:9" ht="15.75" customHeight="1" x14ac:dyDescent="0.15">
      <c r="A283" s="3"/>
      <c r="B283" s="3"/>
      <c r="C283" s="3"/>
      <c r="D283" s="3"/>
      <c r="E283" s="3"/>
      <c r="F283" s="3"/>
      <c r="I283" s="3"/>
    </row>
    <row r="284" spans="1:9" ht="15.75" customHeight="1" x14ac:dyDescent="0.15">
      <c r="A284" s="3"/>
      <c r="B284" s="3"/>
      <c r="C284" s="3"/>
      <c r="D284" s="3"/>
      <c r="E284" s="3"/>
      <c r="F284" s="3"/>
      <c r="I284" s="3"/>
    </row>
    <row r="285" spans="1:9" ht="15.75" customHeight="1" x14ac:dyDescent="0.15">
      <c r="A285" s="3"/>
      <c r="B285" s="3"/>
      <c r="C285" s="3"/>
      <c r="D285" s="3"/>
      <c r="E285" s="3"/>
      <c r="F285" s="3"/>
      <c r="I285" s="3"/>
    </row>
    <row r="286" spans="1:9" ht="15.75" customHeight="1" x14ac:dyDescent="0.15">
      <c r="A286" s="3"/>
      <c r="B286" s="3"/>
      <c r="C286" s="3"/>
      <c r="D286" s="3"/>
      <c r="E286" s="3"/>
      <c r="F286" s="3"/>
      <c r="I286" s="3"/>
    </row>
    <row r="287" spans="1:9" ht="15.75" customHeight="1" x14ac:dyDescent="0.15">
      <c r="A287" s="3"/>
      <c r="B287" s="3"/>
      <c r="C287" s="3"/>
      <c r="D287" s="3"/>
      <c r="E287" s="3"/>
      <c r="F287" s="3"/>
      <c r="I287" s="3"/>
    </row>
    <row r="288" spans="1:9" ht="15.75" customHeight="1" x14ac:dyDescent="0.15">
      <c r="A288" s="3"/>
      <c r="B288" s="3"/>
      <c r="C288" s="3"/>
      <c r="D288" s="3"/>
      <c r="E288" s="3"/>
      <c r="F288" s="3"/>
      <c r="I288" s="3"/>
    </row>
    <row r="289" spans="1:9" ht="15.75" customHeight="1" x14ac:dyDescent="0.15">
      <c r="A289" s="3"/>
      <c r="B289" s="3"/>
      <c r="C289" s="3"/>
      <c r="D289" s="3"/>
      <c r="E289" s="3"/>
      <c r="F289" s="3"/>
      <c r="I289" s="3"/>
    </row>
    <row r="290" spans="1:9" ht="15.75" customHeight="1" x14ac:dyDescent="0.15">
      <c r="A290" s="3"/>
      <c r="B290" s="3"/>
      <c r="C290" s="3"/>
      <c r="D290" s="3"/>
      <c r="E290" s="3"/>
      <c r="F290" s="3"/>
      <c r="I290" s="3"/>
    </row>
    <row r="291" spans="1:9" ht="15.75" customHeight="1" x14ac:dyDescent="0.15">
      <c r="A291" s="3"/>
      <c r="B291" s="3"/>
      <c r="C291" s="3"/>
      <c r="D291" s="3"/>
      <c r="E291" s="3"/>
      <c r="F291" s="3"/>
      <c r="I291" s="3"/>
    </row>
    <row r="292" spans="1:9" ht="15.75" customHeight="1" x14ac:dyDescent="0.15">
      <c r="A292" s="3"/>
      <c r="B292" s="3"/>
      <c r="C292" s="3"/>
      <c r="D292" s="3"/>
      <c r="E292" s="3"/>
      <c r="F292" s="3"/>
      <c r="I292" s="3"/>
    </row>
    <row r="293" spans="1:9" ht="15.75" customHeight="1" x14ac:dyDescent="0.15">
      <c r="A293" s="3"/>
      <c r="B293" s="3"/>
      <c r="C293" s="3"/>
      <c r="D293" s="3"/>
      <c r="E293" s="3"/>
      <c r="F293" s="3"/>
      <c r="I293" s="3"/>
    </row>
    <row r="294" spans="1:9" ht="15.75" customHeight="1" x14ac:dyDescent="0.15">
      <c r="A294" s="3"/>
      <c r="B294" s="3"/>
      <c r="C294" s="3"/>
      <c r="D294" s="3"/>
      <c r="E294" s="3"/>
      <c r="F294" s="3"/>
      <c r="I294" s="3"/>
    </row>
    <row r="295" spans="1:9" ht="15.75" customHeight="1" x14ac:dyDescent="0.15">
      <c r="A295" s="3"/>
      <c r="B295" s="3"/>
      <c r="C295" s="3"/>
      <c r="D295" s="3"/>
      <c r="E295" s="3"/>
      <c r="F295" s="3"/>
      <c r="I295" s="3"/>
    </row>
    <row r="296" spans="1:9" ht="15.75" customHeight="1" x14ac:dyDescent="0.15">
      <c r="A296" s="3"/>
      <c r="B296" s="3"/>
      <c r="C296" s="3"/>
      <c r="D296" s="3"/>
      <c r="E296" s="3"/>
      <c r="F296" s="3"/>
      <c r="I296" s="3"/>
    </row>
    <row r="297" spans="1:9" ht="15.75" customHeight="1" x14ac:dyDescent="0.15">
      <c r="A297" s="3"/>
      <c r="B297" s="3"/>
      <c r="C297" s="3"/>
      <c r="D297" s="3"/>
      <c r="E297" s="3"/>
      <c r="F297" s="3"/>
      <c r="I297" s="3"/>
    </row>
    <row r="298" spans="1:9" ht="15.75" customHeight="1" x14ac:dyDescent="0.15"/>
    <row r="299" spans="1:9" ht="15.75" customHeight="1" x14ac:dyDescent="0.15"/>
    <row r="300" spans="1:9" ht="15.75" customHeight="1" x14ac:dyDescent="0.15"/>
    <row r="301" spans="1:9" ht="15.75" customHeight="1" x14ac:dyDescent="0.15"/>
    <row r="302" spans="1:9" ht="15.75" customHeight="1" x14ac:dyDescent="0.15"/>
    <row r="303" spans="1:9" ht="15.75" customHeight="1" x14ac:dyDescent="0.15"/>
    <row r="304" spans="1:9"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G2"/>
  </mergeCells>
  <pageMargins left="0.7" right="0.7" top="0.75" bottom="0.75" header="0" footer="0"/>
  <pageSetup orientation="landscape"/>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outlinePr summaryBelow="0" summaryRight="0"/>
  </sheetPr>
  <dimension ref="A1:H1000"/>
  <sheetViews>
    <sheetView workbookViewId="0"/>
  </sheetViews>
  <sheetFormatPr baseColWidth="10" defaultColWidth="12.6640625" defaultRowHeight="15" customHeight="1" x14ac:dyDescent="0.15"/>
  <cols>
    <col min="1" max="1" width="7" customWidth="1"/>
    <col min="2" max="2" width="29.83203125" customWidth="1"/>
    <col min="3" max="3" width="30.6640625" customWidth="1"/>
    <col min="4" max="6" width="7" customWidth="1"/>
    <col min="7" max="7" width="21.6640625" customWidth="1"/>
    <col min="8" max="8" width="7" customWidth="1"/>
  </cols>
  <sheetData>
    <row r="1" spans="1:8" ht="12.75" customHeight="1" x14ac:dyDescent="0.15">
      <c r="A1" s="332" t="s">
        <v>1831</v>
      </c>
      <c r="B1" s="332" t="s">
        <v>1832</v>
      </c>
      <c r="C1" s="332" t="s">
        <v>1833</v>
      </c>
      <c r="D1" s="332" t="s">
        <v>1834</v>
      </c>
      <c r="E1" s="332" t="s">
        <v>1835</v>
      </c>
      <c r="F1" s="332" t="s">
        <v>1836</v>
      </c>
      <c r="G1" s="332" t="s">
        <v>1837</v>
      </c>
      <c r="H1" s="332" t="s">
        <v>1838</v>
      </c>
    </row>
    <row r="2" spans="1:8" ht="12.75" customHeight="1" x14ac:dyDescent="0.15">
      <c r="A2" s="333">
        <v>1</v>
      </c>
      <c r="B2" s="333" t="s">
        <v>1839</v>
      </c>
      <c r="C2" s="333" t="s">
        <v>1840</v>
      </c>
      <c r="D2" s="333" t="s">
        <v>1841</v>
      </c>
      <c r="E2" s="333" t="s">
        <v>1842</v>
      </c>
      <c r="F2" s="333" t="s">
        <v>1843</v>
      </c>
      <c r="G2" s="334" t="s">
        <v>1844</v>
      </c>
      <c r="H2" s="335" t="str">
        <f>HYPERLINK("http://cerner.com","cerner.com")</f>
        <v>cerner.com</v>
      </c>
    </row>
    <row r="3" spans="1:8" ht="12.75" customHeight="1" x14ac:dyDescent="0.15">
      <c r="A3" s="336">
        <v>2</v>
      </c>
      <c r="B3" s="336" t="s">
        <v>1845</v>
      </c>
      <c r="C3" s="336" t="s">
        <v>1846</v>
      </c>
      <c r="D3" s="336" t="s">
        <v>1847</v>
      </c>
      <c r="E3" s="336" t="s">
        <v>1848</v>
      </c>
      <c r="F3" s="336" t="s">
        <v>1843</v>
      </c>
      <c r="G3" s="337" t="s">
        <v>1849</v>
      </c>
      <c r="H3" s="441" t="str">
        <f>HYPERLINK("http://epic.com","epic.com")</f>
        <v>epic.com</v>
      </c>
    </row>
    <row r="4" spans="1:8" ht="12.75" customHeight="1" x14ac:dyDescent="0.15">
      <c r="A4" s="333">
        <v>3</v>
      </c>
      <c r="B4" s="333" t="s">
        <v>380</v>
      </c>
      <c r="C4" s="333" t="s">
        <v>1850</v>
      </c>
      <c r="D4" s="333" t="s">
        <v>1851</v>
      </c>
      <c r="E4" s="333" t="s">
        <v>1842</v>
      </c>
      <c r="F4" s="333" t="s">
        <v>1843</v>
      </c>
      <c r="G4" s="334" t="s">
        <v>1849</v>
      </c>
      <c r="H4" s="335" t="str">
        <f>HYPERLINK("http://allscripts.com","allscripts.com")</f>
        <v>allscripts.com</v>
      </c>
    </row>
    <row r="5" spans="1:8" ht="12.75" customHeight="1" x14ac:dyDescent="0.15">
      <c r="A5" s="336">
        <v>4</v>
      </c>
      <c r="B5" s="336" t="s">
        <v>1852</v>
      </c>
      <c r="C5" s="336" t="s">
        <v>1853</v>
      </c>
      <c r="D5" s="336" t="s">
        <v>1854</v>
      </c>
      <c r="E5" s="336" t="s">
        <v>1842</v>
      </c>
      <c r="F5" s="336" t="s">
        <v>1843</v>
      </c>
      <c r="G5" s="337" t="s">
        <v>1849</v>
      </c>
      <c r="H5" s="441" t="str">
        <f>HYPERLINK("http://nextgen.com","nextgen.com")</f>
        <v>nextgen.com</v>
      </c>
    </row>
    <row r="6" spans="1:8" ht="12.75" customHeight="1" x14ac:dyDescent="0.15">
      <c r="A6" s="333">
        <v>5</v>
      </c>
      <c r="B6" s="333" t="s">
        <v>23</v>
      </c>
      <c r="C6" s="333" t="s">
        <v>1855</v>
      </c>
      <c r="D6" s="333" t="s">
        <v>1856</v>
      </c>
      <c r="E6" s="333" t="s">
        <v>1842</v>
      </c>
      <c r="F6" s="333" t="s">
        <v>1857</v>
      </c>
      <c r="G6" s="334" t="s">
        <v>1849</v>
      </c>
      <c r="H6" s="335" t="str">
        <f>HYPERLINK("http://athenahealth.com","athenahealth.com")</f>
        <v>athenahealth.com</v>
      </c>
    </row>
    <row r="7" spans="1:8" ht="12.75" customHeight="1" x14ac:dyDescent="0.15">
      <c r="A7" s="336">
        <v>6</v>
      </c>
      <c r="B7" s="336" t="s">
        <v>1858</v>
      </c>
      <c r="C7" s="336" t="s">
        <v>386</v>
      </c>
      <c r="D7" s="336" t="s">
        <v>1859</v>
      </c>
      <c r="E7" s="336" t="s">
        <v>1842</v>
      </c>
      <c r="F7" s="336" t="s">
        <v>1843</v>
      </c>
      <c r="G7" s="337" t="s">
        <v>1849</v>
      </c>
      <c r="H7" s="441" t="str">
        <f>HYPERLINK("http://gehealthcare.com","gehealthcare.com")</f>
        <v>gehealthcare.com</v>
      </c>
    </row>
    <row r="8" spans="1:8" ht="12.75" customHeight="1" x14ac:dyDescent="0.15">
      <c r="A8" s="333">
        <v>7</v>
      </c>
      <c r="B8" s="333" t="s">
        <v>1455</v>
      </c>
      <c r="C8" s="333" t="s">
        <v>50</v>
      </c>
      <c r="D8" s="333" t="s">
        <v>1860</v>
      </c>
      <c r="E8" s="333" t="s">
        <v>1848</v>
      </c>
      <c r="F8" s="333" t="s">
        <v>1843</v>
      </c>
      <c r="G8" s="334" t="s">
        <v>1849</v>
      </c>
      <c r="H8" s="335" t="str">
        <f>HYPERLINK("http://eclinicalworks.com","eclinicalworks.com")</f>
        <v>eclinicalworks.com</v>
      </c>
    </row>
    <row r="9" spans="1:8" ht="12.75" customHeight="1" x14ac:dyDescent="0.15">
      <c r="A9" s="336">
        <v>8</v>
      </c>
      <c r="B9" s="336" t="s">
        <v>314</v>
      </c>
      <c r="C9" s="336" t="s">
        <v>1861</v>
      </c>
      <c r="D9" s="336" t="s">
        <v>1521</v>
      </c>
      <c r="E9" s="336" t="s">
        <v>1842</v>
      </c>
      <c r="F9" s="336" t="s">
        <v>1862</v>
      </c>
      <c r="G9" s="337" t="s">
        <v>1863</v>
      </c>
      <c r="H9" s="441" t="str">
        <f>HYPERLINK("http://mckesson.com","mckesson.com")</f>
        <v>mckesson.com</v>
      </c>
    </row>
    <row r="10" spans="1:8" ht="12.75" customHeight="1" x14ac:dyDescent="0.15">
      <c r="A10" s="333">
        <v>9</v>
      </c>
      <c r="B10" s="333" t="s">
        <v>1864</v>
      </c>
      <c r="C10" s="333" t="s">
        <v>1865</v>
      </c>
      <c r="D10" s="333" t="s">
        <v>1866</v>
      </c>
      <c r="E10" s="333" t="s">
        <v>1842</v>
      </c>
      <c r="F10" s="333" t="s">
        <v>1867</v>
      </c>
      <c r="G10" s="333"/>
      <c r="H10" s="335" t="str">
        <f>HYPERLINK("http://merge.com","merge.com")</f>
        <v>merge.com</v>
      </c>
    </row>
    <row r="11" spans="1:8" ht="12.75" customHeight="1" x14ac:dyDescent="0.15">
      <c r="A11" s="336">
        <v>10</v>
      </c>
      <c r="B11" s="336" t="s">
        <v>1868</v>
      </c>
      <c r="C11" s="336" t="s">
        <v>1869</v>
      </c>
      <c r="D11" s="336" t="s">
        <v>1870</v>
      </c>
      <c r="E11" s="336" t="s">
        <v>1848</v>
      </c>
      <c r="F11" s="336" t="s">
        <v>1871</v>
      </c>
      <c r="G11" s="337" t="s">
        <v>1849</v>
      </c>
      <c r="H11" s="441" t="str">
        <f>HYPERLINK("http://viterahealthcare.com","viterahealthcare.com")</f>
        <v>viterahealthcare.com</v>
      </c>
    </row>
    <row r="12" spans="1:8" ht="12.75" customHeight="1" x14ac:dyDescent="0.15">
      <c r="A12" s="333">
        <v>11</v>
      </c>
      <c r="B12" s="333" t="s">
        <v>1872</v>
      </c>
      <c r="C12" s="333" t="s">
        <v>1873</v>
      </c>
      <c r="D12" s="333" t="s">
        <v>1874</v>
      </c>
      <c r="E12" s="333" t="s">
        <v>1842</v>
      </c>
      <c r="F12" s="333" t="s">
        <v>1843</v>
      </c>
      <c r="G12" s="334" t="s">
        <v>1849</v>
      </c>
      <c r="H12" s="335" t="str">
        <f>HYPERLINK("http://cpsi.com","cpsi.com")</f>
        <v>cpsi.com</v>
      </c>
    </row>
    <row r="13" spans="1:8" ht="12.75" customHeight="1" x14ac:dyDescent="0.15">
      <c r="A13" s="336">
        <v>12</v>
      </c>
      <c r="B13" s="336" t="s">
        <v>159</v>
      </c>
      <c r="C13" s="336" t="s">
        <v>159</v>
      </c>
      <c r="D13" s="336" t="s">
        <v>1875</v>
      </c>
      <c r="E13" s="336" t="s">
        <v>1848</v>
      </c>
      <c r="F13" s="336" t="s">
        <v>1876</v>
      </c>
      <c r="G13" s="336"/>
      <c r="H13" s="441" t="str">
        <f>HYPERLINK("http://practicefusion.com","practicefusion.com")</f>
        <v>practicefusion.com</v>
      </c>
    </row>
    <row r="14" spans="1:8" ht="12.75" customHeight="1" x14ac:dyDescent="0.15">
      <c r="A14" s="333">
        <v>13</v>
      </c>
      <c r="B14" s="333" t="s">
        <v>1877</v>
      </c>
      <c r="C14" s="333" t="s">
        <v>1878</v>
      </c>
      <c r="D14" s="333" t="s">
        <v>1879</v>
      </c>
      <c r="E14" s="333" t="s">
        <v>1842</v>
      </c>
      <c r="F14" s="333" t="s">
        <v>1843</v>
      </c>
      <c r="G14" s="334" t="s">
        <v>1849</v>
      </c>
      <c r="H14" s="335" t="str">
        <f>HYPERLINK("http://greenwaymedical.com","greenwaymedical.com")</f>
        <v>greenwaymedical.com</v>
      </c>
    </row>
    <row r="15" spans="1:8" ht="12.75" customHeight="1" x14ac:dyDescent="0.15">
      <c r="A15" s="336">
        <v>14</v>
      </c>
      <c r="B15" s="336" t="s">
        <v>1880</v>
      </c>
      <c r="C15" s="336" t="s">
        <v>1881</v>
      </c>
      <c r="D15" s="336" t="s">
        <v>1882</v>
      </c>
      <c r="E15" s="336" t="s">
        <v>1848</v>
      </c>
      <c r="F15" s="336" t="s">
        <v>1883</v>
      </c>
      <c r="G15" s="336"/>
      <c r="H15" s="441" t="str">
        <f>HYPERLINK("http://platinumemr.com","platinumemr.com")</f>
        <v>platinumemr.com</v>
      </c>
    </row>
    <row r="16" spans="1:8" ht="12.75" customHeight="1" x14ac:dyDescent="0.15">
      <c r="A16" s="333">
        <v>15</v>
      </c>
      <c r="B16" s="333" t="s">
        <v>1884</v>
      </c>
      <c r="C16" s="333" t="s">
        <v>1885</v>
      </c>
      <c r="D16" s="333" t="s">
        <v>1886</v>
      </c>
      <c r="E16" s="333" t="s">
        <v>1842</v>
      </c>
      <c r="F16" s="333" t="s">
        <v>1843</v>
      </c>
      <c r="G16" s="333"/>
      <c r="H16" s="335" t="str">
        <f>HYPERLINK("http://optuminsight.com","optuminsight.com")</f>
        <v>optuminsight.com</v>
      </c>
    </row>
    <row r="17" spans="1:8" ht="12.75" customHeight="1" x14ac:dyDescent="0.15">
      <c r="A17" s="336">
        <v>16</v>
      </c>
      <c r="B17" s="336" t="s">
        <v>1887</v>
      </c>
      <c r="C17" s="336" t="s">
        <v>1888</v>
      </c>
      <c r="D17" s="336" t="s">
        <v>1889</v>
      </c>
      <c r="E17" s="336" t="s">
        <v>1842</v>
      </c>
      <c r="F17" s="336" t="s">
        <v>1843</v>
      </c>
      <c r="G17" s="336"/>
      <c r="H17" s="441" t="str">
        <f>HYPERLINK("http://cgmus.com","cgmus.com")</f>
        <v>cgmus.com</v>
      </c>
    </row>
    <row r="18" spans="1:8" ht="12.75" customHeight="1" x14ac:dyDescent="0.15">
      <c r="A18" s="333">
        <v>17</v>
      </c>
      <c r="B18" s="333" t="s">
        <v>1890</v>
      </c>
      <c r="C18" s="333" t="s">
        <v>1891</v>
      </c>
      <c r="D18" s="333" t="s">
        <v>1892</v>
      </c>
      <c r="E18" s="333"/>
      <c r="F18" s="333" t="s">
        <v>1843</v>
      </c>
      <c r="G18" s="334" t="s">
        <v>1844</v>
      </c>
      <c r="H18" s="335" t="str">
        <f>HYPERLINK("http://tsystem.com","tsystem.com")</f>
        <v>tsystem.com</v>
      </c>
    </row>
    <row r="19" spans="1:8" ht="12.75" customHeight="1" x14ac:dyDescent="0.15">
      <c r="A19" s="336">
        <v>18</v>
      </c>
      <c r="B19" s="336" t="s">
        <v>1893</v>
      </c>
      <c r="C19" s="336" t="s">
        <v>1894</v>
      </c>
      <c r="D19" s="336" t="s">
        <v>1895</v>
      </c>
      <c r="E19" s="336" t="s">
        <v>1848</v>
      </c>
      <c r="F19" s="336" t="s">
        <v>1896</v>
      </c>
      <c r="G19" s="336"/>
      <c r="H19" s="441" t="str">
        <f>HYPERLINK("http://meditab.com","meditab.com")</f>
        <v>meditab.com</v>
      </c>
    </row>
    <row r="20" spans="1:8" ht="12.75" customHeight="1" x14ac:dyDescent="0.15">
      <c r="A20" s="333">
        <v>19</v>
      </c>
      <c r="B20" s="333" t="s">
        <v>1897</v>
      </c>
      <c r="C20" s="333" t="s">
        <v>1898</v>
      </c>
      <c r="D20" s="333" t="s">
        <v>1899</v>
      </c>
      <c r="E20" s="333" t="s">
        <v>1848</v>
      </c>
      <c r="F20" s="333" t="s">
        <v>1900</v>
      </c>
      <c r="G20" s="333"/>
      <c r="H20" s="335" t="str">
        <f>HYPERLINK("http://curemd.com","curemd.com")</f>
        <v>curemd.com</v>
      </c>
    </row>
    <row r="21" spans="1:8" ht="12.75" customHeight="1" x14ac:dyDescent="0.15">
      <c r="A21" s="336">
        <v>20</v>
      </c>
      <c r="B21" s="336" t="s">
        <v>1901</v>
      </c>
      <c r="C21" s="336" t="s">
        <v>1902</v>
      </c>
      <c r="D21" s="336" t="s">
        <v>1870</v>
      </c>
      <c r="E21" s="336" t="s">
        <v>1848</v>
      </c>
      <c r="F21" s="336" t="s">
        <v>1903</v>
      </c>
      <c r="G21" s="337" t="s">
        <v>1849</v>
      </c>
      <c r="H21" s="441" t="str">
        <f>HYPERLINK("http://aprima.com","aprima.com")</f>
        <v>aprima.com</v>
      </c>
    </row>
    <row r="22" spans="1:8" ht="12.75" customHeight="1" x14ac:dyDescent="0.15">
      <c r="A22" s="336">
        <v>21</v>
      </c>
      <c r="B22" s="336" t="s">
        <v>1904</v>
      </c>
      <c r="C22" s="336" t="s">
        <v>1905</v>
      </c>
      <c r="D22" s="336" t="s">
        <v>1906</v>
      </c>
      <c r="E22" s="336" t="s">
        <v>1848</v>
      </c>
      <c r="F22" s="336" t="s">
        <v>1907</v>
      </c>
      <c r="G22" s="337" t="s">
        <v>1849</v>
      </c>
      <c r="H22" s="441" t="str">
        <f>HYPERLINK("http://adsc.com","adsc.com")</f>
        <v>adsc.com</v>
      </c>
    </row>
    <row r="23" spans="1:8" ht="12.75" customHeight="1" x14ac:dyDescent="0.15">
      <c r="A23" s="333">
        <v>22</v>
      </c>
      <c r="B23" s="333" t="s">
        <v>1908</v>
      </c>
      <c r="C23" s="333" t="s">
        <v>1909</v>
      </c>
      <c r="D23" s="333" t="s">
        <v>1910</v>
      </c>
      <c r="E23" s="333" t="s">
        <v>1848</v>
      </c>
      <c r="F23" s="333" t="s">
        <v>1911</v>
      </c>
      <c r="G23" s="333"/>
      <c r="H23" s="335" t="str">
        <f>HYPERLINK("http://e-mds.com","e-mds.com")</f>
        <v>e-mds.com</v>
      </c>
    </row>
    <row r="24" spans="1:8" ht="12.75" customHeight="1" x14ac:dyDescent="0.15">
      <c r="A24" s="336">
        <v>23</v>
      </c>
      <c r="B24" s="336" t="s">
        <v>141</v>
      </c>
      <c r="C24" s="336" t="s">
        <v>1912</v>
      </c>
      <c r="D24" s="336" t="s">
        <v>1870</v>
      </c>
      <c r="E24" s="336" t="s">
        <v>1848</v>
      </c>
      <c r="F24" s="336" t="s">
        <v>1843</v>
      </c>
      <c r="G24" s="336"/>
      <c r="H24" s="441" t="str">
        <f>HYPERLINK("http://nextech.com","nextech.com")</f>
        <v>nextech.com</v>
      </c>
    </row>
    <row r="25" spans="1:8" ht="12.75" customHeight="1" x14ac:dyDescent="0.15">
      <c r="A25" s="333">
        <v>24</v>
      </c>
      <c r="B25" s="333" t="s">
        <v>1913</v>
      </c>
      <c r="C25" s="333" t="s">
        <v>1914</v>
      </c>
      <c r="D25" s="333" t="s">
        <v>1915</v>
      </c>
      <c r="E25" s="333" t="s">
        <v>1842</v>
      </c>
      <c r="F25" s="333" t="s">
        <v>1843</v>
      </c>
      <c r="G25" s="333"/>
      <c r="H25" s="335" t="str">
        <f>HYPERLINK("http://advancedmd.com","advancedmd.com")</f>
        <v>advancedmd.com</v>
      </c>
    </row>
    <row r="26" spans="1:8" ht="12.75" customHeight="1" x14ac:dyDescent="0.15">
      <c r="A26" s="336">
        <v>25</v>
      </c>
      <c r="B26" s="336" t="s">
        <v>101</v>
      </c>
      <c r="C26" s="336" t="s">
        <v>1916</v>
      </c>
      <c r="D26" s="336" t="s">
        <v>1917</v>
      </c>
      <c r="E26" s="336" t="s">
        <v>1848</v>
      </c>
      <c r="F26" s="336" t="s">
        <v>1911</v>
      </c>
      <c r="G26" s="336"/>
      <c r="H26" s="441" t="str">
        <f>HYPERLINK("http://kareo.com/ehr","kareo.com/ehr")</f>
        <v>kareo.com/ehr</v>
      </c>
    </row>
    <row r="27" spans="1:8" ht="12.75" customHeight="1" x14ac:dyDescent="0.15">
      <c r="A27" s="336">
        <v>26</v>
      </c>
      <c r="B27" s="336" t="s">
        <v>1918</v>
      </c>
      <c r="C27" s="336" t="s">
        <v>1919</v>
      </c>
      <c r="D27" s="336" t="s">
        <v>1920</v>
      </c>
      <c r="E27" s="336" t="s">
        <v>1848</v>
      </c>
      <c r="F27" s="336" t="s">
        <v>1921</v>
      </c>
      <c r="G27" s="336"/>
      <c r="H27" s="441" t="str">
        <f>HYPERLINK("http://viztek.net","viztek.net")</f>
        <v>viztek.net</v>
      </c>
    </row>
    <row r="28" spans="1:8" ht="12.75" customHeight="1" x14ac:dyDescent="0.15">
      <c r="A28" s="333">
        <v>27</v>
      </c>
      <c r="B28" s="333" t="s">
        <v>1922</v>
      </c>
      <c r="C28" s="333" t="s">
        <v>1923</v>
      </c>
      <c r="D28" s="333" t="s">
        <v>1924</v>
      </c>
      <c r="E28" s="333" t="s">
        <v>1848</v>
      </c>
      <c r="F28" s="333" t="s">
        <v>1843</v>
      </c>
      <c r="G28" s="333"/>
      <c r="H28" s="335" t="str">
        <f>HYPERLINK("http://compulinkehr.com","compulinkehr.com")</f>
        <v>compulinkehr.com</v>
      </c>
    </row>
    <row r="29" spans="1:8" ht="12.75" customHeight="1" x14ac:dyDescent="0.15">
      <c r="A29" s="336">
        <v>28</v>
      </c>
      <c r="B29" s="336" t="s">
        <v>1925</v>
      </c>
      <c r="C29" s="336" t="s">
        <v>1926</v>
      </c>
      <c r="D29" s="336" t="s">
        <v>1927</v>
      </c>
      <c r="E29" s="336" t="s">
        <v>1848</v>
      </c>
      <c r="F29" s="336" t="s">
        <v>1843</v>
      </c>
      <c r="G29" s="336"/>
      <c r="H29" s="441" t="str">
        <f>HYPERLINK("http://macpractice.com","macpractice.com")</f>
        <v>macpractice.com</v>
      </c>
    </row>
    <row r="30" spans="1:8" ht="12.75" customHeight="1" x14ac:dyDescent="0.15">
      <c r="A30" s="333">
        <v>29</v>
      </c>
      <c r="B30" s="333" t="s">
        <v>1928</v>
      </c>
      <c r="C30" s="333" t="s">
        <v>1929</v>
      </c>
      <c r="D30" s="333" t="s">
        <v>1930</v>
      </c>
      <c r="E30" s="333" t="s">
        <v>1842</v>
      </c>
      <c r="F30" s="333" t="s">
        <v>1843</v>
      </c>
      <c r="G30" s="333"/>
      <c r="H30" s="335" t="str">
        <f>HYPERLINK("http://medplus.com","medplus.com")</f>
        <v>medplus.com</v>
      </c>
    </row>
    <row r="31" spans="1:8" ht="12.75" customHeight="1" x14ac:dyDescent="0.15">
      <c r="A31" s="336">
        <v>30</v>
      </c>
      <c r="B31" s="336" t="s">
        <v>1931</v>
      </c>
      <c r="C31" s="336" t="s">
        <v>1932</v>
      </c>
      <c r="D31" s="336" t="s">
        <v>1933</v>
      </c>
      <c r="E31" s="336" t="s">
        <v>1848</v>
      </c>
      <c r="F31" s="336" t="s">
        <v>1934</v>
      </c>
      <c r="G31" s="336"/>
      <c r="H31" s="441" t="str">
        <f>HYPERLINK("http://practicestudio.net","practicestudio.net")</f>
        <v>practicestudio.net</v>
      </c>
    </row>
    <row r="32" spans="1:8" ht="12.75" customHeight="1" x14ac:dyDescent="0.15">
      <c r="A32" s="333">
        <v>31</v>
      </c>
      <c r="B32" s="333" t="s">
        <v>1935</v>
      </c>
      <c r="C32" s="333" t="s">
        <v>1936</v>
      </c>
      <c r="D32" s="333" t="s">
        <v>1937</v>
      </c>
      <c r="E32" s="333" t="s">
        <v>1842</v>
      </c>
      <c r="F32" s="333" t="s">
        <v>1938</v>
      </c>
      <c r="G32" s="334" t="s">
        <v>1849</v>
      </c>
      <c r="H32" s="335" t="str">
        <f>HYPERLINK("http://micromd.com","micromd.com")</f>
        <v>micromd.com</v>
      </c>
    </row>
    <row r="33" spans="1:8" ht="12.75" customHeight="1" x14ac:dyDescent="0.15">
      <c r="A33" s="336">
        <v>32</v>
      </c>
      <c r="B33" s="336" t="s">
        <v>1939</v>
      </c>
      <c r="C33" s="336" t="s">
        <v>1940</v>
      </c>
      <c r="D33" s="336" t="s">
        <v>1937</v>
      </c>
      <c r="E33" s="336" t="s">
        <v>1848</v>
      </c>
      <c r="F33" s="336" t="s">
        <v>1843</v>
      </c>
      <c r="G33" s="336"/>
      <c r="H33" s="441" t="str">
        <f>HYPERLINK("http://mtbc.com","mtbc.com")</f>
        <v>mtbc.com</v>
      </c>
    </row>
    <row r="34" spans="1:8" ht="12.75" customHeight="1" x14ac:dyDescent="0.15">
      <c r="A34" s="333">
        <v>33</v>
      </c>
      <c r="B34" s="333" t="s">
        <v>1941</v>
      </c>
      <c r="C34" s="333" t="s">
        <v>1942</v>
      </c>
      <c r="D34" s="333" t="s">
        <v>1943</v>
      </c>
      <c r="E34" s="333" t="s">
        <v>1848</v>
      </c>
      <c r="F34" s="333" t="s">
        <v>1843</v>
      </c>
      <c r="G34" s="333"/>
      <c r="H34" s="335" t="str">
        <f>HYPERLINK("http://practicevelocity.com","practicevelocity.com")</f>
        <v>practicevelocity.com</v>
      </c>
    </row>
    <row r="35" spans="1:8" ht="12.75" customHeight="1" x14ac:dyDescent="0.15">
      <c r="A35" s="336">
        <v>34</v>
      </c>
      <c r="B35" s="336" t="s">
        <v>1944</v>
      </c>
      <c r="C35" s="336" t="s">
        <v>1945</v>
      </c>
      <c r="D35" s="336" t="s">
        <v>1946</v>
      </c>
      <c r="E35" s="336" t="s">
        <v>1848</v>
      </c>
      <c r="F35" s="336" t="s">
        <v>1843</v>
      </c>
      <c r="G35" s="336"/>
      <c r="H35" s="441" t="str">
        <f>HYPERLINK("http://abelmedicalsoftware.com","abelmedicalsoftware.com")</f>
        <v>abelmedicalsoftware.com</v>
      </c>
    </row>
    <row r="36" spans="1:8" ht="12.75" customHeight="1" x14ac:dyDescent="0.15">
      <c r="A36" s="333">
        <v>35</v>
      </c>
      <c r="B36" s="333" t="s">
        <v>1947</v>
      </c>
      <c r="C36" s="333" t="s">
        <v>1948</v>
      </c>
      <c r="D36" s="333" t="s">
        <v>1946</v>
      </c>
      <c r="E36" s="333" t="s">
        <v>1848</v>
      </c>
      <c r="F36" s="333" t="s">
        <v>1843</v>
      </c>
      <c r="G36" s="333"/>
      <c r="H36" s="335" t="str">
        <f>HYPERLINK("http://benchmark-systems.com","benchmark-systems.com")</f>
        <v>benchmark-systems.com</v>
      </c>
    </row>
    <row r="37" spans="1:8" ht="12.75" customHeight="1" x14ac:dyDescent="0.15">
      <c r="A37" s="336">
        <v>36</v>
      </c>
      <c r="B37" s="336" t="s">
        <v>1949</v>
      </c>
      <c r="C37" s="336" t="s">
        <v>1950</v>
      </c>
      <c r="D37" s="336" t="s">
        <v>1946</v>
      </c>
      <c r="E37" s="336" t="s">
        <v>1848</v>
      </c>
      <c r="F37" s="336" t="s">
        <v>1843</v>
      </c>
      <c r="G37" s="336"/>
      <c r="H37" s="441" t="str">
        <f>HYPERLINK("http://bizmaticsinc.com","bizmaticsinc.com")</f>
        <v>bizmaticsinc.com</v>
      </c>
    </row>
    <row r="38" spans="1:8" ht="12.75" customHeight="1" x14ac:dyDescent="0.15">
      <c r="A38" s="333">
        <v>37</v>
      </c>
      <c r="B38" s="333" t="s">
        <v>1951</v>
      </c>
      <c r="C38" s="333" t="s">
        <v>1952</v>
      </c>
      <c r="D38" s="333" t="s">
        <v>1946</v>
      </c>
      <c r="E38" s="333" t="s">
        <v>1848</v>
      </c>
      <c r="F38" s="333" t="s">
        <v>1911</v>
      </c>
      <c r="G38" s="333"/>
      <c r="H38" s="335" t="str">
        <f>HYPERLINK("http://carecloud.com/ehr/","carecloud.com/ehr/")</f>
        <v>carecloud.com/ehr/</v>
      </c>
    </row>
    <row r="39" spans="1:8" ht="12.75" customHeight="1" x14ac:dyDescent="0.15">
      <c r="A39" s="336">
        <v>38</v>
      </c>
      <c r="B39" s="336" t="s">
        <v>1953</v>
      </c>
      <c r="C39" s="336" t="s">
        <v>1954</v>
      </c>
      <c r="D39" s="336" t="s">
        <v>1946</v>
      </c>
      <c r="E39" s="336" t="s">
        <v>1848</v>
      </c>
      <c r="F39" s="336" t="s">
        <v>1955</v>
      </c>
      <c r="G39" s="336"/>
      <c r="H39" s="441" t="str">
        <f>HYPERLINK("http://mdlogic.com","mdlogic.com")</f>
        <v>mdlogic.com</v>
      </c>
    </row>
    <row r="40" spans="1:8" ht="12.75" customHeight="1" x14ac:dyDescent="0.15">
      <c r="A40" s="333">
        <v>39</v>
      </c>
      <c r="B40" s="333" t="s">
        <v>1956</v>
      </c>
      <c r="C40" s="333" t="s">
        <v>186</v>
      </c>
      <c r="D40" s="333" t="s">
        <v>1946</v>
      </c>
      <c r="E40" s="333" t="s">
        <v>1848</v>
      </c>
      <c r="F40" s="333" t="s">
        <v>1843</v>
      </c>
      <c r="G40" s="333"/>
      <c r="H40" s="335" t="str">
        <f>HYPERLINK("http://versasuite.com","versasuite.com")</f>
        <v>versasuite.com</v>
      </c>
    </row>
    <row r="41" spans="1:8" ht="12.75" customHeight="1" x14ac:dyDescent="0.15">
      <c r="A41" s="336">
        <v>40</v>
      </c>
      <c r="B41" s="336" t="s">
        <v>947</v>
      </c>
      <c r="C41" s="336" t="s">
        <v>498</v>
      </c>
      <c r="D41" s="336" t="s">
        <v>1870</v>
      </c>
      <c r="E41" s="336" t="s">
        <v>1848</v>
      </c>
      <c r="F41" s="336" t="s">
        <v>1843</v>
      </c>
      <c r="G41" s="336"/>
      <c r="H41" s="441" t="str">
        <f>HYPERLINK("http://medicalmastermind.com","medicalmastermind.com")</f>
        <v>medicalmastermind.com</v>
      </c>
    </row>
    <row r="42" spans="1:8" ht="12.75" customHeight="1" x14ac:dyDescent="0.15">
      <c r="A42" s="333">
        <v>41</v>
      </c>
      <c r="B42" s="333" t="s">
        <v>1957</v>
      </c>
      <c r="C42" s="333" t="s">
        <v>1958</v>
      </c>
      <c r="D42" s="333" t="s">
        <v>1959</v>
      </c>
      <c r="E42" s="333" t="s">
        <v>1848</v>
      </c>
      <c r="F42" s="333" t="s">
        <v>1911</v>
      </c>
      <c r="G42" s="333"/>
      <c r="H42" s="335" t="str">
        <f>HYPERLINK("http://endosoft.com","endosoft.com")</f>
        <v>endosoft.com</v>
      </c>
    </row>
    <row r="43" spans="1:8" ht="12.75" customHeight="1" x14ac:dyDescent="0.15">
      <c r="A43" s="336">
        <v>42</v>
      </c>
      <c r="B43" s="336" t="s">
        <v>1960</v>
      </c>
      <c r="C43" s="336" t="s">
        <v>1961</v>
      </c>
      <c r="D43" s="336" t="s">
        <v>1962</v>
      </c>
      <c r="E43" s="336" t="s">
        <v>1848</v>
      </c>
      <c r="F43" s="336" t="s">
        <v>1963</v>
      </c>
      <c r="G43" s="336"/>
      <c r="H43" s="441" t="str">
        <f>HYPERLINK("http://modernizingmedicine.com","modernizingmedicine.com")</f>
        <v>modernizingmedicine.com</v>
      </c>
    </row>
    <row r="44" spans="1:8" ht="12.75" customHeight="1" x14ac:dyDescent="0.15">
      <c r="A44" s="333">
        <v>43</v>
      </c>
      <c r="B44" s="333" t="s">
        <v>1964</v>
      </c>
      <c r="C44" s="333" t="s">
        <v>1076</v>
      </c>
      <c r="D44" s="333" t="s">
        <v>1965</v>
      </c>
      <c r="E44" s="333" t="s">
        <v>1848</v>
      </c>
      <c r="F44" s="333" t="s">
        <v>1911</v>
      </c>
      <c r="G44" s="334" t="s">
        <v>1849</v>
      </c>
      <c r="H44" s="335" t="str">
        <f>HYPERLINK("http://healthfusion.com","healthfusion.com")</f>
        <v>healthfusion.com</v>
      </c>
    </row>
    <row r="45" spans="1:8" ht="12.75" customHeight="1" x14ac:dyDescent="0.15">
      <c r="A45" s="336">
        <v>44</v>
      </c>
      <c r="B45" s="336" t="s">
        <v>1966</v>
      </c>
      <c r="C45" s="336" t="s">
        <v>1967</v>
      </c>
      <c r="D45" s="336" t="s">
        <v>1968</v>
      </c>
      <c r="E45" s="336" t="s">
        <v>1848</v>
      </c>
      <c r="F45" s="336" t="s">
        <v>1843</v>
      </c>
      <c r="G45" s="336"/>
      <c r="H45" s="441" t="str">
        <f>HYPERLINK("http://omnimd.com","omnimd.com")</f>
        <v>omnimd.com</v>
      </c>
    </row>
    <row r="46" spans="1:8" ht="12.75" customHeight="1" x14ac:dyDescent="0.15">
      <c r="A46" s="333">
        <v>45</v>
      </c>
      <c r="B46" s="333" t="s">
        <v>1969</v>
      </c>
      <c r="C46" s="333" t="s">
        <v>1970</v>
      </c>
      <c r="D46" s="333" t="s">
        <v>1971</v>
      </c>
      <c r="E46" s="333" t="s">
        <v>1848</v>
      </c>
      <c r="F46" s="333" t="s">
        <v>1843</v>
      </c>
      <c r="G46" s="334" t="s">
        <v>1849</v>
      </c>
      <c r="H46" s="335" t="str">
        <f>HYPERLINK("http://glenwoodsystems.com","glenwoodsystems.com")</f>
        <v>glenwoodsystems.com</v>
      </c>
    </row>
    <row r="47" spans="1:8" ht="12.75" customHeight="1" x14ac:dyDescent="0.15">
      <c r="A47" s="336">
        <v>46</v>
      </c>
      <c r="B47" s="336" t="s">
        <v>18</v>
      </c>
      <c r="C47" s="336" t="s">
        <v>18</v>
      </c>
      <c r="D47" s="336" t="s">
        <v>1972</v>
      </c>
      <c r="E47" s="336" t="s">
        <v>1848</v>
      </c>
      <c r="F47" s="336" t="s">
        <v>1843</v>
      </c>
      <c r="G47" s="336"/>
      <c r="H47" s="441" t="str">
        <f>HYPERLINK("http://amazingcharts.com","amazingcharts.com")</f>
        <v>amazingcharts.com</v>
      </c>
    </row>
    <row r="48" spans="1:8" ht="12.75" customHeight="1" x14ac:dyDescent="0.15">
      <c r="A48" s="333">
        <v>47</v>
      </c>
      <c r="B48" s="333" t="s">
        <v>1973</v>
      </c>
      <c r="C48" s="333" t="s">
        <v>1974</v>
      </c>
      <c r="D48" s="333" t="s">
        <v>1975</v>
      </c>
      <c r="E48" s="333" t="s">
        <v>1848</v>
      </c>
      <c r="F48" s="333" t="s">
        <v>1976</v>
      </c>
      <c r="G48" s="333"/>
      <c r="H48" s="335" t="str">
        <f>HYPERLINK("http://mieweb.com","mieweb.com")</f>
        <v>mieweb.com</v>
      </c>
    </row>
    <row r="49" spans="1:8" ht="12.75" customHeight="1" x14ac:dyDescent="0.15">
      <c r="A49" s="336">
        <v>48</v>
      </c>
      <c r="B49" s="336" t="s">
        <v>1977</v>
      </c>
      <c r="C49" s="336" t="s">
        <v>1978</v>
      </c>
      <c r="D49" s="336" t="s">
        <v>1979</v>
      </c>
      <c r="E49" s="336" t="s">
        <v>1848</v>
      </c>
      <c r="F49" s="336" t="s">
        <v>1843</v>
      </c>
      <c r="G49" s="336"/>
      <c r="H49" s="441" t="str">
        <f>HYPERLINK("http://healthwyse.com","healthwyse.com")</f>
        <v>healthwyse.com</v>
      </c>
    </row>
    <row r="50" spans="1:8" ht="12.75" customHeight="1" x14ac:dyDescent="0.15">
      <c r="A50" s="333">
        <v>49</v>
      </c>
      <c r="B50" s="333" t="s">
        <v>356</v>
      </c>
      <c r="C50" s="333" t="s">
        <v>356</v>
      </c>
      <c r="D50" s="333" t="s">
        <v>1979</v>
      </c>
      <c r="E50" s="333" t="s">
        <v>1848</v>
      </c>
      <c r="F50" s="333" t="s">
        <v>1843</v>
      </c>
      <c r="G50" s="333"/>
      <c r="H50" s="335" t="str">
        <f>HYPERLINK("http://sevocity.com","sevocity.com")</f>
        <v>sevocity.com</v>
      </c>
    </row>
    <row r="51" spans="1:8" ht="12.75" customHeight="1" x14ac:dyDescent="0.15">
      <c r="A51" s="336">
        <v>50</v>
      </c>
      <c r="B51" s="336" t="s">
        <v>1980</v>
      </c>
      <c r="C51" s="336" t="s">
        <v>1981</v>
      </c>
      <c r="D51" s="336" t="s">
        <v>1982</v>
      </c>
      <c r="E51" s="336" t="s">
        <v>1848</v>
      </c>
      <c r="F51" s="336" t="s">
        <v>1921</v>
      </c>
      <c r="G51" s="336"/>
      <c r="H51" s="441" t="str">
        <f>HYPERLINK("http://medsphere.com","medsphere.com")</f>
        <v>medsphere.com</v>
      </c>
    </row>
    <row r="52" spans="1:8" ht="12.75" customHeight="1" x14ac:dyDescent="0.15">
      <c r="A52" s="333">
        <v>51</v>
      </c>
      <c r="B52" s="333" t="s">
        <v>1983</v>
      </c>
      <c r="C52" s="333" t="s">
        <v>1984</v>
      </c>
      <c r="D52" s="333" t="s">
        <v>1985</v>
      </c>
      <c r="E52" s="333" t="s">
        <v>1848</v>
      </c>
      <c r="F52" s="333" t="s">
        <v>1911</v>
      </c>
      <c r="G52" s="334" t="s">
        <v>1849</v>
      </c>
      <c r="H52" s="335" t="str">
        <f>HYPERLINK("http://medflow.com","medflow.com")</f>
        <v>medflow.com</v>
      </c>
    </row>
    <row r="53" spans="1:8" ht="12.75" customHeight="1" x14ac:dyDescent="0.15">
      <c r="A53" s="336">
        <v>52</v>
      </c>
      <c r="B53" s="336" t="s">
        <v>1986</v>
      </c>
      <c r="C53" s="336" t="s">
        <v>188</v>
      </c>
      <c r="D53" s="336" t="s">
        <v>1987</v>
      </c>
      <c r="E53" s="336" t="s">
        <v>1848</v>
      </c>
      <c r="F53" s="336" t="s">
        <v>1843</v>
      </c>
      <c r="G53" s="336"/>
      <c r="H53" s="441" t="str">
        <f>HYPERLINK("http://waitingroomsolutions.com","waitingroomsolutions.com")</f>
        <v>waitingroomsolutions.com</v>
      </c>
    </row>
    <row r="54" spans="1:8" ht="12.75" customHeight="1" x14ac:dyDescent="0.15">
      <c r="A54" s="333">
        <v>53</v>
      </c>
      <c r="B54" s="333" t="s">
        <v>190</v>
      </c>
      <c r="C54" s="333" t="s">
        <v>1988</v>
      </c>
      <c r="D54" s="333" t="s">
        <v>1985</v>
      </c>
      <c r="E54" s="333" t="s">
        <v>1848</v>
      </c>
      <c r="F54" s="333" t="s">
        <v>1843</v>
      </c>
      <c r="G54" s="334" t="s">
        <v>1989</v>
      </c>
      <c r="H54" s="335" t="str">
        <f>HYPERLINK("http://wellsoft.com","wellsoft.com")</f>
        <v>wellsoft.com</v>
      </c>
    </row>
    <row r="55" spans="1:8" ht="12.75" customHeight="1" x14ac:dyDescent="0.15">
      <c r="A55" s="336">
        <v>54</v>
      </c>
      <c r="B55" s="336" t="s">
        <v>1990</v>
      </c>
      <c r="C55" s="336" t="s">
        <v>1991</v>
      </c>
      <c r="D55" s="336" t="s">
        <v>1985</v>
      </c>
      <c r="E55" s="336" t="s">
        <v>1848</v>
      </c>
      <c r="F55" s="336" t="s">
        <v>1992</v>
      </c>
      <c r="G55" s="336"/>
      <c r="H55" s="441" t="str">
        <f>HYPERLINK("http://drcloudemr.com","drcloudemr.com")</f>
        <v>drcloudemr.com</v>
      </c>
    </row>
    <row r="56" spans="1:8" ht="12.75" customHeight="1" x14ac:dyDescent="0.15">
      <c r="A56" s="333">
        <v>55</v>
      </c>
      <c r="B56" s="333" t="s">
        <v>1993</v>
      </c>
      <c r="C56" s="333" t="s">
        <v>129</v>
      </c>
      <c r="D56" s="333" t="s">
        <v>1994</v>
      </c>
      <c r="E56" s="333" t="s">
        <v>1848</v>
      </c>
      <c r="F56" s="333" t="s">
        <v>1911</v>
      </c>
      <c r="G56" s="334" t="s">
        <v>1849</v>
      </c>
      <c r="H56" s="335" t="str">
        <f>HYPERLINK("http://meditech.com","meditech.com")</f>
        <v>meditech.com</v>
      </c>
    </row>
    <row r="57" spans="1:8" ht="12.75" customHeight="1" x14ac:dyDescent="0.15">
      <c r="A57" s="336">
        <v>56</v>
      </c>
      <c r="B57" s="336" t="s">
        <v>1995</v>
      </c>
      <c r="C57" s="336" t="s">
        <v>1996</v>
      </c>
      <c r="D57" s="336" t="s">
        <v>1997</v>
      </c>
      <c r="E57" s="336" t="s">
        <v>1848</v>
      </c>
      <c r="F57" s="336" t="s">
        <v>1911</v>
      </c>
      <c r="G57" s="336"/>
      <c r="H57" s="441" t="str">
        <f>HYPERLINK("http://anasazisoftware.com","anasazisoftware.com")</f>
        <v>anasazisoftware.com</v>
      </c>
    </row>
    <row r="58" spans="1:8" ht="12.75" customHeight="1" x14ac:dyDescent="0.15">
      <c r="A58" s="333">
        <v>57</v>
      </c>
      <c r="B58" s="333" t="s">
        <v>1998</v>
      </c>
      <c r="C58" s="333" t="s">
        <v>38</v>
      </c>
      <c r="D58" s="333" t="s">
        <v>1999</v>
      </c>
      <c r="E58" s="333" t="s">
        <v>1848</v>
      </c>
      <c r="F58" s="333" t="s">
        <v>1911</v>
      </c>
      <c r="G58" s="334" t="s">
        <v>1844</v>
      </c>
      <c r="H58" s="335" t="str">
        <f>HYPERLINK("http://chartlogic.com","chartlogic.com")</f>
        <v>chartlogic.com</v>
      </c>
    </row>
    <row r="59" spans="1:8" ht="12.75" customHeight="1" x14ac:dyDescent="0.15">
      <c r="A59" s="336">
        <v>58</v>
      </c>
      <c r="B59" s="336" t="s">
        <v>2000</v>
      </c>
      <c r="C59" s="336" t="s">
        <v>2001</v>
      </c>
      <c r="D59" s="336" t="s">
        <v>1999</v>
      </c>
      <c r="E59" s="336" t="s">
        <v>1848</v>
      </c>
      <c r="F59" s="336" t="s">
        <v>1843</v>
      </c>
      <c r="G59" s="336"/>
      <c r="H59" s="441" t="str">
        <f>HYPERLINK("http://neusoft.com","neusoft.com")</f>
        <v>neusoft.com</v>
      </c>
    </row>
    <row r="60" spans="1:8" ht="12.75" customHeight="1" x14ac:dyDescent="0.15">
      <c r="A60" s="333">
        <v>59</v>
      </c>
      <c r="B60" s="333" t="s">
        <v>2002</v>
      </c>
      <c r="C60" s="333" t="s">
        <v>282</v>
      </c>
      <c r="D60" s="333" t="s">
        <v>2003</v>
      </c>
      <c r="E60" s="333" t="s">
        <v>1848</v>
      </c>
      <c r="F60" s="333" t="s">
        <v>1911</v>
      </c>
      <c r="G60" s="333"/>
      <c r="H60" s="335" t="str">
        <f>HYPERLINK("http://lwsi.com","lwsi.com")</f>
        <v>lwsi.com</v>
      </c>
    </row>
    <row r="61" spans="1:8" ht="12.75" customHeight="1" x14ac:dyDescent="0.15">
      <c r="A61" s="336">
        <v>60</v>
      </c>
      <c r="B61" s="336" t="s">
        <v>2004</v>
      </c>
      <c r="C61" s="336" t="s">
        <v>2005</v>
      </c>
      <c r="D61" s="336" t="s">
        <v>2006</v>
      </c>
      <c r="E61" s="336" t="s">
        <v>1848</v>
      </c>
      <c r="F61" s="336" t="s">
        <v>1911</v>
      </c>
      <c r="G61" s="336"/>
      <c r="H61" s="441" t="str">
        <f>HYPERLINK("http://pcc.com","pcc.com")</f>
        <v>pcc.com</v>
      </c>
    </row>
    <row r="62" spans="1:8" ht="12.75" customHeight="1" x14ac:dyDescent="0.15">
      <c r="A62" s="333">
        <v>61</v>
      </c>
      <c r="B62" s="333" t="s">
        <v>2007</v>
      </c>
      <c r="C62" s="333" t="s">
        <v>2008</v>
      </c>
      <c r="D62" s="333" t="s">
        <v>2006</v>
      </c>
      <c r="E62" s="333" t="s">
        <v>1848</v>
      </c>
      <c r="F62" s="333" t="s">
        <v>2009</v>
      </c>
      <c r="G62" s="333"/>
      <c r="H62" s="335" t="str">
        <f>HYPERLINK("http://webedoctor.com","webedoctor.com")</f>
        <v>webedoctor.com</v>
      </c>
    </row>
    <row r="63" spans="1:8" ht="12.75" customHeight="1" x14ac:dyDescent="0.15">
      <c r="A63" s="336">
        <v>62</v>
      </c>
      <c r="B63" s="336" t="s">
        <v>2010</v>
      </c>
      <c r="C63" s="336" t="s">
        <v>2011</v>
      </c>
      <c r="D63" s="336" t="s">
        <v>2012</v>
      </c>
      <c r="E63" s="336" t="s">
        <v>1848</v>
      </c>
      <c r="F63" s="336" t="s">
        <v>1843</v>
      </c>
      <c r="G63" s="336"/>
      <c r="H63" s="441" t="str">
        <f>HYPERLINK("http://integritas.com","integritas.com")</f>
        <v>integritas.com</v>
      </c>
    </row>
    <row r="64" spans="1:8" ht="12.75" customHeight="1" x14ac:dyDescent="0.15">
      <c r="A64" s="333">
        <v>63</v>
      </c>
      <c r="B64" s="333" t="s">
        <v>2013</v>
      </c>
      <c r="C64" s="333" t="s">
        <v>2014</v>
      </c>
      <c r="D64" s="333" t="s">
        <v>1870</v>
      </c>
      <c r="E64" s="333" t="s">
        <v>1848</v>
      </c>
      <c r="F64" s="333" t="s">
        <v>1921</v>
      </c>
      <c r="G64" s="333"/>
      <c r="H64" s="335" t="str">
        <f>HYPERLINK("http://razorinsights.com","razorinsights.com")</f>
        <v>razorinsights.com</v>
      </c>
    </row>
    <row r="65" spans="1:8" ht="12.75" customHeight="1" x14ac:dyDescent="0.15">
      <c r="A65" s="336">
        <v>64</v>
      </c>
      <c r="B65" s="336" t="s">
        <v>472</v>
      </c>
      <c r="C65" s="336" t="s">
        <v>2015</v>
      </c>
      <c r="D65" s="336" t="s">
        <v>2016</v>
      </c>
      <c r="E65" s="336" t="s">
        <v>1848</v>
      </c>
      <c r="F65" s="336" t="s">
        <v>1911</v>
      </c>
      <c r="G65" s="336"/>
      <c r="H65" s="441" t="str">
        <f>HYPERLINK("http://perfectcare.com","perfectcare.com")</f>
        <v>perfectcare.com</v>
      </c>
    </row>
    <row r="66" spans="1:8" ht="12.75" customHeight="1" x14ac:dyDescent="0.15">
      <c r="A66" s="333">
        <v>65</v>
      </c>
      <c r="B66" s="333" t="s">
        <v>2017</v>
      </c>
      <c r="C66" s="333" t="s">
        <v>2018</v>
      </c>
      <c r="D66" s="333" t="s">
        <v>2019</v>
      </c>
      <c r="E66" s="333" t="s">
        <v>1848</v>
      </c>
      <c r="F66" s="333" t="s">
        <v>1911</v>
      </c>
      <c r="G66" s="333"/>
      <c r="H66" s="335" t="str">
        <f>HYPERLINK("http://medinformatix.com","medinformatix.com")</f>
        <v>medinformatix.com</v>
      </c>
    </row>
    <row r="67" spans="1:8" ht="12.75" customHeight="1" x14ac:dyDescent="0.15">
      <c r="A67" s="336">
        <v>66</v>
      </c>
      <c r="B67" s="336" t="s">
        <v>2020</v>
      </c>
      <c r="C67" s="336" t="s">
        <v>2020</v>
      </c>
      <c r="D67" s="336" t="s">
        <v>2021</v>
      </c>
      <c r="E67" s="336" t="s">
        <v>1848</v>
      </c>
      <c r="F67" s="336" t="s">
        <v>1911</v>
      </c>
      <c r="G67" s="336"/>
      <c r="H67" s="441" t="str">
        <f>HYPERLINK("http://docutap.com","docutap.com")</f>
        <v>docutap.com</v>
      </c>
    </row>
    <row r="68" spans="1:8" ht="12.75" customHeight="1" x14ac:dyDescent="0.15">
      <c r="A68" s="333">
        <v>67</v>
      </c>
      <c r="B68" s="333" t="s">
        <v>2022</v>
      </c>
      <c r="C68" s="333" t="s">
        <v>2023</v>
      </c>
      <c r="D68" s="333" t="s">
        <v>2024</v>
      </c>
      <c r="E68" s="333" t="s">
        <v>1848</v>
      </c>
      <c r="F68" s="333" t="s">
        <v>1843</v>
      </c>
      <c r="G68" s="333"/>
      <c r="H68" s="335" t="str">
        <f>HYPERLINK("http://4medica.com","4medica.com")</f>
        <v>4medica.com</v>
      </c>
    </row>
    <row r="69" spans="1:8" ht="12.75" customHeight="1" x14ac:dyDescent="0.15">
      <c r="A69" s="336">
        <v>68</v>
      </c>
      <c r="B69" s="336" t="s">
        <v>2025</v>
      </c>
      <c r="C69" s="336" t="s">
        <v>2026</v>
      </c>
      <c r="D69" s="336" t="s">
        <v>2027</v>
      </c>
      <c r="E69" s="336" t="s">
        <v>1848</v>
      </c>
      <c r="F69" s="336" t="s">
        <v>2028</v>
      </c>
      <c r="G69" s="336"/>
      <c r="H69" s="441" t="str">
        <f>HYPERLINK("http://p-pdata.com","p-pdata.com")</f>
        <v>p-pdata.com</v>
      </c>
    </row>
    <row r="70" spans="1:8" ht="12.75" customHeight="1" x14ac:dyDescent="0.15">
      <c r="A70" s="333">
        <v>69</v>
      </c>
      <c r="B70" s="333" t="s">
        <v>2029</v>
      </c>
      <c r="C70" s="333" t="s">
        <v>2030</v>
      </c>
      <c r="D70" s="333" t="s">
        <v>2031</v>
      </c>
      <c r="E70" s="333" t="s">
        <v>1848</v>
      </c>
      <c r="F70" s="333" t="s">
        <v>1911</v>
      </c>
      <c r="G70" s="333"/>
      <c r="H70" s="335" t="str">
        <f>HYPERLINK("http://isalushealthcare.com","isalushealthcare.com")</f>
        <v>isalushealthcare.com</v>
      </c>
    </row>
    <row r="71" spans="1:8" ht="12.75" customHeight="1" x14ac:dyDescent="0.15">
      <c r="A71" s="336">
        <v>70</v>
      </c>
      <c r="B71" s="336" t="s">
        <v>2032</v>
      </c>
      <c r="C71" s="336" t="s">
        <v>2032</v>
      </c>
      <c r="D71" s="336" t="s">
        <v>2033</v>
      </c>
      <c r="E71" s="336" t="s">
        <v>1848</v>
      </c>
      <c r="F71" s="336" t="s">
        <v>2034</v>
      </c>
      <c r="G71" s="336"/>
      <c r="H71" s="441" t="str">
        <f>HYPERLINK("http://phymedica.com","phymedica.com")</f>
        <v>phymedica.com</v>
      </c>
    </row>
    <row r="72" spans="1:8" ht="12.75" customHeight="1" x14ac:dyDescent="0.15">
      <c r="A72" s="333">
        <v>71</v>
      </c>
      <c r="B72" s="333" t="s">
        <v>2035</v>
      </c>
      <c r="C72" s="333" t="s">
        <v>2036</v>
      </c>
      <c r="D72" s="333" t="s">
        <v>2037</v>
      </c>
      <c r="E72" s="333" t="s">
        <v>1848</v>
      </c>
      <c r="F72" s="333" t="s">
        <v>1843</v>
      </c>
      <c r="G72" s="333"/>
      <c r="H72" s="335" t="str">
        <f>HYPERLINK("http://centrihealth.com","centrihealth.com")</f>
        <v>centrihealth.com</v>
      </c>
    </row>
    <row r="73" spans="1:8" ht="12.75" customHeight="1" x14ac:dyDescent="0.15">
      <c r="A73" s="336">
        <v>72</v>
      </c>
      <c r="B73" s="336" t="s">
        <v>2038</v>
      </c>
      <c r="C73" s="336" t="s">
        <v>2039</v>
      </c>
      <c r="D73" s="336" t="s">
        <v>2040</v>
      </c>
      <c r="E73" s="336" t="s">
        <v>1842</v>
      </c>
      <c r="F73" s="336" t="s">
        <v>1921</v>
      </c>
      <c r="G73" s="336"/>
      <c r="H73" s="441" t="str">
        <f>HYPERLINK("http://metacaresolutions.com","metacaresolutions.com")</f>
        <v>metacaresolutions.com</v>
      </c>
    </row>
    <row r="74" spans="1:8" ht="12.75" customHeight="1" x14ac:dyDescent="0.15">
      <c r="A74" s="333">
        <v>73</v>
      </c>
      <c r="B74" s="333" t="s">
        <v>2041</v>
      </c>
      <c r="C74" s="333" t="s">
        <v>2042</v>
      </c>
      <c r="D74" s="333" t="s">
        <v>2043</v>
      </c>
      <c r="E74" s="333" t="s">
        <v>1848</v>
      </c>
      <c r="F74" s="333" t="s">
        <v>1911</v>
      </c>
      <c r="G74" s="333"/>
      <c r="H74" s="335" t="str">
        <f>HYPERLINK("http://inforiainc.com","inforiainc.com")</f>
        <v>inforiainc.com</v>
      </c>
    </row>
    <row r="75" spans="1:8" ht="12.75" customHeight="1" x14ac:dyDescent="0.15">
      <c r="A75" s="336">
        <v>74</v>
      </c>
      <c r="B75" s="336" t="s">
        <v>2044</v>
      </c>
      <c r="C75" s="336" t="s">
        <v>2045</v>
      </c>
      <c r="D75" s="336" t="s">
        <v>2046</v>
      </c>
      <c r="E75" s="336" t="s">
        <v>1848</v>
      </c>
      <c r="F75" s="336" t="s">
        <v>1843</v>
      </c>
      <c r="G75" s="336"/>
      <c r="H75" s="441" t="str">
        <f>HYPERLINK("http://raintreeinc.com","raintreeinc.com")</f>
        <v>raintreeinc.com</v>
      </c>
    </row>
    <row r="76" spans="1:8" ht="12.75" customHeight="1" x14ac:dyDescent="0.15">
      <c r="A76" s="333">
        <v>75</v>
      </c>
      <c r="B76" s="333" t="s">
        <v>2047</v>
      </c>
      <c r="C76" s="333" t="s">
        <v>2048</v>
      </c>
      <c r="D76" s="333" t="s">
        <v>2049</v>
      </c>
      <c r="E76" s="333" t="s">
        <v>1848</v>
      </c>
      <c r="F76" s="333" t="s">
        <v>1911</v>
      </c>
      <c r="G76" s="333"/>
      <c r="H76" s="335" t="str">
        <f>HYPERLINK("http://ehealthfiles.com","ehealthfiles.com")</f>
        <v>ehealthfiles.com</v>
      </c>
    </row>
    <row r="77" spans="1:8" ht="12.75" customHeight="1" x14ac:dyDescent="0.15">
      <c r="A77" s="336">
        <v>76</v>
      </c>
      <c r="B77" s="336" t="s">
        <v>103</v>
      </c>
      <c r="C77" s="336" t="s">
        <v>2050</v>
      </c>
      <c r="D77" s="336" t="s">
        <v>1870</v>
      </c>
      <c r="E77" s="336" t="s">
        <v>1848</v>
      </c>
      <c r="F77" s="336" t="s">
        <v>1843</v>
      </c>
      <c r="G77" s="336"/>
      <c r="H77" s="441" t="str">
        <f>HYPERLINK("http://keymedicalsoftware.com","keymedicalsoftware.com")</f>
        <v>keymedicalsoftware.com</v>
      </c>
    </row>
    <row r="78" spans="1:8" ht="12.75" customHeight="1" x14ac:dyDescent="0.15">
      <c r="A78" s="333">
        <v>77</v>
      </c>
      <c r="B78" s="333" t="s">
        <v>2051</v>
      </c>
      <c r="C78" s="333" t="s">
        <v>2052</v>
      </c>
      <c r="D78" s="333" t="s">
        <v>2053</v>
      </c>
      <c r="E78" s="333" t="s">
        <v>1848</v>
      </c>
      <c r="F78" s="333" t="s">
        <v>2054</v>
      </c>
      <c r="G78" s="333"/>
      <c r="H78" s="335" t="str">
        <f>HYPERLINK("http://firstmedicalsolutions.com","firstmedicalsolutions.com")</f>
        <v>firstmedicalsolutions.com</v>
      </c>
    </row>
    <row r="79" spans="1:8" ht="12.75" customHeight="1" x14ac:dyDescent="0.15">
      <c r="A79" s="336">
        <v>78</v>
      </c>
      <c r="B79" s="336" t="s">
        <v>2055</v>
      </c>
      <c r="C79" s="336" t="s">
        <v>61</v>
      </c>
      <c r="D79" s="336" t="s">
        <v>2053</v>
      </c>
      <c r="E79" s="336" t="s">
        <v>1848</v>
      </c>
      <c r="F79" s="336" t="s">
        <v>1911</v>
      </c>
      <c r="G79" s="336"/>
      <c r="H79" s="441" t="str">
        <f>HYPERLINK("http://holtsystems.com","holtsystems.com")</f>
        <v>holtsystems.com</v>
      </c>
    </row>
    <row r="80" spans="1:8" ht="12.75" customHeight="1" x14ac:dyDescent="0.15">
      <c r="A80" s="333">
        <v>79</v>
      </c>
      <c r="B80" s="333" t="s">
        <v>2056</v>
      </c>
      <c r="C80" s="333" t="s">
        <v>2057</v>
      </c>
      <c r="D80" s="333" t="s">
        <v>2058</v>
      </c>
      <c r="E80" s="333" t="s">
        <v>1848</v>
      </c>
      <c r="F80" s="333" t="s">
        <v>2059</v>
      </c>
      <c r="G80" s="333"/>
      <c r="H80" s="335" t="str">
        <f>HYPERLINK("http://neodecksoftware.com/nd-soft","neodecksoftware.com/nd-soft")</f>
        <v>neodecksoftware.com/nd-soft</v>
      </c>
    </row>
    <row r="81" spans="1:8" ht="12.75" customHeight="1" x14ac:dyDescent="0.15">
      <c r="A81" s="336">
        <v>80</v>
      </c>
      <c r="B81" s="336" t="s">
        <v>2060</v>
      </c>
      <c r="C81" s="336" t="s">
        <v>2061</v>
      </c>
      <c r="D81" s="336" t="s">
        <v>2062</v>
      </c>
      <c r="E81" s="336" t="s">
        <v>1848</v>
      </c>
      <c r="F81" s="336" t="s">
        <v>1843</v>
      </c>
      <c r="G81" s="336"/>
      <c r="H81" s="441" t="str">
        <f>HYPERLINK("http://encounterpro.org","encounterpro.org")</f>
        <v>encounterpro.org</v>
      </c>
    </row>
    <row r="82" spans="1:8" ht="12.75" customHeight="1" x14ac:dyDescent="0.15">
      <c r="A82" s="333">
        <v>81</v>
      </c>
      <c r="B82" s="333" t="s">
        <v>2063</v>
      </c>
      <c r="C82" s="333" t="s">
        <v>2064</v>
      </c>
      <c r="D82" s="333" t="s">
        <v>2065</v>
      </c>
      <c r="E82" s="333" t="s">
        <v>1848</v>
      </c>
      <c r="F82" s="333" t="s">
        <v>1921</v>
      </c>
      <c r="G82" s="333"/>
      <c r="H82" s="335" t="str">
        <f>HYPERLINK("http://springmedical.com","springmedical.com")</f>
        <v>springmedical.com</v>
      </c>
    </row>
    <row r="83" spans="1:8" ht="12.75" customHeight="1" x14ac:dyDescent="0.15">
      <c r="A83" s="336">
        <v>82</v>
      </c>
      <c r="B83" s="336" t="s">
        <v>2066</v>
      </c>
      <c r="C83" s="336" t="s">
        <v>2067</v>
      </c>
      <c r="D83" s="336" t="s">
        <v>2068</v>
      </c>
      <c r="E83" s="336" t="s">
        <v>1848</v>
      </c>
      <c r="F83" s="336" t="s">
        <v>1911</v>
      </c>
      <c r="G83" s="336"/>
      <c r="H83" s="441" t="str">
        <f>HYPERLINK("http://advantachart.com","advantachart.com")</f>
        <v>advantachart.com</v>
      </c>
    </row>
    <row r="84" spans="1:8" ht="12.75" customHeight="1" x14ac:dyDescent="0.15">
      <c r="A84" s="333">
        <v>83</v>
      </c>
      <c r="B84" s="333" t="s">
        <v>2069</v>
      </c>
      <c r="C84" s="333" t="s">
        <v>2070</v>
      </c>
      <c r="D84" s="333" t="s">
        <v>2068</v>
      </c>
      <c r="E84" s="333" t="s">
        <v>1848</v>
      </c>
      <c r="F84" s="333" t="s">
        <v>1911</v>
      </c>
      <c r="G84" s="333"/>
      <c r="H84" s="335" t="str">
        <f>HYPERLINK("http://oasite.com","oasite.com")</f>
        <v>oasite.com</v>
      </c>
    </row>
    <row r="85" spans="1:8" ht="12.75" customHeight="1" x14ac:dyDescent="0.15">
      <c r="A85" s="336">
        <v>84</v>
      </c>
      <c r="B85" s="336" t="s">
        <v>2071</v>
      </c>
      <c r="C85" s="336" t="s">
        <v>2072</v>
      </c>
      <c r="D85" s="336" t="s">
        <v>2073</v>
      </c>
      <c r="E85" s="336" t="s">
        <v>1848</v>
      </c>
      <c r="F85" s="336" t="s">
        <v>1911</v>
      </c>
      <c r="G85" s="336"/>
      <c r="H85" s="441" t="str">
        <f>HYPERLINK("http://aymtechnologies.com","aymtechnologies.com")</f>
        <v>aymtechnologies.com</v>
      </c>
    </row>
    <row r="86" spans="1:8" ht="12.75" customHeight="1" x14ac:dyDescent="0.15">
      <c r="A86" s="333">
        <v>85</v>
      </c>
      <c r="B86" s="333" t="s">
        <v>2074</v>
      </c>
      <c r="C86" s="333" t="s">
        <v>2075</v>
      </c>
      <c r="D86" s="333" t="s">
        <v>2073</v>
      </c>
      <c r="E86" s="333" t="s">
        <v>1848</v>
      </c>
      <c r="F86" s="333" t="s">
        <v>1843</v>
      </c>
      <c r="G86" s="333"/>
      <c r="H86" s="335" t="str">
        <f>HYPERLINK("http://healthland.com","healthland.com")</f>
        <v>healthland.com</v>
      </c>
    </row>
    <row r="87" spans="1:8" ht="12.75" customHeight="1" x14ac:dyDescent="0.15">
      <c r="A87" s="336">
        <v>86</v>
      </c>
      <c r="B87" s="336" t="s">
        <v>2076</v>
      </c>
      <c r="C87" s="336" t="s">
        <v>2077</v>
      </c>
      <c r="D87" s="336" t="s">
        <v>2073</v>
      </c>
      <c r="E87" s="336" t="s">
        <v>1848</v>
      </c>
      <c r="F87" s="336" t="s">
        <v>1934</v>
      </c>
      <c r="G87" s="336"/>
      <c r="H87" s="441" t="str">
        <f>HYPERLINK("http://sequelmed.com/","sequelmed.com/")</f>
        <v>sequelmed.com/</v>
      </c>
    </row>
    <row r="88" spans="1:8" ht="12.75" customHeight="1" x14ac:dyDescent="0.15">
      <c r="A88" s="333">
        <v>87</v>
      </c>
      <c r="B88" s="333" t="s">
        <v>2078</v>
      </c>
      <c r="C88" s="333" t="s">
        <v>2079</v>
      </c>
      <c r="D88" s="333" t="s">
        <v>2080</v>
      </c>
      <c r="E88" s="333" t="s">
        <v>1848</v>
      </c>
      <c r="F88" s="333" t="s">
        <v>1911</v>
      </c>
      <c r="G88" s="333"/>
      <c r="H88" s="335" t="str">
        <f>HYPERLINK("http://advancedhealthmanagementsystems.com","advancedhealthmanagementsystems.com")</f>
        <v>advancedhealthmanagementsystems.com</v>
      </c>
    </row>
    <row r="89" spans="1:8" ht="12.75" customHeight="1" x14ac:dyDescent="0.15">
      <c r="A89" s="336">
        <v>88</v>
      </c>
      <c r="B89" s="336" t="s">
        <v>67</v>
      </c>
      <c r="C89" s="336" t="s">
        <v>67</v>
      </c>
      <c r="D89" s="336" t="s">
        <v>2080</v>
      </c>
      <c r="E89" s="336" t="s">
        <v>1848</v>
      </c>
      <c r="F89" s="336" t="s">
        <v>1911</v>
      </c>
      <c r="G89" s="336"/>
      <c r="H89" s="441" t="str">
        <f>HYPERLINK("http://epowerdoc.com","epowerdoc.com")</f>
        <v>epowerdoc.com</v>
      </c>
    </row>
    <row r="90" spans="1:8" ht="12.75" customHeight="1" x14ac:dyDescent="0.15">
      <c r="A90" s="333">
        <v>89</v>
      </c>
      <c r="B90" s="333" t="s">
        <v>2081</v>
      </c>
      <c r="C90" s="333" t="s">
        <v>2082</v>
      </c>
      <c r="D90" s="333" t="s">
        <v>2080</v>
      </c>
      <c r="E90" s="333" t="s">
        <v>1848</v>
      </c>
      <c r="F90" s="333" t="s">
        <v>1843</v>
      </c>
      <c r="G90" s="333"/>
      <c r="H90" s="335" t="str">
        <f>HYPERLINK("http://simplifymd.com","simplifymd.com")</f>
        <v>simplifymd.com</v>
      </c>
    </row>
    <row r="91" spans="1:8" ht="12.75" customHeight="1" x14ac:dyDescent="0.15">
      <c r="A91" s="336">
        <v>90</v>
      </c>
      <c r="B91" s="336" t="s">
        <v>466</v>
      </c>
      <c r="C91" s="336" t="s">
        <v>2083</v>
      </c>
      <c r="D91" s="336" t="s">
        <v>2084</v>
      </c>
      <c r="E91" s="336" t="s">
        <v>1848</v>
      </c>
      <c r="F91" s="336" t="s">
        <v>2085</v>
      </c>
      <c r="G91" s="336"/>
      <c r="H91" s="441" t="str">
        <f>HYPERLINK("http://emreyes.com","emreyes.com")</f>
        <v>emreyes.com</v>
      </c>
    </row>
    <row r="92" spans="1:8" ht="12.75" customHeight="1" x14ac:dyDescent="0.15">
      <c r="A92" s="333">
        <v>91</v>
      </c>
      <c r="B92" s="333" t="s">
        <v>2086</v>
      </c>
      <c r="C92" s="333" t="s">
        <v>2087</v>
      </c>
      <c r="D92" s="333" t="s">
        <v>2084</v>
      </c>
      <c r="E92" s="333" t="s">
        <v>1848</v>
      </c>
      <c r="F92" s="333" t="s">
        <v>2088</v>
      </c>
      <c r="G92" s="333"/>
      <c r="H92" s="335" t="str">
        <f>HYPERLINK("http://mednetmedical.com","mednetmedical.com")</f>
        <v>mednetmedical.com</v>
      </c>
    </row>
    <row r="93" spans="1:8" ht="12.75" customHeight="1" x14ac:dyDescent="0.15">
      <c r="A93" s="336">
        <v>92</v>
      </c>
      <c r="B93" s="336" t="s">
        <v>2089</v>
      </c>
      <c r="C93" s="336" t="s">
        <v>2090</v>
      </c>
      <c r="D93" s="336" t="s">
        <v>2084</v>
      </c>
      <c r="E93" s="336" t="s">
        <v>1848</v>
      </c>
      <c r="F93" s="336" t="s">
        <v>1911</v>
      </c>
      <c r="G93" s="336"/>
      <c r="H93" s="441" t="str">
        <f>HYPERLINK("http://medworxs.com","medworxs.com")</f>
        <v>medworxs.com</v>
      </c>
    </row>
    <row r="94" spans="1:8" ht="12.75" customHeight="1" x14ac:dyDescent="0.15">
      <c r="A94" s="333">
        <v>93</v>
      </c>
      <c r="B94" s="333" t="s">
        <v>2091</v>
      </c>
      <c r="C94" s="333" t="s">
        <v>2092</v>
      </c>
      <c r="D94" s="333" t="s">
        <v>2084</v>
      </c>
      <c r="E94" s="333" t="s">
        <v>1848</v>
      </c>
      <c r="F94" s="333" t="s">
        <v>1911</v>
      </c>
      <c r="G94" s="333"/>
      <c r="H94" s="335" t="str">
        <f>HYPERLINK("http://relimedsolutions.com","relimedsolutions.com")</f>
        <v>relimedsolutions.com</v>
      </c>
    </row>
    <row r="95" spans="1:8" ht="12.75" customHeight="1" x14ac:dyDescent="0.15">
      <c r="A95" s="336">
        <v>94</v>
      </c>
      <c r="B95" s="336" t="s">
        <v>2093</v>
      </c>
      <c r="C95" s="336" t="s">
        <v>2094</v>
      </c>
      <c r="D95" s="336" t="s">
        <v>2095</v>
      </c>
      <c r="E95" s="336" t="s">
        <v>1848</v>
      </c>
      <c r="F95" s="336" t="s">
        <v>2096</v>
      </c>
      <c r="G95" s="336"/>
      <c r="H95" s="441" t="str">
        <f>HYPERLINK("http://cribnotes.com","cribnotes.com")</f>
        <v>cribnotes.com</v>
      </c>
    </row>
    <row r="96" spans="1:8" ht="12.75" customHeight="1" x14ac:dyDescent="0.15">
      <c r="A96" s="333">
        <v>95</v>
      </c>
      <c r="B96" s="333" t="s">
        <v>2097</v>
      </c>
      <c r="C96" s="333" t="s">
        <v>2098</v>
      </c>
      <c r="D96" s="333" t="s">
        <v>1870</v>
      </c>
      <c r="E96" s="333" t="s">
        <v>1848</v>
      </c>
      <c r="F96" s="333" t="s">
        <v>1955</v>
      </c>
      <c r="G96" s="334" t="s">
        <v>1849</v>
      </c>
      <c r="H96" s="335" t="str">
        <f>HYPERLINK("http://agastha.com","agastha.com")</f>
        <v>agastha.com</v>
      </c>
    </row>
    <row r="97" spans="1:8" ht="12.75" customHeight="1" x14ac:dyDescent="0.15">
      <c r="A97" s="336">
        <v>96</v>
      </c>
      <c r="B97" s="336" t="s">
        <v>2099</v>
      </c>
      <c r="C97" s="336" t="s">
        <v>2100</v>
      </c>
      <c r="D97" s="336" t="s">
        <v>2101</v>
      </c>
      <c r="E97" s="336" t="s">
        <v>1848</v>
      </c>
      <c r="F97" s="336" t="s">
        <v>1921</v>
      </c>
      <c r="G97" s="336"/>
      <c r="H97" s="441" t="str">
        <f>HYPERLINK("http://valant.com","valant.com")</f>
        <v>valant.com</v>
      </c>
    </row>
    <row r="98" spans="1:8" ht="12.75" customHeight="1" x14ac:dyDescent="0.15">
      <c r="A98" s="333">
        <v>97</v>
      </c>
      <c r="B98" s="333" t="s">
        <v>2102</v>
      </c>
      <c r="C98" s="333" t="s">
        <v>2103</v>
      </c>
      <c r="D98" s="333" t="s">
        <v>2104</v>
      </c>
      <c r="E98" s="333" t="s">
        <v>1848</v>
      </c>
      <c r="F98" s="333" t="s">
        <v>1843</v>
      </c>
      <c r="G98" s="333"/>
      <c r="H98" s="335" t="str">
        <f>HYPERLINK("http://cyfluent.com","cyfluent.com")</f>
        <v>cyfluent.com</v>
      </c>
    </row>
    <row r="99" spans="1:8" ht="12.75" customHeight="1" x14ac:dyDescent="0.15">
      <c r="A99" s="336">
        <v>98</v>
      </c>
      <c r="B99" s="336" t="s">
        <v>2105</v>
      </c>
      <c r="C99" s="336" t="s">
        <v>2106</v>
      </c>
      <c r="D99" s="336" t="s">
        <v>2104</v>
      </c>
      <c r="E99" s="336" t="s">
        <v>1848</v>
      </c>
      <c r="F99" s="336" t="s">
        <v>1843</v>
      </c>
      <c r="G99" s="336"/>
      <c r="H99" s="441" t="str">
        <f>HYPERLINK("http://mdsynergy.com","mdsynergy.com")</f>
        <v>mdsynergy.com</v>
      </c>
    </row>
    <row r="100" spans="1:8" ht="12.75" customHeight="1" x14ac:dyDescent="0.15">
      <c r="A100" s="333">
        <v>99</v>
      </c>
      <c r="B100" s="333" t="s">
        <v>2107</v>
      </c>
      <c r="C100" s="333" t="s">
        <v>2108</v>
      </c>
      <c r="D100" s="333" t="s">
        <v>2109</v>
      </c>
      <c r="E100" s="333" t="s">
        <v>1848</v>
      </c>
      <c r="F100" s="333" t="s">
        <v>2110</v>
      </c>
      <c r="G100" s="333"/>
      <c r="H100" s="335" t="str">
        <f>HYPERLINK("http://acrendo.com","acrendo.com")</f>
        <v>acrendo.com</v>
      </c>
    </row>
    <row r="101" spans="1:8" ht="12.75" customHeight="1" x14ac:dyDescent="0.15">
      <c r="A101" s="336">
        <v>100</v>
      </c>
      <c r="B101" s="336" t="s">
        <v>2111</v>
      </c>
      <c r="C101" s="336" t="s">
        <v>2112</v>
      </c>
      <c r="D101" s="336" t="s">
        <v>2113</v>
      </c>
      <c r="E101" s="336" t="s">
        <v>1848</v>
      </c>
      <c r="F101" s="336" t="s">
        <v>1843</v>
      </c>
      <c r="G101" s="336"/>
      <c r="H101" s="441" t="str">
        <f>HYPERLINK("http://soapware.com","soapware.com")</f>
        <v>soapware.com</v>
      </c>
    </row>
    <row r="102" spans="1:8" ht="12.75" customHeight="1" x14ac:dyDescent="0.15">
      <c r="A102" s="333" t="s">
        <v>2114</v>
      </c>
      <c r="B102" s="333" t="s">
        <v>505</v>
      </c>
      <c r="C102" s="333" t="s">
        <v>2115</v>
      </c>
      <c r="D102" s="333" t="s">
        <v>2116</v>
      </c>
      <c r="E102" s="333" t="s">
        <v>1848</v>
      </c>
      <c r="F102" s="333" t="s">
        <v>2117</v>
      </c>
      <c r="G102" s="338"/>
      <c r="H102" s="335" t="str">
        <f>HYPERLINK("http://praxisemr.com","praxisemr.com")</f>
        <v>praxisemr.com</v>
      </c>
    </row>
    <row r="103" spans="1:8" ht="15.75" customHeight="1" x14ac:dyDescent="0.15">
      <c r="B103" s="3"/>
      <c r="C103" s="3"/>
      <c r="G103" s="3"/>
    </row>
    <row r="104" spans="1:8" ht="15.75" customHeight="1" x14ac:dyDescent="0.15">
      <c r="B104" s="3"/>
      <c r="C104" s="3"/>
      <c r="G104" s="3"/>
    </row>
    <row r="105" spans="1:8" ht="15.75" customHeight="1" x14ac:dyDescent="0.15">
      <c r="B105" s="3"/>
      <c r="C105" s="3"/>
      <c r="G105" s="3"/>
    </row>
    <row r="106" spans="1:8" ht="15.75" customHeight="1" x14ac:dyDescent="0.15">
      <c r="B106" s="3"/>
      <c r="C106" s="3"/>
      <c r="G106" s="3"/>
    </row>
    <row r="107" spans="1:8" ht="15.75" customHeight="1" x14ac:dyDescent="0.15">
      <c r="B107" s="3"/>
      <c r="C107" s="3"/>
      <c r="G107" s="3"/>
    </row>
    <row r="108" spans="1:8" ht="15.75" customHeight="1" x14ac:dyDescent="0.15">
      <c r="B108" s="3"/>
      <c r="C108" s="3"/>
      <c r="G108" s="3"/>
    </row>
    <row r="109" spans="1:8" ht="15.75" customHeight="1" x14ac:dyDescent="0.15">
      <c r="B109" s="3"/>
      <c r="C109" s="3"/>
      <c r="G109" s="3"/>
    </row>
    <row r="110" spans="1:8" ht="15.75" customHeight="1" x14ac:dyDescent="0.15">
      <c r="B110" s="3"/>
      <c r="C110" s="3"/>
      <c r="G110" s="3"/>
    </row>
    <row r="111" spans="1:8" ht="15.75" customHeight="1" x14ac:dyDescent="0.15">
      <c r="B111" s="3"/>
      <c r="C111" s="3"/>
      <c r="G111" s="3"/>
    </row>
    <row r="112" spans="1:8" ht="15.75" customHeight="1" x14ac:dyDescent="0.15">
      <c r="B112" s="3"/>
      <c r="C112" s="3"/>
      <c r="G112" s="3"/>
    </row>
    <row r="113" spans="2:7" ht="15.75" customHeight="1" x14ac:dyDescent="0.15">
      <c r="B113" s="3"/>
      <c r="C113" s="3"/>
      <c r="G113" s="3"/>
    </row>
    <row r="114" spans="2:7" ht="15.75" customHeight="1" x14ac:dyDescent="0.15">
      <c r="B114" s="3"/>
      <c r="C114" s="3"/>
      <c r="G114" s="3"/>
    </row>
    <row r="115" spans="2:7" ht="15.75" customHeight="1" x14ac:dyDescent="0.15">
      <c r="B115" s="3"/>
      <c r="C115" s="3"/>
      <c r="G115" s="3"/>
    </row>
    <row r="116" spans="2:7" ht="15.75" customHeight="1" x14ac:dyDescent="0.15">
      <c r="B116" s="3"/>
      <c r="C116" s="3"/>
      <c r="G116" s="3"/>
    </row>
    <row r="117" spans="2:7" ht="15.75" customHeight="1" x14ac:dyDescent="0.15">
      <c r="B117" s="3"/>
      <c r="C117" s="3"/>
      <c r="G117" s="3"/>
    </row>
    <row r="118" spans="2:7" ht="15.75" customHeight="1" x14ac:dyDescent="0.15">
      <c r="B118" s="3"/>
      <c r="C118" s="3"/>
      <c r="G118" s="3"/>
    </row>
    <row r="119" spans="2:7" ht="15.75" customHeight="1" x14ac:dyDescent="0.15">
      <c r="B119" s="3"/>
      <c r="C119" s="3"/>
      <c r="G119" s="3"/>
    </row>
    <row r="120" spans="2:7" ht="15.75" customHeight="1" x14ac:dyDescent="0.15">
      <c r="B120" s="3"/>
      <c r="C120" s="3"/>
      <c r="G120" s="3"/>
    </row>
    <row r="121" spans="2:7" ht="15.75" customHeight="1" x14ac:dyDescent="0.15">
      <c r="B121" s="3"/>
      <c r="C121" s="3"/>
      <c r="G121" s="3"/>
    </row>
    <row r="122" spans="2:7" ht="15.75" customHeight="1" x14ac:dyDescent="0.15">
      <c r="B122" s="3"/>
      <c r="C122" s="3"/>
      <c r="G122" s="3"/>
    </row>
    <row r="123" spans="2:7" ht="15.75" customHeight="1" x14ac:dyDescent="0.15">
      <c r="B123" s="3"/>
      <c r="C123" s="3"/>
      <c r="G123" s="3"/>
    </row>
    <row r="124" spans="2:7" ht="15.75" customHeight="1" x14ac:dyDescent="0.15">
      <c r="B124" s="3"/>
      <c r="C124" s="3"/>
      <c r="G124" s="3"/>
    </row>
    <row r="125" spans="2:7" ht="15.75" customHeight="1" x14ac:dyDescent="0.15">
      <c r="B125" s="3"/>
      <c r="C125" s="3"/>
      <c r="G125" s="3"/>
    </row>
    <row r="126" spans="2:7" ht="15.75" customHeight="1" x14ac:dyDescent="0.15">
      <c r="B126" s="3"/>
      <c r="C126" s="3"/>
      <c r="G126" s="3"/>
    </row>
    <row r="127" spans="2:7" ht="15.75" customHeight="1" x14ac:dyDescent="0.15">
      <c r="B127" s="3"/>
      <c r="C127" s="3"/>
      <c r="G127" s="3"/>
    </row>
    <row r="128" spans="2:7" ht="15.75" customHeight="1" x14ac:dyDescent="0.15">
      <c r="B128" s="3"/>
      <c r="C128" s="3"/>
      <c r="G128" s="3"/>
    </row>
    <row r="129" spans="2:7" ht="15.75" customHeight="1" x14ac:dyDescent="0.15">
      <c r="B129" s="3"/>
      <c r="C129" s="3"/>
      <c r="G129" s="3"/>
    </row>
    <row r="130" spans="2:7" ht="15.75" customHeight="1" x14ac:dyDescent="0.15">
      <c r="B130" s="3"/>
      <c r="C130" s="3"/>
      <c r="G130" s="3"/>
    </row>
    <row r="131" spans="2:7" ht="15.75" customHeight="1" x14ac:dyDescent="0.15">
      <c r="B131" s="3"/>
      <c r="C131" s="3"/>
      <c r="G131" s="3"/>
    </row>
    <row r="132" spans="2:7" ht="15.75" customHeight="1" x14ac:dyDescent="0.15">
      <c r="B132" s="3"/>
      <c r="C132" s="3"/>
      <c r="G132" s="3"/>
    </row>
    <row r="133" spans="2:7" ht="15.75" customHeight="1" x14ac:dyDescent="0.15">
      <c r="B133" s="3"/>
      <c r="C133" s="3"/>
      <c r="G133" s="3"/>
    </row>
    <row r="134" spans="2:7" ht="15.75" customHeight="1" x14ac:dyDescent="0.15">
      <c r="B134" s="3"/>
      <c r="C134" s="3"/>
      <c r="G134" s="3"/>
    </row>
    <row r="135" spans="2:7" ht="15.75" customHeight="1" x14ac:dyDescent="0.15">
      <c r="B135" s="3"/>
      <c r="C135" s="3"/>
      <c r="G135" s="3"/>
    </row>
    <row r="136" spans="2:7" ht="15.75" customHeight="1" x14ac:dyDescent="0.15">
      <c r="B136" s="3"/>
      <c r="C136" s="3"/>
      <c r="G136" s="3"/>
    </row>
    <row r="137" spans="2:7" ht="15.75" customHeight="1" x14ac:dyDescent="0.15">
      <c r="B137" s="3"/>
      <c r="C137" s="3"/>
      <c r="G137" s="3"/>
    </row>
    <row r="138" spans="2:7" ht="15.75" customHeight="1" x14ac:dyDescent="0.15">
      <c r="B138" s="3"/>
      <c r="C138" s="3"/>
      <c r="G138" s="3"/>
    </row>
    <row r="139" spans="2:7" ht="15.75" customHeight="1" x14ac:dyDescent="0.15">
      <c r="B139" s="3"/>
      <c r="C139" s="3"/>
      <c r="G139" s="3"/>
    </row>
    <row r="140" spans="2:7" ht="15.75" customHeight="1" x14ac:dyDescent="0.15">
      <c r="B140" s="3"/>
      <c r="C140" s="3"/>
      <c r="G140" s="3"/>
    </row>
    <row r="141" spans="2:7" ht="15.75" customHeight="1" x14ac:dyDescent="0.15">
      <c r="B141" s="3"/>
      <c r="C141" s="3"/>
      <c r="G141" s="3"/>
    </row>
    <row r="142" spans="2:7" ht="15.75" customHeight="1" x14ac:dyDescent="0.15">
      <c r="B142" s="3"/>
      <c r="C142" s="3"/>
      <c r="G142" s="3"/>
    </row>
    <row r="143" spans="2:7" ht="15.75" customHeight="1" x14ac:dyDescent="0.15">
      <c r="B143" s="3"/>
      <c r="C143" s="3"/>
      <c r="G143" s="3"/>
    </row>
    <row r="144" spans="2:7" ht="15.75" customHeight="1" x14ac:dyDescent="0.15">
      <c r="B144" s="3"/>
      <c r="C144" s="3"/>
      <c r="G144" s="3"/>
    </row>
    <row r="145" spans="2:7" ht="15.75" customHeight="1" x14ac:dyDescent="0.15">
      <c r="B145" s="3"/>
      <c r="C145" s="3"/>
      <c r="G145" s="3"/>
    </row>
    <row r="146" spans="2:7" ht="15.75" customHeight="1" x14ac:dyDescent="0.15">
      <c r="B146" s="3"/>
      <c r="C146" s="3"/>
      <c r="G146" s="3"/>
    </row>
    <row r="147" spans="2:7" ht="15.75" customHeight="1" x14ac:dyDescent="0.15">
      <c r="B147" s="3"/>
      <c r="C147" s="3"/>
      <c r="G147" s="3"/>
    </row>
    <row r="148" spans="2:7" ht="15.75" customHeight="1" x14ac:dyDescent="0.15">
      <c r="B148" s="3"/>
      <c r="C148" s="3"/>
      <c r="G148" s="3"/>
    </row>
    <row r="149" spans="2:7" ht="15.75" customHeight="1" x14ac:dyDescent="0.15">
      <c r="B149" s="3"/>
      <c r="C149" s="3"/>
      <c r="G149" s="3"/>
    </row>
    <row r="150" spans="2:7" ht="15.75" customHeight="1" x14ac:dyDescent="0.15">
      <c r="B150" s="3"/>
      <c r="C150" s="3"/>
      <c r="G150" s="3"/>
    </row>
    <row r="151" spans="2:7" ht="15.75" customHeight="1" x14ac:dyDescent="0.15">
      <c r="B151" s="3"/>
      <c r="C151" s="3"/>
      <c r="G151" s="3"/>
    </row>
    <row r="152" spans="2:7" ht="15.75" customHeight="1" x14ac:dyDescent="0.15">
      <c r="B152" s="3"/>
      <c r="C152" s="3"/>
      <c r="G152" s="3"/>
    </row>
    <row r="153" spans="2:7" ht="15.75" customHeight="1" x14ac:dyDescent="0.15">
      <c r="B153" s="3"/>
      <c r="C153" s="3"/>
      <c r="G153" s="3"/>
    </row>
    <row r="154" spans="2:7" ht="15.75" customHeight="1" x14ac:dyDescent="0.15">
      <c r="B154" s="3"/>
      <c r="C154" s="3"/>
      <c r="G154" s="3"/>
    </row>
    <row r="155" spans="2:7" ht="15.75" customHeight="1" x14ac:dyDescent="0.15">
      <c r="B155" s="3"/>
      <c r="C155" s="3"/>
      <c r="G155" s="3"/>
    </row>
    <row r="156" spans="2:7" ht="15.75" customHeight="1" x14ac:dyDescent="0.15">
      <c r="B156" s="3"/>
      <c r="C156" s="3"/>
      <c r="G156" s="3"/>
    </row>
    <row r="157" spans="2:7" ht="15.75" customHeight="1" x14ac:dyDescent="0.15">
      <c r="B157" s="3"/>
      <c r="C157" s="3"/>
      <c r="G157" s="3"/>
    </row>
    <row r="158" spans="2:7" ht="15.75" customHeight="1" x14ac:dyDescent="0.15">
      <c r="B158" s="3"/>
      <c r="C158" s="3"/>
      <c r="G158" s="3"/>
    </row>
    <row r="159" spans="2:7" ht="15.75" customHeight="1" x14ac:dyDescent="0.15">
      <c r="B159" s="3"/>
      <c r="C159" s="3"/>
      <c r="G159" s="3"/>
    </row>
    <row r="160" spans="2:7" ht="15.75" customHeight="1" x14ac:dyDescent="0.15">
      <c r="B160" s="3"/>
      <c r="C160" s="3"/>
      <c r="G160" s="3"/>
    </row>
    <row r="161" spans="2:7" ht="15.75" customHeight="1" x14ac:dyDescent="0.15">
      <c r="B161" s="3"/>
      <c r="C161" s="3"/>
      <c r="G161" s="3"/>
    </row>
    <row r="162" spans="2:7" ht="15.75" customHeight="1" x14ac:dyDescent="0.15">
      <c r="B162" s="3"/>
      <c r="C162" s="3"/>
      <c r="G162" s="3"/>
    </row>
    <row r="163" spans="2:7" ht="15.75" customHeight="1" x14ac:dyDescent="0.15">
      <c r="B163" s="3"/>
      <c r="C163" s="3"/>
      <c r="G163" s="3"/>
    </row>
    <row r="164" spans="2:7" ht="15.75" customHeight="1" x14ac:dyDescent="0.15">
      <c r="B164" s="3"/>
      <c r="C164" s="3"/>
      <c r="G164" s="3"/>
    </row>
    <row r="165" spans="2:7" ht="15.75" customHeight="1" x14ac:dyDescent="0.15">
      <c r="B165" s="3"/>
      <c r="C165" s="3"/>
      <c r="G165" s="3"/>
    </row>
    <row r="166" spans="2:7" ht="15.75" customHeight="1" x14ac:dyDescent="0.15">
      <c r="B166" s="3"/>
      <c r="C166" s="3"/>
      <c r="G166" s="3"/>
    </row>
    <row r="167" spans="2:7" ht="15.75" customHeight="1" x14ac:dyDescent="0.15">
      <c r="B167" s="3"/>
      <c r="C167" s="3"/>
      <c r="G167" s="3"/>
    </row>
    <row r="168" spans="2:7" ht="15.75" customHeight="1" x14ac:dyDescent="0.15">
      <c r="B168" s="3"/>
      <c r="C168" s="3"/>
      <c r="G168" s="3"/>
    </row>
    <row r="169" spans="2:7" ht="15.75" customHeight="1" x14ac:dyDescent="0.15">
      <c r="B169" s="3"/>
      <c r="C169" s="3"/>
      <c r="G169" s="3"/>
    </row>
    <row r="170" spans="2:7" ht="15.75" customHeight="1" x14ac:dyDescent="0.15">
      <c r="B170" s="3"/>
      <c r="C170" s="3"/>
      <c r="G170" s="3"/>
    </row>
    <row r="171" spans="2:7" ht="15.75" customHeight="1" x14ac:dyDescent="0.15">
      <c r="B171" s="3"/>
      <c r="C171" s="3"/>
      <c r="G171" s="3"/>
    </row>
    <row r="172" spans="2:7" ht="15.75" customHeight="1" x14ac:dyDescent="0.15">
      <c r="B172" s="3"/>
      <c r="C172" s="3"/>
      <c r="G172" s="3"/>
    </row>
    <row r="173" spans="2:7" ht="15.75" customHeight="1" x14ac:dyDescent="0.15">
      <c r="B173" s="3"/>
      <c r="C173" s="3"/>
      <c r="G173" s="3"/>
    </row>
    <row r="174" spans="2:7" ht="15.75" customHeight="1" x14ac:dyDescent="0.15">
      <c r="B174" s="3"/>
      <c r="C174" s="3"/>
      <c r="G174" s="3"/>
    </row>
    <row r="175" spans="2:7" ht="15.75" customHeight="1" x14ac:dyDescent="0.15">
      <c r="B175" s="3"/>
      <c r="C175" s="3"/>
      <c r="G175" s="3"/>
    </row>
    <row r="176" spans="2:7" ht="15.75" customHeight="1" x14ac:dyDescent="0.15">
      <c r="B176" s="3"/>
      <c r="C176" s="3"/>
      <c r="G176" s="3"/>
    </row>
    <row r="177" spans="2:7" ht="15.75" customHeight="1" x14ac:dyDescent="0.15">
      <c r="B177" s="3"/>
      <c r="C177" s="3"/>
      <c r="G177" s="3"/>
    </row>
    <row r="178" spans="2:7" ht="15.75" customHeight="1" x14ac:dyDescent="0.15">
      <c r="B178" s="3"/>
      <c r="C178" s="3"/>
      <c r="G178" s="3"/>
    </row>
    <row r="179" spans="2:7" ht="15.75" customHeight="1" x14ac:dyDescent="0.15">
      <c r="B179" s="3"/>
      <c r="C179" s="3"/>
      <c r="G179" s="3"/>
    </row>
    <row r="180" spans="2:7" ht="15.75" customHeight="1" x14ac:dyDescent="0.15">
      <c r="B180" s="3"/>
      <c r="C180" s="3"/>
      <c r="G180" s="3"/>
    </row>
    <row r="181" spans="2:7" ht="15.75" customHeight="1" x14ac:dyDescent="0.15">
      <c r="B181" s="3"/>
      <c r="C181" s="3"/>
      <c r="G181" s="3"/>
    </row>
    <row r="182" spans="2:7" ht="15.75" customHeight="1" x14ac:dyDescent="0.15">
      <c r="B182" s="3"/>
      <c r="C182" s="3"/>
      <c r="G182" s="3"/>
    </row>
    <row r="183" spans="2:7" ht="15.75" customHeight="1" x14ac:dyDescent="0.15">
      <c r="B183" s="3"/>
      <c r="C183" s="3"/>
      <c r="G183" s="3"/>
    </row>
    <row r="184" spans="2:7" ht="15.75" customHeight="1" x14ac:dyDescent="0.15">
      <c r="B184" s="3"/>
      <c r="C184" s="3"/>
      <c r="G184" s="3"/>
    </row>
    <row r="185" spans="2:7" ht="15.75" customHeight="1" x14ac:dyDescent="0.15">
      <c r="B185" s="3"/>
      <c r="C185" s="3"/>
      <c r="G185" s="3"/>
    </row>
    <row r="186" spans="2:7" ht="15.75" customHeight="1" x14ac:dyDescent="0.15">
      <c r="B186" s="3"/>
      <c r="C186" s="3"/>
      <c r="G186" s="3"/>
    </row>
    <row r="187" spans="2:7" ht="15.75" customHeight="1" x14ac:dyDescent="0.15">
      <c r="B187" s="3"/>
      <c r="C187" s="3"/>
      <c r="G187" s="3"/>
    </row>
    <row r="188" spans="2:7" ht="15.75" customHeight="1" x14ac:dyDescent="0.15">
      <c r="B188" s="3"/>
      <c r="C188" s="3"/>
      <c r="G188" s="3"/>
    </row>
    <row r="189" spans="2:7" ht="15.75" customHeight="1" x14ac:dyDescent="0.15">
      <c r="B189" s="3"/>
      <c r="C189" s="3"/>
      <c r="G189" s="3"/>
    </row>
    <row r="190" spans="2:7" ht="15.75" customHeight="1" x14ac:dyDescent="0.15">
      <c r="B190" s="3"/>
      <c r="C190" s="3"/>
      <c r="G190" s="3"/>
    </row>
    <row r="191" spans="2:7" ht="15.75" customHeight="1" x14ac:dyDescent="0.15">
      <c r="B191" s="3"/>
      <c r="C191" s="3"/>
      <c r="G191" s="3"/>
    </row>
    <row r="192" spans="2:7" ht="15.75" customHeight="1" x14ac:dyDescent="0.15">
      <c r="B192" s="3"/>
      <c r="C192" s="3"/>
      <c r="G192" s="3"/>
    </row>
    <row r="193" spans="2:7" ht="15.75" customHeight="1" x14ac:dyDescent="0.15">
      <c r="B193" s="3"/>
      <c r="C193" s="3"/>
      <c r="G193" s="3"/>
    </row>
    <row r="194" spans="2:7" ht="15.75" customHeight="1" x14ac:dyDescent="0.15">
      <c r="B194" s="3"/>
      <c r="C194" s="3"/>
      <c r="G194" s="3"/>
    </row>
    <row r="195" spans="2:7" ht="15.75" customHeight="1" x14ac:dyDescent="0.15">
      <c r="B195" s="3"/>
      <c r="C195" s="3"/>
      <c r="G195" s="3"/>
    </row>
    <row r="196" spans="2:7" ht="15.75" customHeight="1" x14ac:dyDescent="0.15">
      <c r="B196" s="3"/>
      <c r="C196" s="3"/>
      <c r="G196" s="3"/>
    </row>
    <row r="197" spans="2:7" ht="15.75" customHeight="1" x14ac:dyDescent="0.15">
      <c r="B197" s="3"/>
      <c r="C197" s="3"/>
      <c r="G197" s="3"/>
    </row>
    <row r="198" spans="2:7" ht="15.75" customHeight="1" x14ac:dyDescent="0.15">
      <c r="B198" s="3"/>
      <c r="C198" s="3"/>
      <c r="G198" s="3"/>
    </row>
    <row r="199" spans="2:7" ht="15.75" customHeight="1" x14ac:dyDescent="0.15">
      <c r="B199" s="3"/>
      <c r="C199" s="3"/>
      <c r="G199" s="3"/>
    </row>
    <row r="200" spans="2:7" ht="15.75" customHeight="1" x14ac:dyDescent="0.15">
      <c r="B200" s="3"/>
      <c r="C200" s="3"/>
      <c r="G200" s="3"/>
    </row>
    <row r="201" spans="2:7" ht="15.75" customHeight="1" x14ac:dyDescent="0.15">
      <c r="B201" s="3"/>
      <c r="C201" s="3"/>
      <c r="G201" s="3"/>
    </row>
    <row r="202" spans="2:7" ht="15.75" customHeight="1" x14ac:dyDescent="0.15">
      <c r="B202" s="3"/>
      <c r="C202" s="3"/>
      <c r="G202" s="3"/>
    </row>
    <row r="203" spans="2:7" ht="15.75" customHeight="1" x14ac:dyDescent="0.15">
      <c r="B203" s="3"/>
      <c r="C203" s="3"/>
      <c r="G203" s="3"/>
    </row>
    <row r="204" spans="2:7" ht="15.75" customHeight="1" x14ac:dyDescent="0.15">
      <c r="B204" s="3"/>
      <c r="C204" s="3"/>
      <c r="G204" s="3"/>
    </row>
    <row r="205" spans="2:7" ht="15.75" customHeight="1" x14ac:dyDescent="0.15">
      <c r="B205" s="3"/>
      <c r="C205" s="3"/>
      <c r="G205" s="3"/>
    </row>
    <row r="206" spans="2:7" ht="15.75" customHeight="1" x14ac:dyDescent="0.15">
      <c r="B206" s="3"/>
      <c r="C206" s="3"/>
      <c r="G206" s="3"/>
    </row>
    <row r="207" spans="2:7" ht="15.75" customHeight="1" x14ac:dyDescent="0.15">
      <c r="B207" s="3"/>
      <c r="C207" s="3"/>
      <c r="G207" s="3"/>
    </row>
    <row r="208" spans="2:7" ht="15.75" customHeight="1" x14ac:dyDescent="0.15">
      <c r="B208" s="3"/>
      <c r="C208" s="3"/>
      <c r="G208" s="3"/>
    </row>
    <row r="209" spans="2:7" ht="15.75" customHeight="1" x14ac:dyDescent="0.15">
      <c r="B209" s="3"/>
      <c r="C209" s="3"/>
      <c r="G209" s="3"/>
    </row>
    <row r="210" spans="2:7" ht="15.75" customHeight="1" x14ac:dyDescent="0.15">
      <c r="B210" s="3"/>
      <c r="C210" s="3"/>
      <c r="G210" s="3"/>
    </row>
    <row r="211" spans="2:7" ht="15.75" customHeight="1" x14ac:dyDescent="0.15">
      <c r="B211" s="3"/>
      <c r="C211" s="3"/>
      <c r="G211" s="3"/>
    </row>
    <row r="212" spans="2:7" ht="15.75" customHeight="1" x14ac:dyDescent="0.15">
      <c r="B212" s="3"/>
      <c r="C212" s="3"/>
      <c r="G212" s="3"/>
    </row>
    <row r="213" spans="2:7" ht="15.75" customHeight="1" x14ac:dyDescent="0.15">
      <c r="B213" s="3"/>
      <c r="C213" s="3"/>
      <c r="G213" s="3"/>
    </row>
    <row r="214" spans="2:7" ht="15.75" customHeight="1" x14ac:dyDescent="0.15">
      <c r="B214" s="3"/>
      <c r="C214" s="3"/>
      <c r="G214" s="3"/>
    </row>
    <row r="215" spans="2:7" ht="15.75" customHeight="1" x14ac:dyDescent="0.15">
      <c r="B215" s="3"/>
      <c r="C215" s="3"/>
      <c r="G215" s="3"/>
    </row>
    <row r="216" spans="2:7" ht="15.75" customHeight="1" x14ac:dyDescent="0.15">
      <c r="B216" s="3"/>
      <c r="C216" s="3"/>
      <c r="G216" s="3"/>
    </row>
    <row r="217" spans="2:7" ht="15.75" customHeight="1" x14ac:dyDescent="0.15">
      <c r="B217" s="3"/>
      <c r="C217" s="3"/>
      <c r="G217" s="3"/>
    </row>
    <row r="218" spans="2:7" ht="15.75" customHeight="1" x14ac:dyDescent="0.15">
      <c r="B218" s="3"/>
      <c r="C218" s="3"/>
      <c r="G218" s="3"/>
    </row>
    <row r="219" spans="2:7" ht="15.75" customHeight="1" x14ac:dyDescent="0.15">
      <c r="B219" s="3"/>
      <c r="C219" s="3"/>
      <c r="G219" s="3"/>
    </row>
    <row r="220" spans="2:7" ht="15.75" customHeight="1" x14ac:dyDescent="0.15">
      <c r="B220" s="3"/>
      <c r="C220" s="3"/>
      <c r="G220" s="3"/>
    </row>
    <row r="221" spans="2:7" ht="15.75" customHeight="1" x14ac:dyDescent="0.15">
      <c r="B221" s="3"/>
      <c r="C221" s="3"/>
      <c r="G221" s="3"/>
    </row>
    <row r="222" spans="2:7" ht="15.75" customHeight="1" x14ac:dyDescent="0.15">
      <c r="B222" s="3"/>
      <c r="C222" s="3"/>
      <c r="G222" s="3"/>
    </row>
    <row r="223" spans="2:7" ht="15.75" customHeight="1" x14ac:dyDescent="0.15">
      <c r="B223" s="3"/>
      <c r="C223" s="3"/>
      <c r="G223" s="3"/>
    </row>
    <row r="224" spans="2:7" ht="15.75" customHeight="1" x14ac:dyDescent="0.15">
      <c r="B224" s="3"/>
      <c r="C224" s="3"/>
      <c r="G224" s="3"/>
    </row>
    <row r="225" spans="2:7" ht="15.75" customHeight="1" x14ac:dyDescent="0.15">
      <c r="B225" s="3"/>
      <c r="C225" s="3"/>
      <c r="G225" s="3"/>
    </row>
    <row r="226" spans="2:7" ht="15.75" customHeight="1" x14ac:dyDescent="0.15">
      <c r="B226" s="3"/>
      <c r="C226" s="3"/>
      <c r="G226" s="3"/>
    </row>
    <row r="227" spans="2:7" ht="15.75" customHeight="1" x14ac:dyDescent="0.15">
      <c r="B227" s="3"/>
      <c r="C227" s="3"/>
      <c r="G227" s="3"/>
    </row>
    <row r="228" spans="2:7" ht="15.75" customHeight="1" x14ac:dyDescent="0.15">
      <c r="B228" s="3"/>
      <c r="C228" s="3"/>
      <c r="G228" s="3"/>
    </row>
    <row r="229" spans="2:7" ht="15.75" customHeight="1" x14ac:dyDescent="0.15">
      <c r="B229" s="3"/>
      <c r="C229" s="3"/>
      <c r="G229" s="3"/>
    </row>
    <row r="230" spans="2:7" ht="15.75" customHeight="1" x14ac:dyDescent="0.15">
      <c r="B230" s="3"/>
      <c r="C230" s="3"/>
      <c r="G230" s="3"/>
    </row>
    <row r="231" spans="2:7" ht="15.75" customHeight="1" x14ac:dyDescent="0.15">
      <c r="B231" s="3"/>
      <c r="C231" s="3"/>
      <c r="G231" s="3"/>
    </row>
    <row r="232" spans="2:7" ht="15.75" customHeight="1" x14ac:dyDescent="0.15">
      <c r="B232" s="3"/>
      <c r="C232" s="3"/>
      <c r="G232" s="3"/>
    </row>
    <row r="233" spans="2:7" ht="15.75" customHeight="1" x14ac:dyDescent="0.15">
      <c r="B233" s="3"/>
      <c r="C233" s="3"/>
      <c r="G233" s="3"/>
    </row>
    <row r="234" spans="2:7" ht="15.75" customHeight="1" x14ac:dyDescent="0.15">
      <c r="B234" s="3"/>
      <c r="C234" s="3"/>
      <c r="G234" s="3"/>
    </row>
    <row r="235" spans="2:7" ht="15.75" customHeight="1" x14ac:dyDescent="0.15">
      <c r="B235" s="3"/>
      <c r="C235" s="3"/>
      <c r="G235" s="3"/>
    </row>
    <row r="236" spans="2:7" ht="15.75" customHeight="1" x14ac:dyDescent="0.15">
      <c r="B236" s="3"/>
      <c r="C236" s="3"/>
      <c r="G236" s="3"/>
    </row>
    <row r="237" spans="2:7" ht="15.75" customHeight="1" x14ac:dyDescent="0.15">
      <c r="B237" s="3"/>
      <c r="C237" s="3"/>
      <c r="G237" s="3"/>
    </row>
    <row r="238" spans="2:7" ht="15.75" customHeight="1" x14ac:dyDescent="0.15">
      <c r="B238" s="3"/>
      <c r="C238" s="3"/>
      <c r="G238" s="3"/>
    </row>
    <row r="239" spans="2:7" ht="15.75" customHeight="1" x14ac:dyDescent="0.15">
      <c r="B239" s="3"/>
      <c r="C239" s="3"/>
      <c r="G239" s="3"/>
    </row>
    <row r="240" spans="2:7" ht="15.75" customHeight="1" x14ac:dyDescent="0.15">
      <c r="B240" s="3"/>
      <c r="C240" s="3"/>
      <c r="G240" s="3"/>
    </row>
    <row r="241" spans="2:7" ht="15.75" customHeight="1" x14ac:dyDescent="0.15">
      <c r="B241" s="3"/>
      <c r="C241" s="3"/>
      <c r="G241" s="3"/>
    </row>
    <row r="242" spans="2:7" ht="15.75" customHeight="1" x14ac:dyDescent="0.15">
      <c r="B242" s="3"/>
      <c r="C242" s="3"/>
      <c r="G242" s="3"/>
    </row>
    <row r="243" spans="2:7" ht="15.75" customHeight="1" x14ac:dyDescent="0.15">
      <c r="B243" s="3"/>
      <c r="C243" s="3"/>
      <c r="G243" s="3"/>
    </row>
    <row r="244" spans="2:7" ht="15.75" customHeight="1" x14ac:dyDescent="0.15">
      <c r="B244" s="3"/>
      <c r="C244" s="3"/>
      <c r="G244" s="3"/>
    </row>
    <row r="245" spans="2:7" ht="15.75" customHeight="1" x14ac:dyDescent="0.15">
      <c r="B245" s="3"/>
      <c r="C245" s="3"/>
      <c r="G245" s="3"/>
    </row>
    <row r="246" spans="2:7" ht="15.75" customHeight="1" x14ac:dyDescent="0.15">
      <c r="B246" s="3"/>
      <c r="C246" s="3"/>
      <c r="G246" s="3"/>
    </row>
    <row r="247" spans="2:7" ht="15.75" customHeight="1" x14ac:dyDescent="0.15">
      <c r="B247" s="3"/>
      <c r="C247" s="3"/>
      <c r="G247" s="3"/>
    </row>
    <row r="248" spans="2:7" ht="15.75" customHeight="1" x14ac:dyDescent="0.15">
      <c r="B248" s="3"/>
      <c r="C248" s="3"/>
      <c r="G248" s="3"/>
    </row>
    <row r="249" spans="2:7" ht="15.75" customHeight="1" x14ac:dyDescent="0.15">
      <c r="B249" s="3"/>
      <c r="C249" s="3"/>
      <c r="G249" s="3"/>
    </row>
    <row r="250" spans="2:7" ht="15.75" customHeight="1" x14ac:dyDescent="0.15">
      <c r="B250" s="3"/>
      <c r="C250" s="3"/>
      <c r="G250" s="3"/>
    </row>
    <row r="251" spans="2:7" ht="15.75" customHeight="1" x14ac:dyDescent="0.15">
      <c r="B251" s="3"/>
      <c r="C251" s="3"/>
      <c r="G251" s="3"/>
    </row>
    <row r="252" spans="2:7" ht="15.75" customHeight="1" x14ac:dyDescent="0.15">
      <c r="B252" s="3"/>
      <c r="C252" s="3"/>
      <c r="G252" s="3"/>
    </row>
    <row r="253" spans="2:7" ht="15.75" customHeight="1" x14ac:dyDescent="0.15">
      <c r="B253" s="3"/>
      <c r="C253" s="3"/>
      <c r="G253" s="3"/>
    </row>
    <row r="254" spans="2:7" ht="15.75" customHeight="1" x14ac:dyDescent="0.15">
      <c r="B254" s="3"/>
      <c r="C254" s="3"/>
      <c r="G254" s="3"/>
    </row>
    <row r="255" spans="2:7" ht="15.75" customHeight="1" x14ac:dyDescent="0.15">
      <c r="B255" s="3"/>
      <c r="C255" s="3"/>
      <c r="G255" s="3"/>
    </row>
    <row r="256" spans="2:7" ht="15.75" customHeight="1" x14ac:dyDescent="0.15">
      <c r="B256" s="3"/>
      <c r="C256" s="3"/>
      <c r="G256" s="3"/>
    </row>
    <row r="257" spans="2:7" ht="15.75" customHeight="1" x14ac:dyDescent="0.15">
      <c r="B257" s="3"/>
      <c r="C257" s="3"/>
      <c r="G257" s="3"/>
    </row>
    <row r="258" spans="2:7" ht="15.75" customHeight="1" x14ac:dyDescent="0.15">
      <c r="B258" s="3"/>
      <c r="C258" s="3"/>
      <c r="G258" s="3"/>
    </row>
    <row r="259" spans="2:7" ht="15.75" customHeight="1" x14ac:dyDescent="0.15">
      <c r="B259" s="3"/>
      <c r="C259" s="3"/>
      <c r="G259" s="3"/>
    </row>
    <row r="260" spans="2:7" ht="15.75" customHeight="1" x14ac:dyDescent="0.15">
      <c r="B260" s="3"/>
      <c r="C260" s="3"/>
      <c r="G260" s="3"/>
    </row>
    <row r="261" spans="2:7" ht="15.75" customHeight="1" x14ac:dyDescent="0.15">
      <c r="B261" s="3"/>
      <c r="C261" s="3"/>
      <c r="G261" s="3"/>
    </row>
    <row r="262" spans="2:7" ht="15.75" customHeight="1" x14ac:dyDescent="0.15">
      <c r="B262" s="3"/>
      <c r="C262" s="3"/>
      <c r="G262" s="3"/>
    </row>
    <row r="263" spans="2:7" ht="15.75" customHeight="1" x14ac:dyDescent="0.15">
      <c r="B263" s="3"/>
      <c r="C263" s="3"/>
      <c r="G263" s="3"/>
    </row>
    <row r="264" spans="2:7" ht="15.75" customHeight="1" x14ac:dyDescent="0.15">
      <c r="B264" s="3"/>
      <c r="C264" s="3"/>
      <c r="G264" s="3"/>
    </row>
    <row r="265" spans="2:7" ht="15.75" customHeight="1" x14ac:dyDescent="0.15">
      <c r="B265" s="3"/>
      <c r="C265" s="3"/>
      <c r="G265" s="3"/>
    </row>
    <row r="266" spans="2:7" ht="15.75" customHeight="1" x14ac:dyDescent="0.15">
      <c r="B266" s="3"/>
      <c r="C266" s="3"/>
      <c r="G266" s="3"/>
    </row>
    <row r="267" spans="2:7" ht="15.75" customHeight="1" x14ac:dyDescent="0.15">
      <c r="B267" s="3"/>
      <c r="C267" s="3"/>
      <c r="G267" s="3"/>
    </row>
    <row r="268" spans="2:7" ht="15.75" customHeight="1" x14ac:dyDescent="0.15">
      <c r="B268" s="3"/>
      <c r="C268" s="3"/>
      <c r="G268" s="3"/>
    </row>
    <row r="269" spans="2:7" ht="15.75" customHeight="1" x14ac:dyDescent="0.15">
      <c r="B269" s="3"/>
      <c r="C269" s="3"/>
      <c r="G269" s="3"/>
    </row>
    <row r="270" spans="2:7" ht="15.75" customHeight="1" x14ac:dyDescent="0.15">
      <c r="B270" s="3"/>
      <c r="C270" s="3"/>
      <c r="G270" s="3"/>
    </row>
    <row r="271" spans="2:7" ht="15.75" customHeight="1" x14ac:dyDescent="0.15">
      <c r="B271" s="3"/>
      <c r="C271" s="3"/>
      <c r="G271" s="3"/>
    </row>
    <row r="272" spans="2:7" ht="15.75" customHeight="1" x14ac:dyDescent="0.15">
      <c r="B272" s="3"/>
      <c r="C272" s="3"/>
      <c r="G272" s="3"/>
    </row>
    <row r="273" spans="2:7" ht="15.75" customHeight="1" x14ac:dyDescent="0.15">
      <c r="B273" s="3"/>
      <c r="C273" s="3"/>
      <c r="G273" s="3"/>
    </row>
    <row r="274" spans="2:7" ht="15.75" customHeight="1" x14ac:dyDescent="0.15">
      <c r="B274" s="3"/>
      <c r="C274" s="3"/>
      <c r="G274" s="3"/>
    </row>
    <row r="275" spans="2:7" ht="15.75" customHeight="1" x14ac:dyDescent="0.15">
      <c r="B275" s="3"/>
      <c r="C275" s="3"/>
      <c r="G275" s="3"/>
    </row>
    <row r="276" spans="2:7" ht="15.75" customHeight="1" x14ac:dyDescent="0.15">
      <c r="B276" s="3"/>
      <c r="C276" s="3"/>
      <c r="G276" s="3"/>
    </row>
    <row r="277" spans="2:7" ht="15.75" customHeight="1" x14ac:dyDescent="0.15">
      <c r="B277" s="3"/>
      <c r="C277" s="3"/>
      <c r="G277" s="3"/>
    </row>
    <row r="278" spans="2:7" ht="15.75" customHeight="1" x14ac:dyDescent="0.15">
      <c r="B278" s="3"/>
      <c r="C278" s="3"/>
      <c r="G278" s="3"/>
    </row>
    <row r="279" spans="2:7" ht="15.75" customHeight="1" x14ac:dyDescent="0.15">
      <c r="B279" s="3"/>
      <c r="C279" s="3"/>
      <c r="G279" s="3"/>
    </row>
    <row r="280" spans="2:7" ht="15.75" customHeight="1" x14ac:dyDescent="0.15">
      <c r="B280" s="3"/>
      <c r="C280" s="3"/>
      <c r="G280" s="3"/>
    </row>
    <row r="281" spans="2:7" ht="15.75" customHeight="1" x14ac:dyDescent="0.15">
      <c r="B281" s="3"/>
      <c r="C281" s="3"/>
      <c r="G281" s="3"/>
    </row>
    <row r="282" spans="2:7" ht="15.75" customHeight="1" x14ac:dyDescent="0.15">
      <c r="B282" s="3"/>
      <c r="C282" s="3"/>
      <c r="G282" s="3"/>
    </row>
    <row r="283" spans="2:7" ht="15.75" customHeight="1" x14ac:dyDescent="0.15">
      <c r="B283" s="3"/>
      <c r="C283" s="3"/>
      <c r="G283" s="3"/>
    </row>
    <row r="284" spans="2:7" ht="15.75" customHeight="1" x14ac:dyDescent="0.15">
      <c r="B284" s="3"/>
      <c r="C284" s="3"/>
      <c r="G284" s="3"/>
    </row>
    <row r="285" spans="2:7" ht="15.75" customHeight="1" x14ac:dyDescent="0.15">
      <c r="B285" s="3"/>
      <c r="C285" s="3"/>
      <c r="G285" s="3"/>
    </row>
    <row r="286" spans="2:7" ht="15.75" customHeight="1" x14ac:dyDescent="0.15">
      <c r="B286" s="3"/>
      <c r="C286" s="3"/>
      <c r="G286" s="3"/>
    </row>
    <row r="287" spans="2:7" ht="15.75" customHeight="1" x14ac:dyDescent="0.15">
      <c r="B287" s="3"/>
      <c r="C287" s="3"/>
      <c r="G287" s="3"/>
    </row>
    <row r="288" spans="2:7" ht="15.75" customHeight="1" x14ac:dyDescent="0.15">
      <c r="B288" s="3"/>
      <c r="C288" s="3"/>
      <c r="G288" s="3"/>
    </row>
    <row r="289" spans="2:7" ht="15.75" customHeight="1" x14ac:dyDescent="0.15">
      <c r="B289" s="3"/>
      <c r="C289" s="3"/>
      <c r="G289" s="3"/>
    </row>
    <row r="290" spans="2:7" ht="15.75" customHeight="1" x14ac:dyDescent="0.15">
      <c r="B290" s="3"/>
      <c r="C290" s="3"/>
      <c r="G290" s="3"/>
    </row>
    <row r="291" spans="2:7" ht="15.75" customHeight="1" x14ac:dyDescent="0.15">
      <c r="B291" s="3"/>
      <c r="C291" s="3"/>
      <c r="G291" s="3"/>
    </row>
    <row r="292" spans="2:7" ht="15.75" customHeight="1" x14ac:dyDescent="0.15">
      <c r="B292" s="3"/>
      <c r="C292" s="3"/>
      <c r="G292" s="3"/>
    </row>
    <row r="293" spans="2:7" ht="15.75" customHeight="1" x14ac:dyDescent="0.15">
      <c r="B293" s="3"/>
      <c r="C293" s="3"/>
      <c r="G293" s="3"/>
    </row>
    <row r="294" spans="2:7" ht="15.75" customHeight="1" x14ac:dyDescent="0.15">
      <c r="B294" s="3"/>
      <c r="C294" s="3"/>
      <c r="G294" s="3"/>
    </row>
    <row r="295" spans="2:7" ht="15.75" customHeight="1" x14ac:dyDescent="0.15">
      <c r="B295" s="3"/>
      <c r="C295" s="3"/>
      <c r="G295" s="3"/>
    </row>
    <row r="296" spans="2:7" ht="15.75" customHeight="1" x14ac:dyDescent="0.15">
      <c r="B296" s="3"/>
      <c r="C296" s="3"/>
      <c r="G296" s="3"/>
    </row>
    <row r="297" spans="2:7" ht="15.75" customHeight="1" x14ac:dyDescent="0.15">
      <c r="B297" s="3"/>
      <c r="C297" s="3"/>
      <c r="G297" s="3"/>
    </row>
    <row r="298" spans="2:7" ht="15.75" customHeight="1" x14ac:dyDescent="0.15">
      <c r="B298" s="3"/>
      <c r="C298" s="3"/>
      <c r="G298" s="3"/>
    </row>
    <row r="299" spans="2:7" ht="15.75" customHeight="1" x14ac:dyDescent="0.15">
      <c r="B299" s="3"/>
      <c r="C299" s="3"/>
      <c r="G299" s="3"/>
    </row>
    <row r="300" spans="2:7" ht="15.75" customHeight="1" x14ac:dyDescent="0.15">
      <c r="B300" s="3"/>
      <c r="C300" s="3"/>
      <c r="G300" s="3"/>
    </row>
    <row r="301" spans="2:7" ht="15.75" customHeight="1" x14ac:dyDescent="0.15">
      <c r="B301" s="3"/>
      <c r="C301" s="3"/>
      <c r="G301" s="3"/>
    </row>
    <row r="302" spans="2:7" ht="15.75" customHeight="1" x14ac:dyDescent="0.15">
      <c r="B302" s="3"/>
      <c r="C302" s="3"/>
      <c r="G302" s="3"/>
    </row>
    <row r="303" spans="2:7" ht="15.75" customHeight="1" x14ac:dyDescent="0.15"/>
    <row r="304" spans="2:7"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outlinePr summaryBelow="0" summaryRight="0"/>
  </sheetPr>
  <dimension ref="A1:F1000"/>
  <sheetViews>
    <sheetView workbookViewId="0"/>
  </sheetViews>
  <sheetFormatPr baseColWidth="10" defaultColWidth="12.6640625" defaultRowHeight="15" customHeight="1" x14ac:dyDescent="0.15"/>
  <cols>
    <col min="1" max="1" width="35.33203125" customWidth="1"/>
    <col min="2" max="2" width="12.6640625" customWidth="1"/>
    <col min="3" max="3" width="15" customWidth="1"/>
    <col min="4" max="4" width="128.5" customWidth="1"/>
    <col min="5" max="5" width="37.6640625" customWidth="1"/>
    <col min="6" max="6" width="12.6640625" customWidth="1"/>
  </cols>
  <sheetData>
    <row r="1" spans="1:6" ht="15.75" customHeight="1" x14ac:dyDescent="0.15">
      <c r="A1" s="442" t="s">
        <v>1441</v>
      </c>
      <c r="B1" s="442"/>
      <c r="C1" s="442"/>
      <c r="D1" s="442"/>
      <c r="E1" s="3"/>
    </row>
    <row r="2" spans="1:6" ht="15.75" customHeight="1" x14ac:dyDescent="0.15">
      <c r="A2" s="442" t="s">
        <v>978</v>
      </c>
      <c r="B2" s="442"/>
      <c r="C2" s="301"/>
      <c r="D2" s="301"/>
      <c r="E2" s="3"/>
    </row>
    <row r="3" spans="1:6" ht="15.75" customHeight="1" x14ac:dyDescent="0.15">
      <c r="A3" s="301"/>
      <c r="B3" s="301"/>
      <c r="C3" s="301"/>
      <c r="D3" s="301"/>
      <c r="E3" s="3"/>
    </row>
    <row r="4" spans="1:6" ht="15.75" customHeight="1" x14ac:dyDescent="0.15">
      <c r="A4" s="422"/>
      <c r="B4" s="3"/>
      <c r="C4" s="3"/>
      <c r="D4" s="3"/>
      <c r="E4" s="3"/>
    </row>
    <row r="5" spans="1:6" ht="15.75" customHeight="1" x14ac:dyDescent="0.15">
      <c r="A5" s="3"/>
      <c r="B5" s="3"/>
      <c r="C5" s="3"/>
      <c r="D5" s="3"/>
      <c r="E5" s="3"/>
    </row>
    <row r="6" spans="1:6" ht="15.75" customHeight="1" x14ac:dyDescent="0.15">
      <c r="A6" s="339" t="s">
        <v>980</v>
      </c>
      <c r="B6" s="339" t="s">
        <v>1511</v>
      </c>
      <c r="C6" s="339" t="s">
        <v>485</v>
      </c>
      <c r="D6" s="339" t="s">
        <v>981</v>
      </c>
      <c r="E6" s="339" t="s">
        <v>605</v>
      </c>
      <c r="F6" s="443" t="s">
        <v>2118</v>
      </c>
    </row>
    <row r="7" spans="1:6" ht="15.75" customHeight="1" x14ac:dyDescent="0.15">
      <c r="A7" s="124" t="s">
        <v>1449</v>
      </c>
      <c r="B7" s="124"/>
      <c r="C7" s="124" t="s">
        <v>224</v>
      </c>
      <c r="D7" s="80"/>
      <c r="E7" s="124" t="s">
        <v>610</v>
      </c>
    </row>
    <row r="8" spans="1:6" ht="15.75" customHeight="1" x14ac:dyDescent="0.15">
      <c r="A8" s="124" t="s">
        <v>1039</v>
      </c>
      <c r="B8" s="124"/>
      <c r="C8" s="124" t="s">
        <v>224</v>
      </c>
      <c r="D8" s="340"/>
      <c r="E8" s="124" t="s">
        <v>610</v>
      </c>
    </row>
    <row r="9" spans="1:6" ht="15.75" customHeight="1" x14ac:dyDescent="0.15">
      <c r="A9" s="124" t="s">
        <v>10</v>
      </c>
      <c r="B9" s="124"/>
      <c r="C9" s="124"/>
      <c r="D9" s="340"/>
      <c r="E9" s="124" t="s">
        <v>628</v>
      </c>
    </row>
    <row r="10" spans="1:6" ht="15.75" customHeight="1" x14ac:dyDescent="0.15">
      <c r="A10" s="124" t="s">
        <v>380</v>
      </c>
      <c r="B10" s="124" t="s">
        <v>1513</v>
      </c>
      <c r="C10" s="124" t="s">
        <v>224</v>
      </c>
      <c r="D10" s="80" t="s">
        <v>1300</v>
      </c>
      <c r="E10" s="124" t="s">
        <v>2119</v>
      </c>
    </row>
    <row r="11" spans="1:6" ht="15.75" customHeight="1" x14ac:dyDescent="0.15">
      <c r="A11" s="124" t="s">
        <v>380</v>
      </c>
      <c r="B11" s="124" t="s">
        <v>1513</v>
      </c>
      <c r="C11" s="124" t="s">
        <v>84</v>
      </c>
      <c r="D11" s="80" t="s">
        <v>1300</v>
      </c>
      <c r="E11" s="124" t="s">
        <v>1227</v>
      </c>
    </row>
    <row r="12" spans="1:6" ht="15.75" customHeight="1" x14ac:dyDescent="0.15">
      <c r="A12" s="81" t="s">
        <v>222</v>
      </c>
      <c r="B12" s="81"/>
      <c r="C12" s="81" t="s">
        <v>224</v>
      </c>
      <c r="D12" s="81" t="s">
        <v>2120</v>
      </c>
      <c r="E12" s="81" t="s">
        <v>628</v>
      </c>
    </row>
    <row r="13" spans="1:6" ht="15.75" customHeight="1" x14ac:dyDescent="0.15">
      <c r="A13" s="124" t="s">
        <v>1021</v>
      </c>
      <c r="B13" s="124"/>
      <c r="C13" s="124" t="s">
        <v>224</v>
      </c>
      <c r="D13" s="80" t="s">
        <v>1022</v>
      </c>
      <c r="E13" s="124" t="s">
        <v>718</v>
      </c>
    </row>
    <row r="14" spans="1:6" ht="15.75" customHeight="1" x14ac:dyDescent="0.15">
      <c r="A14" s="124" t="s">
        <v>1613</v>
      </c>
      <c r="B14" s="124"/>
      <c r="C14" s="124" t="s">
        <v>224</v>
      </c>
      <c r="D14" s="80" t="s">
        <v>632</v>
      </c>
      <c r="E14" s="124" t="s">
        <v>1640</v>
      </c>
    </row>
    <row r="15" spans="1:6" ht="15.75" customHeight="1" x14ac:dyDescent="0.15">
      <c r="A15" s="124" t="s">
        <v>19</v>
      </c>
      <c r="B15" s="124"/>
      <c r="C15" s="124" t="s">
        <v>224</v>
      </c>
      <c r="D15" s="340"/>
      <c r="E15" s="124" t="s">
        <v>1308</v>
      </c>
    </row>
    <row r="16" spans="1:6" ht="15.75" customHeight="1" x14ac:dyDescent="0.15">
      <c r="A16" s="124" t="s">
        <v>227</v>
      </c>
      <c r="B16" s="124"/>
      <c r="C16" s="124" t="s">
        <v>224</v>
      </c>
      <c r="D16" s="80" t="s">
        <v>1345</v>
      </c>
      <c r="E16" s="124" t="s">
        <v>1615</v>
      </c>
    </row>
    <row r="17" spans="1:5" ht="15.75" customHeight="1" x14ac:dyDescent="0.15">
      <c r="A17" s="124" t="s">
        <v>639</v>
      </c>
      <c r="B17" s="124"/>
      <c r="C17" s="124" t="s">
        <v>84</v>
      </c>
      <c r="D17" s="80" t="s">
        <v>642</v>
      </c>
      <c r="E17" s="341" t="s">
        <v>2121</v>
      </c>
    </row>
    <row r="18" spans="1:5" ht="15.75" customHeight="1" x14ac:dyDescent="0.15">
      <c r="A18" s="124" t="s">
        <v>386</v>
      </c>
      <c r="B18" s="124"/>
      <c r="C18" s="124" t="s">
        <v>224</v>
      </c>
      <c r="D18" s="340"/>
      <c r="E18" s="124" t="s">
        <v>2122</v>
      </c>
    </row>
    <row r="19" spans="1:5" ht="15.75" customHeight="1" x14ac:dyDescent="0.15">
      <c r="A19" s="124" t="s">
        <v>31</v>
      </c>
      <c r="B19" s="124"/>
      <c r="C19" s="124" t="s">
        <v>224</v>
      </c>
      <c r="D19" s="80" t="s">
        <v>653</v>
      </c>
      <c r="E19" s="124" t="s">
        <v>1618</v>
      </c>
    </row>
    <row r="20" spans="1:5" ht="15.75" customHeight="1" x14ac:dyDescent="0.15">
      <c r="A20" s="124" t="s">
        <v>31</v>
      </c>
      <c r="B20" s="124"/>
      <c r="C20" s="124" t="s">
        <v>84</v>
      </c>
      <c r="D20" s="80" t="s">
        <v>653</v>
      </c>
      <c r="E20" s="124" t="s">
        <v>1547</v>
      </c>
    </row>
    <row r="21" spans="1:5" ht="15.75" customHeight="1" x14ac:dyDescent="0.15">
      <c r="A21" s="124" t="s">
        <v>32</v>
      </c>
      <c r="B21" s="124"/>
      <c r="C21" s="124" t="s">
        <v>84</v>
      </c>
      <c r="D21" s="340"/>
      <c r="E21" s="124" t="s">
        <v>610</v>
      </c>
    </row>
    <row r="22" spans="1:5" ht="15.75" customHeight="1" x14ac:dyDescent="0.15">
      <c r="A22" s="124" t="s">
        <v>37</v>
      </c>
      <c r="B22" s="124"/>
      <c r="C22" s="124" t="s">
        <v>224</v>
      </c>
      <c r="D22" s="80" t="s">
        <v>253</v>
      </c>
      <c r="E22" s="124" t="s">
        <v>1214</v>
      </c>
    </row>
    <row r="23" spans="1:5" ht="15.75" customHeight="1" x14ac:dyDescent="0.15">
      <c r="A23" s="124" t="s">
        <v>254</v>
      </c>
      <c r="B23" s="124"/>
      <c r="C23" s="124" t="s">
        <v>224</v>
      </c>
      <c r="D23" s="81" t="s">
        <v>663</v>
      </c>
      <c r="E23" s="124" t="s">
        <v>610</v>
      </c>
    </row>
    <row r="24" spans="1:5" ht="15.75" customHeight="1" x14ac:dyDescent="0.15">
      <c r="A24" s="124" t="s">
        <v>38</v>
      </c>
      <c r="B24" s="124" t="s">
        <v>1521</v>
      </c>
      <c r="C24" s="124" t="s">
        <v>224</v>
      </c>
      <c r="D24" s="81" t="s">
        <v>253</v>
      </c>
      <c r="E24" s="124" t="s">
        <v>664</v>
      </c>
    </row>
    <row r="25" spans="1:5" ht="15.75" customHeight="1" x14ac:dyDescent="0.15">
      <c r="A25" s="124" t="s">
        <v>38</v>
      </c>
      <c r="B25" s="124" t="s">
        <v>1521</v>
      </c>
      <c r="C25" s="124" t="s">
        <v>84</v>
      </c>
      <c r="D25" s="81" t="s">
        <v>253</v>
      </c>
      <c r="E25" s="124" t="s">
        <v>388</v>
      </c>
    </row>
    <row r="26" spans="1:5" ht="15.75" customHeight="1" x14ac:dyDescent="0.15">
      <c r="A26" s="124" t="s">
        <v>39</v>
      </c>
      <c r="B26" s="124"/>
      <c r="C26" s="124" t="s">
        <v>224</v>
      </c>
      <c r="D26" s="340"/>
      <c r="E26" s="124" t="s">
        <v>669</v>
      </c>
    </row>
    <row r="27" spans="1:5" ht="15.75" customHeight="1" x14ac:dyDescent="0.15">
      <c r="A27" s="124" t="s">
        <v>257</v>
      </c>
      <c r="B27" s="124"/>
      <c r="C27" s="124" t="s">
        <v>84</v>
      </c>
      <c r="D27" s="80" t="s">
        <v>985</v>
      </c>
      <c r="E27" s="124" t="s">
        <v>664</v>
      </c>
    </row>
    <row r="28" spans="1:5" ht="15.75" customHeight="1" x14ac:dyDescent="0.15">
      <c r="A28" s="308" t="s">
        <v>492</v>
      </c>
      <c r="B28" s="308"/>
      <c r="C28" s="308" t="s">
        <v>84</v>
      </c>
      <c r="D28" s="308" t="s">
        <v>671</v>
      </c>
      <c r="E28" s="308" t="s">
        <v>620</v>
      </c>
    </row>
    <row r="29" spans="1:5" ht="15.75" customHeight="1" x14ac:dyDescent="0.15">
      <c r="A29" s="124" t="s">
        <v>389</v>
      </c>
      <c r="B29" s="124"/>
      <c r="C29" s="124" t="s">
        <v>224</v>
      </c>
      <c r="D29" s="80" t="s">
        <v>674</v>
      </c>
      <c r="E29" s="124" t="s">
        <v>710</v>
      </c>
    </row>
    <row r="30" spans="1:5" ht="15.75" customHeight="1" x14ac:dyDescent="0.15">
      <c r="A30" s="124" t="s">
        <v>43</v>
      </c>
      <c r="B30" s="124"/>
      <c r="C30" s="124" t="s">
        <v>224</v>
      </c>
      <c r="D30" s="340"/>
      <c r="E30" s="124" t="s">
        <v>710</v>
      </c>
    </row>
    <row r="31" spans="1:5" ht="15.75" customHeight="1" x14ac:dyDescent="0.15">
      <c r="A31" s="124" t="s">
        <v>45</v>
      </c>
      <c r="B31" s="124"/>
      <c r="C31" s="124" t="s">
        <v>84</v>
      </c>
      <c r="D31" s="80" t="s">
        <v>985</v>
      </c>
      <c r="E31" s="124" t="s">
        <v>664</v>
      </c>
    </row>
    <row r="32" spans="1:5" ht="15.75" customHeight="1" x14ac:dyDescent="0.15">
      <c r="A32" s="124" t="s">
        <v>46</v>
      </c>
      <c r="B32" s="124"/>
      <c r="C32" s="124" t="s">
        <v>84</v>
      </c>
      <c r="D32" s="340"/>
      <c r="E32" s="124" t="s">
        <v>664</v>
      </c>
    </row>
    <row r="33" spans="1:5" ht="15.75" customHeight="1" x14ac:dyDescent="0.15">
      <c r="A33" s="124" t="s">
        <v>265</v>
      </c>
      <c r="B33" s="124"/>
      <c r="C33" s="124" t="s">
        <v>224</v>
      </c>
      <c r="D33" s="340"/>
      <c r="E33" s="124" t="s">
        <v>778</v>
      </c>
    </row>
    <row r="34" spans="1:5" ht="15.75" customHeight="1" x14ac:dyDescent="0.15">
      <c r="A34" s="124" t="s">
        <v>50</v>
      </c>
      <c r="B34" s="124" t="s">
        <v>1513</v>
      </c>
      <c r="C34" s="124" t="s">
        <v>224</v>
      </c>
      <c r="D34" s="80" t="s">
        <v>682</v>
      </c>
      <c r="E34" s="124" t="s">
        <v>1229</v>
      </c>
    </row>
    <row r="35" spans="1:5" ht="15.75" customHeight="1" x14ac:dyDescent="0.15">
      <c r="A35" s="124" t="s">
        <v>50</v>
      </c>
      <c r="B35" s="124" t="s">
        <v>1513</v>
      </c>
      <c r="C35" s="124" t="s">
        <v>84</v>
      </c>
      <c r="D35" s="80"/>
      <c r="E35" s="124" t="s">
        <v>634</v>
      </c>
    </row>
    <row r="36" spans="1:5" ht="15.75" customHeight="1" x14ac:dyDescent="0.15">
      <c r="A36" s="124" t="s">
        <v>53</v>
      </c>
      <c r="B36" s="124"/>
      <c r="C36" s="124" t="s">
        <v>224</v>
      </c>
      <c r="D36" s="340"/>
      <c r="E36" s="124" t="s">
        <v>628</v>
      </c>
    </row>
    <row r="37" spans="1:5" ht="15.75" customHeight="1" x14ac:dyDescent="0.15">
      <c r="A37" s="124" t="s">
        <v>1294</v>
      </c>
      <c r="B37" s="124"/>
      <c r="C37" s="124" t="s">
        <v>224</v>
      </c>
      <c r="D37" s="340"/>
      <c r="E37" s="124" t="s">
        <v>1619</v>
      </c>
    </row>
    <row r="38" spans="1:5" ht="15.75" customHeight="1" x14ac:dyDescent="0.15">
      <c r="A38" s="124" t="s">
        <v>60</v>
      </c>
      <c r="B38" s="124"/>
      <c r="C38" s="124" t="s">
        <v>224</v>
      </c>
      <c r="D38" s="340" t="s">
        <v>692</v>
      </c>
      <c r="E38" s="124" t="s">
        <v>1620</v>
      </c>
    </row>
    <row r="39" spans="1:5" ht="15.75" customHeight="1" x14ac:dyDescent="0.15">
      <c r="A39" s="124" t="s">
        <v>61</v>
      </c>
      <c r="B39" s="124"/>
      <c r="C39" s="124" t="s">
        <v>224</v>
      </c>
      <c r="D39" s="340"/>
      <c r="E39" s="124" t="s">
        <v>610</v>
      </c>
    </row>
    <row r="40" spans="1:5" ht="15.75" customHeight="1" x14ac:dyDescent="0.15">
      <c r="A40" s="124" t="s">
        <v>62</v>
      </c>
      <c r="B40" s="124"/>
      <c r="C40" s="124" t="s">
        <v>224</v>
      </c>
      <c r="D40" s="80" t="s">
        <v>698</v>
      </c>
      <c r="E40" s="124" t="s">
        <v>664</v>
      </c>
    </row>
    <row r="41" spans="1:5" ht="15.75" customHeight="1" x14ac:dyDescent="0.15">
      <c r="A41" s="124" t="s">
        <v>550</v>
      </c>
      <c r="B41" s="124"/>
      <c r="C41" s="124" t="s">
        <v>224</v>
      </c>
      <c r="D41" s="80" t="s">
        <v>702</v>
      </c>
      <c r="E41" s="124" t="s">
        <v>2123</v>
      </c>
    </row>
    <row r="42" spans="1:5" ht="15.75" customHeight="1" x14ac:dyDescent="0.15">
      <c r="A42" s="124" t="s">
        <v>550</v>
      </c>
      <c r="B42" s="124"/>
      <c r="C42" s="124" t="s">
        <v>84</v>
      </c>
      <c r="D42" s="80"/>
      <c r="E42" s="124" t="s">
        <v>2124</v>
      </c>
    </row>
    <row r="43" spans="1:5" ht="15.75" customHeight="1" x14ac:dyDescent="0.15">
      <c r="A43" s="124" t="s">
        <v>69</v>
      </c>
      <c r="B43" s="124"/>
      <c r="C43" s="124" t="s">
        <v>224</v>
      </c>
      <c r="D43" s="340"/>
      <c r="E43" s="124" t="s">
        <v>664</v>
      </c>
    </row>
    <row r="44" spans="1:5" ht="15.75" customHeight="1" x14ac:dyDescent="0.15">
      <c r="A44" s="124" t="s">
        <v>495</v>
      </c>
      <c r="B44" s="124"/>
      <c r="C44" s="124" t="s">
        <v>224</v>
      </c>
      <c r="D44" s="340"/>
      <c r="E44" s="124" t="s">
        <v>664</v>
      </c>
    </row>
    <row r="45" spans="1:5" ht="15.75" customHeight="1" x14ac:dyDescent="0.15">
      <c r="A45" s="124" t="s">
        <v>1324</v>
      </c>
      <c r="B45" s="124"/>
      <c r="C45" s="124" t="s">
        <v>224</v>
      </c>
      <c r="D45" s="340"/>
      <c r="E45" s="124" t="s">
        <v>664</v>
      </c>
    </row>
    <row r="46" spans="1:5" ht="15.75" customHeight="1" x14ac:dyDescent="0.15">
      <c r="A46" s="124" t="s">
        <v>73</v>
      </c>
      <c r="B46" s="124"/>
      <c r="C46" s="124" t="s">
        <v>224</v>
      </c>
      <c r="D46" s="80" t="s">
        <v>712</v>
      </c>
      <c r="E46" s="124" t="s">
        <v>711</v>
      </c>
    </row>
    <row r="47" spans="1:5" ht="15.75" customHeight="1" x14ac:dyDescent="0.15">
      <c r="A47" s="124" t="s">
        <v>76</v>
      </c>
      <c r="B47" s="124"/>
      <c r="C47" s="124" t="s">
        <v>224</v>
      </c>
      <c r="D47" s="340"/>
      <c r="E47" s="124" t="s">
        <v>1229</v>
      </c>
    </row>
    <row r="48" spans="1:5" ht="15.75" customHeight="1" x14ac:dyDescent="0.15">
      <c r="A48" s="124" t="s">
        <v>76</v>
      </c>
      <c r="B48" s="124"/>
      <c r="C48" s="124" t="s">
        <v>84</v>
      </c>
      <c r="D48" s="340"/>
      <c r="E48" s="124" t="s">
        <v>727</v>
      </c>
    </row>
    <row r="49" spans="1:5" ht="15.75" customHeight="1" x14ac:dyDescent="0.15">
      <c r="A49" s="124" t="s">
        <v>77</v>
      </c>
      <c r="B49" s="124"/>
      <c r="C49" s="124" t="s">
        <v>224</v>
      </c>
      <c r="D49" s="340"/>
      <c r="E49" s="124" t="s">
        <v>610</v>
      </c>
    </row>
    <row r="50" spans="1:5" ht="15.75" customHeight="1" x14ac:dyDescent="0.15">
      <c r="A50" s="124" t="s">
        <v>297</v>
      </c>
      <c r="B50" s="124"/>
      <c r="C50" s="124" t="s">
        <v>224</v>
      </c>
      <c r="D50" s="340"/>
      <c r="E50" s="124" t="s">
        <v>711</v>
      </c>
    </row>
    <row r="51" spans="1:5" ht="15.75" customHeight="1" x14ac:dyDescent="0.15">
      <c r="A51" s="124" t="s">
        <v>81</v>
      </c>
      <c r="B51" s="124"/>
      <c r="C51" s="124" t="s">
        <v>224</v>
      </c>
      <c r="D51" s="80" t="s">
        <v>2125</v>
      </c>
      <c r="E51" s="124" t="s">
        <v>1622</v>
      </c>
    </row>
    <row r="52" spans="1:5" ht="15.75" customHeight="1" x14ac:dyDescent="0.15">
      <c r="A52" s="124" t="s">
        <v>394</v>
      </c>
      <c r="B52" s="124"/>
      <c r="C52" s="124" t="s">
        <v>224</v>
      </c>
      <c r="D52" s="340"/>
      <c r="E52" s="124" t="s">
        <v>1229</v>
      </c>
    </row>
    <row r="53" spans="1:5" ht="15.75" customHeight="1" x14ac:dyDescent="0.15">
      <c r="A53" s="124" t="s">
        <v>394</v>
      </c>
      <c r="B53" s="124"/>
      <c r="C53" s="124" t="s">
        <v>84</v>
      </c>
      <c r="D53" s="340"/>
      <c r="E53" s="124" t="s">
        <v>750</v>
      </c>
    </row>
    <row r="54" spans="1:5" ht="15.75" customHeight="1" x14ac:dyDescent="0.15">
      <c r="A54" s="124" t="s">
        <v>85</v>
      </c>
      <c r="B54" s="124"/>
      <c r="C54" s="124" t="s">
        <v>224</v>
      </c>
      <c r="D54" s="340"/>
      <c r="E54" s="124" t="s">
        <v>664</v>
      </c>
    </row>
    <row r="55" spans="1:5" ht="15.75" customHeight="1" x14ac:dyDescent="0.15">
      <c r="A55" s="124" t="s">
        <v>497</v>
      </c>
      <c r="B55" s="124"/>
      <c r="C55" s="124" t="s">
        <v>224</v>
      </c>
      <c r="D55" s="80" t="s">
        <v>728</v>
      </c>
      <c r="E55" s="124" t="s">
        <v>664</v>
      </c>
    </row>
    <row r="56" spans="1:5" ht="15.75" customHeight="1" x14ac:dyDescent="0.15">
      <c r="A56" s="124" t="s">
        <v>91</v>
      </c>
      <c r="B56" s="124"/>
      <c r="C56" s="124" t="s">
        <v>224</v>
      </c>
      <c r="D56" s="80" t="s">
        <v>729</v>
      </c>
      <c r="E56" s="124" t="s">
        <v>664</v>
      </c>
    </row>
    <row r="57" spans="1:5" ht="15.75" customHeight="1" x14ac:dyDescent="0.15">
      <c r="A57" s="124" t="s">
        <v>92</v>
      </c>
      <c r="B57" s="124"/>
      <c r="C57" s="124" t="s">
        <v>224</v>
      </c>
      <c r="D57" s="340"/>
      <c r="E57" s="124" t="s">
        <v>2126</v>
      </c>
    </row>
    <row r="58" spans="1:5" ht="15.75" customHeight="1" x14ac:dyDescent="0.15">
      <c r="A58" s="124" t="s">
        <v>95</v>
      </c>
      <c r="B58" s="124"/>
      <c r="C58" s="124" t="s">
        <v>224</v>
      </c>
      <c r="D58" s="340"/>
      <c r="E58" s="124" t="s">
        <v>388</v>
      </c>
    </row>
    <row r="59" spans="1:5" ht="15.75" customHeight="1" x14ac:dyDescent="0.15">
      <c r="A59" s="124" t="s">
        <v>95</v>
      </c>
      <c r="B59" s="124"/>
      <c r="C59" s="124" t="s">
        <v>84</v>
      </c>
      <c r="D59" s="340"/>
      <c r="E59" s="124" t="s">
        <v>664</v>
      </c>
    </row>
    <row r="60" spans="1:5" ht="15.75" customHeight="1" x14ac:dyDescent="0.15">
      <c r="A60" s="124" t="s">
        <v>732</v>
      </c>
      <c r="B60" s="124"/>
      <c r="C60" s="124" t="s">
        <v>224</v>
      </c>
      <c r="D60" s="80" t="s">
        <v>734</v>
      </c>
      <c r="E60" s="124" t="s">
        <v>733</v>
      </c>
    </row>
    <row r="61" spans="1:5" ht="15.75" customHeight="1" x14ac:dyDescent="0.15">
      <c r="A61" s="124" t="s">
        <v>98</v>
      </c>
      <c r="B61" s="124"/>
      <c r="C61" s="124" t="s">
        <v>224</v>
      </c>
      <c r="D61" s="340"/>
      <c r="E61" s="124" t="s">
        <v>664</v>
      </c>
    </row>
    <row r="62" spans="1:5" ht="15.75" customHeight="1" x14ac:dyDescent="0.15">
      <c r="A62" s="302" t="s">
        <v>99</v>
      </c>
      <c r="B62" s="302"/>
      <c r="C62" s="302" t="s">
        <v>224</v>
      </c>
      <c r="D62" s="302" t="s">
        <v>1326</v>
      </c>
      <c r="E62" s="302" t="s">
        <v>388</v>
      </c>
    </row>
    <row r="63" spans="1:5" ht="15.75" customHeight="1" x14ac:dyDescent="0.15">
      <c r="A63" s="124" t="s">
        <v>102</v>
      </c>
      <c r="B63" s="124"/>
      <c r="C63" s="124" t="s">
        <v>224</v>
      </c>
      <c r="D63" s="80" t="s">
        <v>738</v>
      </c>
      <c r="E63" s="124" t="s">
        <v>664</v>
      </c>
    </row>
    <row r="64" spans="1:5" ht="15.75" customHeight="1" x14ac:dyDescent="0.15">
      <c r="A64" s="124" t="s">
        <v>103</v>
      </c>
      <c r="B64" s="124"/>
      <c r="C64" s="124" t="s">
        <v>224</v>
      </c>
      <c r="D64" s="340"/>
      <c r="E64" s="124" t="s">
        <v>664</v>
      </c>
    </row>
    <row r="65" spans="1:5" ht="15.75" customHeight="1" x14ac:dyDescent="0.15">
      <c r="A65" s="124" t="s">
        <v>1213</v>
      </c>
      <c r="B65" s="124"/>
      <c r="C65" s="124" t="s">
        <v>224</v>
      </c>
      <c r="D65" s="80" t="s">
        <v>1460</v>
      </c>
      <c r="E65" s="124" t="s">
        <v>836</v>
      </c>
    </row>
    <row r="66" spans="1:5" ht="15.75" customHeight="1" x14ac:dyDescent="0.15">
      <c r="A66" s="124" t="s">
        <v>104</v>
      </c>
      <c r="B66" s="124"/>
      <c r="C66" s="124" t="s">
        <v>224</v>
      </c>
      <c r="D66" s="340"/>
      <c r="E66" s="124" t="s">
        <v>735</v>
      </c>
    </row>
    <row r="67" spans="1:5" ht="15.75" customHeight="1" x14ac:dyDescent="0.15">
      <c r="A67" s="124" t="s">
        <v>105</v>
      </c>
      <c r="B67" s="124"/>
      <c r="C67" s="124" t="s">
        <v>224</v>
      </c>
      <c r="D67" s="340"/>
      <c r="E67" s="124" t="s">
        <v>664</v>
      </c>
    </row>
    <row r="68" spans="1:5" ht="15.75" customHeight="1" x14ac:dyDescent="0.15">
      <c r="A68" s="124" t="s">
        <v>498</v>
      </c>
      <c r="B68" s="124"/>
      <c r="C68" s="124" t="s">
        <v>224</v>
      </c>
      <c r="D68" s="340"/>
      <c r="E68" s="124" t="s">
        <v>832</v>
      </c>
    </row>
    <row r="69" spans="1:5" ht="15.75" customHeight="1" x14ac:dyDescent="0.15">
      <c r="A69" s="124" t="s">
        <v>107</v>
      </c>
      <c r="B69" s="124"/>
      <c r="C69" s="124" t="s">
        <v>224</v>
      </c>
      <c r="D69" s="340"/>
      <c r="E69" s="124" t="s">
        <v>664</v>
      </c>
    </row>
    <row r="70" spans="1:5" ht="15.75" customHeight="1" x14ac:dyDescent="0.15">
      <c r="A70" s="124" t="s">
        <v>109</v>
      </c>
      <c r="B70" s="124"/>
      <c r="C70" s="124" t="s">
        <v>224</v>
      </c>
      <c r="D70" s="340"/>
      <c r="E70" s="124" t="s">
        <v>735</v>
      </c>
    </row>
    <row r="71" spans="1:5" ht="15.75" customHeight="1" x14ac:dyDescent="0.15">
      <c r="A71" s="124" t="s">
        <v>743</v>
      </c>
      <c r="B71" s="124"/>
      <c r="C71" s="124" t="s">
        <v>224</v>
      </c>
      <c r="D71" s="340"/>
      <c r="E71" s="124" t="s">
        <v>710</v>
      </c>
    </row>
    <row r="72" spans="1:5" ht="15.75" customHeight="1" x14ac:dyDescent="0.15">
      <c r="A72" s="124" t="s">
        <v>110</v>
      </c>
      <c r="B72" s="124"/>
      <c r="C72" s="124" t="s">
        <v>224</v>
      </c>
      <c r="D72" s="340"/>
      <c r="E72" s="124" t="s">
        <v>711</v>
      </c>
    </row>
    <row r="73" spans="1:5" ht="15.75" customHeight="1" x14ac:dyDescent="0.15">
      <c r="A73" s="124" t="s">
        <v>111</v>
      </c>
      <c r="B73" s="124"/>
      <c r="C73" s="124" t="s">
        <v>224</v>
      </c>
      <c r="D73" s="340"/>
      <c r="E73" s="124" t="s">
        <v>710</v>
      </c>
    </row>
    <row r="74" spans="1:5" ht="15.75" customHeight="1" x14ac:dyDescent="0.15">
      <c r="A74" s="342" t="s">
        <v>1026</v>
      </c>
      <c r="B74" s="342"/>
      <c r="C74" s="342"/>
      <c r="D74" s="302" t="s">
        <v>2127</v>
      </c>
      <c r="E74" s="342" t="s">
        <v>727</v>
      </c>
    </row>
    <row r="75" spans="1:5" ht="15.75" customHeight="1" x14ac:dyDescent="0.15">
      <c r="A75" s="124" t="s">
        <v>115</v>
      </c>
      <c r="B75" s="124"/>
      <c r="C75" s="124" t="s">
        <v>84</v>
      </c>
      <c r="D75" s="80" t="s">
        <v>1269</v>
      </c>
      <c r="E75" s="124" t="s">
        <v>1616</v>
      </c>
    </row>
    <row r="76" spans="1:5" ht="15.75" customHeight="1" x14ac:dyDescent="0.15">
      <c r="A76" s="124" t="s">
        <v>116</v>
      </c>
      <c r="B76" s="124"/>
      <c r="C76" s="124" t="s">
        <v>224</v>
      </c>
      <c r="D76" s="340"/>
      <c r="E76" s="124" t="s">
        <v>612</v>
      </c>
    </row>
    <row r="77" spans="1:5" ht="15.75" customHeight="1" x14ac:dyDescent="0.15">
      <c r="A77" s="124" t="s">
        <v>117</v>
      </c>
      <c r="B77" s="124"/>
      <c r="C77" s="124" t="s">
        <v>224</v>
      </c>
      <c r="D77" s="340"/>
      <c r="E77" s="124" t="s">
        <v>710</v>
      </c>
    </row>
    <row r="78" spans="1:5" ht="15.75" customHeight="1" x14ac:dyDescent="0.15">
      <c r="A78" s="124" t="s">
        <v>122</v>
      </c>
      <c r="B78" s="124"/>
      <c r="C78" s="124" t="s">
        <v>224</v>
      </c>
      <c r="D78" s="340"/>
      <c r="E78" s="124" t="s">
        <v>620</v>
      </c>
    </row>
    <row r="79" spans="1:5" ht="15.75" customHeight="1" x14ac:dyDescent="0.15">
      <c r="A79" s="124" t="s">
        <v>126</v>
      </c>
      <c r="B79" s="124"/>
      <c r="C79" s="124" t="s">
        <v>224</v>
      </c>
      <c r="D79" s="340"/>
      <c r="E79" s="124" t="s">
        <v>727</v>
      </c>
    </row>
    <row r="80" spans="1:5" ht="15.75" customHeight="1" x14ac:dyDescent="0.15">
      <c r="A80" s="124" t="s">
        <v>1462</v>
      </c>
      <c r="B80" s="124"/>
      <c r="C80" s="124" t="s">
        <v>224</v>
      </c>
      <c r="D80" s="340"/>
      <c r="E80" s="124" t="s">
        <v>1625</v>
      </c>
    </row>
    <row r="81" spans="1:5" ht="15.75" customHeight="1" x14ac:dyDescent="0.15">
      <c r="A81" s="124" t="s">
        <v>324</v>
      </c>
      <c r="B81" s="124" t="s">
        <v>1521</v>
      </c>
      <c r="C81" s="124" t="s">
        <v>224</v>
      </c>
      <c r="D81" s="80" t="s">
        <v>1064</v>
      </c>
      <c r="E81" s="124" t="s">
        <v>2128</v>
      </c>
    </row>
    <row r="82" spans="1:5" ht="15.75" customHeight="1" x14ac:dyDescent="0.15">
      <c r="A82" s="124" t="s">
        <v>128</v>
      </c>
      <c r="B82" s="124"/>
      <c r="C82" s="124" t="s">
        <v>224</v>
      </c>
      <c r="D82" s="340"/>
      <c r="E82" s="124" t="s">
        <v>754</v>
      </c>
    </row>
    <row r="83" spans="1:5" ht="15.75" customHeight="1" x14ac:dyDescent="0.15">
      <c r="A83" s="124" t="s">
        <v>129</v>
      </c>
      <c r="B83" s="124"/>
      <c r="C83" s="124" t="s">
        <v>224</v>
      </c>
      <c r="D83" s="340"/>
      <c r="E83" s="124" t="s">
        <v>1547</v>
      </c>
    </row>
    <row r="84" spans="1:5" ht="15.75" customHeight="1" x14ac:dyDescent="0.15">
      <c r="A84" s="124" t="s">
        <v>130</v>
      </c>
      <c r="B84" s="124"/>
      <c r="C84" s="124" t="s">
        <v>224</v>
      </c>
      <c r="D84" s="340"/>
      <c r="E84" s="124" t="s">
        <v>610</v>
      </c>
    </row>
    <row r="85" spans="1:5" ht="15.75" customHeight="1" x14ac:dyDescent="0.15">
      <c r="A85" s="124" t="s">
        <v>1066</v>
      </c>
      <c r="B85" s="124"/>
      <c r="C85" s="124" t="s">
        <v>224</v>
      </c>
      <c r="D85" s="340"/>
      <c r="E85" s="124" t="s">
        <v>620</v>
      </c>
    </row>
    <row r="86" spans="1:5" ht="15.75" customHeight="1" x14ac:dyDescent="0.15">
      <c r="A86" s="124" t="s">
        <v>133</v>
      </c>
      <c r="B86" s="124"/>
      <c r="C86" s="124" t="s">
        <v>224</v>
      </c>
      <c r="D86" s="81" t="s">
        <v>1626</v>
      </c>
      <c r="E86" s="124" t="s">
        <v>628</v>
      </c>
    </row>
    <row r="87" spans="1:5" ht="15.75" customHeight="1" x14ac:dyDescent="0.15">
      <c r="A87" s="124" t="s">
        <v>1548</v>
      </c>
      <c r="B87" s="124"/>
      <c r="C87" s="124" t="s">
        <v>224</v>
      </c>
      <c r="D87" s="340"/>
      <c r="E87" s="124" t="s">
        <v>2129</v>
      </c>
    </row>
    <row r="88" spans="1:5" ht="15.75" customHeight="1" x14ac:dyDescent="0.15">
      <c r="A88" s="124" t="s">
        <v>1031</v>
      </c>
      <c r="B88" s="124"/>
      <c r="C88" s="124" t="s">
        <v>224</v>
      </c>
      <c r="D88" s="80" t="s">
        <v>1032</v>
      </c>
      <c r="E88" s="124" t="s">
        <v>610</v>
      </c>
    </row>
    <row r="89" spans="1:5" ht="15.75" customHeight="1" x14ac:dyDescent="0.15">
      <c r="A89" s="124" t="s">
        <v>501</v>
      </c>
      <c r="B89" s="124"/>
      <c r="C89" s="124" t="s">
        <v>2130</v>
      </c>
      <c r="D89" s="80" t="s">
        <v>2131</v>
      </c>
      <c r="E89" s="124" t="s">
        <v>2132</v>
      </c>
    </row>
    <row r="90" spans="1:5" ht="15.75" customHeight="1" x14ac:dyDescent="0.15">
      <c r="A90" s="124" t="s">
        <v>137</v>
      </c>
      <c r="B90" s="124"/>
      <c r="C90" s="124" t="s">
        <v>224</v>
      </c>
      <c r="D90" s="340"/>
      <c r="E90" s="124" t="s">
        <v>765</v>
      </c>
    </row>
    <row r="91" spans="1:5" ht="15.75" customHeight="1" x14ac:dyDescent="0.15">
      <c r="A91" s="124" t="s">
        <v>138</v>
      </c>
      <c r="B91" s="124"/>
      <c r="C91" s="124" t="s">
        <v>224</v>
      </c>
      <c r="D91" s="340"/>
      <c r="E91" s="124" t="s">
        <v>664</v>
      </c>
    </row>
    <row r="92" spans="1:5" ht="15.75" customHeight="1" x14ac:dyDescent="0.15">
      <c r="A92" s="124" t="s">
        <v>140</v>
      </c>
      <c r="B92" s="124"/>
      <c r="C92" s="124" t="s">
        <v>224</v>
      </c>
      <c r="D92" s="340"/>
      <c r="E92" s="124" t="s">
        <v>710</v>
      </c>
    </row>
    <row r="93" spans="1:5" ht="15.75" customHeight="1" x14ac:dyDescent="0.15">
      <c r="A93" s="124" t="s">
        <v>1464</v>
      </c>
      <c r="B93" s="124"/>
      <c r="C93" s="124" t="s">
        <v>224</v>
      </c>
      <c r="D93" s="340"/>
      <c r="E93" s="124" t="s">
        <v>1241</v>
      </c>
    </row>
    <row r="94" spans="1:5" ht="15.75" customHeight="1" x14ac:dyDescent="0.15">
      <c r="A94" s="124" t="s">
        <v>142</v>
      </c>
      <c r="B94" s="124"/>
      <c r="C94" s="124" t="s">
        <v>224</v>
      </c>
      <c r="D94" s="80" t="s">
        <v>771</v>
      </c>
      <c r="E94" s="124" t="s">
        <v>1229</v>
      </c>
    </row>
    <row r="95" spans="1:5" ht="15.75" customHeight="1" x14ac:dyDescent="0.15">
      <c r="A95" s="124" t="s">
        <v>340</v>
      </c>
      <c r="B95" s="124"/>
      <c r="C95" s="124" t="s">
        <v>224</v>
      </c>
      <c r="D95" s="340"/>
      <c r="E95" s="124" t="s">
        <v>778</v>
      </c>
    </row>
    <row r="96" spans="1:5" ht="15.75" customHeight="1" x14ac:dyDescent="0.15">
      <c r="A96" s="124" t="s">
        <v>341</v>
      </c>
      <c r="B96" s="124"/>
      <c r="C96" s="124" t="s">
        <v>224</v>
      </c>
      <c r="D96" s="340"/>
      <c r="E96" s="124" t="s">
        <v>610</v>
      </c>
    </row>
    <row r="97" spans="1:5" ht="15.75" customHeight="1" x14ac:dyDescent="0.15">
      <c r="A97" s="124" t="s">
        <v>151</v>
      </c>
      <c r="B97" s="124"/>
      <c r="C97" s="124" t="s">
        <v>224</v>
      </c>
      <c r="D97" s="340"/>
      <c r="E97" s="124" t="s">
        <v>664</v>
      </c>
    </row>
    <row r="98" spans="1:5" ht="15.75" customHeight="1" x14ac:dyDescent="0.15">
      <c r="A98" s="124" t="s">
        <v>345</v>
      </c>
      <c r="B98" s="124"/>
      <c r="C98" s="124" t="s">
        <v>224</v>
      </c>
      <c r="D98" s="340"/>
      <c r="E98" s="124" t="s">
        <v>628</v>
      </c>
    </row>
    <row r="99" spans="1:5" ht="15.75" customHeight="1" x14ac:dyDescent="0.15">
      <c r="A99" s="124" t="s">
        <v>157</v>
      </c>
      <c r="B99" s="124"/>
      <c r="C99" s="124" t="s">
        <v>224</v>
      </c>
      <c r="D99" s="340"/>
      <c r="E99" s="124" t="s">
        <v>628</v>
      </c>
    </row>
    <row r="100" spans="1:5" ht="15.75" customHeight="1" x14ac:dyDescent="0.15">
      <c r="A100" s="124" t="s">
        <v>158</v>
      </c>
      <c r="B100" s="124"/>
      <c r="C100" s="124" t="s">
        <v>224</v>
      </c>
      <c r="D100" s="340"/>
      <c r="E100" s="124" t="s">
        <v>620</v>
      </c>
    </row>
    <row r="101" spans="1:5" ht="15.75" customHeight="1" x14ac:dyDescent="0.15">
      <c r="A101" s="124" t="s">
        <v>1218</v>
      </c>
      <c r="B101" s="124"/>
      <c r="C101" s="124" t="s">
        <v>224</v>
      </c>
      <c r="D101" s="343" t="s">
        <v>1219</v>
      </c>
      <c r="E101" s="124" t="s">
        <v>754</v>
      </c>
    </row>
    <row r="102" spans="1:5" ht="15.75" customHeight="1" x14ac:dyDescent="0.15">
      <c r="A102" s="342" t="s">
        <v>159</v>
      </c>
      <c r="B102" s="342" t="s">
        <v>1521</v>
      </c>
      <c r="C102" s="342" t="s">
        <v>224</v>
      </c>
      <c r="D102" s="302" t="s">
        <v>1629</v>
      </c>
      <c r="E102" s="342" t="s">
        <v>388</v>
      </c>
    </row>
    <row r="103" spans="1:5" ht="15.75" customHeight="1" x14ac:dyDescent="0.15">
      <c r="A103" s="342" t="s">
        <v>159</v>
      </c>
      <c r="B103" s="342" t="s">
        <v>1521</v>
      </c>
      <c r="C103" s="342" t="s">
        <v>84</v>
      </c>
      <c r="D103" s="302" t="s">
        <v>1629</v>
      </c>
      <c r="E103" s="342" t="s">
        <v>388</v>
      </c>
    </row>
    <row r="104" spans="1:5" ht="15.75" customHeight="1" x14ac:dyDescent="0.15">
      <c r="A104" s="124" t="s">
        <v>1475</v>
      </c>
      <c r="B104" s="124" t="s">
        <v>1521</v>
      </c>
      <c r="C104" s="124" t="s">
        <v>224</v>
      </c>
      <c r="D104" s="80" t="s">
        <v>2133</v>
      </c>
      <c r="E104" s="124" t="s">
        <v>1630</v>
      </c>
    </row>
    <row r="105" spans="1:5" ht="15.75" customHeight="1" x14ac:dyDescent="0.15">
      <c r="A105" s="124" t="s">
        <v>160</v>
      </c>
      <c r="B105" s="124"/>
      <c r="C105" s="124" t="s">
        <v>224</v>
      </c>
      <c r="D105" s="340"/>
      <c r="E105" s="124" t="s">
        <v>711</v>
      </c>
    </row>
    <row r="106" spans="1:5" ht="15.75" customHeight="1" x14ac:dyDescent="0.15">
      <c r="A106" s="124" t="s">
        <v>505</v>
      </c>
      <c r="B106" s="124"/>
      <c r="C106" s="124" t="s">
        <v>224</v>
      </c>
      <c r="D106" s="80" t="s">
        <v>788</v>
      </c>
      <c r="E106" s="124" t="s">
        <v>1631</v>
      </c>
    </row>
    <row r="107" spans="1:5" ht="15.75" customHeight="1" x14ac:dyDescent="0.15">
      <c r="A107" s="124" t="s">
        <v>163</v>
      </c>
      <c r="B107" s="124"/>
      <c r="C107" s="124" t="s">
        <v>224</v>
      </c>
      <c r="D107" s="340"/>
      <c r="E107" s="124" t="s">
        <v>795</v>
      </c>
    </row>
    <row r="108" spans="1:5" ht="15.75" customHeight="1" x14ac:dyDescent="0.15">
      <c r="A108" s="124" t="s">
        <v>164</v>
      </c>
      <c r="B108" s="124"/>
      <c r="C108" s="124" t="s">
        <v>224</v>
      </c>
      <c r="D108" s="340"/>
      <c r="E108" s="124" t="s">
        <v>711</v>
      </c>
    </row>
    <row r="109" spans="1:5" ht="15.75" customHeight="1" x14ac:dyDescent="0.15">
      <c r="A109" s="124" t="s">
        <v>166</v>
      </c>
      <c r="B109" s="124"/>
      <c r="C109" s="124" t="s">
        <v>224</v>
      </c>
      <c r="D109" s="80" t="s">
        <v>1467</v>
      </c>
      <c r="E109" s="124" t="s">
        <v>612</v>
      </c>
    </row>
    <row r="110" spans="1:5" ht="15.75" customHeight="1" x14ac:dyDescent="0.15">
      <c r="A110" s="124" t="s">
        <v>506</v>
      </c>
      <c r="B110" s="124"/>
      <c r="C110" s="124" t="s">
        <v>224</v>
      </c>
      <c r="D110" s="80" t="s">
        <v>793</v>
      </c>
      <c r="E110" s="124" t="s">
        <v>727</v>
      </c>
    </row>
    <row r="111" spans="1:5" ht="15.75" customHeight="1" x14ac:dyDescent="0.15">
      <c r="A111" s="124" t="s">
        <v>580</v>
      </c>
      <c r="B111" s="124"/>
      <c r="C111" s="124" t="s">
        <v>224</v>
      </c>
      <c r="D111" s="80" t="s">
        <v>794</v>
      </c>
      <c r="E111" s="124" t="s">
        <v>388</v>
      </c>
    </row>
    <row r="112" spans="1:5" ht="15.75" customHeight="1" x14ac:dyDescent="0.15">
      <c r="A112" s="124" t="s">
        <v>1112</v>
      </c>
      <c r="B112" s="124"/>
      <c r="C112" s="124" t="s">
        <v>224</v>
      </c>
      <c r="D112" s="80" t="s">
        <v>1197</v>
      </c>
      <c r="E112" s="124" t="s">
        <v>388</v>
      </c>
    </row>
    <row r="113" spans="1:5" ht="15.75" customHeight="1" x14ac:dyDescent="0.15">
      <c r="A113" s="124" t="s">
        <v>1198</v>
      </c>
      <c r="B113" s="124"/>
      <c r="C113" s="124" t="s">
        <v>224</v>
      </c>
      <c r="D113" s="340"/>
      <c r="E113" s="124" t="s">
        <v>1337</v>
      </c>
    </row>
    <row r="114" spans="1:5" ht="15.75" customHeight="1" x14ac:dyDescent="0.15">
      <c r="A114" s="124" t="s">
        <v>1221</v>
      </c>
      <c r="B114" s="124"/>
      <c r="C114" s="124" t="s">
        <v>224</v>
      </c>
      <c r="D114" s="340" t="s">
        <v>1339</v>
      </c>
      <c r="E114" s="124" t="s">
        <v>1544</v>
      </c>
    </row>
    <row r="115" spans="1:5" ht="15.75" customHeight="1" x14ac:dyDescent="0.15">
      <c r="A115" s="124" t="s">
        <v>172</v>
      </c>
      <c r="B115" s="124"/>
      <c r="C115" s="124" t="s">
        <v>224</v>
      </c>
      <c r="D115" s="340"/>
      <c r="E115" s="124" t="s">
        <v>388</v>
      </c>
    </row>
    <row r="116" spans="1:5" ht="15.75" customHeight="1" x14ac:dyDescent="0.15">
      <c r="A116" s="124" t="s">
        <v>175</v>
      </c>
      <c r="B116" s="124"/>
      <c r="C116" s="124" t="s">
        <v>224</v>
      </c>
      <c r="D116" s="340"/>
      <c r="E116" s="124" t="s">
        <v>733</v>
      </c>
    </row>
    <row r="117" spans="1:5" ht="15.75" customHeight="1" x14ac:dyDescent="0.15">
      <c r="A117" s="81" t="s">
        <v>1034</v>
      </c>
      <c r="B117" s="81"/>
      <c r="C117" s="81" t="s">
        <v>224</v>
      </c>
      <c r="D117" s="81" t="s">
        <v>2134</v>
      </c>
      <c r="E117" s="81" t="s">
        <v>628</v>
      </c>
    </row>
    <row r="118" spans="1:5" ht="15.75" customHeight="1" x14ac:dyDescent="0.15">
      <c r="A118" s="124" t="s">
        <v>361</v>
      </c>
      <c r="B118" s="124"/>
      <c r="C118" s="124" t="s">
        <v>224</v>
      </c>
      <c r="D118" s="81" t="s">
        <v>800</v>
      </c>
      <c r="E118" s="124" t="s">
        <v>388</v>
      </c>
    </row>
    <row r="119" spans="1:5" ht="15.75" customHeight="1" x14ac:dyDescent="0.15">
      <c r="A119" s="124" t="s">
        <v>1200</v>
      </c>
      <c r="B119" s="124"/>
      <c r="C119" s="124" t="s">
        <v>224</v>
      </c>
      <c r="D119" s="340"/>
      <c r="E119" s="124" t="s">
        <v>745</v>
      </c>
    </row>
    <row r="120" spans="1:5" ht="15.75" customHeight="1" x14ac:dyDescent="0.15">
      <c r="A120" s="124" t="s">
        <v>178</v>
      </c>
      <c r="B120" s="124"/>
      <c r="C120" s="124" t="s">
        <v>224</v>
      </c>
      <c r="D120" s="340"/>
      <c r="E120" s="124" t="s">
        <v>620</v>
      </c>
    </row>
    <row r="121" spans="1:5" ht="15.75" customHeight="1" x14ac:dyDescent="0.15">
      <c r="A121" s="124" t="s">
        <v>181</v>
      </c>
      <c r="B121" s="124" t="s">
        <v>1521</v>
      </c>
      <c r="C121" s="124" t="s">
        <v>224</v>
      </c>
      <c r="D121" s="81" t="s">
        <v>809</v>
      </c>
      <c r="E121" s="124" t="s">
        <v>388</v>
      </c>
    </row>
    <row r="122" spans="1:5" ht="15.75" customHeight="1" x14ac:dyDescent="0.15">
      <c r="A122" s="124" t="s">
        <v>183</v>
      </c>
      <c r="B122" s="124"/>
      <c r="C122" s="124" t="s">
        <v>224</v>
      </c>
      <c r="D122" s="81" t="s">
        <v>813</v>
      </c>
      <c r="E122" s="124" t="s">
        <v>727</v>
      </c>
    </row>
    <row r="123" spans="1:5" ht="15.75" customHeight="1" x14ac:dyDescent="0.15">
      <c r="A123" s="124" t="s">
        <v>185</v>
      </c>
      <c r="B123" s="124"/>
      <c r="C123" s="124" t="s">
        <v>224</v>
      </c>
      <c r="D123" s="340"/>
      <c r="E123" s="124" t="s">
        <v>765</v>
      </c>
    </row>
    <row r="124" spans="1:5" ht="15.75" customHeight="1" x14ac:dyDescent="0.15">
      <c r="A124" s="124" t="s">
        <v>482</v>
      </c>
      <c r="B124" s="124"/>
      <c r="C124" s="124" t="s">
        <v>224</v>
      </c>
      <c r="D124" s="81" t="s">
        <v>1037</v>
      </c>
      <c r="E124" s="124" t="s">
        <v>754</v>
      </c>
    </row>
    <row r="125" spans="1:5" ht="15.75" customHeight="1" x14ac:dyDescent="0.15">
      <c r="A125" s="124" t="s">
        <v>186</v>
      </c>
      <c r="B125" s="124"/>
      <c r="C125" s="124" t="s">
        <v>224</v>
      </c>
      <c r="D125" s="340"/>
      <c r="E125" s="124" t="s">
        <v>664</v>
      </c>
    </row>
    <row r="126" spans="1:5" ht="15.75" customHeight="1" x14ac:dyDescent="0.15">
      <c r="A126" s="124" t="s">
        <v>187</v>
      </c>
      <c r="B126" s="124"/>
      <c r="C126" s="124" t="s">
        <v>224</v>
      </c>
      <c r="D126" s="340"/>
      <c r="E126" s="124" t="s">
        <v>710</v>
      </c>
    </row>
    <row r="127" spans="1:5" ht="15.75" customHeight="1" x14ac:dyDescent="0.15">
      <c r="A127" s="308" t="s">
        <v>189</v>
      </c>
      <c r="B127" s="308"/>
      <c r="C127" s="308" t="s">
        <v>84</v>
      </c>
      <c r="D127" s="308" t="s">
        <v>2135</v>
      </c>
      <c r="E127" s="308" t="s">
        <v>634</v>
      </c>
    </row>
    <row r="128" spans="1:5" ht="15.75" customHeight="1" x14ac:dyDescent="0.15">
      <c r="A128" s="124" t="s">
        <v>190</v>
      </c>
      <c r="B128" s="124"/>
      <c r="C128" s="124" t="s">
        <v>84</v>
      </c>
      <c r="D128" s="343" t="s">
        <v>1632</v>
      </c>
      <c r="E128" s="124" t="s">
        <v>620</v>
      </c>
    </row>
    <row r="129" spans="1:5" ht="15.75" customHeight="1" x14ac:dyDescent="0.15">
      <c r="A129" s="124" t="s">
        <v>371</v>
      </c>
      <c r="B129" s="124"/>
      <c r="C129" s="124" t="s">
        <v>224</v>
      </c>
      <c r="D129" s="340"/>
      <c r="E129" s="124" t="s">
        <v>778</v>
      </c>
    </row>
    <row r="130" spans="1:5" ht="15.75" customHeight="1" x14ac:dyDescent="0.15">
      <c r="A130" s="111"/>
      <c r="B130" s="111"/>
      <c r="C130" s="111"/>
      <c r="D130" s="111"/>
      <c r="E130" s="111"/>
    </row>
    <row r="131" spans="1:5" ht="15.75" customHeight="1" x14ac:dyDescent="0.15">
      <c r="A131" s="111"/>
      <c r="B131" s="111"/>
      <c r="C131" s="111"/>
      <c r="D131" s="111"/>
      <c r="E131" s="111"/>
    </row>
    <row r="132" spans="1:5" ht="15.75" customHeight="1" x14ac:dyDescent="0.15">
      <c r="A132" s="339" t="s">
        <v>1117</v>
      </c>
      <c r="B132" s="339" t="s">
        <v>1511</v>
      </c>
      <c r="C132" s="339" t="s">
        <v>485</v>
      </c>
      <c r="D132" s="339" t="s">
        <v>981</v>
      </c>
      <c r="E132" s="339" t="s">
        <v>605</v>
      </c>
    </row>
    <row r="133" spans="1:5" ht="15.75" customHeight="1" x14ac:dyDescent="0.15">
      <c r="A133" s="124" t="s">
        <v>488</v>
      </c>
      <c r="B133" s="124"/>
      <c r="C133" s="124" t="s">
        <v>224</v>
      </c>
      <c r="D133" s="80" t="s">
        <v>379</v>
      </c>
      <c r="E133" s="124" t="s">
        <v>664</v>
      </c>
    </row>
    <row r="134" spans="1:5" ht="15.75" customHeight="1" x14ac:dyDescent="0.15">
      <c r="A134" s="444" t="s">
        <v>9</v>
      </c>
      <c r="B134" s="444"/>
      <c r="C134" s="444" t="s">
        <v>224</v>
      </c>
      <c r="D134" s="444"/>
      <c r="E134" s="444" t="s">
        <v>664</v>
      </c>
    </row>
    <row r="135" spans="1:5" ht="15.75" customHeight="1" x14ac:dyDescent="0.15">
      <c r="A135" s="124" t="s">
        <v>1559</v>
      </c>
      <c r="B135" s="124"/>
      <c r="C135" s="124" t="s">
        <v>224</v>
      </c>
      <c r="D135" s="343" t="s">
        <v>1560</v>
      </c>
      <c r="E135" s="124" t="s">
        <v>754</v>
      </c>
    </row>
    <row r="136" spans="1:5" ht="15.75" customHeight="1" x14ac:dyDescent="0.15">
      <c r="A136" s="124" t="s">
        <v>380</v>
      </c>
      <c r="B136" s="124"/>
      <c r="C136" s="124" t="s">
        <v>224</v>
      </c>
      <c r="D136" s="124"/>
      <c r="E136" s="124" t="s">
        <v>2119</v>
      </c>
    </row>
    <row r="137" spans="1:5" ht="15.75" customHeight="1" x14ac:dyDescent="0.15">
      <c r="A137" s="81" t="s">
        <v>227</v>
      </c>
      <c r="B137" s="81"/>
      <c r="C137" s="81" t="s">
        <v>224</v>
      </c>
      <c r="D137" s="81"/>
      <c r="E137" s="81" t="s">
        <v>1405</v>
      </c>
    </row>
    <row r="138" spans="1:5" ht="15.75" customHeight="1" x14ac:dyDescent="0.15">
      <c r="A138" s="124" t="s">
        <v>383</v>
      </c>
      <c r="B138" s="124"/>
      <c r="C138" s="124" t="s">
        <v>224</v>
      </c>
      <c r="D138" s="124"/>
      <c r="E138" s="124" t="s">
        <v>664</v>
      </c>
    </row>
    <row r="139" spans="1:5" ht="15.75" customHeight="1" x14ac:dyDescent="0.15">
      <c r="A139" s="124" t="s">
        <v>386</v>
      </c>
      <c r="B139" s="124"/>
      <c r="C139" s="124" t="s">
        <v>224</v>
      </c>
      <c r="D139" s="80" t="s">
        <v>833</v>
      </c>
      <c r="E139" s="124" t="s">
        <v>2136</v>
      </c>
    </row>
    <row r="140" spans="1:5" ht="15.75" customHeight="1" x14ac:dyDescent="0.15">
      <c r="A140" s="124" t="s">
        <v>834</v>
      </c>
      <c r="B140" s="124"/>
      <c r="C140" s="124" t="s">
        <v>224</v>
      </c>
      <c r="D140" s="124"/>
      <c r="E140" s="124" t="s">
        <v>664</v>
      </c>
    </row>
    <row r="141" spans="1:5" ht="15.75" customHeight="1" x14ac:dyDescent="0.15">
      <c r="A141" s="124" t="s">
        <v>389</v>
      </c>
      <c r="B141" s="124"/>
      <c r="C141" s="124" t="s">
        <v>224</v>
      </c>
      <c r="D141" s="124"/>
      <c r="E141" s="124" t="s">
        <v>664</v>
      </c>
    </row>
    <row r="142" spans="1:5" ht="15.75" customHeight="1" x14ac:dyDescent="0.15">
      <c r="A142" s="124" t="s">
        <v>1160</v>
      </c>
      <c r="B142" s="124"/>
      <c r="C142" s="124" t="s">
        <v>224</v>
      </c>
      <c r="D142" s="124"/>
      <c r="E142" s="124" t="s">
        <v>664</v>
      </c>
    </row>
    <row r="143" spans="1:5" ht="15.75" customHeight="1" x14ac:dyDescent="0.15">
      <c r="A143" s="124" t="s">
        <v>392</v>
      </c>
      <c r="B143" s="124"/>
      <c r="C143" s="124" t="s">
        <v>224</v>
      </c>
      <c r="D143" s="124"/>
      <c r="E143" s="124" t="s">
        <v>664</v>
      </c>
    </row>
    <row r="144" spans="1:5" ht="15.75" customHeight="1" x14ac:dyDescent="0.15">
      <c r="A144" s="124" t="s">
        <v>76</v>
      </c>
      <c r="B144" s="124"/>
      <c r="C144" s="124" t="s">
        <v>224</v>
      </c>
      <c r="D144" s="124"/>
      <c r="E144" s="124" t="s">
        <v>2137</v>
      </c>
    </row>
    <row r="145" spans="1:5" ht="15.75" customHeight="1" x14ac:dyDescent="0.15">
      <c r="A145" s="124" t="s">
        <v>393</v>
      </c>
      <c r="B145" s="124"/>
      <c r="C145" s="124" t="s">
        <v>224</v>
      </c>
      <c r="D145" s="124"/>
      <c r="E145" s="124" t="s">
        <v>837</v>
      </c>
    </row>
    <row r="146" spans="1:5" ht="15.75" customHeight="1" x14ac:dyDescent="0.15">
      <c r="A146" s="124" t="s">
        <v>87</v>
      </c>
      <c r="B146" s="124"/>
      <c r="C146" s="124" t="s">
        <v>224</v>
      </c>
      <c r="D146" s="124"/>
      <c r="E146" s="124" t="s">
        <v>799</v>
      </c>
    </row>
    <row r="147" spans="1:5" ht="15.75" customHeight="1" x14ac:dyDescent="0.15">
      <c r="A147" s="124" t="s">
        <v>516</v>
      </c>
      <c r="B147" s="124"/>
      <c r="C147" s="124" t="s">
        <v>224</v>
      </c>
      <c r="D147" s="124"/>
      <c r="E147" s="124" t="s">
        <v>664</v>
      </c>
    </row>
    <row r="148" spans="1:5" ht="15.75" customHeight="1" x14ac:dyDescent="0.15">
      <c r="A148" s="124" t="s">
        <v>517</v>
      </c>
      <c r="B148" s="124"/>
      <c r="C148" s="124" t="s">
        <v>224</v>
      </c>
      <c r="D148" s="124"/>
      <c r="E148" s="124" t="s">
        <v>1635</v>
      </c>
    </row>
    <row r="149" spans="1:5" ht="15.75" customHeight="1" x14ac:dyDescent="0.15">
      <c r="A149" s="124" t="s">
        <v>1149</v>
      </c>
      <c r="B149" s="124"/>
      <c r="C149" s="124" t="s">
        <v>224</v>
      </c>
      <c r="D149" s="80" t="s">
        <v>1150</v>
      </c>
      <c r="E149" s="124" t="s">
        <v>664</v>
      </c>
    </row>
    <row r="150" spans="1:5" ht="15.75" customHeight="1" x14ac:dyDescent="0.15">
      <c r="A150" s="124" t="s">
        <v>105</v>
      </c>
      <c r="B150" s="124"/>
      <c r="C150" s="124" t="s">
        <v>224</v>
      </c>
      <c r="D150" s="124"/>
      <c r="E150" s="124" t="s">
        <v>664</v>
      </c>
    </row>
    <row r="151" spans="1:5" ht="15.75" customHeight="1" x14ac:dyDescent="0.15">
      <c r="A151" s="124" t="s">
        <v>109</v>
      </c>
      <c r="B151" s="124"/>
      <c r="C151" s="124" t="s">
        <v>224</v>
      </c>
      <c r="D151" s="124"/>
      <c r="E151" s="124" t="s">
        <v>735</v>
      </c>
    </row>
    <row r="152" spans="1:5" ht="15.75" customHeight="1" x14ac:dyDescent="0.15">
      <c r="A152" s="124" t="s">
        <v>111</v>
      </c>
      <c r="B152" s="124"/>
      <c r="C152" s="124" t="s">
        <v>224</v>
      </c>
      <c r="D152" s="124"/>
      <c r="E152" s="124" t="s">
        <v>664</v>
      </c>
    </row>
    <row r="153" spans="1:5" ht="15.75" customHeight="1" x14ac:dyDescent="0.15">
      <c r="A153" s="124" t="s">
        <v>116</v>
      </c>
      <c r="B153" s="124"/>
      <c r="C153" s="124" t="s">
        <v>224</v>
      </c>
      <c r="D153" s="124"/>
      <c r="E153" s="124" t="s">
        <v>612</v>
      </c>
    </row>
    <row r="154" spans="1:5" ht="15.75" customHeight="1" x14ac:dyDescent="0.15">
      <c r="A154" s="124" t="s">
        <v>125</v>
      </c>
      <c r="B154" s="124"/>
      <c r="C154" s="124" t="s">
        <v>224</v>
      </c>
      <c r="D154" s="81" t="s">
        <v>1636</v>
      </c>
      <c r="E154" s="124" t="s">
        <v>664</v>
      </c>
    </row>
    <row r="155" spans="1:5" ht="15.75" customHeight="1" x14ac:dyDescent="0.15">
      <c r="A155" s="124" t="s">
        <v>1159</v>
      </c>
      <c r="B155" s="124"/>
      <c r="C155" s="124" t="s">
        <v>224</v>
      </c>
      <c r="D155" s="124"/>
      <c r="E155" s="124" t="s">
        <v>664</v>
      </c>
    </row>
    <row r="156" spans="1:5" ht="15.75" customHeight="1" x14ac:dyDescent="0.15">
      <c r="A156" s="124" t="s">
        <v>127</v>
      </c>
      <c r="B156" s="124"/>
      <c r="C156" s="124" t="s">
        <v>224</v>
      </c>
      <c r="D156" s="80" t="s">
        <v>396</v>
      </c>
      <c r="E156" s="124" t="s">
        <v>1241</v>
      </c>
    </row>
    <row r="157" spans="1:5" ht="15.75" customHeight="1" x14ac:dyDescent="0.15">
      <c r="A157" s="124" t="s">
        <v>324</v>
      </c>
      <c r="B157" s="124"/>
      <c r="C157" s="124" t="s">
        <v>224</v>
      </c>
      <c r="D157" s="80" t="s">
        <v>846</v>
      </c>
      <c r="E157" s="124" t="s">
        <v>847</v>
      </c>
    </row>
    <row r="158" spans="1:5" ht="15.75" customHeight="1" x14ac:dyDescent="0.15">
      <c r="A158" s="124" t="s">
        <v>397</v>
      </c>
      <c r="B158" s="124"/>
      <c r="C158" s="124" t="s">
        <v>224</v>
      </c>
      <c r="D158" s="340"/>
      <c r="E158" s="124" t="s">
        <v>664</v>
      </c>
    </row>
    <row r="159" spans="1:5" ht="15.75" customHeight="1" x14ac:dyDescent="0.15">
      <c r="A159" s="124" t="s">
        <v>134</v>
      </c>
      <c r="B159" s="124"/>
      <c r="C159" s="124" t="s">
        <v>224</v>
      </c>
      <c r="D159" s="340"/>
      <c r="E159" s="124" t="s">
        <v>2138</v>
      </c>
    </row>
    <row r="160" spans="1:5" ht="15.75" customHeight="1" x14ac:dyDescent="0.15">
      <c r="A160" s="124" t="s">
        <v>135</v>
      </c>
      <c r="B160" s="124"/>
      <c r="C160" s="124" t="s">
        <v>224</v>
      </c>
      <c r="D160" s="80" t="s">
        <v>848</v>
      </c>
      <c r="E160" s="124" t="s">
        <v>664</v>
      </c>
    </row>
    <row r="161" spans="1:5" ht="15.75" customHeight="1" x14ac:dyDescent="0.15">
      <c r="A161" s="124" t="s">
        <v>141</v>
      </c>
      <c r="B161" s="124"/>
      <c r="C161" s="124" t="s">
        <v>224</v>
      </c>
      <c r="D161" s="124"/>
      <c r="E161" s="124" t="s">
        <v>1241</v>
      </c>
    </row>
    <row r="162" spans="1:5" ht="15.75" customHeight="1" x14ac:dyDescent="0.15">
      <c r="A162" s="124" t="s">
        <v>142</v>
      </c>
      <c r="B162" s="124"/>
      <c r="C162" s="124" t="s">
        <v>224</v>
      </c>
      <c r="D162" s="124"/>
      <c r="E162" s="124" t="s">
        <v>2137</v>
      </c>
    </row>
    <row r="163" spans="1:5" ht="15.75" customHeight="1" x14ac:dyDescent="0.15">
      <c r="A163" s="124" t="s">
        <v>1475</v>
      </c>
      <c r="B163" s="124"/>
      <c r="C163" s="124" t="s">
        <v>224</v>
      </c>
      <c r="D163" s="124"/>
      <c r="E163" s="124" t="s">
        <v>2139</v>
      </c>
    </row>
    <row r="164" spans="1:5" ht="15.75" customHeight="1" x14ac:dyDescent="0.15">
      <c r="A164" s="124" t="s">
        <v>1142</v>
      </c>
      <c r="B164" s="124"/>
      <c r="C164" s="124" t="s">
        <v>224</v>
      </c>
      <c r="D164" s="124"/>
      <c r="E164" s="124" t="s">
        <v>664</v>
      </c>
    </row>
    <row r="165" spans="1:5" ht="15.75" customHeight="1" x14ac:dyDescent="0.15">
      <c r="A165" s="124" t="s">
        <v>163</v>
      </c>
      <c r="B165" s="124"/>
      <c r="C165" s="124" t="s">
        <v>224</v>
      </c>
      <c r="D165" s="124"/>
      <c r="E165" s="124" t="s">
        <v>795</v>
      </c>
    </row>
    <row r="166" spans="1:5" ht="15.75" customHeight="1" x14ac:dyDescent="0.15">
      <c r="A166" s="124" t="s">
        <v>165</v>
      </c>
      <c r="B166" s="124"/>
      <c r="C166" s="124" t="s">
        <v>224</v>
      </c>
      <c r="D166" s="124"/>
      <c r="E166" s="124" t="s">
        <v>664</v>
      </c>
    </row>
    <row r="167" spans="1:5" ht="15.75" customHeight="1" x14ac:dyDescent="0.15">
      <c r="A167" s="124" t="s">
        <v>361</v>
      </c>
      <c r="B167" s="124"/>
      <c r="C167" s="124" t="s">
        <v>224</v>
      </c>
      <c r="D167" s="124"/>
      <c r="E167" s="124" t="s">
        <v>388</v>
      </c>
    </row>
    <row r="168" spans="1:5" ht="15.75" customHeight="1" x14ac:dyDescent="0.15">
      <c r="A168" s="42"/>
      <c r="B168" s="42"/>
      <c r="C168" s="42"/>
      <c r="D168" s="42"/>
      <c r="E168" s="42"/>
    </row>
    <row r="169" spans="1:5" ht="15.75" customHeight="1" x14ac:dyDescent="0.15">
      <c r="A169" s="339" t="s">
        <v>1162</v>
      </c>
      <c r="B169" s="339" t="s">
        <v>1511</v>
      </c>
      <c r="C169" s="339" t="s">
        <v>485</v>
      </c>
      <c r="D169" s="339" t="s">
        <v>981</v>
      </c>
      <c r="E169" s="339" t="s">
        <v>605</v>
      </c>
    </row>
    <row r="170" spans="1:5" ht="15.75" customHeight="1" x14ac:dyDescent="0.15">
      <c r="A170" s="47"/>
      <c r="B170" s="47"/>
      <c r="C170" s="47"/>
      <c r="D170" s="47"/>
      <c r="E170" s="47"/>
    </row>
    <row r="171" spans="1:5" ht="15.75" customHeight="1" x14ac:dyDescent="0.15">
      <c r="A171" s="47"/>
      <c r="B171" s="47"/>
      <c r="C171" s="47"/>
      <c r="D171" s="47"/>
      <c r="E171" s="47"/>
    </row>
    <row r="172" spans="1:5" ht="15.75" customHeight="1" x14ac:dyDescent="0.15">
      <c r="A172" s="344"/>
      <c r="B172" s="47"/>
      <c r="C172" s="47"/>
      <c r="D172" s="14"/>
      <c r="E172" s="47"/>
    </row>
    <row r="173" spans="1:5" ht="15.75" customHeight="1" x14ac:dyDescent="0.15">
      <c r="A173" s="47"/>
      <c r="B173" s="47"/>
      <c r="C173" s="47"/>
      <c r="D173" s="14"/>
      <c r="E173" s="47"/>
    </row>
    <row r="174" spans="1:5" ht="15.75" customHeight="1" x14ac:dyDescent="0.15">
      <c r="A174" s="47"/>
      <c r="B174" s="47"/>
      <c r="C174" s="47"/>
      <c r="D174" s="14"/>
      <c r="E174" s="47"/>
    </row>
    <row r="175" spans="1:5" ht="15.75" customHeight="1" x14ac:dyDescent="0.15">
      <c r="A175" s="47"/>
      <c r="B175" s="47"/>
      <c r="C175" s="47"/>
      <c r="D175" s="14"/>
      <c r="E175" s="47"/>
    </row>
    <row r="176" spans="1:5" ht="15.75" customHeight="1" x14ac:dyDescent="0.15">
      <c r="A176" s="47"/>
      <c r="B176" s="47"/>
      <c r="C176" s="47"/>
      <c r="D176" s="14"/>
      <c r="E176" s="47"/>
    </row>
    <row r="177" spans="1:5" ht="15.75" customHeight="1" x14ac:dyDescent="0.15">
      <c r="A177" s="47"/>
      <c r="B177" s="47"/>
      <c r="C177" s="47"/>
      <c r="D177" s="14"/>
      <c r="E177" s="47"/>
    </row>
    <row r="178" spans="1:5" ht="15.75" customHeight="1" x14ac:dyDescent="0.15">
      <c r="A178" s="47"/>
      <c r="B178" s="47"/>
      <c r="C178" s="47"/>
      <c r="D178" s="14"/>
      <c r="E178" s="47"/>
    </row>
    <row r="179" spans="1:5" ht="15.75" customHeight="1" x14ac:dyDescent="0.15">
      <c r="A179" s="47"/>
      <c r="B179" s="47"/>
      <c r="C179" s="47"/>
      <c r="D179" s="47"/>
      <c r="E179" s="47"/>
    </row>
    <row r="180" spans="1:5" ht="15.75" customHeight="1" x14ac:dyDescent="0.15">
      <c r="A180" s="47"/>
      <c r="B180" s="47"/>
      <c r="C180" s="47"/>
      <c r="D180" s="47"/>
      <c r="E180" s="47"/>
    </row>
    <row r="181" spans="1:5" ht="15.75" customHeight="1" x14ac:dyDescent="0.15">
      <c r="A181" s="47"/>
      <c r="B181" s="47"/>
      <c r="C181" s="47"/>
      <c r="D181" s="47"/>
      <c r="E181" s="47"/>
    </row>
    <row r="182" spans="1:5" ht="15.75" customHeight="1" x14ac:dyDescent="0.15">
      <c r="A182" s="47"/>
      <c r="B182" s="47"/>
      <c r="C182" s="47"/>
      <c r="D182" s="47"/>
      <c r="E182" s="47"/>
    </row>
    <row r="183" spans="1:5" ht="15.75" customHeight="1" x14ac:dyDescent="0.15">
      <c r="A183" s="47"/>
      <c r="B183" s="47"/>
      <c r="C183" s="47"/>
      <c r="D183" s="47"/>
      <c r="E183" s="47"/>
    </row>
    <row r="184" spans="1:5" ht="15.75" customHeight="1" x14ac:dyDescent="0.15">
      <c r="A184" s="14"/>
      <c r="B184" s="14"/>
      <c r="C184" s="14"/>
      <c r="D184" s="14"/>
      <c r="E184" s="14"/>
    </row>
    <row r="185" spans="1:5" ht="15.75" customHeight="1" x14ac:dyDescent="0.15">
      <c r="A185" s="14"/>
      <c r="B185" s="14"/>
      <c r="C185" s="14"/>
      <c r="D185" s="14"/>
      <c r="E185" s="14"/>
    </row>
    <row r="186" spans="1:5" ht="15.75" customHeight="1" x14ac:dyDescent="0.15">
      <c r="A186" s="14"/>
      <c r="B186" s="14"/>
      <c r="C186" s="14"/>
      <c r="D186" s="14"/>
      <c r="E186" s="14"/>
    </row>
    <row r="187" spans="1:5" ht="15.75" customHeight="1" x14ac:dyDescent="0.15">
      <c r="A187" s="14"/>
      <c r="B187" s="14"/>
      <c r="C187" s="14"/>
      <c r="D187" s="14"/>
      <c r="E187" s="14"/>
    </row>
    <row r="188" spans="1:5" ht="15.75" customHeight="1" x14ac:dyDescent="0.15">
      <c r="A188" s="14"/>
      <c r="B188" s="14"/>
      <c r="C188" s="14"/>
      <c r="D188" s="14"/>
      <c r="E188" s="14"/>
    </row>
    <row r="189" spans="1:5" ht="15.75" customHeight="1" x14ac:dyDescent="0.15"/>
    <row r="190" spans="1:5" ht="15.75" customHeight="1" x14ac:dyDescent="0.15"/>
    <row r="191" spans="1:5" ht="15.75" customHeight="1" x14ac:dyDescent="0.15"/>
    <row r="192" spans="1:5"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outlinePr summaryBelow="0" summaryRight="0"/>
  </sheetPr>
  <dimension ref="A1:N1000"/>
  <sheetViews>
    <sheetView workbookViewId="0"/>
  </sheetViews>
  <sheetFormatPr baseColWidth="10" defaultColWidth="12.6640625" defaultRowHeight="15" customHeight="1" x14ac:dyDescent="0.15"/>
  <cols>
    <col min="1" max="1" width="37.83203125" customWidth="1"/>
    <col min="2" max="3" width="12.6640625" customWidth="1"/>
    <col min="4" max="4" width="113.83203125" customWidth="1"/>
    <col min="5" max="5" width="38" customWidth="1"/>
    <col min="6" max="6" width="12.6640625" customWidth="1"/>
  </cols>
  <sheetData>
    <row r="1" spans="1:14" ht="15.75" customHeight="1" x14ac:dyDescent="0.15">
      <c r="A1" s="445" t="s">
        <v>1353</v>
      </c>
      <c r="B1" s="298"/>
      <c r="C1" s="298"/>
      <c r="D1" s="298"/>
      <c r="E1" s="298"/>
      <c r="F1" s="298"/>
      <c r="G1" s="298"/>
      <c r="H1" s="298"/>
      <c r="I1" s="298"/>
      <c r="J1" s="298"/>
      <c r="K1" s="298"/>
      <c r="L1" s="298"/>
      <c r="M1" s="298"/>
      <c r="N1" s="298"/>
    </row>
    <row r="2" spans="1:14" ht="15.75" customHeight="1" x14ac:dyDescent="0.15">
      <c r="A2" s="298"/>
      <c r="B2" s="298"/>
      <c r="C2" s="298"/>
      <c r="D2" s="298"/>
      <c r="E2" s="298"/>
      <c r="F2" s="298"/>
      <c r="G2" s="298"/>
      <c r="H2" s="298"/>
      <c r="I2" s="298"/>
      <c r="J2" s="298"/>
      <c r="K2" s="298"/>
      <c r="L2" s="298"/>
      <c r="M2" s="298"/>
      <c r="N2" s="298"/>
    </row>
    <row r="3" spans="1:14" ht="15.75" customHeight="1" x14ac:dyDescent="0.15">
      <c r="A3" s="298"/>
      <c r="B3" s="298"/>
      <c r="C3" s="298"/>
      <c r="D3" s="298"/>
      <c r="E3" s="298"/>
      <c r="F3" s="298"/>
      <c r="G3" s="298"/>
      <c r="H3" s="298"/>
      <c r="I3" s="298"/>
      <c r="J3" s="298"/>
      <c r="K3" s="298"/>
      <c r="L3" s="298"/>
      <c r="M3" s="298"/>
      <c r="N3" s="298"/>
    </row>
    <row r="4" spans="1:14" ht="15.75" customHeight="1" x14ac:dyDescent="0.15">
      <c r="A4" s="107" t="s">
        <v>980</v>
      </c>
      <c r="B4" s="107" t="s">
        <v>1511</v>
      </c>
      <c r="C4" s="107" t="s">
        <v>485</v>
      </c>
      <c r="D4" s="107" t="s">
        <v>981</v>
      </c>
      <c r="E4" s="107" t="s">
        <v>605</v>
      </c>
      <c r="F4" s="74"/>
      <c r="G4" s="298"/>
      <c r="H4" s="298"/>
      <c r="I4" s="298"/>
      <c r="J4" s="298"/>
      <c r="K4" s="298"/>
      <c r="L4" s="298"/>
      <c r="M4" s="298"/>
      <c r="N4" s="298"/>
    </row>
    <row r="5" spans="1:14" ht="15.75" customHeight="1" x14ac:dyDescent="0.15">
      <c r="A5" s="80" t="s">
        <v>1449</v>
      </c>
      <c r="B5" s="124"/>
      <c r="C5" s="80" t="s">
        <v>224</v>
      </c>
      <c r="D5" s="80"/>
      <c r="E5" s="80" t="s">
        <v>610</v>
      </c>
      <c r="F5" s="74"/>
      <c r="G5" s="298"/>
      <c r="H5" s="298"/>
      <c r="I5" s="298"/>
      <c r="J5" s="298"/>
      <c r="K5" s="298"/>
      <c r="L5" s="298"/>
      <c r="M5" s="298"/>
      <c r="N5" s="298"/>
    </row>
    <row r="6" spans="1:14" ht="15.75" customHeight="1" x14ac:dyDescent="0.15">
      <c r="A6" s="80" t="s">
        <v>1039</v>
      </c>
      <c r="B6" s="124"/>
      <c r="C6" s="80" t="s">
        <v>224</v>
      </c>
      <c r="D6" s="80" t="s">
        <v>1040</v>
      </c>
      <c r="E6" s="80" t="s">
        <v>610</v>
      </c>
      <c r="F6" s="74"/>
      <c r="G6" s="298"/>
      <c r="H6" s="298"/>
      <c r="I6" s="298"/>
      <c r="J6" s="298"/>
      <c r="K6" s="298"/>
      <c r="L6" s="298"/>
      <c r="M6" s="298"/>
      <c r="N6" s="298"/>
    </row>
    <row r="7" spans="1:14" ht="15.75" customHeight="1" x14ac:dyDescent="0.15">
      <c r="A7" s="80" t="s">
        <v>10</v>
      </c>
      <c r="B7" s="124"/>
      <c r="C7" s="80" t="s">
        <v>224</v>
      </c>
      <c r="D7" s="80"/>
      <c r="E7" s="80" t="s">
        <v>628</v>
      </c>
      <c r="F7" s="74"/>
      <c r="G7" s="298"/>
      <c r="H7" s="298"/>
      <c r="I7" s="298"/>
      <c r="J7" s="298"/>
      <c r="K7" s="298"/>
      <c r="L7" s="298"/>
      <c r="M7" s="298"/>
      <c r="N7" s="298"/>
    </row>
    <row r="8" spans="1:14" ht="15.75" customHeight="1" x14ac:dyDescent="0.15">
      <c r="A8" s="80" t="s">
        <v>380</v>
      </c>
      <c r="B8" s="80" t="s">
        <v>1513</v>
      </c>
      <c r="C8" s="80" t="s">
        <v>224</v>
      </c>
      <c r="D8" s="80" t="s">
        <v>1300</v>
      </c>
      <c r="E8" s="80" t="s">
        <v>2140</v>
      </c>
      <c r="F8" s="74"/>
      <c r="G8" s="298"/>
      <c r="H8" s="298"/>
      <c r="I8" s="298"/>
      <c r="J8" s="298"/>
      <c r="K8" s="298"/>
      <c r="L8" s="298"/>
      <c r="M8" s="298"/>
      <c r="N8" s="298"/>
    </row>
    <row r="9" spans="1:14" ht="15.75" customHeight="1" x14ac:dyDescent="0.15">
      <c r="A9" s="80" t="s">
        <v>380</v>
      </c>
      <c r="B9" s="80" t="s">
        <v>1513</v>
      </c>
      <c r="C9" s="80" t="s">
        <v>84</v>
      </c>
      <c r="D9" s="80" t="s">
        <v>1300</v>
      </c>
      <c r="E9" s="80" t="s">
        <v>620</v>
      </c>
      <c r="F9" s="74"/>
      <c r="G9" s="298"/>
      <c r="H9" s="298"/>
      <c r="I9" s="298"/>
      <c r="J9" s="298"/>
      <c r="K9" s="298"/>
      <c r="L9" s="298"/>
      <c r="M9" s="298"/>
      <c r="N9" s="298"/>
    </row>
    <row r="10" spans="1:14" ht="15.75" customHeight="1" x14ac:dyDescent="0.15">
      <c r="A10" s="80" t="s">
        <v>13</v>
      </c>
      <c r="B10" s="124"/>
      <c r="C10" s="80" t="s">
        <v>224</v>
      </c>
      <c r="D10" s="81" t="s">
        <v>615</v>
      </c>
      <c r="E10" s="80" t="s">
        <v>1224</v>
      </c>
      <c r="F10" s="74"/>
      <c r="G10" s="298"/>
      <c r="H10" s="298"/>
      <c r="I10" s="298"/>
      <c r="J10" s="298"/>
      <c r="K10" s="298"/>
      <c r="L10" s="298"/>
      <c r="M10" s="298"/>
      <c r="N10" s="298"/>
    </row>
    <row r="11" spans="1:14" ht="15.75" customHeight="1" x14ac:dyDescent="0.15">
      <c r="A11" s="80" t="s">
        <v>13</v>
      </c>
      <c r="B11" s="124"/>
      <c r="C11" s="80" t="s">
        <v>84</v>
      </c>
      <c r="D11" s="81" t="s">
        <v>615</v>
      </c>
      <c r="E11" s="80" t="s">
        <v>610</v>
      </c>
      <c r="F11" s="74"/>
      <c r="G11" s="298"/>
      <c r="H11" s="298"/>
      <c r="I11" s="298"/>
      <c r="J11" s="298"/>
      <c r="K11" s="298"/>
      <c r="L11" s="298"/>
      <c r="M11" s="298"/>
      <c r="N11" s="3"/>
    </row>
    <row r="12" spans="1:14" ht="15.75" customHeight="1" x14ac:dyDescent="0.15">
      <c r="A12" s="80" t="s">
        <v>16</v>
      </c>
      <c r="B12" s="124"/>
      <c r="C12" s="80" t="s">
        <v>224</v>
      </c>
      <c r="D12" s="81" t="s">
        <v>624</v>
      </c>
      <c r="E12" s="80" t="s">
        <v>2141</v>
      </c>
      <c r="F12" s="74"/>
      <c r="G12" s="298"/>
      <c r="H12" s="298"/>
      <c r="I12" s="298"/>
      <c r="J12" s="298"/>
      <c r="K12" s="298"/>
      <c r="L12" s="298"/>
      <c r="M12" s="298"/>
      <c r="N12" s="3"/>
    </row>
    <row r="13" spans="1:14" ht="15.75" customHeight="1" x14ac:dyDescent="0.15">
      <c r="A13" s="80" t="s">
        <v>16</v>
      </c>
      <c r="B13" s="124"/>
      <c r="C13" s="80" t="s">
        <v>84</v>
      </c>
      <c r="D13" s="81" t="s">
        <v>624</v>
      </c>
      <c r="E13" s="80" t="s">
        <v>727</v>
      </c>
      <c r="F13" s="74"/>
      <c r="G13" s="298"/>
      <c r="H13" s="298"/>
      <c r="I13" s="298"/>
      <c r="J13" s="298"/>
      <c r="K13" s="298"/>
      <c r="L13" s="298"/>
      <c r="M13" s="298"/>
      <c r="N13" s="298"/>
    </row>
    <row r="14" spans="1:14" ht="15.75" customHeight="1" x14ac:dyDescent="0.15">
      <c r="A14" s="80" t="s">
        <v>222</v>
      </c>
      <c r="B14" s="124"/>
      <c r="C14" s="80" t="s">
        <v>224</v>
      </c>
      <c r="D14" s="81" t="s">
        <v>629</v>
      </c>
      <c r="E14" s="80" t="s">
        <v>628</v>
      </c>
      <c r="F14" s="74"/>
      <c r="G14" s="298"/>
      <c r="H14" s="298"/>
      <c r="I14" s="298"/>
      <c r="J14" s="298"/>
      <c r="K14" s="298"/>
      <c r="L14" s="298"/>
      <c r="M14" s="298"/>
      <c r="N14" s="298"/>
    </row>
    <row r="15" spans="1:14" ht="15.75" customHeight="1" x14ac:dyDescent="0.15">
      <c r="A15" s="80" t="s">
        <v>1613</v>
      </c>
      <c r="B15" s="124"/>
      <c r="C15" s="80" t="s">
        <v>224</v>
      </c>
      <c r="D15" s="80" t="s">
        <v>632</v>
      </c>
      <c r="E15" s="80" t="s">
        <v>2142</v>
      </c>
      <c r="F15" s="74"/>
      <c r="G15" s="298"/>
      <c r="H15" s="298"/>
      <c r="I15" s="298"/>
      <c r="J15" s="298"/>
      <c r="K15" s="298"/>
      <c r="L15" s="298"/>
      <c r="M15" s="298"/>
      <c r="N15" s="298"/>
    </row>
    <row r="16" spans="1:14" ht="15.75" customHeight="1" x14ac:dyDescent="0.15">
      <c r="A16" s="80" t="s">
        <v>19</v>
      </c>
      <c r="B16" s="124"/>
      <c r="C16" s="80" t="s">
        <v>224</v>
      </c>
      <c r="D16" s="80"/>
      <c r="E16" s="80" t="s">
        <v>633</v>
      </c>
      <c r="F16" s="74"/>
      <c r="G16" s="298"/>
      <c r="H16" s="298"/>
      <c r="I16" s="298"/>
      <c r="J16" s="298"/>
      <c r="K16" s="298"/>
      <c r="L16" s="298"/>
      <c r="M16" s="298"/>
      <c r="N16" s="298"/>
    </row>
    <row r="17" spans="1:14" ht="15.75" customHeight="1" x14ac:dyDescent="0.15">
      <c r="A17" s="80" t="s">
        <v>227</v>
      </c>
      <c r="B17" s="124"/>
      <c r="C17" s="80" t="s">
        <v>224</v>
      </c>
      <c r="D17" s="80" t="s">
        <v>1345</v>
      </c>
      <c r="E17" s="80" t="s">
        <v>636</v>
      </c>
      <c r="F17" s="74"/>
      <c r="G17" s="298"/>
      <c r="H17" s="298"/>
      <c r="I17" s="298"/>
      <c r="J17" s="298"/>
      <c r="K17" s="298"/>
      <c r="L17" s="298"/>
      <c r="M17" s="298"/>
      <c r="N17" s="298"/>
    </row>
    <row r="18" spans="1:14" ht="15.75" customHeight="1" x14ac:dyDescent="0.15">
      <c r="A18" s="80" t="s">
        <v>639</v>
      </c>
      <c r="B18" s="124"/>
      <c r="C18" s="80" t="s">
        <v>84</v>
      </c>
      <c r="D18" s="80" t="s">
        <v>642</v>
      </c>
      <c r="E18" s="80" t="s">
        <v>2143</v>
      </c>
      <c r="F18" s="74"/>
      <c r="G18" s="298"/>
      <c r="H18" s="298"/>
      <c r="I18" s="298"/>
      <c r="J18" s="298"/>
      <c r="K18" s="298"/>
      <c r="L18" s="298"/>
      <c r="M18" s="298"/>
      <c r="N18" s="298"/>
    </row>
    <row r="19" spans="1:14" ht="15.75" customHeight="1" x14ac:dyDescent="0.15">
      <c r="A19" s="80" t="s">
        <v>1043</v>
      </c>
      <c r="B19" s="124"/>
      <c r="C19" s="80" t="s">
        <v>84</v>
      </c>
      <c r="D19" s="80"/>
      <c r="E19" s="80" t="s">
        <v>628</v>
      </c>
      <c r="F19" s="74" t="s">
        <v>1045</v>
      </c>
      <c r="G19" s="298"/>
      <c r="H19" s="298"/>
      <c r="I19" s="298"/>
      <c r="J19" s="298"/>
      <c r="K19" s="298"/>
      <c r="L19" s="298"/>
      <c r="M19" s="298"/>
      <c r="N19" s="298"/>
    </row>
    <row r="20" spans="1:14" ht="15.75" customHeight="1" x14ac:dyDescent="0.15">
      <c r="A20" s="345" t="s">
        <v>1046</v>
      </c>
      <c r="B20" s="345"/>
      <c r="C20" s="345" t="s">
        <v>84</v>
      </c>
      <c r="D20" s="345" t="s">
        <v>1047</v>
      </c>
      <c r="E20" s="345" t="s">
        <v>628</v>
      </c>
      <c r="F20" s="74" t="s">
        <v>1048</v>
      </c>
      <c r="G20" s="298"/>
      <c r="H20" s="298"/>
      <c r="I20" s="298"/>
      <c r="J20" s="298"/>
      <c r="K20" s="298"/>
      <c r="L20" s="298"/>
      <c r="M20" s="298"/>
      <c r="N20" s="298"/>
    </row>
    <row r="21" spans="1:14" ht="15.75" customHeight="1" x14ac:dyDescent="0.15">
      <c r="A21" s="80" t="s">
        <v>386</v>
      </c>
      <c r="B21" s="124"/>
      <c r="C21" s="80" t="s">
        <v>224</v>
      </c>
      <c r="D21" s="80"/>
      <c r="E21" s="80" t="s">
        <v>2144</v>
      </c>
      <c r="F21" s="74"/>
      <c r="G21" s="298"/>
      <c r="H21" s="298"/>
      <c r="I21" s="298"/>
      <c r="J21" s="298"/>
      <c r="K21" s="298"/>
      <c r="L21" s="298"/>
      <c r="M21" s="298"/>
      <c r="N21" s="298"/>
    </row>
    <row r="22" spans="1:14" ht="15.75" customHeight="1" x14ac:dyDescent="0.15">
      <c r="A22" s="80" t="s">
        <v>31</v>
      </c>
      <c r="B22" s="124"/>
      <c r="C22" s="80" t="s">
        <v>224</v>
      </c>
      <c r="D22" s="80" t="s">
        <v>653</v>
      </c>
      <c r="E22" s="80" t="s">
        <v>1367</v>
      </c>
      <c r="F22" s="74"/>
      <c r="G22" s="298"/>
      <c r="H22" s="298"/>
      <c r="I22" s="298"/>
      <c r="J22" s="298"/>
      <c r="K22" s="298"/>
      <c r="L22" s="298"/>
      <c r="M22" s="298"/>
      <c r="N22" s="298"/>
    </row>
    <row r="23" spans="1:14" ht="15.75" customHeight="1" x14ac:dyDescent="0.15">
      <c r="A23" s="80" t="s">
        <v>31</v>
      </c>
      <c r="B23" s="124"/>
      <c r="C23" s="80" t="s">
        <v>84</v>
      </c>
      <c r="D23" s="80" t="s">
        <v>653</v>
      </c>
      <c r="E23" s="80" t="s">
        <v>2145</v>
      </c>
      <c r="F23" s="74"/>
      <c r="G23" s="298"/>
      <c r="H23" s="298"/>
      <c r="I23" s="298"/>
      <c r="J23" s="298"/>
      <c r="K23" s="298"/>
      <c r="L23" s="298"/>
      <c r="M23" s="298"/>
      <c r="N23" s="298"/>
    </row>
    <row r="24" spans="1:14" ht="15.75" customHeight="1" x14ac:dyDescent="0.15">
      <c r="A24" s="80" t="s">
        <v>32</v>
      </c>
      <c r="B24" s="124"/>
      <c r="C24" s="80" t="s">
        <v>84</v>
      </c>
      <c r="D24" s="80"/>
      <c r="E24" s="80" t="s">
        <v>610</v>
      </c>
      <c r="F24" s="74"/>
      <c r="G24" s="298"/>
      <c r="H24" s="298"/>
      <c r="I24" s="298"/>
      <c r="J24" s="298"/>
      <c r="K24" s="298"/>
      <c r="L24" s="298"/>
      <c r="M24" s="298"/>
      <c r="N24" s="298"/>
    </row>
    <row r="25" spans="1:14" ht="15.75" customHeight="1" x14ac:dyDescent="0.15">
      <c r="A25" s="80" t="s">
        <v>37</v>
      </c>
      <c r="B25" s="124"/>
      <c r="C25" s="80" t="s">
        <v>224</v>
      </c>
      <c r="D25" s="80" t="s">
        <v>253</v>
      </c>
      <c r="E25" s="80" t="s">
        <v>1214</v>
      </c>
      <c r="F25" s="74"/>
      <c r="G25" s="298"/>
      <c r="H25" s="298"/>
      <c r="I25" s="298"/>
      <c r="J25" s="298"/>
      <c r="K25" s="298"/>
      <c r="L25" s="298"/>
      <c r="M25" s="298"/>
      <c r="N25" s="298"/>
    </row>
    <row r="26" spans="1:14" ht="15.75" customHeight="1" x14ac:dyDescent="0.15">
      <c r="A26" s="80" t="s">
        <v>254</v>
      </c>
      <c r="B26" s="124"/>
      <c r="C26" s="80" t="s">
        <v>224</v>
      </c>
      <c r="D26" s="81" t="s">
        <v>663</v>
      </c>
      <c r="E26" s="80" t="s">
        <v>610</v>
      </c>
      <c r="F26" s="74"/>
      <c r="G26" s="298"/>
      <c r="H26" s="298"/>
      <c r="I26" s="298"/>
      <c r="J26" s="298"/>
      <c r="K26" s="298"/>
      <c r="L26" s="298"/>
      <c r="M26" s="298"/>
      <c r="N26" s="298"/>
    </row>
    <row r="27" spans="1:14" ht="15.75" customHeight="1" x14ac:dyDescent="0.15">
      <c r="A27" s="80" t="s">
        <v>38</v>
      </c>
      <c r="B27" s="80" t="s">
        <v>1521</v>
      </c>
      <c r="C27" s="80" t="s">
        <v>224</v>
      </c>
      <c r="D27" s="81" t="s">
        <v>253</v>
      </c>
      <c r="E27" s="80" t="s">
        <v>664</v>
      </c>
      <c r="F27" s="74"/>
      <c r="G27" s="298"/>
      <c r="H27" s="298"/>
      <c r="I27" s="298"/>
      <c r="J27" s="298"/>
      <c r="K27" s="298"/>
      <c r="L27" s="298"/>
      <c r="M27" s="298"/>
      <c r="N27" s="298"/>
    </row>
    <row r="28" spans="1:14" ht="15.75" customHeight="1" x14ac:dyDescent="0.15">
      <c r="A28" s="80" t="s">
        <v>38</v>
      </c>
      <c r="B28" s="80" t="s">
        <v>1521</v>
      </c>
      <c r="C28" s="80" t="s">
        <v>84</v>
      </c>
      <c r="D28" s="81" t="s">
        <v>1371</v>
      </c>
      <c r="E28" s="80" t="s">
        <v>388</v>
      </c>
      <c r="F28" s="74"/>
      <c r="G28" s="298"/>
      <c r="H28" s="298"/>
      <c r="I28" s="298"/>
      <c r="J28" s="298"/>
      <c r="K28" s="298"/>
      <c r="L28" s="298"/>
      <c r="M28" s="298"/>
      <c r="N28" s="298"/>
    </row>
    <row r="29" spans="1:14" ht="15.75" customHeight="1" x14ac:dyDescent="0.15">
      <c r="A29" s="80" t="s">
        <v>39</v>
      </c>
      <c r="B29" s="124"/>
      <c r="C29" s="80" t="s">
        <v>224</v>
      </c>
      <c r="D29" s="80"/>
      <c r="E29" s="80" t="s">
        <v>669</v>
      </c>
      <c r="F29" s="74"/>
      <c r="G29" s="298"/>
      <c r="H29" s="298"/>
      <c r="I29" s="298"/>
      <c r="J29" s="298"/>
      <c r="K29" s="298"/>
      <c r="L29" s="298"/>
      <c r="M29" s="298"/>
      <c r="N29" s="298"/>
    </row>
    <row r="30" spans="1:14" ht="15.75" customHeight="1" x14ac:dyDescent="0.15">
      <c r="A30" s="80" t="s">
        <v>257</v>
      </c>
      <c r="B30" s="124"/>
      <c r="C30" s="80" t="s">
        <v>84</v>
      </c>
      <c r="D30" s="80" t="s">
        <v>985</v>
      </c>
      <c r="E30" s="80" t="s">
        <v>664</v>
      </c>
      <c r="F30" s="74"/>
      <c r="G30" s="298"/>
      <c r="H30" s="298"/>
      <c r="I30" s="298"/>
      <c r="J30" s="298"/>
      <c r="K30" s="298"/>
      <c r="L30" s="298"/>
      <c r="M30" s="298"/>
      <c r="N30" s="298"/>
    </row>
    <row r="31" spans="1:14" ht="15.75" customHeight="1" x14ac:dyDescent="0.15">
      <c r="A31" s="80" t="s">
        <v>492</v>
      </c>
      <c r="B31" s="124"/>
      <c r="C31" s="80" t="s">
        <v>84</v>
      </c>
      <c r="D31" s="80" t="s">
        <v>671</v>
      </c>
      <c r="E31" s="80" t="s">
        <v>620</v>
      </c>
      <c r="F31" s="74"/>
      <c r="G31" s="298"/>
      <c r="H31" s="298"/>
      <c r="I31" s="298"/>
      <c r="J31" s="298"/>
      <c r="K31" s="298"/>
      <c r="L31" s="298"/>
      <c r="M31" s="298"/>
      <c r="N31" s="298"/>
    </row>
    <row r="32" spans="1:14" ht="15.75" customHeight="1" x14ac:dyDescent="0.15">
      <c r="A32" s="80" t="s">
        <v>389</v>
      </c>
      <c r="B32" s="124"/>
      <c r="C32" s="80" t="s">
        <v>224</v>
      </c>
      <c r="D32" s="80" t="s">
        <v>674</v>
      </c>
      <c r="E32" s="80" t="s">
        <v>1522</v>
      </c>
      <c r="F32" s="74"/>
      <c r="G32" s="298"/>
      <c r="H32" s="298"/>
      <c r="I32" s="298"/>
      <c r="J32" s="298"/>
      <c r="K32" s="298"/>
      <c r="L32" s="298"/>
      <c r="M32" s="298"/>
      <c r="N32" s="298"/>
    </row>
    <row r="33" spans="1:14" ht="15.75" customHeight="1" x14ac:dyDescent="0.15">
      <c r="A33" s="80" t="s">
        <v>43</v>
      </c>
      <c r="B33" s="124"/>
      <c r="C33" s="80" t="s">
        <v>224</v>
      </c>
      <c r="D33" s="80"/>
      <c r="E33" s="80" t="s">
        <v>710</v>
      </c>
      <c r="F33" s="74"/>
      <c r="G33" s="298"/>
      <c r="H33" s="298"/>
      <c r="I33" s="298"/>
      <c r="J33" s="298"/>
      <c r="K33" s="298"/>
      <c r="L33" s="298"/>
      <c r="M33" s="298"/>
      <c r="N33" s="298"/>
    </row>
    <row r="34" spans="1:14" ht="15.75" customHeight="1" x14ac:dyDescent="0.15">
      <c r="A34" s="80" t="s">
        <v>45</v>
      </c>
      <c r="B34" s="80"/>
      <c r="C34" s="80" t="s">
        <v>84</v>
      </c>
      <c r="D34" s="80" t="s">
        <v>985</v>
      </c>
      <c r="E34" s="80" t="s">
        <v>664</v>
      </c>
      <c r="F34" s="74"/>
      <c r="G34" s="298"/>
      <c r="H34" s="298"/>
      <c r="I34" s="298"/>
      <c r="J34" s="298"/>
      <c r="K34" s="298"/>
      <c r="L34" s="298"/>
      <c r="M34" s="298"/>
      <c r="N34" s="298"/>
    </row>
    <row r="35" spans="1:14" ht="15.75" customHeight="1" x14ac:dyDescent="0.15">
      <c r="A35" s="80" t="s">
        <v>46</v>
      </c>
      <c r="B35" s="124"/>
      <c r="C35" s="80" t="s">
        <v>84</v>
      </c>
      <c r="D35" s="80"/>
      <c r="E35" s="80" t="s">
        <v>664</v>
      </c>
      <c r="F35" s="74"/>
      <c r="G35" s="298"/>
      <c r="H35" s="298"/>
      <c r="I35" s="298"/>
      <c r="J35" s="298"/>
      <c r="K35" s="298"/>
      <c r="L35" s="298"/>
      <c r="M35" s="298"/>
      <c r="N35" s="298"/>
    </row>
    <row r="36" spans="1:14" ht="15.75" customHeight="1" x14ac:dyDescent="0.15">
      <c r="A36" s="80" t="s">
        <v>264</v>
      </c>
      <c r="B36" s="124"/>
      <c r="C36" s="80" t="s">
        <v>224</v>
      </c>
      <c r="D36" s="81" t="s">
        <v>2146</v>
      </c>
      <c r="E36" s="80" t="s">
        <v>634</v>
      </c>
      <c r="F36" s="74"/>
      <c r="G36" s="298"/>
      <c r="H36" s="298"/>
      <c r="I36" s="298"/>
      <c r="J36" s="298"/>
      <c r="K36" s="298"/>
      <c r="L36" s="298"/>
      <c r="M36" s="298"/>
      <c r="N36" s="298"/>
    </row>
    <row r="37" spans="1:14" ht="15.75" customHeight="1" x14ac:dyDescent="0.15">
      <c r="A37" s="80" t="s">
        <v>265</v>
      </c>
      <c r="B37" s="124"/>
      <c r="C37" s="80" t="s">
        <v>224</v>
      </c>
      <c r="D37" s="80"/>
      <c r="E37" s="80" t="s">
        <v>778</v>
      </c>
      <c r="F37" s="74"/>
      <c r="G37" s="298"/>
      <c r="H37" s="298"/>
      <c r="I37" s="298"/>
      <c r="J37" s="298"/>
      <c r="K37" s="298"/>
      <c r="L37" s="298"/>
      <c r="M37" s="298"/>
      <c r="N37" s="298"/>
    </row>
    <row r="38" spans="1:14" ht="15.75" customHeight="1" x14ac:dyDescent="0.15">
      <c r="A38" s="80" t="s">
        <v>50</v>
      </c>
      <c r="B38" s="80" t="s">
        <v>1513</v>
      </c>
      <c r="C38" s="80" t="s">
        <v>224</v>
      </c>
      <c r="D38" s="80" t="s">
        <v>682</v>
      </c>
      <c r="E38" s="80" t="s">
        <v>1229</v>
      </c>
      <c r="F38" s="74"/>
      <c r="G38" s="298"/>
      <c r="H38" s="298"/>
      <c r="I38" s="298"/>
      <c r="J38" s="298"/>
      <c r="K38" s="298"/>
      <c r="L38" s="298"/>
      <c r="M38" s="298"/>
      <c r="N38" s="298"/>
    </row>
    <row r="39" spans="1:14" ht="15.75" customHeight="1" x14ac:dyDescent="0.15">
      <c r="A39" s="80" t="s">
        <v>53</v>
      </c>
      <c r="B39" s="124"/>
      <c r="C39" s="80" t="s">
        <v>224</v>
      </c>
      <c r="D39" s="80"/>
      <c r="E39" s="80" t="s">
        <v>628</v>
      </c>
      <c r="F39" s="74"/>
      <c r="G39" s="298"/>
      <c r="H39" s="298"/>
      <c r="I39" s="298"/>
      <c r="J39" s="298"/>
      <c r="K39" s="298"/>
      <c r="L39" s="298"/>
      <c r="M39" s="298"/>
      <c r="N39" s="298"/>
    </row>
    <row r="40" spans="1:14" ht="15.75" customHeight="1" x14ac:dyDescent="0.15">
      <c r="A40" s="80" t="s">
        <v>1294</v>
      </c>
      <c r="B40" s="124"/>
      <c r="C40" s="80" t="s">
        <v>224</v>
      </c>
      <c r="D40" s="80"/>
      <c r="E40" s="80" t="s">
        <v>1619</v>
      </c>
      <c r="F40" s="74"/>
      <c r="G40" s="298"/>
      <c r="H40" s="298"/>
      <c r="I40" s="298"/>
      <c r="J40" s="298"/>
      <c r="K40" s="298"/>
      <c r="L40" s="298"/>
      <c r="M40" s="298"/>
      <c r="N40" s="298"/>
    </row>
    <row r="41" spans="1:14" ht="15.75" customHeight="1" x14ac:dyDescent="0.15">
      <c r="A41" s="80" t="s">
        <v>60</v>
      </c>
      <c r="B41" s="124"/>
      <c r="C41" s="80" t="s">
        <v>224</v>
      </c>
      <c r="D41" s="80" t="s">
        <v>692</v>
      </c>
      <c r="E41" s="80" t="s">
        <v>1321</v>
      </c>
      <c r="F41" s="74"/>
      <c r="G41" s="298"/>
      <c r="H41" s="298"/>
      <c r="I41" s="298"/>
      <c r="J41" s="298"/>
      <c r="K41" s="298"/>
      <c r="L41" s="298"/>
      <c r="M41" s="298"/>
      <c r="N41" s="298"/>
    </row>
    <row r="42" spans="1:14" ht="15.75" customHeight="1" x14ac:dyDescent="0.15">
      <c r="A42" s="80" t="s">
        <v>61</v>
      </c>
      <c r="B42" s="124"/>
      <c r="C42" s="80" t="s">
        <v>224</v>
      </c>
      <c r="D42" s="80"/>
      <c r="E42" s="80" t="s">
        <v>610</v>
      </c>
      <c r="F42" s="74"/>
      <c r="G42" s="298"/>
      <c r="H42" s="298"/>
      <c r="I42" s="298"/>
      <c r="J42" s="298"/>
      <c r="K42" s="298"/>
      <c r="L42" s="298"/>
      <c r="M42" s="298"/>
      <c r="N42" s="298"/>
    </row>
    <row r="43" spans="1:14" ht="15.75" customHeight="1" x14ac:dyDescent="0.15">
      <c r="A43" s="80" t="s">
        <v>62</v>
      </c>
      <c r="B43" s="124"/>
      <c r="C43" s="80" t="s">
        <v>224</v>
      </c>
      <c r="D43" s="80" t="s">
        <v>698</v>
      </c>
      <c r="E43" s="80" t="s">
        <v>664</v>
      </c>
      <c r="F43" s="74"/>
      <c r="G43" s="298"/>
      <c r="H43" s="298"/>
      <c r="I43" s="298"/>
      <c r="J43" s="298"/>
      <c r="K43" s="298"/>
      <c r="L43" s="298"/>
      <c r="M43" s="298"/>
      <c r="N43" s="298"/>
    </row>
    <row r="44" spans="1:14" ht="15.75" customHeight="1" x14ac:dyDescent="0.15">
      <c r="A44" s="80" t="s">
        <v>550</v>
      </c>
      <c r="B44" s="124"/>
      <c r="C44" s="80" t="s">
        <v>224</v>
      </c>
      <c r="D44" s="80" t="s">
        <v>702</v>
      </c>
      <c r="E44" s="80" t="s">
        <v>1322</v>
      </c>
      <c r="F44" s="74"/>
      <c r="G44" s="298"/>
      <c r="H44" s="298"/>
      <c r="I44" s="298"/>
      <c r="J44" s="298"/>
      <c r="K44" s="298"/>
      <c r="L44" s="298"/>
      <c r="M44" s="298"/>
      <c r="N44" s="298"/>
    </row>
    <row r="45" spans="1:14" ht="15.75" customHeight="1" x14ac:dyDescent="0.15">
      <c r="A45" s="80" t="s">
        <v>550</v>
      </c>
      <c r="B45" s="124"/>
      <c r="C45" s="80" t="s">
        <v>84</v>
      </c>
      <c r="D45" s="80"/>
      <c r="E45" s="80" t="s">
        <v>703</v>
      </c>
      <c r="F45" s="74"/>
      <c r="G45" s="298"/>
      <c r="H45" s="298"/>
      <c r="I45" s="298"/>
      <c r="J45" s="298"/>
      <c r="K45" s="298"/>
      <c r="L45" s="298"/>
      <c r="M45" s="298"/>
      <c r="N45" s="298"/>
    </row>
    <row r="46" spans="1:14" ht="15.75" customHeight="1" x14ac:dyDescent="0.15">
      <c r="A46" s="308" t="s">
        <v>282</v>
      </c>
      <c r="B46" s="308"/>
      <c r="C46" s="308" t="s">
        <v>224</v>
      </c>
      <c r="D46" s="308"/>
      <c r="E46" s="308" t="s">
        <v>706</v>
      </c>
      <c r="F46" s="74"/>
      <c r="G46" s="298"/>
      <c r="H46" s="298"/>
      <c r="I46" s="298"/>
      <c r="J46" s="298"/>
      <c r="K46" s="298"/>
      <c r="L46" s="298"/>
      <c r="M46" s="298"/>
      <c r="N46" s="298"/>
    </row>
    <row r="47" spans="1:14" ht="15.75" customHeight="1" x14ac:dyDescent="0.15">
      <c r="A47" s="80" t="s">
        <v>69</v>
      </c>
      <c r="B47" s="124"/>
      <c r="C47" s="80" t="s">
        <v>224</v>
      </c>
      <c r="D47" s="80"/>
      <c r="E47" s="80" t="s">
        <v>664</v>
      </c>
      <c r="F47" s="74"/>
      <c r="G47" s="298"/>
      <c r="H47" s="298"/>
      <c r="I47" s="298"/>
      <c r="J47" s="298"/>
      <c r="K47" s="298"/>
      <c r="L47" s="298"/>
      <c r="M47" s="298"/>
      <c r="N47" s="298"/>
    </row>
    <row r="48" spans="1:14" ht="15.75" customHeight="1" x14ac:dyDescent="0.15">
      <c r="A48" s="80" t="s">
        <v>495</v>
      </c>
      <c r="B48" s="124"/>
      <c r="C48" s="80" t="s">
        <v>224</v>
      </c>
      <c r="D48" s="80"/>
      <c r="E48" s="80" t="s">
        <v>664</v>
      </c>
      <c r="F48" s="74"/>
      <c r="G48" s="298"/>
      <c r="H48" s="298"/>
      <c r="I48" s="298"/>
      <c r="J48" s="298"/>
      <c r="K48" s="298"/>
      <c r="L48" s="298"/>
      <c r="M48" s="298"/>
      <c r="N48" s="298"/>
    </row>
    <row r="49" spans="1:14" ht="15.75" customHeight="1" x14ac:dyDescent="0.15">
      <c r="A49" s="80" t="s">
        <v>1324</v>
      </c>
      <c r="B49" s="124"/>
      <c r="C49" s="80" t="s">
        <v>224</v>
      </c>
      <c r="D49" s="80"/>
      <c r="E49" s="80" t="s">
        <v>664</v>
      </c>
      <c r="F49" s="74"/>
      <c r="G49" s="298"/>
      <c r="H49" s="298"/>
      <c r="I49" s="298"/>
      <c r="J49" s="298"/>
      <c r="K49" s="298"/>
      <c r="L49" s="298"/>
      <c r="M49" s="298"/>
      <c r="N49" s="298"/>
    </row>
    <row r="50" spans="1:14" ht="15.75" customHeight="1" x14ac:dyDescent="0.15">
      <c r="A50" s="80" t="s">
        <v>73</v>
      </c>
      <c r="B50" s="124"/>
      <c r="C50" s="80" t="s">
        <v>224</v>
      </c>
      <c r="D50" s="80" t="s">
        <v>712</v>
      </c>
      <c r="E50" s="80" t="s">
        <v>711</v>
      </c>
      <c r="F50" s="74"/>
      <c r="G50" s="298"/>
      <c r="H50" s="298"/>
      <c r="I50" s="298"/>
      <c r="J50" s="298"/>
      <c r="K50" s="298"/>
      <c r="L50" s="298"/>
      <c r="M50" s="298"/>
      <c r="N50" s="298"/>
    </row>
    <row r="51" spans="1:14" ht="15.75" customHeight="1" x14ac:dyDescent="0.15">
      <c r="A51" s="345" t="s">
        <v>1049</v>
      </c>
      <c r="B51" s="345"/>
      <c r="C51" s="345" t="s">
        <v>1050</v>
      </c>
      <c r="D51" s="345" t="s">
        <v>2147</v>
      </c>
      <c r="E51" s="345" t="s">
        <v>754</v>
      </c>
      <c r="F51" s="74" t="s">
        <v>1052</v>
      </c>
      <c r="G51" s="298"/>
      <c r="H51" s="298"/>
      <c r="I51" s="298"/>
      <c r="J51" s="298"/>
      <c r="K51" s="298"/>
      <c r="L51" s="298"/>
      <c r="M51" s="298"/>
      <c r="N51" s="298"/>
    </row>
    <row r="52" spans="1:14" ht="15.75" customHeight="1" x14ac:dyDescent="0.15">
      <c r="A52" s="80" t="s">
        <v>76</v>
      </c>
      <c r="B52" s="124"/>
      <c r="C52" s="80" t="s">
        <v>224</v>
      </c>
      <c r="D52" s="80"/>
      <c r="E52" s="80" t="s">
        <v>2148</v>
      </c>
      <c r="F52" s="74"/>
      <c r="G52" s="298"/>
      <c r="H52" s="298"/>
      <c r="I52" s="298"/>
      <c r="J52" s="298"/>
      <c r="K52" s="298"/>
      <c r="L52" s="298"/>
      <c r="M52" s="298"/>
      <c r="N52" s="298"/>
    </row>
    <row r="53" spans="1:14" ht="15.75" customHeight="1" x14ac:dyDescent="0.15">
      <c r="A53" s="80" t="s">
        <v>76</v>
      </c>
      <c r="B53" s="124"/>
      <c r="C53" s="80" t="s">
        <v>84</v>
      </c>
      <c r="D53" s="80"/>
      <c r="E53" s="80" t="s">
        <v>727</v>
      </c>
      <c r="F53" s="74"/>
      <c r="G53" s="298"/>
      <c r="H53" s="298"/>
      <c r="I53" s="298"/>
      <c r="J53" s="298"/>
      <c r="K53" s="298"/>
      <c r="L53" s="298"/>
      <c r="M53" s="298"/>
      <c r="N53" s="298"/>
    </row>
    <row r="54" spans="1:14" ht="15.75" customHeight="1" x14ac:dyDescent="0.15">
      <c r="A54" s="80" t="s">
        <v>77</v>
      </c>
      <c r="B54" s="124"/>
      <c r="C54" s="80" t="s">
        <v>224</v>
      </c>
      <c r="D54" s="80"/>
      <c r="E54" s="80" t="s">
        <v>610</v>
      </c>
      <c r="F54" s="74"/>
      <c r="G54" s="298"/>
      <c r="H54" s="298"/>
      <c r="I54" s="298"/>
      <c r="J54" s="298"/>
      <c r="K54" s="298"/>
      <c r="L54" s="298"/>
      <c r="M54" s="298"/>
      <c r="N54" s="298"/>
    </row>
    <row r="55" spans="1:14" ht="15.75" customHeight="1" x14ac:dyDescent="0.15">
      <c r="A55" s="80" t="s">
        <v>297</v>
      </c>
      <c r="B55" s="124"/>
      <c r="C55" s="80" t="s">
        <v>224</v>
      </c>
      <c r="D55" s="80"/>
      <c r="E55" s="80" t="s">
        <v>722</v>
      </c>
      <c r="F55" s="74"/>
      <c r="G55" s="298"/>
      <c r="H55" s="298"/>
      <c r="I55" s="298"/>
      <c r="J55" s="298"/>
      <c r="K55" s="298"/>
      <c r="L55" s="298"/>
      <c r="M55" s="298"/>
      <c r="N55" s="298"/>
    </row>
    <row r="56" spans="1:14" ht="15.75" customHeight="1" x14ac:dyDescent="0.15">
      <c r="A56" s="80" t="s">
        <v>81</v>
      </c>
      <c r="B56" s="124"/>
      <c r="C56" s="80" t="s">
        <v>224</v>
      </c>
      <c r="D56" s="80" t="s">
        <v>724</v>
      </c>
      <c r="E56" s="80" t="s">
        <v>1622</v>
      </c>
      <c r="F56" s="74"/>
      <c r="G56" s="298"/>
      <c r="H56" s="298"/>
      <c r="I56" s="298"/>
      <c r="J56" s="298"/>
      <c r="K56" s="298"/>
      <c r="L56" s="298"/>
      <c r="M56" s="298"/>
      <c r="N56" s="298"/>
    </row>
    <row r="57" spans="1:14" ht="15.75" customHeight="1" x14ac:dyDescent="0.15">
      <c r="A57" s="80" t="s">
        <v>394</v>
      </c>
      <c r="B57" s="124"/>
      <c r="C57" s="80" t="s">
        <v>224</v>
      </c>
      <c r="D57" s="80" t="s">
        <v>1381</v>
      </c>
      <c r="E57" s="80" t="s">
        <v>2148</v>
      </c>
      <c r="F57" s="74"/>
      <c r="G57" s="298"/>
      <c r="H57" s="298"/>
      <c r="I57" s="298"/>
      <c r="J57" s="298"/>
      <c r="K57" s="298"/>
      <c r="L57" s="298"/>
      <c r="M57" s="298"/>
      <c r="N57" s="298"/>
    </row>
    <row r="58" spans="1:14" ht="15.75" customHeight="1" x14ac:dyDescent="0.15">
      <c r="A58" s="299" t="s">
        <v>394</v>
      </c>
      <c r="B58" s="299"/>
      <c r="C58" s="299" t="s">
        <v>84</v>
      </c>
      <c r="D58" s="299" t="s">
        <v>2149</v>
      </c>
      <c r="E58" s="299" t="s">
        <v>634</v>
      </c>
      <c r="F58" s="74"/>
      <c r="G58" s="298"/>
      <c r="H58" s="298"/>
      <c r="I58" s="298"/>
      <c r="J58" s="298"/>
      <c r="K58" s="298"/>
      <c r="L58" s="298"/>
      <c r="M58" s="298"/>
      <c r="N58" s="298"/>
    </row>
    <row r="59" spans="1:14" ht="15.75" customHeight="1" x14ac:dyDescent="0.15">
      <c r="A59" s="80" t="s">
        <v>85</v>
      </c>
      <c r="B59" s="124"/>
      <c r="C59" s="80" t="s">
        <v>224</v>
      </c>
      <c r="D59" s="80"/>
      <c r="E59" s="80" t="s">
        <v>664</v>
      </c>
      <c r="F59" s="74"/>
      <c r="G59" s="298"/>
      <c r="H59" s="298"/>
      <c r="I59" s="298"/>
      <c r="J59" s="298"/>
      <c r="K59" s="298"/>
      <c r="L59" s="298"/>
      <c r="M59" s="298"/>
      <c r="N59" s="298"/>
    </row>
    <row r="60" spans="1:14" ht="15.75" customHeight="1" x14ac:dyDescent="0.15">
      <c r="A60" s="80" t="s">
        <v>497</v>
      </c>
      <c r="B60" s="124"/>
      <c r="C60" s="80" t="s">
        <v>224</v>
      </c>
      <c r="D60" s="80" t="s">
        <v>728</v>
      </c>
      <c r="E60" s="80" t="s">
        <v>664</v>
      </c>
      <c r="F60" s="74"/>
      <c r="G60" s="298"/>
      <c r="H60" s="298"/>
      <c r="I60" s="298"/>
      <c r="J60" s="298"/>
      <c r="K60" s="298"/>
      <c r="L60" s="298"/>
      <c r="M60" s="298"/>
      <c r="N60" s="298"/>
    </row>
    <row r="61" spans="1:14" ht="15.75" customHeight="1" x14ac:dyDescent="0.15">
      <c r="A61" s="80" t="s">
        <v>91</v>
      </c>
      <c r="B61" s="124"/>
      <c r="C61" s="80" t="s">
        <v>224</v>
      </c>
      <c r="D61" s="80" t="s">
        <v>729</v>
      </c>
      <c r="E61" s="80" t="s">
        <v>664</v>
      </c>
      <c r="F61" s="74"/>
      <c r="G61" s="298"/>
      <c r="H61" s="298"/>
      <c r="I61" s="298"/>
      <c r="J61" s="298"/>
      <c r="K61" s="298"/>
      <c r="L61" s="298"/>
      <c r="M61" s="298"/>
      <c r="N61" s="298"/>
    </row>
    <row r="62" spans="1:14" ht="15.75" customHeight="1" x14ac:dyDescent="0.15">
      <c r="A62" s="80" t="s">
        <v>92</v>
      </c>
      <c r="B62" s="124"/>
      <c r="C62" s="80" t="s">
        <v>224</v>
      </c>
      <c r="D62" s="80"/>
      <c r="E62" s="80" t="s">
        <v>1549</v>
      </c>
      <c r="F62" s="74"/>
      <c r="G62" s="298"/>
      <c r="H62" s="298"/>
      <c r="I62" s="298"/>
      <c r="J62" s="298"/>
      <c r="K62" s="298"/>
      <c r="L62" s="298"/>
      <c r="M62" s="298"/>
      <c r="N62" s="298"/>
    </row>
    <row r="63" spans="1:14" ht="15.75" customHeight="1" x14ac:dyDescent="0.15">
      <c r="A63" s="80" t="s">
        <v>95</v>
      </c>
      <c r="B63" s="124"/>
      <c r="C63" s="80" t="s">
        <v>224</v>
      </c>
      <c r="D63" s="80"/>
      <c r="E63" s="80" t="s">
        <v>735</v>
      </c>
      <c r="F63" s="74"/>
      <c r="G63" s="298"/>
      <c r="H63" s="298"/>
      <c r="I63" s="298"/>
      <c r="J63" s="298"/>
      <c r="K63" s="298"/>
      <c r="L63" s="298"/>
      <c r="M63" s="298"/>
      <c r="N63" s="298"/>
    </row>
    <row r="64" spans="1:14" ht="15.75" customHeight="1" x14ac:dyDescent="0.15">
      <c r="A64" s="80" t="s">
        <v>95</v>
      </c>
      <c r="B64" s="124"/>
      <c r="C64" s="80" t="s">
        <v>84</v>
      </c>
      <c r="D64" s="80"/>
      <c r="E64" s="80" t="s">
        <v>664</v>
      </c>
      <c r="F64" s="74"/>
      <c r="G64" s="298"/>
      <c r="H64" s="298"/>
      <c r="I64" s="298"/>
      <c r="J64" s="298"/>
      <c r="K64" s="298"/>
      <c r="L64" s="298"/>
      <c r="M64" s="298"/>
      <c r="N64" s="298"/>
    </row>
    <row r="65" spans="1:14" ht="15.75" customHeight="1" x14ac:dyDescent="0.15">
      <c r="A65" s="80" t="s">
        <v>732</v>
      </c>
      <c r="B65" s="124"/>
      <c r="C65" s="80" t="s">
        <v>224</v>
      </c>
      <c r="D65" s="80" t="s">
        <v>734</v>
      </c>
      <c r="E65" s="80" t="s">
        <v>733</v>
      </c>
      <c r="F65" s="74"/>
      <c r="G65" s="298"/>
      <c r="H65" s="298"/>
      <c r="I65" s="298"/>
      <c r="J65" s="298"/>
      <c r="K65" s="298"/>
      <c r="L65" s="298"/>
      <c r="M65" s="298"/>
      <c r="N65" s="298"/>
    </row>
    <row r="66" spans="1:14" ht="15.75" customHeight="1" x14ac:dyDescent="0.15">
      <c r="A66" s="80" t="s">
        <v>98</v>
      </c>
      <c r="B66" s="124"/>
      <c r="C66" s="80" t="s">
        <v>224</v>
      </c>
      <c r="D66" s="80"/>
      <c r="E66" s="80" t="s">
        <v>664</v>
      </c>
      <c r="F66" s="74"/>
      <c r="G66" s="298"/>
      <c r="H66" s="298"/>
      <c r="I66" s="298"/>
      <c r="J66" s="298"/>
      <c r="K66" s="298"/>
      <c r="L66" s="298"/>
      <c r="M66" s="298"/>
      <c r="N66" s="298"/>
    </row>
    <row r="67" spans="1:14" ht="15.75" customHeight="1" x14ac:dyDescent="0.15">
      <c r="A67" s="80" t="s">
        <v>99</v>
      </c>
      <c r="B67" s="124"/>
      <c r="C67" s="80" t="s">
        <v>224</v>
      </c>
      <c r="D67" s="81" t="s">
        <v>1326</v>
      </c>
      <c r="E67" s="80" t="s">
        <v>784</v>
      </c>
      <c r="F67" s="74"/>
      <c r="G67" s="298"/>
      <c r="H67" s="298"/>
      <c r="I67" s="298"/>
      <c r="J67" s="298"/>
      <c r="K67" s="298"/>
      <c r="L67" s="298"/>
      <c r="M67" s="298"/>
      <c r="N67" s="298"/>
    </row>
    <row r="68" spans="1:14" ht="15.75" customHeight="1" x14ac:dyDescent="0.15">
      <c r="A68" s="80" t="s">
        <v>102</v>
      </c>
      <c r="B68" s="124"/>
      <c r="C68" s="80" t="s">
        <v>224</v>
      </c>
      <c r="D68" s="80" t="s">
        <v>738</v>
      </c>
      <c r="E68" s="80" t="s">
        <v>664</v>
      </c>
      <c r="F68" s="74"/>
      <c r="G68" s="298"/>
      <c r="H68" s="298"/>
      <c r="I68" s="298"/>
      <c r="J68" s="298"/>
      <c r="K68" s="298"/>
      <c r="L68" s="298"/>
      <c r="M68" s="298"/>
      <c r="N68" s="298"/>
    </row>
    <row r="69" spans="1:14" ht="15.75" customHeight="1" x14ac:dyDescent="0.15">
      <c r="A69" s="80" t="s">
        <v>103</v>
      </c>
      <c r="B69" s="124"/>
      <c r="C69" s="80" t="s">
        <v>224</v>
      </c>
      <c r="D69" s="80"/>
      <c r="E69" s="80" t="s">
        <v>664</v>
      </c>
      <c r="F69" s="74"/>
      <c r="G69" s="298"/>
      <c r="H69" s="298"/>
      <c r="I69" s="298"/>
      <c r="J69" s="298"/>
      <c r="K69" s="298"/>
      <c r="L69" s="298"/>
      <c r="M69" s="298"/>
      <c r="N69" s="298"/>
    </row>
    <row r="70" spans="1:14" ht="15.75" customHeight="1" x14ac:dyDescent="0.15">
      <c r="A70" s="80" t="s">
        <v>1213</v>
      </c>
      <c r="B70" s="124"/>
      <c r="C70" s="80" t="s">
        <v>224</v>
      </c>
      <c r="D70" s="80" t="s">
        <v>1460</v>
      </c>
      <c r="E70" s="80" t="s">
        <v>836</v>
      </c>
      <c r="F70" s="74"/>
      <c r="G70" s="298"/>
      <c r="H70" s="298"/>
      <c r="I70" s="298"/>
      <c r="J70" s="298"/>
      <c r="K70" s="298"/>
      <c r="L70" s="298"/>
      <c r="M70" s="298"/>
      <c r="N70" s="298"/>
    </row>
    <row r="71" spans="1:14" ht="15.75" customHeight="1" x14ac:dyDescent="0.15">
      <c r="A71" s="80" t="s">
        <v>104</v>
      </c>
      <c r="B71" s="124"/>
      <c r="C71" s="80" t="s">
        <v>224</v>
      </c>
      <c r="D71" s="80"/>
      <c r="E71" s="80" t="s">
        <v>735</v>
      </c>
      <c r="F71" s="74"/>
      <c r="G71" s="298"/>
      <c r="H71" s="298"/>
      <c r="I71" s="298"/>
      <c r="J71" s="298"/>
      <c r="K71" s="298"/>
      <c r="L71" s="298"/>
      <c r="M71" s="298"/>
      <c r="N71" s="298"/>
    </row>
    <row r="72" spans="1:14" ht="15.75" customHeight="1" x14ac:dyDescent="0.15">
      <c r="A72" s="80" t="s">
        <v>105</v>
      </c>
      <c r="B72" s="124"/>
      <c r="C72" s="80" t="s">
        <v>224</v>
      </c>
      <c r="D72" s="80"/>
      <c r="E72" s="80" t="s">
        <v>710</v>
      </c>
      <c r="F72" s="74"/>
      <c r="G72" s="298"/>
      <c r="H72" s="298"/>
      <c r="I72" s="298"/>
      <c r="J72" s="298"/>
      <c r="K72" s="298"/>
      <c r="L72" s="298"/>
      <c r="M72" s="298"/>
      <c r="N72" s="298"/>
    </row>
    <row r="73" spans="1:14" ht="15.75" customHeight="1" x14ac:dyDescent="0.15">
      <c r="A73" s="80" t="s">
        <v>498</v>
      </c>
      <c r="B73" s="124"/>
      <c r="C73" s="80" t="s">
        <v>224</v>
      </c>
      <c r="D73" s="80"/>
      <c r="E73" s="80" t="s">
        <v>832</v>
      </c>
      <c r="F73" s="74"/>
      <c r="G73" s="298"/>
      <c r="H73" s="298"/>
      <c r="I73" s="298"/>
      <c r="J73" s="298"/>
      <c r="K73" s="298"/>
      <c r="L73" s="298"/>
      <c r="M73" s="298"/>
      <c r="N73" s="298"/>
    </row>
    <row r="74" spans="1:14" ht="15.75" customHeight="1" x14ac:dyDescent="0.15">
      <c r="A74" s="80" t="s">
        <v>107</v>
      </c>
      <c r="B74" s="124"/>
      <c r="C74" s="80" t="s">
        <v>224</v>
      </c>
      <c r="D74" s="80"/>
      <c r="E74" s="80" t="s">
        <v>664</v>
      </c>
      <c r="F74" s="74"/>
      <c r="G74" s="298"/>
      <c r="H74" s="298"/>
      <c r="I74" s="298"/>
      <c r="J74" s="298"/>
      <c r="K74" s="298"/>
      <c r="L74" s="298"/>
      <c r="M74" s="298"/>
      <c r="N74" s="298"/>
    </row>
    <row r="75" spans="1:14" ht="15.75" customHeight="1" x14ac:dyDescent="0.15">
      <c r="A75" s="80" t="s">
        <v>109</v>
      </c>
      <c r="B75" s="124"/>
      <c r="C75" s="80" t="s">
        <v>224</v>
      </c>
      <c r="D75" s="80"/>
      <c r="E75" s="80" t="s">
        <v>735</v>
      </c>
      <c r="F75" s="74"/>
      <c r="G75" s="298"/>
      <c r="H75" s="298"/>
      <c r="I75" s="298"/>
      <c r="J75" s="298"/>
      <c r="K75" s="298"/>
      <c r="L75" s="298"/>
      <c r="M75" s="298"/>
      <c r="N75" s="298"/>
    </row>
    <row r="76" spans="1:14" ht="15.75" customHeight="1" x14ac:dyDescent="0.15">
      <c r="A76" s="80" t="s">
        <v>743</v>
      </c>
      <c r="B76" s="124"/>
      <c r="C76" s="80" t="s">
        <v>224</v>
      </c>
      <c r="D76" s="80"/>
      <c r="E76" s="80" t="s">
        <v>710</v>
      </c>
      <c r="F76" s="74"/>
      <c r="G76" s="298"/>
      <c r="H76" s="298"/>
      <c r="I76" s="298"/>
      <c r="J76" s="298"/>
      <c r="K76" s="298"/>
      <c r="L76" s="298"/>
      <c r="M76" s="298"/>
      <c r="N76" s="298"/>
    </row>
    <row r="77" spans="1:14" ht="15.75" customHeight="1" x14ac:dyDescent="0.15">
      <c r="A77" s="80" t="s">
        <v>110</v>
      </c>
      <c r="B77" s="124"/>
      <c r="C77" s="80" t="s">
        <v>224</v>
      </c>
      <c r="D77" s="80"/>
      <c r="E77" s="80" t="s">
        <v>711</v>
      </c>
      <c r="F77" s="74"/>
      <c r="G77" s="298"/>
      <c r="H77" s="298"/>
      <c r="I77" s="298"/>
      <c r="J77" s="298"/>
      <c r="K77" s="298"/>
      <c r="L77" s="298"/>
      <c r="M77" s="298"/>
      <c r="N77" s="298"/>
    </row>
    <row r="78" spans="1:14" ht="15.75" customHeight="1" x14ac:dyDescent="0.15">
      <c r="A78" s="80" t="s">
        <v>111</v>
      </c>
      <c r="B78" s="124"/>
      <c r="C78" s="80" t="s">
        <v>224</v>
      </c>
      <c r="D78" s="80"/>
      <c r="E78" s="80" t="s">
        <v>710</v>
      </c>
      <c r="F78" s="74"/>
      <c r="G78" s="298"/>
      <c r="H78" s="298"/>
      <c r="I78" s="298"/>
      <c r="J78" s="298"/>
      <c r="K78" s="298"/>
      <c r="L78" s="298"/>
      <c r="M78" s="298"/>
      <c r="N78" s="298"/>
    </row>
    <row r="79" spans="1:14" ht="15.75" customHeight="1" x14ac:dyDescent="0.15">
      <c r="A79" s="80" t="s">
        <v>115</v>
      </c>
      <c r="B79" s="124"/>
      <c r="C79" s="80" t="s">
        <v>84</v>
      </c>
      <c r="D79" s="80" t="s">
        <v>1269</v>
      </c>
      <c r="E79" s="80" t="s">
        <v>2150</v>
      </c>
      <c r="F79" s="74"/>
      <c r="G79" s="298"/>
      <c r="H79" s="298"/>
      <c r="I79" s="298"/>
      <c r="J79" s="298"/>
      <c r="K79" s="298"/>
      <c r="L79" s="298"/>
      <c r="M79" s="298"/>
      <c r="N79" s="298"/>
    </row>
    <row r="80" spans="1:14" ht="15.75" customHeight="1" x14ac:dyDescent="0.15">
      <c r="A80" s="80" t="s">
        <v>116</v>
      </c>
      <c r="B80" s="124"/>
      <c r="C80" s="80" t="s">
        <v>224</v>
      </c>
      <c r="D80" s="80"/>
      <c r="E80" s="80" t="s">
        <v>664</v>
      </c>
      <c r="F80" s="74"/>
      <c r="G80" s="298"/>
      <c r="H80" s="298"/>
      <c r="I80" s="298"/>
      <c r="J80" s="298"/>
      <c r="K80" s="298"/>
      <c r="L80" s="298"/>
      <c r="M80" s="298"/>
      <c r="N80" s="298"/>
    </row>
    <row r="81" spans="1:14" ht="15.75" customHeight="1" x14ac:dyDescent="0.15">
      <c r="A81" s="80" t="s">
        <v>117</v>
      </c>
      <c r="B81" s="124"/>
      <c r="C81" s="80" t="s">
        <v>224</v>
      </c>
      <c r="D81" s="80"/>
      <c r="E81" s="80" t="s">
        <v>710</v>
      </c>
      <c r="F81" s="74"/>
      <c r="G81" s="298"/>
      <c r="H81" s="298"/>
      <c r="I81" s="298"/>
      <c r="J81" s="298"/>
      <c r="K81" s="298"/>
      <c r="L81" s="298"/>
      <c r="M81" s="298"/>
      <c r="N81" s="298"/>
    </row>
    <row r="82" spans="1:14" ht="15.75" customHeight="1" x14ac:dyDescent="0.15">
      <c r="A82" s="80" t="s">
        <v>122</v>
      </c>
      <c r="B82" s="124"/>
      <c r="C82" s="80" t="s">
        <v>224</v>
      </c>
      <c r="D82" s="80"/>
      <c r="E82" s="80" t="s">
        <v>620</v>
      </c>
      <c r="F82" s="74"/>
      <c r="G82" s="298"/>
      <c r="H82" s="298"/>
      <c r="I82" s="298"/>
      <c r="J82" s="298"/>
      <c r="K82" s="298"/>
      <c r="L82" s="298"/>
      <c r="M82" s="298"/>
      <c r="N82" s="298"/>
    </row>
    <row r="83" spans="1:14" ht="15.75" customHeight="1" x14ac:dyDescent="0.15">
      <c r="A83" s="80" t="s">
        <v>122</v>
      </c>
      <c r="B83" s="124"/>
      <c r="C83" s="80" t="s">
        <v>84</v>
      </c>
      <c r="D83" s="81" t="s">
        <v>758</v>
      </c>
      <c r="E83" s="80" t="s">
        <v>620</v>
      </c>
      <c r="F83" s="74"/>
      <c r="G83" s="298"/>
      <c r="H83" s="298"/>
      <c r="I83" s="298"/>
      <c r="J83" s="298"/>
      <c r="K83" s="298"/>
      <c r="L83" s="298"/>
      <c r="M83" s="298"/>
      <c r="N83" s="298"/>
    </row>
    <row r="84" spans="1:14" ht="15.75" customHeight="1" x14ac:dyDescent="0.15">
      <c r="A84" s="80" t="s">
        <v>126</v>
      </c>
      <c r="B84" s="124"/>
      <c r="C84" s="80" t="s">
        <v>224</v>
      </c>
      <c r="D84" s="80"/>
      <c r="E84" s="80" t="s">
        <v>750</v>
      </c>
      <c r="F84" s="74"/>
      <c r="G84" s="298"/>
      <c r="H84" s="298"/>
      <c r="I84" s="298"/>
      <c r="J84" s="298"/>
      <c r="K84" s="298"/>
      <c r="L84" s="298"/>
      <c r="M84" s="298"/>
      <c r="N84" s="298"/>
    </row>
    <row r="85" spans="1:14" ht="15.75" customHeight="1" x14ac:dyDescent="0.15">
      <c r="A85" s="80" t="s">
        <v>1462</v>
      </c>
      <c r="B85" s="124"/>
      <c r="C85" s="80" t="s">
        <v>224</v>
      </c>
      <c r="D85" s="80"/>
      <c r="E85" s="80" t="s">
        <v>1625</v>
      </c>
      <c r="F85" s="74"/>
      <c r="G85" s="298"/>
      <c r="H85" s="298"/>
      <c r="I85" s="298"/>
      <c r="J85" s="298"/>
      <c r="K85" s="298"/>
      <c r="L85" s="298"/>
      <c r="M85" s="298"/>
      <c r="N85" s="298"/>
    </row>
    <row r="86" spans="1:14" ht="15.75" customHeight="1" x14ac:dyDescent="0.15">
      <c r="A86" s="80" t="s">
        <v>324</v>
      </c>
      <c r="B86" s="80" t="s">
        <v>1521</v>
      </c>
      <c r="C86" s="80" t="s">
        <v>224</v>
      </c>
      <c r="D86" s="80" t="s">
        <v>1064</v>
      </c>
      <c r="E86" s="80" t="s">
        <v>388</v>
      </c>
      <c r="F86" s="74"/>
      <c r="G86" s="298"/>
      <c r="H86" s="298"/>
      <c r="I86" s="298"/>
      <c r="J86" s="298"/>
      <c r="K86" s="298"/>
      <c r="L86" s="298"/>
      <c r="M86" s="298"/>
      <c r="N86" s="298"/>
    </row>
    <row r="87" spans="1:14" ht="15.75" customHeight="1" x14ac:dyDescent="0.15">
      <c r="A87" s="80" t="s">
        <v>128</v>
      </c>
      <c r="B87" s="124"/>
      <c r="C87" s="80" t="s">
        <v>224</v>
      </c>
      <c r="D87" s="80"/>
      <c r="E87" s="80" t="s">
        <v>754</v>
      </c>
      <c r="F87" s="74"/>
      <c r="G87" s="298"/>
      <c r="H87" s="298"/>
      <c r="I87" s="298"/>
      <c r="J87" s="298"/>
      <c r="K87" s="298"/>
      <c r="L87" s="298"/>
      <c r="M87" s="298"/>
      <c r="N87" s="298"/>
    </row>
    <row r="88" spans="1:14" ht="15.75" customHeight="1" x14ac:dyDescent="0.15">
      <c r="A88" s="80" t="s">
        <v>129</v>
      </c>
      <c r="B88" s="124"/>
      <c r="C88" s="80" t="s">
        <v>224</v>
      </c>
      <c r="D88" s="80"/>
      <c r="E88" s="80" t="s">
        <v>1547</v>
      </c>
      <c r="F88" s="74"/>
      <c r="G88" s="298"/>
      <c r="H88" s="298"/>
      <c r="I88" s="298"/>
      <c r="J88" s="298"/>
      <c r="K88" s="298"/>
      <c r="L88" s="298"/>
      <c r="M88" s="298"/>
      <c r="N88" s="298"/>
    </row>
    <row r="89" spans="1:14" ht="15.75" customHeight="1" x14ac:dyDescent="0.15">
      <c r="A89" s="80" t="s">
        <v>129</v>
      </c>
      <c r="B89" s="124"/>
      <c r="C89" s="80" t="s">
        <v>84</v>
      </c>
      <c r="D89" s="81" t="s">
        <v>758</v>
      </c>
      <c r="E89" s="80" t="s">
        <v>620</v>
      </c>
      <c r="F89" s="74"/>
      <c r="G89" s="298"/>
      <c r="H89" s="298"/>
      <c r="I89" s="298"/>
      <c r="J89" s="298"/>
      <c r="K89" s="298"/>
      <c r="L89" s="298"/>
      <c r="M89" s="298"/>
      <c r="N89" s="298"/>
    </row>
    <row r="90" spans="1:14" ht="15.75" customHeight="1" x14ac:dyDescent="0.15">
      <c r="A90" s="80" t="s">
        <v>130</v>
      </c>
      <c r="B90" s="124"/>
      <c r="C90" s="80" t="s">
        <v>224</v>
      </c>
      <c r="D90" s="80"/>
      <c r="E90" s="80" t="s">
        <v>610</v>
      </c>
      <c r="F90" s="74"/>
      <c r="G90" s="298"/>
      <c r="H90" s="298"/>
      <c r="I90" s="298"/>
      <c r="J90" s="298"/>
      <c r="K90" s="298"/>
      <c r="L90" s="298"/>
      <c r="M90" s="298"/>
      <c r="N90" s="298"/>
    </row>
    <row r="91" spans="1:14" ht="15.75" customHeight="1" x14ac:dyDescent="0.15">
      <c r="A91" s="308" t="s">
        <v>132</v>
      </c>
      <c r="B91" s="308"/>
      <c r="C91" s="308" t="s">
        <v>224</v>
      </c>
      <c r="D91" s="308"/>
      <c r="E91" s="308" t="s">
        <v>388</v>
      </c>
      <c r="F91" s="74"/>
      <c r="G91" s="298"/>
      <c r="H91" s="298"/>
      <c r="I91" s="298"/>
      <c r="J91" s="298"/>
      <c r="K91" s="298"/>
      <c r="L91" s="298"/>
      <c r="M91" s="298"/>
      <c r="N91" s="298"/>
    </row>
    <row r="92" spans="1:14" ht="15.75" customHeight="1" x14ac:dyDescent="0.15">
      <c r="A92" s="80" t="s">
        <v>1066</v>
      </c>
      <c r="B92" s="124"/>
      <c r="C92" s="80" t="s">
        <v>224</v>
      </c>
      <c r="D92" s="80"/>
      <c r="E92" s="80" t="s">
        <v>620</v>
      </c>
      <c r="F92" s="74"/>
      <c r="G92" s="298"/>
      <c r="H92" s="298"/>
      <c r="I92" s="298"/>
      <c r="J92" s="298"/>
      <c r="K92" s="298"/>
      <c r="L92" s="298"/>
      <c r="M92" s="298"/>
      <c r="N92" s="298"/>
    </row>
    <row r="93" spans="1:14" ht="15.75" customHeight="1" x14ac:dyDescent="0.15">
      <c r="A93" s="80" t="s">
        <v>133</v>
      </c>
      <c r="B93" s="124"/>
      <c r="C93" s="80" t="s">
        <v>224</v>
      </c>
      <c r="D93" s="81" t="s">
        <v>1626</v>
      </c>
      <c r="E93" s="80" t="s">
        <v>628</v>
      </c>
      <c r="F93" s="74"/>
      <c r="G93" s="298"/>
      <c r="H93" s="298"/>
      <c r="I93" s="298"/>
      <c r="J93" s="298"/>
      <c r="K93" s="298"/>
      <c r="L93" s="298"/>
      <c r="M93" s="298"/>
      <c r="N93" s="298"/>
    </row>
    <row r="94" spans="1:14" ht="15.75" customHeight="1" x14ac:dyDescent="0.15">
      <c r="A94" s="80" t="s">
        <v>1548</v>
      </c>
      <c r="B94" s="124"/>
      <c r="C94" s="80" t="s">
        <v>224</v>
      </c>
      <c r="D94" s="80"/>
      <c r="E94" s="80" t="s">
        <v>762</v>
      </c>
      <c r="F94" s="74"/>
      <c r="G94" s="298"/>
      <c r="H94" s="298"/>
      <c r="I94" s="298"/>
      <c r="J94" s="298"/>
      <c r="K94" s="298"/>
      <c r="L94" s="298"/>
      <c r="M94" s="298"/>
      <c r="N94" s="298"/>
    </row>
    <row r="95" spans="1:14" ht="15.75" customHeight="1" x14ac:dyDescent="0.15">
      <c r="A95" s="80" t="s">
        <v>501</v>
      </c>
      <c r="B95" s="124"/>
      <c r="C95" s="80" t="s">
        <v>224</v>
      </c>
      <c r="D95" s="80" t="s">
        <v>2151</v>
      </c>
      <c r="E95" s="80" t="s">
        <v>745</v>
      </c>
      <c r="F95" s="74"/>
      <c r="G95" s="298"/>
      <c r="H95" s="298"/>
      <c r="I95" s="298"/>
      <c r="J95" s="298"/>
      <c r="K95" s="298"/>
      <c r="L95" s="298"/>
      <c r="M95" s="298"/>
      <c r="N95" s="298"/>
    </row>
    <row r="96" spans="1:14" ht="15.75" customHeight="1" x14ac:dyDescent="0.15">
      <c r="A96" s="80" t="s">
        <v>137</v>
      </c>
      <c r="B96" s="124"/>
      <c r="C96" s="80" t="s">
        <v>224</v>
      </c>
      <c r="D96" s="80"/>
      <c r="E96" s="80" t="s">
        <v>765</v>
      </c>
      <c r="F96" s="74"/>
      <c r="G96" s="298"/>
      <c r="H96" s="298"/>
      <c r="I96" s="298"/>
      <c r="J96" s="298"/>
      <c r="K96" s="298"/>
      <c r="L96" s="298"/>
      <c r="M96" s="298"/>
      <c r="N96" s="298"/>
    </row>
    <row r="97" spans="1:14" ht="15.75" customHeight="1" x14ac:dyDescent="0.15">
      <c r="A97" s="308" t="s">
        <v>137</v>
      </c>
      <c r="B97" s="308"/>
      <c r="C97" s="308" t="s">
        <v>84</v>
      </c>
      <c r="D97" s="308"/>
      <c r="E97" s="308" t="s">
        <v>727</v>
      </c>
      <c r="F97" s="74"/>
      <c r="G97" s="298"/>
      <c r="H97" s="298"/>
      <c r="I97" s="298"/>
      <c r="J97" s="298"/>
      <c r="K97" s="298"/>
      <c r="L97" s="298"/>
      <c r="M97" s="298"/>
      <c r="N97" s="298"/>
    </row>
    <row r="98" spans="1:14" ht="15.75" customHeight="1" x14ac:dyDescent="0.15">
      <c r="A98" s="80" t="s">
        <v>138</v>
      </c>
      <c r="B98" s="124"/>
      <c r="C98" s="80" t="s">
        <v>224</v>
      </c>
      <c r="D98" s="80"/>
      <c r="E98" s="80" t="s">
        <v>664</v>
      </c>
      <c r="F98" s="74"/>
      <c r="G98" s="298"/>
      <c r="H98" s="298"/>
      <c r="I98" s="298"/>
      <c r="J98" s="298"/>
      <c r="K98" s="298"/>
      <c r="L98" s="298"/>
      <c r="M98" s="298"/>
      <c r="N98" s="298"/>
    </row>
    <row r="99" spans="1:14" ht="15.75" customHeight="1" x14ac:dyDescent="0.15">
      <c r="A99" s="80" t="s">
        <v>140</v>
      </c>
      <c r="B99" s="124"/>
      <c r="C99" s="80" t="s">
        <v>224</v>
      </c>
      <c r="D99" s="80"/>
      <c r="E99" s="80" t="s">
        <v>710</v>
      </c>
      <c r="F99" s="74"/>
      <c r="G99" s="298"/>
      <c r="H99" s="298"/>
      <c r="I99" s="298"/>
      <c r="J99" s="298"/>
      <c r="K99" s="298"/>
      <c r="L99" s="298"/>
      <c r="M99" s="298"/>
      <c r="N99" s="298"/>
    </row>
    <row r="100" spans="1:14" ht="15.75" customHeight="1" x14ac:dyDescent="0.15">
      <c r="A100" s="80" t="s">
        <v>1464</v>
      </c>
      <c r="B100" s="124"/>
      <c r="C100" s="80" t="s">
        <v>224</v>
      </c>
      <c r="D100" s="80"/>
      <c r="E100" s="80" t="s">
        <v>2152</v>
      </c>
      <c r="F100" s="74"/>
      <c r="G100" s="298"/>
      <c r="H100" s="298"/>
      <c r="I100" s="298"/>
      <c r="J100" s="298"/>
      <c r="K100" s="298"/>
      <c r="L100" s="298"/>
      <c r="M100" s="298"/>
      <c r="N100" s="298"/>
    </row>
    <row r="101" spans="1:14" ht="15.75" customHeight="1" x14ac:dyDescent="0.15">
      <c r="A101" s="80" t="s">
        <v>142</v>
      </c>
      <c r="B101" s="124"/>
      <c r="C101" s="80" t="s">
        <v>224</v>
      </c>
      <c r="D101" s="80" t="s">
        <v>771</v>
      </c>
      <c r="E101" s="80" t="s">
        <v>2148</v>
      </c>
      <c r="F101" s="74"/>
      <c r="G101" s="298"/>
      <c r="H101" s="298"/>
      <c r="I101" s="298"/>
      <c r="J101" s="298"/>
      <c r="K101" s="298"/>
      <c r="L101" s="298"/>
      <c r="M101" s="298"/>
      <c r="N101" s="298"/>
    </row>
    <row r="102" spans="1:14" ht="15.75" customHeight="1" x14ac:dyDescent="0.15">
      <c r="A102" s="80" t="s">
        <v>340</v>
      </c>
      <c r="B102" s="124"/>
      <c r="C102" s="80" t="s">
        <v>224</v>
      </c>
      <c r="D102" s="80"/>
      <c r="E102" s="80" t="s">
        <v>778</v>
      </c>
      <c r="F102" s="74"/>
      <c r="G102" s="298"/>
      <c r="H102" s="298"/>
      <c r="I102" s="298"/>
      <c r="J102" s="298"/>
      <c r="K102" s="298"/>
      <c r="L102" s="298"/>
      <c r="M102" s="298"/>
      <c r="N102" s="298"/>
    </row>
    <row r="103" spans="1:14" ht="15.75" customHeight="1" x14ac:dyDescent="0.15">
      <c r="A103" s="80" t="s">
        <v>341</v>
      </c>
      <c r="B103" s="124"/>
      <c r="C103" s="80" t="s">
        <v>224</v>
      </c>
      <c r="D103" s="80"/>
      <c r="E103" s="80" t="s">
        <v>610</v>
      </c>
      <c r="F103" s="74"/>
      <c r="G103" s="298"/>
      <c r="H103" s="298"/>
      <c r="I103" s="298"/>
      <c r="J103" s="298"/>
      <c r="K103" s="298"/>
      <c r="L103" s="298"/>
      <c r="M103" s="298"/>
      <c r="N103" s="298"/>
    </row>
    <row r="104" spans="1:14" ht="15.75" customHeight="1" x14ac:dyDescent="0.15">
      <c r="A104" s="80" t="s">
        <v>151</v>
      </c>
      <c r="B104" s="124"/>
      <c r="C104" s="80" t="s">
        <v>224</v>
      </c>
      <c r="D104" s="80"/>
      <c r="E104" s="80" t="s">
        <v>664</v>
      </c>
      <c r="F104" s="74"/>
      <c r="G104" s="298"/>
      <c r="H104" s="298"/>
      <c r="I104" s="298"/>
      <c r="J104" s="298"/>
      <c r="K104" s="298"/>
      <c r="L104" s="298"/>
      <c r="M104" s="298"/>
      <c r="N104" s="298"/>
    </row>
    <row r="105" spans="1:14" ht="15.75" customHeight="1" x14ac:dyDescent="0.15">
      <c r="A105" s="80" t="s">
        <v>345</v>
      </c>
      <c r="B105" s="124"/>
      <c r="C105" s="80" t="s">
        <v>224</v>
      </c>
      <c r="D105" s="80"/>
      <c r="E105" s="80" t="s">
        <v>628</v>
      </c>
      <c r="F105" s="74"/>
      <c r="G105" s="298"/>
      <c r="H105" s="298"/>
      <c r="I105" s="298"/>
      <c r="J105" s="298"/>
      <c r="K105" s="298"/>
      <c r="L105" s="298"/>
      <c r="M105" s="298"/>
      <c r="N105" s="298"/>
    </row>
    <row r="106" spans="1:14" ht="15.75" customHeight="1" x14ac:dyDescent="0.15">
      <c r="A106" s="80" t="s">
        <v>157</v>
      </c>
      <c r="B106" s="124"/>
      <c r="C106" s="80" t="s">
        <v>224</v>
      </c>
      <c r="D106" s="80"/>
      <c r="E106" s="80" t="s">
        <v>628</v>
      </c>
      <c r="F106" s="74"/>
      <c r="G106" s="298"/>
      <c r="H106" s="298"/>
      <c r="I106" s="298"/>
      <c r="J106" s="298"/>
      <c r="K106" s="298"/>
      <c r="L106" s="298"/>
      <c r="M106" s="298"/>
      <c r="N106" s="298"/>
    </row>
    <row r="107" spans="1:14" ht="15.75" customHeight="1" x14ac:dyDescent="0.15">
      <c r="A107" s="80" t="s">
        <v>158</v>
      </c>
      <c r="B107" s="124"/>
      <c r="C107" s="80" t="s">
        <v>224</v>
      </c>
      <c r="D107" s="80"/>
      <c r="E107" s="80" t="s">
        <v>620</v>
      </c>
      <c r="F107" s="74"/>
      <c r="G107" s="298"/>
      <c r="H107" s="298"/>
      <c r="I107" s="298"/>
      <c r="J107" s="298"/>
      <c r="K107" s="298"/>
      <c r="L107" s="298"/>
      <c r="M107" s="298"/>
      <c r="N107" s="298"/>
    </row>
    <row r="108" spans="1:14" ht="15.75" customHeight="1" x14ac:dyDescent="0.15">
      <c r="A108" s="80" t="s">
        <v>1218</v>
      </c>
      <c r="B108" s="124"/>
      <c r="C108" s="80" t="s">
        <v>224</v>
      </c>
      <c r="D108" s="81" t="s">
        <v>1219</v>
      </c>
      <c r="E108" s="80" t="s">
        <v>754</v>
      </c>
      <c r="F108" s="74"/>
      <c r="G108" s="298"/>
      <c r="H108" s="298"/>
      <c r="I108" s="298"/>
      <c r="J108" s="298"/>
      <c r="K108" s="298"/>
      <c r="L108" s="298"/>
      <c r="M108" s="298"/>
      <c r="N108" s="298"/>
    </row>
    <row r="109" spans="1:14" ht="15.75" customHeight="1" x14ac:dyDescent="0.15">
      <c r="A109" s="308" t="s">
        <v>159</v>
      </c>
      <c r="B109" s="308"/>
      <c r="C109" s="308" t="s">
        <v>224</v>
      </c>
      <c r="D109" s="308"/>
      <c r="E109" s="308" t="s">
        <v>388</v>
      </c>
      <c r="F109" s="74"/>
      <c r="G109" s="298"/>
      <c r="H109" s="298"/>
      <c r="I109" s="298"/>
      <c r="J109" s="298"/>
      <c r="K109" s="298"/>
      <c r="L109" s="298"/>
      <c r="M109" s="298"/>
      <c r="N109" s="298"/>
    </row>
    <row r="110" spans="1:14" ht="15.75" customHeight="1" x14ac:dyDescent="0.15">
      <c r="A110" s="302" t="s">
        <v>159</v>
      </c>
      <c r="B110" s="302" t="s">
        <v>1521</v>
      </c>
      <c r="C110" s="302" t="s">
        <v>84</v>
      </c>
      <c r="D110" s="302" t="s">
        <v>1555</v>
      </c>
      <c r="E110" s="302" t="s">
        <v>784</v>
      </c>
      <c r="F110" s="74"/>
      <c r="G110" s="298"/>
      <c r="H110" s="298"/>
      <c r="I110" s="298"/>
      <c r="J110" s="298"/>
      <c r="K110" s="298"/>
      <c r="L110" s="298"/>
      <c r="M110" s="298"/>
      <c r="N110" s="298"/>
    </row>
    <row r="111" spans="1:14" ht="15.75" customHeight="1" x14ac:dyDescent="0.15">
      <c r="A111" s="80" t="s">
        <v>849</v>
      </c>
      <c r="B111" s="80" t="s">
        <v>1521</v>
      </c>
      <c r="C111" s="80" t="s">
        <v>224</v>
      </c>
      <c r="D111" s="80" t="s">
        <v>2153</v>
      </c>
      <c r="E111" s="80" t="s">
        <v>2139</v>
      </c>
      <c r="F111" s="74"/>
      <c r="G111" s="298"/>
      <c r="H111" s="298"/>
      <c r="I111" s="298"/>
      <c r="J111" s="298"/>
      <c r="K111" s="298"/>
      <c r="L111" s="298"/>
      <c r="M111" s="298"/>
      <c r="N111" s="298"/>
    </row>
    <row r="112" spans="1:14" ht="15.75" customHeight="1" x14ac:dyDescent="0.15">
      <c r="A112" s="80" t="s">
        <v>160</v>
      </c>
      <c r="B112" s="124"/>
      <c r="C112" s="80" t="s">
        <v>224</v>
      </c>
      <c r="D112" s="80"/>
      <c r="E112" s="80" t="s">
        <v>1231</v>
      </c>
      <c r="F112" s="74"/>
      <c r="G112" s="298"/>
      <c r="H112" s="298"/>
      <c r="I112" s="298"/>
      <c r="J112" s="298"/>
      <c r="K112" s="298"/>
      <c r="L112" s="298"/>
      <c r="M112" s="298"/>
      <c r="N112" s="298"/>
    </row>
    <row r="113" spans="1:14" ht="15.75" customHeight="1" x14ac:dyDescent="0.15">
      <c r="A113" s="80" t="s">
        <v>505</v>
      </c>
      <c r="B113" s="124"/>
      <c r="C113" s="80" t="s">
        <v>224</v>
      </c>
      <c r="D113" s="80" t="s">
        <v>788</v>
      </c>
      <c r="E113" s="80" t="s">
        <v>1631</v>
      </c>
      <c r="F113" s="74"/>
      <c r="G113" s="298"/>
      <c r="H113" s="298"/>
      <c r="I113" s="298"/>
      <c r="J113" s="298"/>
      <c r="K113" s="298"/>
      <c r="L113" s="298"/>
      <c r="M113" s="298"/>
      <c r="N113" s="298"/>
    </row>
    <row r="114" spans="1:14" ht="15.75" customHeight="1" x14ac:dyDescent="0.15">
      <c r="A114" s="80" t="s">
        <v>163</v>
      </c>
      <c r="B114" s="124"/>
      <c r="C114" s="80" t="s">
        <v>224</v>
      </c>
      <c r="D114" s="80"/>
      <c r="E114" s="80" t="s">
        <v>795</v>
      </c>
      <c r="F114" s="74"/>
      <c r="G114" s="298"/>
      <c r="H114" s="298"/>
      <c r="I114" s="298"/>
      <c r="J114" s="298"/>
      <c r="K114" s="298"/>
      <c r="L114" s="298"/>
      <c r="M114" s="298"/>
      <c r="N114" s="298"/>
    </row>
    <row r="115" spans="1:14" ht="15.75" customHeight="1" x14ac:dyDescent="0.15">
      <c r="A115" s="80" t="s">
        <v>164</v>
      </c>
      <c r="B115" s="124"/>
      <c r="C115" s="80" t="s">
        <v>224</v>
      </c>
      <c r="D115" s="80"/>
      <c r="E115" s="80" t="s">
        <v>711</v>
      </c>
      <c r="F115" s="74"/>
      <c r="G115" s="298"/>
      <c r="H115" s="298"/>
      <c r="I115" s="298"/>
      <c r="J115" s="298"/>
      <c r="K115" s="298"/>
      <c r="L115" s="298"/>
      <c r="M115" s="298"/>
      <c r="N115" s="298"/>
    </row>
    <row r="116" spans="1:14" ht="15.75" customHeight="1" x14ac:dyDescent="0.15">
      <c r="A116" s="346" t="s">
        <v>166</v>
      </c>
      <c r="B116" s="346"/>
      <c r="C116" s="346" t="s">
        <v>224</v>
      </c>
      <c r="D116" s="346" t="s">
        <v>1467</v>
      </c>
      <c r="E116" s="80" t="s">
        <v>612</v>
      </c>
      <c r="F116" s="74"/>
      <c r="G116" s="298"/>
      <c r="H116" s="298"/>
      <c r="I116" s="298"/>
      <c r="J116" s="298"/>
      <c r="K116" s="298"/>
      <c r="L116" s="298"/>
      <c r="M116" s="298"/>
      <c r="N116" s="298"/>
    </row>
    <row r="117" spans="1:14" ht="15.75" customHeight="1" x14ac:dyDescent="0.15">
      <c r="A117" s="80" t="s">
        <v>506</v>
      </c>
      <c r="B117" s="124"/>
      <c r="C117" s="80" t="s">
        <v>224</v>
      </c>
      <c r="D117" s="80" t="s">
        <v>793</v>
      </c>
      <c r="E117" s="80" t="s">
        <v>727</v>
      </c>
      <c r="F117" s="74"/>
      <c r="G117" s="298"/>
      <c r="H117" s="298"/>
      <c r="I117" s="298"/>
      <c r="J117" s="298"/>
      <c r="K117" s="298"/>
      <c r="L117" s="298"/>
      <c r="M117" s="298"/>
      <c r="N117" s="298"/>
    </row>
    <row r="118" spans="1:14" ht="15.75" customHeight="1" x14ac:dyDescent="0.15">
      <c r="A118" s="80" t="s">
        <v>580</v>
      </c>
      <c r="B118" s="124"/>
      <c r="C118" s="80" t="s">
        <v>224</v>
      </c>
      <c r="D118" s="80" t="s">
        <v>794</v>
      </c>
      <c r="E118" s="80" t="s">
        <v>388</v>
      </c>
      <c r="F118" s="74"/>
      <c r="G118" s="298"/>
      <c r="H118" s="298"/>
      <c r="I118" s="298"/>
      <c r="J118" s="298"/>
      <c r="K118" s="298"/>
      <c r="L118" s="298"/>
      <c r="M118" s="298"/>
      <c r="N118" s="298"/>
    </row>
    <row r="119" spans="1:14" ht="15.75" customHeight="1" x14ac:dyDescent="0.15">
      <c r="A119" s="80" t="s">
        <v>1112</v>
      </c>
      <c r="B119" s="124"/>
      <c r="C119" s="80" t="s">
        <v>224</v>
      </c>
      <c r="D119" s="80" t="s">
        <v>1197</v>
      </c>
      <c r="E119" s="80" t="s">
        <v>388</v>
      </c>
      <c r="F119" s="74"/>
      <c r="G119" s="298"/>
      <c r="H119" s="298"/>
      <c r="I119" s="298"/>
      <c r="J119" s="298"/>
      <c r="K119" s="298"/>
      <c r="L119" s="298"/>
      <c r="M119" s="298"/>
      <c r="N119" s="298"/>
    </row>
    <row r="120" spans="1:14" ht="15.75" customHeight="1" x14ac:dyDescent="0.15">
      <c r="A120" s="80" t="s">
        <v>1198</v>
      </c>
      <c r="B120" s="124"/>
      <c r="C120" s="80" t="s">
        <v>224</v>
      </c>
      <c r="D120" s="80"/>
      <c r="E120" s="80" t="s">
        <v>1557</v>
      </c>
      <c r="F120" s="74"/>
      <c r="G120" s="298"/>
      <c r="H120" s="298"/>
      <c r="I120" s="298"/>
      <c r="J120" s="298"/>
      <c r="K120" s="298"/>
      <c r="L120" s="298"/>
      <c r="M120" s="298"/>
      <c r="N120" s="298"/>
    </row>
    <row r="121" spans="1:14" ht="15.75" customHeight="1" x14ac:dyDescent="0.15">
      <c r="A121" s="80" t="s">
        <v>1221</v>
      </c>
      <c r="B121" s="124"/>
      <c r="C121" s="80" t="s">
        <v>224</v>
      </c>
      <c r="D121" s="80" t="s">
        <v>1339</v>
      </c>
      <c r="E121" s="80" t="s">
        <v>2154</v>
      </c>
      <c r="F121" s="74"/>
      <c r="G121" s="298"/>
      <c r="H121" s="298"/>
      <c r="I121" s="298"/>
      <c r="J121" s="298"/>
      <c r="K121" s="298"/>
      <c r="L121" s="298"/>
      <c r="M121" s="298"/>
      <c r="N121" s="298"/>
    </row>
    <row r="122" spans="1:14" ht="15.75" customHeight="1" x14ac:dyDescent="0.15">
      <c r="A122" s="80" t="s">
        <v>172</v>
      </c>
      <c r="B122" s="124"/>
      <c r="C122" s="80" t="s">
        <v>224</v>
      </c>
      <c r="D122" s="80"/>
      <c r="E122" s="80" t="s">
        <v>388</v>
      </c>
      <c r="F122" s="74"/>
      <c r="G122" s="298"/>
      <c r="H122" s="298"/>
      <c r="I122" s="298"/>
      <c r="J122" s="298"/>
      <c r="K122" s="298"/>
      <c r="L122" s="298"/>
      <c r="M122" s="298"/>
      <c r="N122" s="298"/>
    </row>
    <row r="123" spans="1:14" ht="15.75" customHeight="1" x14ac:dyDescent="0.15">
      <c r="A123" s="308" t="s">
        <v>1115</v>
      </c>
      <c r="B123" s="308"/>
      <c r="C123" s="308" t="s">
        <v>224</v>
      </c>
      <c r="D123" s="308"/>
      <c r="E123" s="308" t="s">
        <v>664</v>
      </c>
      <c r="F123" s="74"/>
      <c r="G123" s="298"/>
      <c r="H123" s="298"/>
      <c r="I123" s="298"/>
      <c r="J123" s="298"/>
      <c r="K123" s="298"/>
      <c r="L123" s="298"/>
      <c r="M123" s="298"/>
      <c r="N123" s="298"/>
    </row>
    <row r="124" spans="1:14" ht="15.75" customHeight="1" x14ac:dyDescent="0.15">
      <c r="A124" s="80" t="s">
        <v>175</v>
      </c>
      <c r="B124" s="124"/>
      <c r="C124" s="80" t="s">
        <v>224</v>
      </c>
      <c r="D124" s="80"/>
      <c r="E124" s="80" t="s">
        <v>733</v>
      </c>
      <c r="F124" s="74"/>
      <c r="G124" s="298"/>
      <c r="H124" s="298"/>
      <c r="I124" s="298"/>
      <c r="J124" s="298"/>
      <c r="K124" s="298"/>
      <c r="L124" s="298"/>
      <c r="M124" s="298"/>
      <c r="N124" s="298"/>
    </row>
    <row r="125" spans="1:14" ht="15.75" customHeight="1" x14ac:dyDescent="0.15">
      <c r="A125" s="80" t="s">
        <v>361</v>
      </c>
      <c r="B125" s="124"/>
      <c r="C125" s="80" t="s">
        <v>224</v>
      </c>
      <c r="D125" s="81" t="s">
        <v>800</v>
      </c>
      <c r="E125" s="80" t="s">
        <v>388</v>
      </c>
      <c r="F125" s="74"/>
      <c r="G125" s="298"/>
      <c r="H125" s="298"/>
      <c r="I125" s="298"/>
      <c r="J125" s="298"/>
      <c r="K125" s="298"/>
      <c r="L125" s="298"/>
      <c r="M125" s="298"/>
      <c r="N125" s="298"/>
    </row>
    <row r="126" spans="1:14" ht="15.75" customHeight="1" x14ac:dyDescent="0.15">
      <c r="A126" s="80" t="s">
        <v>1200</v>
      </c>
      <c r="B126" s="124"/>
      <c r="C126" s="80" t="s">
        <v>224</v>
      </c>
      <c r="D126" s="80"/>
      <c r="E126" s="80" t="s">
        <v>745</v>
      </c>
      <c r="F126" s="74"/>
      <c r="G126" s="298"/>
      <c r="H126" s="298"/>
      <c r="I126" s="298"/>
      <c r="J126" s="298"/>
      <c r="K126" s="298"/>
      <c r="L126" s="298"/>
      <c r="M126" s="298"/>
      <c r="N126" s="298"/>
    </row>
    <row r="127" spans="1:14" ht="15.75" customHeight="1" x14ac:dyDescent="0.15">
      <c r="A127" s="80" t="s">
        <v>178</v>
      </c>
      <c r="B127" s="124"/>
      <c r="C127" s="80" t="s">
        <v>224</v>
      </c>
      <c r="D127" s="80"/>
      <c r="E127" s="80" t="s">
        <v>620</v>
      </c>
      <c r="F127" s="74"/>
      <c r="G127" s="298"/>
      <c r="H127" s="298"/>
      <c r="I127" s="298"/>
      <c r="J127" s="298"/>
      <c r="K127" s="298"/>
      <c r="L127" s="298"/>
      <c r="M127" s="298"/>
      <c r="N127" s="298"/>
    </row>
    <row r="128" spans="1:14" ht="15.75" customHeight="1" x14ac:dyDescent="0.15">
      <c r="A128" s="80" t="s">
        <v>178</v>
      </c>
      <c r="B128" s="124"/>
      <c r="C128" s="80" t="s">
        <v>84</v>
      </c>
      <c r="D128" s="80"/>
      <c r="E128" s="80" t="s">
        <v>620</v>
      </c>
      <c r="F128" s="74"/>
      <c r="G128" s="298"/>
      <c r="H128" s="298"/>
      <c r="I128" s="298"/>
      <c r="J128" s="298"/>
      <c r="K128" s="298"/>
      <c r="L128" s="298"/>
      <c r="M128" s="298"/>
      <c r="N128" s="298"/>
    </row>
    <row r="129" spans="1:14" ht="15.75" customHeight="1" x14ac:dyDescent="0.15">
      <c r="A129" s="80" t="s">
        <v>181</v>
      </c>
      <c r="B129" s="80" t="s">
        <v>1521</v>
      </c>
      <c r="C129" s="80" t="s">
        <v>224</v>
      </c>
      <c r="D129" s="81" t="s">
        <v>809</v>
      </c>
      <c r="E129" s="80" t="s">
        <v>388</v>
      </c>
      <c r="F129" s="74"/>
      <c r="G129" s="298"/>
      <c r="H129" s="298"/>
      <c r="I129" s="298"/>
      <c r="J129" s="298"/>
      <c r="K129" s="298"/>
      <c r="L129" s="298"/>
      <c r="M129" s="298"/>
      <c r="N129" s="298"/>
    </row>
    <row r="130" spans="1:14" ht="15.75" customHeight="1" x14ac:dyDescent="0.15">
      <c r="A130" s="80" t="s">
        <v>183</v>
      </c>
      <c r="B130" s="124"/>
      <c r="C130" s="80" t="s">
        <v>224</v>
      </c>
      <c r="D130" s="81" t="s">
        <v>813</v>
      </c>
      <c r="E130" s="80" t="s">
        <v>727</v>
      </c>
      <c r="F130" s="74"/>
      <c r="G130" s="298"/>
      <c r="H130" s="298"/>
      <c r="I130" s="298"/>
      <c r="J130" s="298"/>
      <c r="K130" s="298"/>
      <c r="L130" s="298"/>
      <c r="M130" s="298"/>
      <c r="N130" s="298"/>
    </row>
    <row r="131" spans="1:14" ht="15.75" customHeight="1" x14ac:dyDescent="0.15">
      <c r="A131" s="80" t="s">
        <v>184</v>
      </c>
      <c r="B131" s="124"/>
      <c r="C131" s="80" t="s">
        <v>224</v>
      </c>
      <c r="D131" s="80"/>
      <c r="E131" s="80" t="s">
        <v>706</v>
      </c>
      <c r="F131" s="74"/>
      <c r="G131" s="298"/>
      <c r="H131" s="298"/>
      <c r="I131" s="298"/>
      <c r="J131" s="298"/>
      <c r="K131" s="298"/>
      <c r="L131" s="298"/>
      <c r="M131" s="298"/>
      <c r="N131" s="298"/>
    </row>
    <row r="132" spans="1:14" ht="15.75" customHeight="1" x14ac:dyDescent="0.15">
      <c r="A132" s="80" t="s">
        <v>185</v>
      </c>
      <c r="B132" s="124"/>
      <c r="C132" s="80" t="s">
        <v>224</v>
      </c>
      <c r="D132" s="80"/>
      <c r="E132" s="347" t="s">
        <v>765</v>
      </c>
      <c r="F132" s="74"/>
      <c r="G132" s="298"/>
      <c r="H132" s="298"/>
      <c r="I132" s="298"/>
      <c r="J132" s="298"/>
      <c r="K132" s="298"/>
      <c r="L132" s="298"/>
      <c r="M132" s="298"/>
      <c r="N132" s="298"/>
    </row>
    <row r="133" spans="1:14" ht="15.75" customHeight="1" x14ac:dyDescent="0.15">
      <c r="A133" s="80" t="s">
        <v>186</v>
      </c>
      <c r="B133" s="124"/>
      <c r="C133" s="80" t="s">
        <v>224</v>
      </c>
      <c r="D133" s="80"/>
      <c r="E133" s="80" t="s">
        <v>664</v>
      </c>
      <c r="F133" s="74"/>
      <c r="G133" s="298"/>
      <c r="H133" s="298"/>
      <c r="I133" s="298"/>
      <c r="J133" s="298"/>
      <c r="K133" s="298"/>
      <c r="L133" s="298"/>
      <c r="M133" s="298"/>
      <c r="N133" s="298"/>
    </row>
    <row r="134" spans="1:14" ht="15.75" customHeight="1" x14ac:dyDescent="0.15">
      <c r="A134" s="80" t="s">
        <v>187</v>
      </c>
      <c r="B134" s="124"/>
      <c r="C134" s="80" t="s">
        <v>224</v>
      </c>
      <c r="D134" s="80"/>
      <c r="E134" s="80" t="s">
        <v>710</v>
      </c>
      <c r="F134" s="74"/>
      <c r="G134" s="298"/>
      <c r="H134" s="298"/>
      <c r="I134" s="298"/>
      <c r="J134" s="298"/>
      <c r="K134" s="298"/>
      <c r="L134" s="298"/>
      <c r="M134" s="298"/>
      <c r="N134" s="298"/>
    </row>
    <row r="135" spans="1:14" ht="15.75" customHeight="1" x14ac:dyDescent="0.15">
      <c r="A135" s="80" t="s">
        <v>188</v>
      </c>
      <c r="B135" s="124"/>
      <c r="C135" s="80" t="s">
        <v>84</v>
      </c>
      <c r="D135" s="80"/>
      <c r="E135" s="80" t="s">
        <v>628</v>
      </c>
      <c r="F135" s="74"/>
      <c r="G135" s="298"/>
      <c r="H135" s="298"/>
      <c r="I135" s="298"/>
      <c r="J135" s="298"/>
      <c r="K135" s="298"/>
      <c r="L135" s="298"/>
      <c r="M135" s="298"/>
      <c r="N135" s="298"/>
    </row>
    <row r="136" spans="1:14" ht="15.75" customHeight="1" x14ac:dyDescent="0.15">
      <c r="A136" s="80" t="s">
        <v>189</v>
      </c>
      <c r="B136" s="124"/>
      <c r="C136" s="80" t="s">
        <v>84</v>
      </c>
      <c r="D136" s="80"/>
      <c r="E136" s="80" t="s">
        <v>634</v>
      </c>
      <c r="F136" s="74"/>
      <c r="G136" s="298"/>
      <c r="H136" s="298"/>
      <c r="I136" s="298"/>
      <c r="J136" s="298"/>
      <c r="K136" s="298"/>
      <c r="L136" s="298"/>
      <c r="M136" s="298"/>
      <c r="N136" s="298"/>
    </row>
    <row r="137" spans="1:14" ht="15.75" customHeight="1" x14ac:dyDescent="0.15">
      <c r="A137" s="80" t="s">
        <v>190</v>
      </c>
      <c r="B137" s="124"/>
      <c r="C137" s="80" t="s">
        <v>84</v>
      </c>
      <c r="D137" s="80"/>
      <c r="E137" s="80" t="s">
        <v>620</v>
      </c>
      <c r="F137" s="74"/>
      <c r="G137" s="298"/>
      <c r="H137" s="298"/>
      <c r="I137" s="298"/>
      <c r="J137" s="298"/>
      <c r="K137" s="298"/>
      <c r="L137" s="298"/>
      <c r="M137" s="298"/>
      <c r="N137" s="298"/>
    </row>
    <row r="138" spans="1:14" ht="15.75" customHeight="1" x14ac:dyDescent="0.15">
      <c r="A138" s="80" t="s">
        <v>371</v>
      </c>
      <c r="B138" s="124"/>
      <c r="C138" s="80" t="s">
        <v>224</v>
      </c>
      <c r="D138" s="80"/>
      <c r="E138" s="80" t="s">
        <v>778</v>
      </c>
      <c r="F138" s="74"/>
      <c r="G138" s="298"/>
      <c r="H138" s="298"/>
      <c r="I138" s="298"/>
      <c r="J138" s="298"/>
      <c r="K138" s="298"/>
      <c r="L138" s="298"/>
      <c r="M138" s="298"/>
      <c r="N138" s="298"/>
    </row>
    <row r="139" spans="1:14" ht="15.75" customHeight="1" x14ac:dyDescent="0.15">
      <c r="A139" s="74"/>
      <c r="B139" s="74"/>
      <c r="C139" s="74"/>
      <c r="D139" s="74"/>
      <c r="E139" s="74"/>
      <c r="F139" s="74"/>
      <c r="G139" s="298"/>
      <c r="H139" s="298"/>
      <c r="I139" s="298"/>
      <c r="J139" s="298"/>
      <c r="K139" s="298"/>
      <c r="L139" s="298"/>
      <c r="M139" s="298"/>
      <c r="N139" s="298"/>
    </row>
    <row r="140" spans="1:14" ht="15.75" customHeight="1" x14ac:dyDescent="0.15">
      <c r="A140" s="74"/>
      <c r="B140" s="74"/>
      <c r="C140" s="74"/>
      <c r="D140" s="74"/>
      <c r="E140" s="74"/>
      <c r="F140" s="74"/>
      <c r="G140" s="298"/>
      <c r="H140" s="298"/>
      <c r="I140" s="298"/>
      <c r="J140" s="298"/>
      <c r="K140" s="298"/>
      <c r="L140" s="298"/>
      <c r="M140" s="298"/>
      <c r="N140" s="298"/>
    </row>
    <row r="141" spans="1:14" ht="15.75" customHeight="1" x14ac:dyDescent="0.15">
      <c r="A141" s="107" t="s">
        <v>1117</v>
      </c>
      <c r="B141" s="107" t="s">
        <v>1511</v>
      </c>
      <c r="C141" s="107" t="s">
        <v>485</v>
      </c>
      <c r="D141" s="107" t="s">
        <v>981</v>
      </c>
      <c r="E141" s="107" t="s">
        <v>605</v>
      </c>
      <c r="F141" s="74"/>
      <c r="G141" s="298"/>
      <c r="H141" s="298"/>
      <c r="I141" s="298"/>
      <c r="J141" s="298"/>
      <c r="K141" s="298"/>
      <c r="L141" s="298"/>
      <c r="M141" s="298"/>
      <c r="N141" s="298"/>
    </row>
    <row r="142" spans="1:14" ht="15.75" customHeight="1" x14ac:dyDescent="0.15">
      <c r="A142" s="80" t="s">
        <v>488</v>
      </c>
      <c r="B142" s="80"/>
      <c r="C142" s="80" t="s">
        <v>224</v>
      </c>
      <c r="D142" s="80" t="s">
        <v>379</v>
      </c>
      <c r="E142" s="80" t="s">
        <v>664</v>
      </c>
      <c r="F142" s="74"/>
      <c r="G142" s="298"/>
      <c r="H142" s="298"/>
      <c r="I142" s="298"/>
      <c r="J142" s="298"/>
      <c r="K142" s="298"/>
      <c r="L142" s="298"/>
      <c r="M142" s="298"/>
      <c r="N142" s="298"/>
    </row>
    <row r="143" spans="1:14" ht="15.75" customHeight="1" x14ac:dyDescent="0.15">
      <c r="A143" s="80" t="s">
        <v>9</v>
      </c>
      <c r="B143" s="80"/>
      <c r="C143" s="80" t="s">
        <v>224</v>
      </c>
      <c r="D143" s="80"/>
      <c r="E143" s="80" t="s">
        <v>664</v>
      </c>
      <c r="F143" s="74"/>
      <c r="G143" s="298"/>
      <c r="H143" s="298"/>
      <c r="I143" s="298"/>
      <c r="J143" s="298"/>
      <c r="K143" s="298"/>
      <c r="L143" s="298"/>
      <c r="M143" s="298"/>
      <c r="N143" s="298"/>
    </row>
    <row r="144" spans="1:14" ht="15.75" customHeight="1" x14ac:dyDescent="0.15">
      <c r="A144" s="80" t="s">
        <v>1559</v>
      </c>
      <c r="B144" s="80"/>
      <c r="C144" s="80" t="s">
        <v>224</v>
      </c>
      <c r="D144" s="81" t="s">
        <v>1560</v>
      </c>
      <c r="E144" s="80" t="s">
        <v>754</v>
      </c>
      <c r="F144" s="74"/>
      <c r="G144" s="298"/>
      <c r="H144" s="298"/>
      <c r="I144" s="298"/>
      <c r="J144" s="298"/>
      <c r="K144" s="298"/>
      <c r="L144" s="298"/>
      <c r="M144" s="298"/>
      <c r="N144" s="298"/>
    </row>
    <row r="145" spans="1:14" ht="15.75" customHeight="1" x14ac:dyDescent="0.15">
      <c r="A145" s="80" t="s">
        <v>380</v>
      </c>
      <c r="B145" s="80"/>
      <c r="C145" s="80" t="s">
        <v>224</v>
      </c>
      <c r="D145" s="80"/>
      <c r="E145" s="80" t="s">
        <v>790</v>
      </c>
      <c r="F145" s="74"/>
      <c r="G145" s="298"/>
      <c r="H145" s="298"/>
      <c r="I145" s="298"/>
      <c r="J145" s="298"/>
      <c r="K145" s="298"/>
      <c r="L145" s="298"/>
      <c r="M145" s="298"/>
      <c r="N145" s="298"/>
    </row>
    <row r="146" spans="1:14" ht="15.75" customHeight="1" x14ac:dyDescent="0.15">
      <c r="A146" s="80" t="s">
        <v>383</v>
      </c>
      <c r="B146" s="80"/>
      <c r="C146" s="80" t="s">
        <v>224</v>
      </c>
      <c r="D146" s="80"/>
      <c r="E146" s="80" t="s">
        <v>664</v>
      </c>
      <c r="F146" s="74"/>
      <c r="G146" s="298"/>
      <c r="H146" s="298"/>
      <c r="I146" s="298"/>
      <c r="J146" s="298"/>
      <c r="K146" s="298"/>
      <c r="L146" s="298"/>
      <c r="M146" s="298"/>
      <c r="N146" s="298"/>
    </row>
    <row r="147" spans="1:14" ht="15.75" customHeight="1" x14ac:dyDescent="0.15">
      <c r="A147" s="80" t="s">
        <v>386</v>
      </c>
      <c r="B147" s="80"/>
      <c r="C147" s="80" t="s">
        <v>224</v>
      </c>
      <c r="D147" s="80" t="s">
        <v>833</v>
      </c>
      <c r="E147" s="80" t="s">
        <v>664</v>
      </c>
      <c r="F147" s="74"/>
      <c r="G147" s="298"/>
      <c r="H147" s="298"/>
      <c r="I147" s="298"/>
      <c r="J147" s="298"/>
      <c r="K147" s="298"/>
      <c r="L147" s="298"/>
      <c r="M147" s="298"/>
      <c r="N147" s="298"/>
    </row>
    <row r="148" spans="1:14" ht="15.75" customHeight="1" x14ac:dyDescent="0.15">
      <c r="A148" s="80" t="s">
        <v>834</v>
      </c>
      <c r="B148" s="80"/>
      <c r="C148" s="80" t="s">
        <v>224</v>
      </c>
      <c r="D148" s="80"/>
      <c r="E148" s="80" t="s">
        <v>664</v>
      </c>
      <c r="F148" s="74"/>
      <c r="G148" s="298"/>
      <c r="H148" s="298"/>
      <c r="I148" s="298"/>
      <c r="J148" s="298"/>
      <c r="K148" s="298"/>
      <c r="L148" s="298"/>
      <c r="M148" s="298"/>
      <c r="N148" s="298"/>
    </row>
    <row r="149" spans="1:14" ht="15.75" customHeight="1" x14ac:dyDescent="0.15">
      <c r="A149" s="80" t="s">
        <v>389</v>
      </c>
      <c r="B149" s="80"/>
      <c r="C149" s="80" t="s">
        <v>224</v>
      </c>
      <c r="D149" s="80"/>
      <c r="E149" s="80" t="s">
        <v>664</v>
      </c>
      <c r="F149" s="74"/>
      <c r="G149" s="298"/>
      <c r="H149" s="298"/>
      <c r="I149" s="298"/>
      <c r="J149" s="298"/>
      <c r="K149" s="298"/>
      <c r="L149" s="298"/>
      <c r="M149" s="298"/>
      <c r="N149" s="298"/>
    </row>
    <row r="150" spans="1:14" ht="15.75" customHeight="1" x14ac:dyDescent="0.15">
      <c r="A150" s="80" t="s">
        <v>1160</v>
      </c>
      <c r="B150" s="80"/>
      <c r="C150" s="80" t="s">
        <v>224</v>
      </c>
      <c r="D150" s="80"/>
      <c r="E150" s="80" t="s">
        <v>664</v>
      </c>
      <c r="F150" s="74"/>
      <c r="G150" s="298"/>
      <c r="H150" s="298"/>
      <c r="I150" s="298"/>
      <c r="J150" s="298"/>
      <c r="K150" s="298"/>
      <c r="L150" s="298"/>
      <c r="M150" s="298"/>
      <c r="N150" s="298"/>
    </row>
    <row r="151" spans="1:14" ht="15.75" customHeight="1" x14ac:dyDescent="0.15">
      <c r="A151" s="308" t="s">
        <v>1123</v>
      </c>
      <c r="B151" s="308"/>
      <c r="C151" s="308" t="s">
        <v>224</v>
      </c>
      <c r="D151" s="308"/>
      <c r="E151" s="308" t="s">
        <v>664</v>
      </c>
      <c r="F151" s="74"/>
      <c r="G151" s="298"/>
      <c r="H151" s="298"/>
      <c r="I151" s="298"/>
      <c r="J151" s="298"/>
      <c r="K151" s="298"/>
      <c r="L151" s="298"/>
      <c r="M151" s="298"/>
      <c r="N151" s="298"/>
    </row>
    <row r="152" spans="1:14" ht="15.75" customHeight="1" x14ac:dyDescent="0.15">
      <c r="A152" s="80" t="s">
        <v>392</v>
      </c>
      <c r="B152" s="80"/>
      <c r="C152" s="80" t="s">
        <v>224</v>
      </c>
      <c r="D152" s="80"/>
      <c r="E152" s="80" t="s">
        <v>664</v>
      </c>
      <c r="F152" s="74"/>
      <c r="G152" s="298"/>
      <c r="H152" s="298"/>
      <c r="I152" s="298"/>
      <c r="J152" s="298"/>
      <c r="K152" s="298"/>
      <c r="L152" s="298"/>
      <c r="M152" s="298"/>
      <c r="N152" s="298"/>
    </row>
    <row r="153" spans="1:14" ht="15.75" customHeight="1" x14ac:dyDescent="0.15">
      <c r="A153" s="80" t="s">
        <v>76</v>
      </c>
      <c r="B153" s="80"/>
      <c r="C153" s="80" t="s">
        <v>224</v>
      </c>
      <c r="D153" s="80"/>
      <c r="E153" s="80" t="s">
        <v>628</v>
      </c>
      <c r="F153" s="74"/>
      <c r="G153" s="298"/>
      <c r="H153" s="298"/>
      <c r="I153" s="298"/>
      <c r="J153" s="298"/>
      <c r="K153" s="298"/>
      <c r="L153" s="298"/>
      <c r="M153" s="298"/>
      <c r="N153" s="298"/>
    </row>
    <row r="154" spans="1:14" ht="15.75" customHeight="1" x14ac:dyDescent="0.15">
      <c r="A154" s="80" t="s">
        <v>393</v>
      </c>
      <c r="B154" s="80"/>
      <c r="C154" s="80" t="s">
        <v>224</v>
      </c>
      <c r="D154" s="80"/>
      <c r="E154" s="80" t="s">
        <v>837</v>
      </c>
      <c r="F154" s="74"/>
      <c r="G154" s="298"/>
      <c r="H154" s="298"/>
      <c r="I154" s="298"/>
      <c r="J154" s="298"/>
      <c r="K154" s="298"/>
      <c r="L154" s="298"/>
      <c r="M154" s="298"/>
      <c r="N154" s="298"/>
    </row>
    <row r="155" spans="1:14" ht="15.75" customHeight="1" x14ac:dyDescent="0.15">
      <c r="A155" s="80" t="s">
        <v>87</v>
      </c>
      <c r="B155" s="80"/>
      <c r="C155" s="80" t="s">
        <v>224</v>
      </c>
      <c r="D155" s="80"/>
      <c r="E155" s="80" t="s">
        <v>799</v>
      </c>
      <c r="F155" s="74"/>
      <c r="G155" s="298"/>
      <c r="H155" s="298"/>
      <c r="I155" s="298"/>
      <c r="J155" s="298"/>
      <c r="K155" s="298"/>
      <c r="L155" s="298"/>
      <c r="M155" s="298"/>
      <c r="N155" s="298"/>
    </row>
    <row r="156" spans="1:14" ht="15.75" customHeight="1" x14ac:dyDescent="0.15">
      <c r="A156" s="80" t="s">
        <v>516</v>
      </c>
      <c r="B156" s="80"/>
      <c r="C156" s="80" t="s">
        <v>224</v>
      </c>
      <c r="D156" s="80"/>
      <c r="E156" s="80" t="s">
        <v>664</v>
      </c>
      <c r="F156" s="74"/>
      <c r="G156" s="298"/>
      <c r="H156" s="298"/>
      <c r="I156" s="298"/>
      <c r="J156" s="298"/>
      <c r="K156" s="298"/>
      <c r="L156" s="298"/>
      <c r="M156" s="298"/>
      <c r="N156" s="298"/>
    </row>
    <row r="157" spans="1:14" ht="15.75" customHeight="1" x14ac:dyDescent="0.15">
      <c r="A157" s="80" t="s">
        <v>517</v>
      </c>
      <c r="B157" s="80"/>
      <c r="C157" s="80" t="s">
        <v>224</v>
      </c>
      <c r="D157" s="80"/>
      <c r="E157" s="80" t="s">
        <v>1635</v>
      </c>
      <c r="F157" s="74"/>
      <c r="G157" s="298"/>
      <c r="H157" s="298"/>
      <c r="I157" s="298"/>
      <c r="J157" s="298"/>
      <c r="K157" s="298"/>
      <c r="L157" s="298"/>
      <c r="M157" s="298"/>
      <c r="N157" s="298"/>
    </row>
    <row r="158" spans="1:14" ht="15.75" customHeight="1" x14ac:dyDescent="0.15">
      <c r="A158" s="80" t="s">
        <v>1149</v>
      </c>
      <c r="B158" s="80"/>
      <c r="C158" s="80" t="s">
        <v>224</v>
      </c>
      <c r="D158" s="80" t="s">
        <v>1150</v>
      </c>
      <c r="E158" s="80" t="s">
        <v>664</v>
      </c>
      <c r="F158" s="74"/>
      <c r="G158" s="298"/>
      <c r="H158" s="298"/>
      <c r="I158" s="298"/>
      <c r="J158" s="298"/>
      <c r="K158" s="298"/>
      <c r="L158" s="298"/>
      <c r="M158" s="298"/>
      <c r="N158" s="298"/>
    </row>
    <row r="159" spans="1:14" ht="15.75" customHeight="1" x14ac:dyDescent="0.15">
      <c r="A159" s="80" t="s">
        <v>105</v>
      </c>
      <c r="B159" s="80"/>
      <c r="C159" s="80" t="s">
        <v>224</v>
      </c>
      <c r="D159" s="80"/>
      <c r="E159" s="80" t="s">
        <v>664</v>
      </c>
      <c r="F159" s="74"/>
      <c r="G159" s="298"/>
      <c r="H159" s="298"/>
      <c r="I159" s="298"/>
      <c r="J159" s="298"/>
      <c r="K159" s="298"/>
      <c r="L159" s="298"/>
      <c r="M159" s="298"/>
      <c r="N159" s="298"/>
    </row>
    <row r="160" spans="1:14" ht="15.75" customHeight="1" x14ac:dyDescent="0.15">
      <c r="A160" s="80" t="s">
        <v>109</v>
      </c>
      <c r="B160" s="80"/>
      <c r="C160" s="80" t="s">
        <v>224</v>
      </c>
      <c r="D160" s="80"/>
      <c r="E160" s="80" t="s">
        <v>735</v>
      </c>
      <c r="F160" s="74"/>
      <c r="G160" s="298"/>
      <c r="H160" s="298"/>
      <c r="I160" s="298"/>
      <c r="J160" s="298"/>
      <c r="K160" s="298"/>
      <c r="L160" s="298"/>
      <c r="M160" s="298"/>
      <c r="N160" s="298"/>
    </row>
    <row r="161" spans="1:14" ht="15.75" customHeight="1" x14ac:dyDescent="0.15">
      <c r="A161" s="80" t="s">
        <v>111</v>
      </c>
      <c r="B161" s="80"/>
      <c r="C161" s="80" t="s">
        <v>224</v>
      </c>
      <c r="D161" s="80"/>
      <c r="E161" s="80" t="s">
        <v>664</v>
      </c>
      <c r="F161" s="74"/>
      <c r="G161" s="298"/>
      <c r="H161" s="298"/>
      <c r="I161" s="298"/>
      <c r="J161" s="298"/>
      <c r="K161" s="298"/>
      <c r="L161" s="298"/>
      <c r="M161" s="298"/>
      <c r="N161" s="298"/>
    </row>
    <row r="162" spans="1:14" ht="15.75" customHeight="1" x14ac:dyDescent="0.15">
      <c r="A162" s="80" t="s">
        <v>116</v>
      </c>
      <c r="B162" s="80"/>
      <c r="C162" s="80" t="s">
        <v>224</v>
      </c>
      <c r="D162" s="80"/>
      <c r="E162" s="80" t="s">
        <v>612</v>
      </c>
      <c r="F162" s="74"/>
      <c r="G162" s="298"/>
      <c r="H162" s="298"/>
      <c r="I162" s="298"/>
      <c r="J162" s="298"/>
      <c r="K162" s="298"/>
      <c r="L162" s="298"/>
      <c r="M162" s="298"/>
      <c r="N162" s="298"/>
    </row>
    <row r="163" spans="1:14" ht="15.75" customHeight="1" x14ac:dyDescent="0.15">
      <c r="A163" s="80" t="s">
        <v>125</v>
      </c>
      <c r="B163" s="80"/>
      <c r="C163" s="80" t="s">
        <v>224</v>
      </c>
      <c r="D163" s="81" t="s">
        <v>1636</v>
      </c>
      <c r="E163" s="80" t="s">
        <v>664</v>
      </c>
      <c r="F163" s="74"/>
      <c r="G163" s="298"/>
      <c r="H163" s="298"/>
      <c r="I163" s="298"/>
      <c r="J163" s="298"/>
      <c r="K163" s="298"/>
      <c r="L163" s="298"/>
      <c r="M163" s="298"/>
      <c r="N163" s="298"/>
    </row>
    <row r="164" spans="1:14" ht="15.75" customHeight="1" x14ac:dyDescent="0.15">
      <c r="A164" s="80" t="s">
        <v>1159</v>
      </c>
      <c r="B164" s="80"/>
      <c r="C164" s="80" t="s">
        <v>224</v>
      </c>
      <c r="D164" s="80"/>
      <c r="E164" s="80" t="s">
        <v>664</v>
      </c>
      <c r="F164" s="74"/>
      <c r="G164" s="298"/>
      <c r="H164" s="298"/>
      <c r="I164" s="298"/>
      <c r="J164" s="298"/>
      <c r="K164" s="298"/>
      <c r="L164" s="298"/>
      <c r="M164" s="298"/>
      <c r="N164" s="298"/>
    </row>
    <row r="165" spans="1:14" ht="15.75" customHeight="1" x14ac:dyDescent="0.15">
      <c r="A165" s="80" t="s">
        <v>127</v>
      </c>
      <c r="B165" s="80"/>
      <c r="C165" s="80" t="s">
        <v>224</v>
      </c>
      <c r="D165" s="80" t="s">
        <v>396</v>
      </c>
      <c r="E165" s="80" t="s">
        <v>664</v>
      </c>
      <c r="F165" s="74"/>
      <c r="G165" s="298"/>
      <c r="H165" s="298"/>
      <c r="I165" s="298"/>
      <c r="J165" s="298"/>
      <c r="K165" s="298"/>
      <c r="L165" s="298"/>
      <c r="M165" s="298"/>
      <c r="N165" s="298"/>
    </row>
    <row r="166" spans="1:14" ht="15.75" customHeight="1" x14ac:dyDescent="0.15">
      <c r="A166" s="80" t="s">
        <v>324</v>
      </c>
      <c r="B166" s="80"/>
      <c r="C166" s="80" t="s">
        <v>224</v>
      </c>
      <c r="D166" s="80" t="s">
        <v>846</v>
      </c>
      <c r="E166" s="80" t="s">
        <v>2155</v>
      </c>
      <c r="F166" s="74"/>
      <c r="G166" s="298"/>
      <c r="H166" s="298"/>
      <c r="I166" s="298"/>
      <c r="J166" s="298"/>
      <c r="K166" s="298"/>
      <c r="L166" s="298"/>
      <c r="M166" s="298"/>
      <c r="N166" s="298"/>
    </row>
    <row r="167" spans="1:14" ht="15.75" customHeight="1" x14ac:dyDescent="0.15">
      <c r="A167" s="80" t="s">
        <v>397</v>
      </c>
      <c r="B167" s="80"/>
      <c r="C167" s="80" t="s">
        <v>224</v>
      </c>
      <c r="D167" s="80"/>
      <c r="E167" s="80" t="s">
        <v>664</v>
      </c>
      <c r="F167" s="74"/>
      <c r="G167" s="298"/>
      <c r="H167" s="298"/>
      <c r="I167" s="298"/>
      <c r="J167" s="298"/>
      <c r="K167" s="298"/>
      <c r="L167" s="298"/>
      <c r="M167" s="298"/>
      <c r="N167" s="298"/>
    </row>
    <row r="168" spans="1:14" ht="15.75" customHeight="1" x14ac:dyDescent="0.15">
      <c r="A168" s="80" t="s">
        <v>134</v>
      </c>
      <c r="B168" s="80"/>
      <c r="C168" s="80" t="s">
        <v>224</v>
      </c>
      <c r="D168" s="80"/>
      <c r="E168" s="80" t="s">
        <v>735</v>
      </c>
      <c r="F168" s="74"/>
      <c r="G168" s="298"/>
      <c r="H168" s="298"/>
      <c r="I168" s="298"/>
      <c r="J168" s="298"/>
      <c r="K168" s="298"/>
      <c r="L168" s="298"/>
      <c r="M168" s="298"/>
      <c r="N168" s="298"/>
    </row>
    <row r="169" spans="1:14" ht="15.75" customHeight="1" x14ac:dyDescent="0.15">
      <c r="A169" s="80" t="s">
        <v>135</v>
      </c>
      <c r="B169" s="80"/>
      <c r="C169" s="80" t="s">
        <v>224</v>
      </c>
      <c r="D169" s="80" t="s">
        <v>848</v>
      </c>
      <c r="E169" s="80" t="s">
        <v>664</v>
      </c>
      <c r="F169" s="74"/>
      <c r="G169" s="298"/>
      <c r="H169" s="298"/>
      <c r="I169" s="298"/>
      <c r="J169" s="298"/>
      <c r="K169" s="298"/>
      <c r="L169" s="298"/>
      <c r="M169" s="298"/>
      <c r="N169" s="298"/>
    </row>
    <row r="170" spans="1:14" ht="15.75" customHeight="1" x14ac:dyDescent="0.15">
      <c r="A170" s="80" t="s">
        <v>141</v>
      </c>
      <c r="B170" s="80"/>
      <c r="C170" s="80" t="s">
        <v>224</v>
      </c>
      <c r="D170" s="80"/>
      <c r="E170" s="80" t="s">
        <v>664</v>
      </c>
      <c r="F170" s="74"/>
      <c r="G170" s="298"/>
      <c r="H170" s="298"/>
      <c r="I170" s="298"/>
      <c r="J170" s="298"/>
      <c r="K170" s="298"/>
      <c r="L170" s="298"/>
      <c r="M170" s="298"/>
      <c r="N170" s="298"/>
    </row>
    <row r="171" spans="1:14" ht="15.75" customHeight="1" x14ac:dyDescent="0.15">
      <c r="A171" s="80" t="s">
        <v>142</v>
      </c>
      <c r="B171" s="80"/>
      <c r="C171" s="80" t="s">
        <v>224</v>
      </c>
      <c r="D171" s="80"/>
      <c r="E171" s="80" t="s">
        <v>664</v>
      </c>
      <c r="F171" s="74"/>
      <c r="G171" s="298"/>
      <c r="H171" s="298"/>
      <c r="I171" s="298"/>
      <c r="J171" s="298"/>
      <c r="K171" s="298"/>
      <c r="L171" s="298"/>
      <c r="M171" s="298"/>
      <c r="N171" s="298"/>
    </row>
    <row r="172" spans="1:14" ht="15.75" customHeight="1" x14ac:dyDescent="0.15">
      <c r="A172" s="80" t="s">
        <v>849</v>
      </c>
      <c r="B172" s="80"/>
      <c r="C172" s="80" t="s">
        <v>224</v>
      </c>
      <c r="D172" s="80"/>
      <c r="E172" s="80" t="s">
        <v>634</v>
      </c>
      <c r="F172" s="74"/>
      <c r="G172" s="298"/>
      <c r="H172" s="298"/>
      <c r="I172" s="298"/>
      <c r="J172" s="298"/>
      <c r="K172" s="298"/>
      <c r="L172" s="298"/>
      <c r="M172" s="298"/>
      <c r="N172" s="298"/>
    </row>
    <row r="173" spans="1:14" ht="15.75" customHeight="1" x14ac:dyDescent="0.15">
      <c r="A173" s="80" t="s">
        <v>163</v>
      </c>
      <c r="B173" s="80"/>
      <c r="C173" s="80" t="s">
        <v>224</v>
      </c>
      <c r="D173" s="80"/>
      <c r="E173" s="80" t="s">
        <v>388</v>
      </c>
      <c r="F173" s="74"/>
      <c r="G173" s="298"/>
      <c r="H173" s="298"/>
      <c r="I173" s="298"/>
      <c r="J173" s="298"/>
      <c r="K173" s="298"/>
      <c r="L173" s="298"/>
      <c r="M173" s="298"/>
      <c r="N173" s="298"/>
    </row>
    <row r="174" spans="1:14" ht="15.75" customHeight="1" x14ac:dyDescent="0.15">
      <c r="A174" s="80" t="s">
        <v>165</v>
      </c>
      <c r="B174" s="80"/>
      <c r="C174" s="80" t="s">
        <v>224</v>
      </c>
      <c r="D174" s="80"/>
      <c r="E174" s="80" t="s">
        <v>664</v>
      </c>
      <c r="F174" s="74"/>
      <c r="G174" s="298"/>
      <c r="H174" s="298"/>
      <c r="I174" s="298"/>
      <c r="J174" s="298"/>
      <c r="K174" s="298"/>
      <c r="L174" s="298"/>
      <c r="M174" s="298"/>
      <c r="N174" s="298"/>
    </row>
    <row r="175" spans="1:14" ht="15.75" customHeight="1" x14ac:dyDescent="0.15">
      <c r="A175" s="308" t="s">
        <v>1055</v>
      </c>
      <c r="B175" s="308"/>
      <c r="C175" s="308" t="s">
        <v>224</v>
      </c>
      <c r="D175" s="308"/>
      <c r="E175" s="308" t="s">
        <v>664</v>
      </c>
      <c r="F175" s="74"/>
      <c r="G175" s="298"/>
      <c r="H175" s="298"/>
      <c r="I175" s="298"/>
      <c r="J175" s="298"/>
      <c r="K175" s="298"/>
      <c r="L175" s="298"/>
      <c r="M175" s="298"/>
      <c r="N175" s="298"/>
    </row>
    <row r="176" spans="1:14" ht="15.75" customHeight="1" x14ac:dyDescent="0.15">
      <c r="A176" s="80" t="s">
        <v>361</v>
      </c>
      <c r="B176" s="80"/>
      <c r="C176" s="80" t="s">
        <v>224</v>
      </c>
      <c r="D176" s="80"/>
      <c r="E176" s="80" t="s">
        <v>388</v>
      </c>
      <c r="F176" s="74"/>
      <c r="G176" s="298"/>
      <c r="H176" s="298"/>
      <c r="I176" s="298"/>
      <c r="J176" s="298"/>
      <c r="K176" s="298"/>
      <c r="L176" s="298"/>
      <c r="M176" s="298"/>
      <c r="N176" s="298"/>
    </row>
    <row r="177" spans="1:14" ht="15.75" customHeight="1" x14ac:dyDescent="0.15">
      <c r="A177" s="74"/>
      <c r="B177" s="74"/>
      <c r="C177" s="74"/>
      <c r="D177" s="74"/>
      <c r="E177" s="74"/>
      <c r="F177" s="74"/>
      <c r="G177" s="298"/>
      <c r="H177" s="298"/>
      <c r="I177" s="298"/>
      <c r="J177" s="298"/>
      <c r="K177" s="298"/>
      <c r="L177" s="298"/>
      <c r="M177" s="298"/>
      <c r="N177" s="298"/>
    </row>
    <row r="178" spans="1:14" ht="15.75" customHeight="1" x14ac:dyDescent="0.15">
      <c r="A178" s="74"/>
      <c r="B178" s="74"/>
      <c r="C178" s="74"/>
      <c r="D178" s="74"/>
      <c r="E178" s="74"/>
      <c r="F178" s="74"/>
      <c r="G178" s="298"/>
      <c r="H178" s="298"/>
      <c r="I178" s="298"/>
      <c r="J178" s="298"/>
      <c r="K178" s="298"/>
      <c r="L178" s="298"/>
      <c r="M178" s="298"/>
      <c r="N178" s="298"/>
    </row>
    <row r="179" spans="1:14" ht="15.75" customHeight="1" x14ac:dyDescent="0.15">
      <c r="A179" s="339" t="s">
        <v>1162</v>
      </c>
      <c r="B179" s="339" t="s">
        <v>1511</v>
      </c>
      <c r="C179" s="339" t="s">
        <v>485</v>
      </c>
      <c r="D179" s="339" t="s">
        <v>981</v>
      </c>
      <c r="E179" s="339" t="s">
        <v>605</v>
      </c>
      <c r="F179" s="74"/>
      <c r="G179" s="298"/>
      <c r="H179" s="298"/>
      <c r="I179" s="298"/>
      <c r="J179" s="298"/>
      <c r="K179" s="298"/>
      <c r="L179" s="298"/>
      <c r="M179" s="298"/>
      <c r="N179" s="298"/>
    </row>
    <row r="180" spans="1:14" ht="15.75" customHeight="1" x14ac:dyDescent="0.15">
      <c r="A180" s="308" t="s">
        <v>1358</v>
      </c>
      <c r="B180" s="308"/>
      <c r="C180" s="308" t="s">
        <v>84</v>
      </c>
      <c r="D180" s="308"/>
      <c r="E180" s="308" t="s">
        <v>620</v>
      </c>
      <c r="F180" s="74"/>
      <c r="G180" s="298"/>
      <c r="H180" s="298"/>
      <c r="I180" s="298"/>
      <c r="J180" s="298"/>
      <c r="K180" s="298"/>
      <c r="L180" s="298"/>
      <c r="M180" s="298"/>
      <c r="N180" s="298"/>
    </row>
    <row r="181" spans="1:14" ht="15.75" customHeight="1" x14ac:dyDescent="0.15">
      <c r="A181" s="308" t="s">
        <v>1359</v>
      </c>
      <c r="B181" s="308"/>
      <c r="C181" s="308" t="s">
        <v>84</v>
      </c>
      <c r="D181" s="308"/>
      <c r="E181" s="308" t="s">
        <v>620</v>
      </c>
      <c r="F181" s="74"/>
      <c r="G181" s="298"/>
      <c r="H181" s="298"/>
      <c r="I181" s="298"/>
      <c r="J181" s="298"/>
      <c r="K181" s="298"/>
      <c r="L181" s="298"/>
      <c r="M181" s="298"/>
      <c r="N181" s="298"/>
    </row>
    <row r="182" spans="1:14" ht="15.75" customHeight="1" x14ac:dyDescent="0.15">
      <c r="A182" s="308" t="s">
        <v>1360</v>
      </c>
      <c r="B182" s="308"/>
      <c r="C182" s="308" t="s">
        <v>84</v>
      </c>
      <c r="D182" s="308"/>
      <c r="E182" s="308" t="s">
        <v>620</v>
      </c>
      <c r="F182" s="74"/>
      <c r="G182" s="298"/>
      <c r="H182" s="298"/>
      <c r="I182" s="298"/>
      <c r="J182" s="298"/>
      <c r="K182" s="298"/>
      <c r="L182" s="298"/>
      <c r="M182" s="298"/>
      <c r="N182" s="298"/>
    </row>
    <row r="183" spans="1:14" ht="15.75" customHeight="1" x14ac:dyDescent="0.15">
      <c r="A183" s="80" t="s">
        <v>27</v>
      </c>
      <c r="B183" s="80"/>
      <c r="C183" s="80" t="s">
        <v>84</v>
      </c>
      <c r="D183" s="80"/>
      <c r="E183" s="80" t="s">
        <v>620</v>
      </c>
      <c r="F183" s="74"/>
      <c r="G183" s="298"/>
      <c r="H183" s="298"/>
      <c r="I183" s="298"/>
      <c r="J183" s="298"/>
      <c r="K183" s="298"/>
      <c r="L183" s="298"/>
      <c r="M183" s="298"/>
      <c r="N183" s="298"/>
    </row>
    <row r="184" spans="1:14" ht="15.75" customHeight="1" x14ac:dyDescent="0.15">
      <c r="A184" s="80" t="s">
        <v>411</v>
      </c>
      <c r="B184" s="80"/>
      <c r="C184" s="80" t="s">
        <v>84</v>
      </c>
      <c r="D184" s="80"/>
      <c r="E184" s="80" t="s">
        <v>620</v>
      </c>
      <c r="F184" s="74"/>
      <c r="G184" s="298"/>
      <c r="H184" s="298"/>
      <c r="I184" s="298"/>
      <c r="J184" s="298"/>
      <c r="K184" s="298"/>
      <c r="L184" s="298"/>
      <c r="M184" s="298"/>
      <c r="N184" s="298"/>
    </row>
    <row r="185" spans="1:14" ht="15.75" customHeight="1" x14ac:dyDescent="0.15">
      <c r="A185" s="80" t="s">
        <v>414</v>
      </c>
      <c r="B185" s="80"/>
      <c r="C185" s="80" t="s">
        <v>84</v>
      </c>
      <c r="D185" s="80"/>
      <c r="E185" s="80" t="s">
        <v>620</v>
      </c>
      <c r="F185" s="74"/>
      <c r="G185" s="298"/>
      <c r="H185" s="298"/>
      <c r="I185" s="298"/>
      <c r="J185" s="298"/>
      <c r="K185" s="298"/>
      <c r="L185" s="298"/>
      <c r="M185" s="298"/>
      <c r="N185" s="298"/>
    </row>
    <row r="186" spans="1:14" ht="15.75" customHeight="1" x14ac:dyDescent="0.15">
      <c r="A186" s="80" t="s">
        <v>420</v>
      </c>
      <c r="B186" s="80"/>
      <c r="C186" s="80" t="s">
        <v>84</v>
      </c>
      <c r="D186" s="80"/>
      <c r="E186" s="80" t="s">
        <v>620</v>
      </c>
      <c r="F186" s="74"/>
      <c r="G186" s="298"/>
      <c r="H186" s="298"/>
      <c r="I186" s="298"/>
      <c r="J186" s="298"/>
      <c r="K186" s="298"/>
      <c r="L186" s="298"/>
      <c r="M186" s="298"/>
      <c r="N186" s="298"/>
    </row>
    <row r="187" spans="1:14" ht="15.75" customHeight="1" x14ac:dyDescent="0.15">
      <c r="A187" s="80" t="s">
        <v>423</v>
      </c>
      <c r="B187" s="80"/>
      <c r="C187" s="80" t="s">
        <v>84</v>
      </c>
      <c r="D187" s="80"/>
      <c r="E187" s="80" t="s">
        <v>620</v>
      </c>
      <c r="F187" s="74"/>
      <c r="G187" s="298"/>
      <c r="H187" s="298"/>
      <c r="I187" s="298"/>
      <c r="J187" s="298"/>
      <c r="K187" s="298"/>
      <c r="L187" s="298"/>
      <c r="M187" s="298"/>
      <c r="N187" s="298"/>
    </row>
    <row r="188" spans="1:14" ht="15.75" customHeight="1" x14ac:dyDescent="0.15">
      <c r="A188" s="80" t="s">
        <v>883</v>
      </c>
      <c r="B188" s="80"/>
      <c r="C188" s="80" t="s">
        <v>84</v>
      </c>
      <c r="D188" s="80"/>
      <c r="E188" s="80" t="s">
        <v>620</v>
      </c>
      <c r="F188" s="74"/>
      <c r="G188" s="298"/>
      <c r="H188" s="298"/>
      <c r="I188" s="298"/>
      <c r="J188" s="298"/>
      <c r="K188" s="298"/>
      <c r="L188" s="298"/>
      <c r="M188" s="298"/>
      <c r="N188" s="298"/>
    </row>
    <row r="189" spans="1:14" ht="15.75" customHeight="1" x14ac:dyDescent="0.15">
      <c r="A189" s="80" t="s">
        <v>314</v>
      </c>
      <c r="B189" s="80"/>
      <c r="C189" s="80" t="s">
        <v>84</v>
      </c>
      <c r="D189" s="80"/>
      <c r="E189" s="80" t="s">
        <v>620</v>
      </c>
      <c r="F189" s="74"/>
      <c r="G189" s="298"/>
      <c r="H189" s="298"/>
      <c r="I189" s="298"/>
      <c r="J189" s="298"/>
      <c r="K189" s="298"/>
      <c r="L189" s="298"/>
      <c r="M189" s="298"/>
      <c r="N189" s="298"/>
    </row>
    <row r="190" spans="1:14" ht="15.75" customHeight="1" x14ac:dyDescent="0.15">
      <c r="A190" s="80" t="s">
        <v>1172</v>
      </c>
      <c r="B190" s="80"/>
      <c r="C190" s="80" t="s">
        <v>84</v>
      </c>
      <c r="D190" s="80"/>
      <c r="E190" s="80" t="s">
        <v>620</v>
      </c>
      <c r="F190" s="74"/>
      <c r="G190" s="298"/>
      <c r="H190" s="298"/>
      <c r="I190" s="298"/>
      <c r="J190" s="298"/>
      <c r="K190" s="298"/>
      <c r="L190" s="298"/>
      <c r="M190" s="298"/>
      <c r="N190" s="298"/>
    </row>
    <row r="191" spans="1:14" ht="15.75" customHeight="1" x14ac:dyDescent="0.15">
      <c r="A191" s="308" t="s">
        <v>427</v>
      </c>
      <c r="B191" s="308"/>
      <c r="C191" s="308" t="s">
        <v>84</v>
      </c>
      <c r="D191" s="308"/>
      <c r="E191" s="308" t="s">
        <v>620</v>
      </c>
      <c r="F191" s="74"/>
      <c r="G191" s="298"/>
      <c r="H191" s="298"/>
      <c r="I191" s="298"/>
      <c r="J191" s="298"/>
      <c r="K191" s="298"/>
      <c r="L191" s="298"/>
      <c r="M191" s="298"/>
      <c r="N191" s="298"/>
    </row>
    <row r="192" spans="1:14" ht="15.75" customHeight="1" x14ac:dyDescent="0.15">
      <c r="A192" s="80" t="s">
        <v>129</v>
      </c>
      <c r="B192" s="80"/>
      <c r="C192" s="80" t="s">
        <v>84</v>
      </c>
      <c r="D192" s="80"/>
      <c r="E192" s="80" t="s">
        <v>620</v>
      </c>
      <c r="F192" s="74"/>
      <c r="G192" s="298"/>
      <c r="H192" s="298"/>
      <c r="I192" s="298"/>
      <c r="J192" s="298"/>
      <c r="K192" s="298"/>
      <c r="L192" s="298"/>
      <c r="M192" s="298"/>
      <c r="N192" s="298"/>
    </row>
    <row r="193" spans="1:14" ht="15.75" customHeight="1" x14ac:dyDescent="0.15">
      <c r="A193" s="80" t="s">
        <v>2156</v>
      </c>
      <c r="B193" s="80"/>
      <c r="C193" s="80" t="s">
        <v>84</v>
      </c>
      <c r="D193" s="80"/>
      <c r="E193" s="80" t="s">
        <v>620</v>
      </c>
      <c r="F193" s="74"/>
      <c r="G193" s="298"/>
      <c r="H193" s="298"/>
      <c r="I193" s="298"/>
      <c r="J193" s="298"/>
      <c r="K193" s="298"/>
      <c r="L193" s="298"/>
      <c r="M193" s="298"/>
      <c r="N193" s="298"/>
    </row>
    <row r="194" spans="1:14" ht="15.75" customHeight="1" x14ac:dyDescent="0.15">
      <c r="A194" s="308" t="s">
        <v>1175</v>
      </c>
      <c r="B194" s="308"/>
      <c r="C194" s="308" t="s">
        <v>84</v>
      </c>
      <c r="D194" s="308"/>
      <c r="E194" s="308" t="s">
        <v>620</v>
      </c>
      <c r="F194" s="74"/>
      <c r="G194" s="298"/>
      <c r="H194" s="298"/>
      <c r="I194" s="298"/>
      <c r="J194" s="298"/>
      <c r="K194" s="298"/>
      <c r="L194" s="298"/>
      <c r="M194" s="298"/>
      <c r="N194" s="298"/>
    </row>
    <row r="195" spans="1:14" ht="15.75" customHeight="1" x14ac:dyDescent="0.15">
      <c r="A195" s="308" t="s">
        <v>442</v>
      </c>
      <c r="B195" s="308"/>
      <c r="C195" s="308" t="s">
        <v>84</v>
      </c>
      <c r="D195" s="308"/>
      <c r="E195" s="308" t="s">
        <v>620</v>
      </c>
      <c r="F195" s="74"/>
      <c r="G195" s="298"/>
      <c r="H195" s="298"/>
      <c r="I195" s="298"/>
      <c r="J195" s="298"/>
      <c r="K195" s="298"/>
      <c r="L195" s="298"/>
      <c r="M195" s="298"/>
      <c r="N195" s="298"/>
    </row>
    <row r="196" spans="1:14" ht="15.75" customHeight="1" x14ac:dyDescent="0.15">
      <c r="A196" s="80" t="s">
        <v>918</v>
      </c>
      <c r="B196" s="80"/>
      <c r="C196" s="80" t="s">
        <v>84</v>
      </c>
      <c r="D196" s="80"/>
      <c r="E196" s="80" t="s">
        <v>620</v>
      </c>
      <c r="F196" s="74"/>
      <c r="G196" s="298"/>
      <c r="H196" s="298"/>
      <c r="I196" s="298"/>
      <c r="J196" s="298"/>
      <c r="K196" s="298"/>
      <c r="L196" s="298"/>
      <c r="M196" s="298"/>
      <c r="N196" s="298"/>
    </row>
    <row r="197" spans="1:14" ht="15.75" customHeight="1" x14ac:dyDescent="0.15">
      <c r="A197" s="74"/>
      <c r="B197" s="74"/>
      <c r="C197" s="74"/>
      <c r="D197" s="74"/>
      <c r="E197" s="74"/>
      <c r="F197" s="74"/>
      <c r="G197" s="298"/>
      <c r="H197" s="298"/>
      <c r="I197" s="298"/>
      <c r="J197" s="298"/>
      <c r="K197" s="298"/>
      <c r="L197" s="298"/>
      <c r="M197" s="298"/>
      <c r="N197" s="298"/>
    </row>
    <row r="198" spans="1:14" ht="15.75" customHeight="1" x14ac:dyDescent="0.15">
      <c r="A198" s="74"/>
      <c r="B198" s="74"/>
      <c r="C198" s="74"/>
      <c r="D198" s="74"/>
      <c r="E198" s="74"/>
      <c r="F198" s="74"/>
      <c r="G198" s="298"/>
      <c r="H198" s="298"/>
      <c r="I198" s="298"/>
      <c r="J198" s="298"/>
      <c r="K198" s="298"/>
      <c r="L198" s="298"/>
      <c r="M198" s="298"/>
      <c r="N198" s="298"/>
    </row>
    <row r="199" spans="1:14" ht="15.75" customHeight="1" x14ac:dyDescent="0.15">
      <c r="A199" s="74"/>
      <c r="B199" s="74"/>
      <c r="C199" s="74"/>
      <c r="D199" s="74"/>
      <c r="E199" s="74"/>
      <c r="F199" s="74"/>
      <c r="G199" s="298"/>
      <c r="H199" s="298"/>
      <c r="I199" s="298"/>
      <c r="J199" s="298"/>
      <c r="K199" s="298"/>
      <c r="L199" s="298"/>
      <c r="M199" s="298"/>
      <c r="N199" s="298"/>
    </row>
    <row r="200" spans="1:14" ht="15.75" customHeight="1" x14ac:dyDescent="0.15">
      <c r="A200" s="74"/>
      <c r="B200" s="74"/>
      <c r="C200" s="74"/>
      <c r="D200" s="74"/>
      <c r="E200" s="74"/>
      <c r="F200" s="74"/>
      <c r="G200" s="298"/>
      <c r="H200" s="298"/>
      <c r="I200" s="298"/>
      <c r="J200" s="298"/>
      <c r="K200" s="298"/>
      <c r="L200" s="298"/>
      <c r="M200" s="298"/>
      <c r="N200" s="298"/>
    </row>
    <row r="201" spans="1:14" ht="15.75" customHeight="1" x14ac:dyDescent="0.15">
      <c r="A201" s="74"/>
      <c r="B201" s="74"/>
      <c r="C201" s="74"/>
      <c r="D201" s="74"/>
      <c r="E201" s="74"/>
      <c r="F201" s="74"/>
      <c r="G201" s="298"/>
      <c r="H201" s="298"/>
      <c r="I201" s="298"/>
      <c r="J201" s="298"/>
      <c r="K201" s="298"/>
      <c r="L201" s="298"/>
      <c r="M201" s="298"/>
      <c r="N201" s="298"/>
    </row>
    <row r="202" spans="1:14" ht="15.75" customHeight="1" x14ac:dyDescent="0.15">
      <c r="A202" s="74"/>
      <c r="B202" s="74"/>
      <c r="C202" s="74"/>
      <c r="D202" s="74"/>
      <c r="E202" s="74"/>
      <c r="F202" s="74"/>
      <c r="G202" s="298"/>
      <c r="H202" s="298"/>
      <c r="I202" s="298"/>
      <c r="J202" s="298"/>
      <c r="K202" s="298"/>
      <c r="L202" s="298"/>
      <c r="M202" s="298"/>
      <c r="N202" s="298"/>
    </row>
    <row r="203" spans="1:14" ht="15.75" customHeight="1" x14ac:dyDescent="0.15">
      <c r="A203" s="298"/>
      <c r="B203" s="298"/>
      <c r="C203" s="298"/>
      <c r="D203" s="298"/>
      <c r="E203" s="298"/>
      <c r="F203" s="298"/>
      <c r="G203" s="298"/>
      <c r="H203" s="298"/>
      <c r="I203" s="298"/>
      <c r="J203" s="298"/>
      <c r="K203" s="298"/>
      <c r="L203" s="298"/>
      <c r="M203" s="298"/>
      <c r="N203" s="298"/>
    </row>
    <row r="204" spans="1:14" ht="15.75" customHeight="1" x14ac:dyDescent="0.15">
      <c r="A204" s="298"/>
      <c r="B204" s="298"/>
      <c r="C204" s="298"/>
      <c r="D204" s="298"/>
      <c r="E204" s="298"/>
      <c r="F204" s="298"/>
      <c r="G204" s="298"/>
      <c r="H204" s="298"/>
      <c r="I204" s="298"/>
      <c r="J204" s="298"/>
      <c r="K204" s="298"/>
      <c r="L204" s="298"/>
      <c r="M204" s="298"/>
      <c r="N204" s="298"/>
    </row>
    <row r="205" spans="1:14" ht="15.75" customHeight="1" x14ac:dyDescent="0.15">
      <c r="A205" s="298"/>
      <c r="B205" s="298"/>
      <c r="C205" s="298"/>
      <c r="D205" s="298"/>
      <c r="E205" s="298"/>
      <c r="F205" s="298"/>
      <c r="G205" s="298"/>
      <c r="H205" s="298"/>
      <c r="I205" s="298"/>
      <c r="J205" s="298"/>
      <c r="K205" s="298"/>
      <c r="L205" s="298"/>
      <c r="M205" s="298"/>
      <c r="N205" s="298"/>
    </row>
    <row r="206" spans="1:14" ht="15.75" customHeight="1" x14ac:dyDescent="0.15">
      <c r="A206" s="298"/>
      <c r="B206" s="298"/>
      <c r="C206" s="298"/>
      <c r="D206" s="298"/>
      <c r="E206" s="298"/>
      <c r="F206" s="298"/>
      <c r="G206" s="298"/>
      <c r="H206" s="298"/>
      <c r="I206" s="298"/>
      <c r="J206" s="298"/>
      <c r="K206" s="298"/>
      <c r="L206" s="298"/>
      <c r="M206" s="298"/>
      <c r="N206" s="298"/>
    </row>
    <row r="207" spans="1:14" ht="15.75" customHeight="1" x14ac:dyDescent="0.15">
      <c r="A207" s="298"/>
      <c r="B207" s="298"/>
      <c r="C207" s="298"/>
      <c r="D207" s="298"/>
      <c r="E207" s="298"/>
      <c r="F207" s="298"/>
      <c r="G207" s="298"/>
      <c r="H207" s="298"/>
      <c r="I207" s="298"/>
      <c r="J207" s="298"/>
      <c r="K207" s="298"/>
      <c r="L207" s="298"/>
      <c r="M207" s="298"/>
      <c r="N207" s="298"/>
    </row>
    <row r="208" spans="1:14" ht="15.75" customHeight="1" x14ac:dyDescent="0.15">
      <c r="A208" s="298"/>
      <c r="B208" s="298"/>
      <c r="C208" s="298"/>
      <c r="D208" s="298"/>
      <c r="E208" s="298"/>
      <c r="F208" s="298"/>
      <c r="G208" s="298"/>
      <c r="H208" s="298"/>
      <c r="I208" s="298"/>
      <c r="J208" s="298"/>
      <c r="K208" s="298"/>
      <c r="L208" s="298"/>
      <c r="M208" s="298"/>
      <c r="N208" s="298"/>
    </row>
    <row r="209" spans="1:14" ht="15.75" customHeight="1" x14ac:dyDescent="0.15">
      <c r="A209" s="298"/>
      <c r="B209" s="298"/>
      <c r="C209" s="298"/>
      <c r="D209" s="298"/>
      <c r="E209" s="298"/>
      <c r="F209" s="298"/>
      <c r="G209" s="298"/>
      <c r="H209" s="298"/>
      <c r="I209" s="298"/>
      <c r="J209" s="298"/>
      <c r="K209" s="298"/>
      <c r="L209" s="298"/>
      <c r="M209" s="298"/>
      <c r="N209" s="298"/>
    </row>
    <row r="210" spans="1:14" ht="15.75" customHeight="1" x14ac:dyDescent="0.15">
      <c r="A210" s="298"/>
      <c r="B210" s="298"/>
      <c r="C210" s="298"/>
      <c r="D210" s="298"/>
      <c r="E210" s="298"/>
      <c r="F210" s="298"/>
      <c r="G210" s="298"/>
      <c r="H210" s="298"/>
      <c r="I210" s="298"/>
      <c r="J210" s="298"/>
      <c r="K210" s="298"/>
      <c r="L210" s="298"/>
      <c r="M210" s="298"/>
      <c r="N210" s="298"/>
    </row>
    <row r="211" spans="1:14" ht="15.75" customHeight="1" x14ac:dyDescent="0.15">
      <c r="A211" s="298"/>
      <c r="B211" s="298"/>
      <c r="C211" s="298"/>
      <c r="D211" s="298"/>
      <c r="E211" s="298"/>
      <c r="F211" s="298"/>
      <c r="G211" s="298"/>
      <c r="H211" s="298"/>
      <c r="I211" s="298"/>
      <c r="J211" s="298"/>
      <c r="K211" s="298"/>
      <c r="L211" s="298"/>
      <c r="M211" s="298"/>
      <c r="N211" s="298"/>
    </row>
    <row r="212" spans="1:14" ht="15.75" customHeight="1" x14ac:dyDescent="0.15">
      <c r="A212" s="298"/>
      <c r="B212" s="298"/>
      <c r="C212" s="298"/>
      <c r="D212" s="298"/>
      <c r="E212" s="298"/>
      <c r="F212" s="298"/>
      <c r="G212" s="298"/>
      <c r="H212" s="298"/>
      <c r="I212" s="298"/>
      <c r="J212" s="298"/>
      <c r="K212" s="298"/>
      <c r="L212" s="298"/>
      <c r="M212" s="298"/>
      <c r="N212" s="298"/>
    </row>
    <row r="213" spans="1:14" ht="15.75" customHeight="1" x14ac:dyDescent="0.15">
      <c r="A213" s="298"/>
      <c r="B213" s="298"/>
      <c r="C213" s="298"/>
      <c r="D213" s="298"/>
      <c r="E213" s="298"/>
      <c r="F213" s="298"/>
      <c r="G213" s="298"/>
      <c r="H213" s="298"/>
      <c r="I213" s="298"/>
      <c r="J213" s="298"/>
      <c r="K213" s="298"/>
      <c r="L213" s="298"/>
      <c r="M213" s="298"/>
      <c r="N213" s="298"/>
    </row>
    <row r="214" spans="1:14" ht="15.75" customHeight="1" x14ac:dyDescent="0.15">
      <c r="A214" s="298"/>
      <c r="B214" s="298"/>
      <c r="C214" s="298"/>
      <c r="D214" s="298"/>
      <c r="E214" s="298"/>
      <c r="F214" s="298"/>
      <c r="G214" s="298"/>
      <c r="H214" s="298"/>
      <c r="I214" s="298"/>
      <c r="J214" s="298"/>
      <c r="K214" s="298"/>
      <c r="L214" s="298"/>
      <c r="M214" s="298"/>
      <c r="N214" s="298"/>
    </row>
    <row r="215" spans="1:14" ht="15.75" customHeight="1" x14ac:dyDescent="0.15">
      <c r="A215" s="298"/>
      <c r="B215" s="298"/>
      <c r="C215" s="298"/>
      <c r="D215" s="298"/>
      <c r="E215" s="298"/>
      <c r="F215" s="298"/>
      <c r="G215" s="298"/>
      <c r="H215" s="298"/>
      <c r="I215" s="298"/>
      <c r="J215" s="298"/>
      <c r="K215" s="298"/>
      <c r="L215" s="298"/>
      <c r="M215" s="298"/>
      <c r="N215" s="298"/>
    </row>
    <row r="216" spans="1:14" ht="15.75" customHeight="1" x14ac:dyDescent="0.15">
      <c r="A216" s="298"/>
      <c r="B216" s="298"/>
      <c r="C216" s="298"/>
      <c r="D216" s="298"/>
      <c r="E216" s="298"/>
      <c r="F216" s="298"/>
      <c r="G216" s="298"/>
      <c r="H216" s="298"/>
      <c r="I216" s="298"/>
      <c r="J216" s="298"/>
      <c r="K216" s="298"/>
      <c r="L216" s="298"/>
      <c r="M216" s="298"/>
      <c r="N216" s="298"/>
    </row>
    <row r="217" spans="1:14" ht="15.75" customHeight="1" x14ac:dyDescent="0.15">
      <c r="A217" s="298"/>
      <c r="B217" s="298"/>
      <c r="C217" s="298"/>
      <c r="D217" s="298"/>
      <c r="E217" s="298"/>
      <c r="F217" s="298"/>
      <c r="G217" s="298"/>
      <c r="H217" s="298"/>
      <c r="I217" s="298"/>
      <c r="J217" s="298"/>
      <c r="K217" s="298"/>
      <c r="L217" s="298"/>
      <c r="M217" s="298"/>
      <c r="N217" s="298"/>
    </row>
    <row r="218" spans="1:14" ht="15.75" customHeight="1" x14ac:dyDescent="0.15">
      <c r="A218" s="298"/>
      <c r="B218" s="298"/>
      <c r="C218" s="298"/>
      <c r="D218" s="298"/>
      <c r="E218" s="298"/>
      <c r="F218" s="298"/>
      <c r="G218" s="298"/>
      <c r="H218" s="298"/>
      <c r="I218" s="298"/>
      <c r="J218" s="298"/>
      <c r="K218" s="298"/>
      <c r="L218" s="298"/>
      <c r="M218" s="298"/>
      <c r="N218" s="298"/>
    </row>
    <row r="219" spans="1:14" ht="15.75" customHeight="1" x14ac:dyDescent="0.15">
      <c r="A219" s="298"/>
      <c r="B219" s="298"/>
      <c r="C219" s="298"/>
      <c r="D219" s="298"/>
      <c r="E219" s="298"/>
      <c r="F219" s="298"/>
      <c r="G219" s="298"/>
      <c r="H219" s="298"/>
      <c r="I219" s="298"/>
      <c r="J219" s="298"/>
      <c r="K219" s="298"/>
      <c r="L219" s="298"/>
      <c r="M219" s="298"/>
      <c r="N219" s="298"/>
    </row>
    <row r="220" spans="1:14" ht="15.75" customHeight="1" x14ac:dyDescent="0.15">
      <c r="A220" s="298"/>
      <c r="B220" s="298"/>
      <c r="C220" s="298"/>
      <c r="D220" s="298"/>
      <c r="E220" s="298"/>
      <c r="F220" s="298"/>
      <c r="G220" s="298"/>
      <c r="H220" s="298"/>
      <c r="I220" s="298"/>
      <c r="J220" s="298"/>
      <c r="K220" s="298"/>
      <c r="L220" s="298"/>
      <c r="M220" s="298"/>
      <c r="N220" s="298"/>
    </row>
    <row r="221" spans="1:14" ht="15.75" customHeight="1" x14ac:dyDescent="0.15">
      <c r="A221" s="298"/>
      <c r="B221" s="298"/>
      <c r="C221" s="298"/>
      <c r="D221" s="298"/>
      <c r="E221" s="298"/>
      <c r="F221" s="298"/>
      <c r="G221" s="298"/>
      <c r="H221" s="298"/>
      <c r="I221" s="298"/>
      <c r="J221" s="298"/>
      <c r="K221" s="298"/>
      <c r="L221" s="298"/>
      <c r="M221" s="298"/>
      <c r="N221" s="298"/>
    </row>
    <row r="222" spans="1:14" ht="15.75" customHeight="1" x14ac:dyDescent="0.15">
      <c r="A222" s="298"/>
      <c r="B222" s="298"/>
      <c r="C222" s="298"/>
      <c r="D222" s="298"/>
      <c r="E222" s="298"/>
      <c r="F222" s="298"/>
      <c r="G222" s="298"/>
      <c r="H222" s="298"/>
      <c r="I222" s="298"/>
      <c r="J222" s="298"/>
      <c r="K222" s="298"/>
      <c r="L222" s="298"/>
      <c r="M222" s="298"/>
      <c r="N222" s="298"/>
    </row>
    <row r="223" spans="1:14" ht="15.75" customHeight="1" x14ac:dyDescent="0.15">
      <c r="A223" s="298"/>
      <c r="B223" s="298"/>
      <c r="C223" s="298"/>
      <c r="D223" s="298"/>
      <c r="E223" s="298"/>
      <c r="F223" s="298"/>
      <c r="G223" s="298"/>
      <c r="H223" s="298"/>
      <c r="I223" s="298"/>
      <c r="J223" s="298"/>
      <c r="K223" s="298"/>
      <c r="L223" s="298"/>
      <c r="M223" s="298"/>
      <c r="N223" s="298"/>
    </row>
    <row r="224" spans="1:14" ht="15.75" customHeight="1" x14ac:dyDescent="0.15">
      <c r="A224" s="298"/>
      <c r="B224" s="298"/>
      <c r="C224" s="298"/>
      <c r="D224" s="298"/>
      <c r="E224" s="298"/>
      <c r="F224" s="298"/>
      <c r="G224" s="298"/>
      <c r="H224" s="298"/>
      <c r="I224" s="298"/>
      <c r="J224" s="298"/>
      <c r="K224" s="298"/>
      <c r="L224" s="298"/>
      <c r="M224" s="298"/>
      <c r="N224" s="298"/>
    </row>
    <row r="225" spans="1:14" ht="15.75" customHeight="1" x14ac:dyDescent="0.15">
      <c r="A225" s="298"/>
      <c r="B225" s="298"/>
      <c r="C225" s="298"/>
      <c r="D225" s="298"/>
      <c r="E225" s="298"/>
      <c r="F225" s="298"/>
      <c r="G225" s="298"/>
      <c r="H225" s="298"/>
      <c r="I225" s="298"/>
      <c r="J225" s="298"/>
      <c r="K225" s="298"/>
      <c r="L225" s="298"/>
      <c r="M225" s="298"/>
      <c r="N225" s="298"/>
    </row>
    <row r="226" spans="1:14" ht="15.75" customHeight="1" x14ac:dyDescent="0.15">
      <c r="A226" s="298"/>
      <c r="B226" s="298"/>
      <c r="C226" s="298"/>
      <c r="D226" s="298"/>
      <c r="E226" s="298"/>
      <c r="F226" s="298"/>
      <c r="G226" s="298"/>
      <c r="H226" s="298"/>
      <c r="I226" s="298"/>
      <c r="J226" s="298"/>
      <c r="K226" s="298"/>
      <c r="L226" s="298"/>
      <c r="M226" s="298"/>
      <c r="N226" s="298"/>
    </row>
    <row r="227" spans="1:14" ht="15.75" customHeight="1" x14ac:dyDescent="0.15">
      <c r="A227" s="298"/>
      <c r="B227" s="298"/>
      <c r="C227" s="298"/>
      <c r="D227" s="298"/>
      <c r="E227" s="298"/>
      <c r="F227" s="298"/>
      <c r="G227" s="298"/>
      <c r="H227" s="298"/>
      <c r="I227" s="298"/>
      <c r="J227" s="298"/>
      <c r="K227" s="298"/>
      <c r="L227" s="298"/>
      <c r="M227" s="298"/>
      <c r="N227" s="298"/>
    </row>
    <row r="228" spans="1:14" ht="15.75" customHeight="1" x14ac:dyDescent="0.15">
      <c r="A228" s="298"/>
      <c r="B228" s="298"/>
      <c r="C228" s="298"/>
      <c r="D228" s="298"/>
      <c r="E228" s="298"/>
      <c r="F228" s="298"/>
      <c r="G228" s="298"/>
      <c r="H228" s="298"/>
      <c r="I228" s="298"/>
      <c r="J228" s="298"/>
      <c r="K228" s="298"/>
      <c r="L228" s="298"/>
      <c r="M228" s="298"/>
      <c r="N228" s="298"/>
    </row>
    <row r="229" spans="1:14" ht="15.75" customHeight="1" x14ac:dyDescent="0.15">
      <c r="A229" s="298"/>
      <c r="B229" s="298"/>
      <c r="C229" s="298"/>
      <c r="D229" s="298"/>
      <c r="E229" s="298"/>
      <c r="F229" s="298"/>
      <c r="G229" s="298"/>
      <c r="H229" s="298"/>
      <c r="I229" s="298"/>
      <c r="J229" s="298"/>
      <c r="K229" s="298"/>
      <c r="L229" s="298"/>
      <c r="M229" s="298"/>
      <c r="N229" s="298"/>
    </row>
    <row r="230" spans="1:14" ht="15.75" customHeight="1" x14ac:dyDescent="0.15">
      <c r="A230" s="298"/>
      <c r="B230" s="298"/>
      <c r="C230" s="298"/>
      <c r="D230" s="298"/>
      <c r="E230" s="298"/>
      <c r="F230" s="298"/>
      <c r="G230" s="298"/>
      <c r="H230" s="298"/>
      <c r="I230" s="298"/>
      <c r="J230" s="298"/>
      <c r="K230" s="298"/>
      <c r="L230" s="298"/>
      <c r="M230" s="298"/>
      <c r="N230" s="298"/>
    </row>
    <row r="231" spans="1:14" ht="15.75" customHeight="1" x14ac:dyDescent="0.15">
      <c r="A231" s="298"/>
      <c r="B231" s="298"/>
      <c r="C231" s="298"/>
      <c r="D231" s="298"/>
      <c r="E231" s="298"/>
      <c r="F231" s="298"/>
      <c r="G231" s="298"/>
      <c r="H231" s="298"/>
      <c r="I231" s="298"/>
      <c r="J231" s="298"/>
      <c r="K231" s="298"/>
      <c r="L231" s="298"/>
      <c r="M231" s="298"/>
      <c r="N231" s="298"/>
    </row>
    <row r="232" spans="1:14" ht="15.75" customHeight="1" x14ac:dyDescent="0.15">
      <c r="A232" s="298"/>
      <c r="B232" s="298"/>
      <c r="C232" s="298"/>
      <c r="D232" s="298"/>
      <c r="E232" s="298"/>
      <c r="F232" s="298"/>
      <c r="G232" s="298"/>
      <c r="H232" s="298"/>
      <c r="I232" s="298"/>
      <c r="J232" s="298"/>
      <c r="K232" s="298"/>
      <c r="L232" s="298"/>
      <c r="M232" s="298"/>
      <c r="N232" s="298"/>
    </row>
    <row r="233" spans="1:14" ht="15.75" customHeight="1" x14ac:dyDescent="0.15">
      <c r="A233" s="298"/>
      <c r="B233" s="298"/>
      <c r="C233" s="298"/>
      <c r="D233" s="298"/>
      <c r="E233" s="298"/>
      <c r="F233" s="298"/>
      <c r="G233" s="298"/>
      <c r="H233" s="298"/>
      <c r="I233" s="298"/>
      <c r="J233" s="298"/>
      <c r="K233" s="298"/>
      <c r="L233" s="298"/>
      <c r="M233" s="298"/>
      <c r="N233" s="298"/>
    </row>
    <row r="234" spans="1:14" ht="15.75" customHeight="1" x14ac:dyDescent="0.15">
      <c r="A234" s="298"/>
      <c r="B234" s="298"/>
      <c r="C234" s="298"/>
      <c r="D234" s="298"/>
      <c r="E234" s="298"/>
      <c r="F234" s="298"/>
      <c r="G234" s="298"/>
      <c r="H234" s="298"/>
      <c r="I234" s="298"/>
      <c r="J234" s="298"/>
      <c r="K234" s="298"/>
      <c r="L234" s="298"/>
      <c r="M234" s="298"/>
      <c r="N234" s="298"/>
    </row>
    <row r="235" spans="1:14" ht="15.75" customHeight="1" x14ac:dyDescent="0.15">
      <c r="A235" s="298"/>
      <c r="B235" s="298"/>
      <c r="C235" s="298"/>
      <c r="D235" s="298"/>
      <c r="E235" s="298"/>
      <c r="F235" s="298"/>
      <c r="G235" s="298"/>
      <c r="H235" s="298"/>
      <c r="I235" s="298"/>
      <c r="J235" s="298"/>
      <c r="K235" s="298"/>
      <c r="L235" s="298"/>
      <c r="M235" s="298"/>
      <c r="N235" s="298"/>
    </row>
    <row r="236" spans="1:14" ht="15.75" customHeight="1" x14ac:dyDescent="0.15">
      <c r="A236" s="298"/>
      <c r="B236" s="298"/>
      <c r="C236" s="298"/>
      <c r="D236" s="298"/>
      <c r="E236" s="298"/>
      <c r="F236" s="298"/>
      <c r="G236" s="298"/>
      <c r="H236" s="298"/>
      <c r="I236" s="298"/>
      <c r="J236" s="298"/>
      <c r="K236" s="298"/>
      <c r="L236" s="298"/>
      <c r="M236" s="298"/>
      <c r="N236" s="298"/>
    </row>
    <row r="237" spans="1:14" ht="15.75" customHeight="1" x14ac:dyDescent="0.15">
      <c r="A237" s="298"/>
      <c r="B237" s="298"/>
      <c r="C237" s="298"/>
      <c r="D237" s="298"/>
      <c r="E237" s="298"/>
      <c r="F237" s="298"/>
      <c r="G237" s="298"/>
      <c r="H237" s="298"/>
      <c r="I237" s="298"/>
      <c r="J237" s="298"/>
      <c r="K237" s="298"/>
      <c r="L237" s="298"/>
      <c r="M237" s="298"/>
      <c r="N237" s="298"/>
    </row>
    <row r="238" spans="1:14" ht="15.75" customHeight="1" x14ac:dyDescent="0.15">
      <c r="A238" s="298"/>
      <c r="B238" s="298"/>
      <c r="C238" s="298"/>
      <c r="D238" s="298"/>
      <c r="E238" s="298"/>
      <c r="F238" s="298"/>
      <c r="G238" s="298"/>
      <c r="H238" s="298"/>
      <c r="I238" s="298"/>
      <c r="J238" s="298"/>
      <c r="K238" s="298"/>
      <c r="L238" s="298"/>
      <c r="M238" s="298"/>
      <c r="N238" s="298"/>
    </row>
    <row r="239" spans="1:14" ht="15.75" customHeight="1" x14ac:dyDescent="0.15">
      <c r="A239" s="298"/>
      <c r="B239" s="298"/>
      <c r="C239" s="298"/>
      <c r="D239" s="298"/>
      <c r="E239" s="298"/>
      <c r="F239" s="298"/>
      <c r="G239" s="298"/>
      <c r="H239" s="298"/>
      <c r="I239" s="298"/>
      <c r="J239" s="298"/>
      <c r="K239" s="298"/>
      <c r="L239" s="298"/>
      <c r="M239" s="298"/>
      <c r="N239" s="298"/>
    </row>
    <row r="240" spans="1:14" ht="15.75" customHeight="1" x14ac:dyDescent="0.15">
      <c r="A240" s="298"/>
      <c r="B240" s="298"/>
      <c r="C240" s="298"/>
      <c r="D240" s="298"/>
      <c r="E240" s="298"/>
      <c r="F240" s="298"/>
      <c r="G240" s="298"/>
      <c r="H240" s="298"/>
      <c r="I240" s="298"/>
      <c r="J240" s="298"/>
      <c r="K240" s="298"/>
      <c r="L240" s="298"/>
      <c r="M240" s="298"/>
      <c r="N240" s="298"/>
    </row>
    <row r="241" spans="1:14" ht="15.75" customHeight="1" x14ac:dyDescent="0.15">
      <c r="A241" s="298"/>
      <c r="B241" s="298"/>
      <c r="C241" s="298"/>
      <c r="D241" s="298"/>
      <c r="E241" s="298"/>
      <c r="F241" s="298"/>
      <c r="G241" s="298"/>
      <c r="H241" s="298"/>
      <c r="I241" s="298"/>
      <c r="J241" s="298"/>
      <c r="K241" s="298"/>
      <c r="L241" s="298"/>
      <c r="M241" s="298"/>
      <c r="N241" s="298"/>
    </row>
    <row r="242" spans="1:14" ht="15.75" customHeight="1" x14ac:dyDescent="0.15">
      <c r="A242" s="298"/>
      <c r="B242" s="298"/>
      <c r="C242" s="298"/>
      <c r="D242" s="298"/>
      <c r="E242" s="298"/>
      <c r="F242" s="298"/>
      <c r="G242" s="298"/>
      <c r="H242" s="298"/>
      <c r="I242" s="298"/>
      <c r="J242" s="298"/>
      <c r="K242" s="298"/>
      <c r="L242" s="298"/>
      <c r="M242" s="298"/>
      <c r="N242" s="298"/>
    </row>
    <row r="243" spans="1:14" ht="15.75" customHeight="1" x14ac:dyDescent="0.15">
      <c r="A243" s="298"/>
      <c r="B243" s="298"/>
      <c r="C243" s="298"/>
      <c r="D243" s="298"/>
      <c r="E243" s="298"/>
      <c r="F243" s="298"/>
      <c r="G243" s="298"/>
      <c r="H243" s="298"/>
      <c r="I243" s="298"/>
      <c r="J243" s="298"/>
      <c r="K243" s="298"/>
      <c r="L243" s="298"/>
      <c r="M243" s="298"/>
      <c r="N243" s="298"/>
    </row>
    <row r="244" spans="1:14" ht="15.75" customHeight="1" x14ac:dyDescent="0.15">
      <c r="A244" s="298"/>
      <c r="B244" s="298"/>
      <c r="C244" s="298"/>
      <c r="D244" s="298"/>
      <c r="E244" s="298"/>
      <c r="F244" s="298"/>
      <c r="G244" s="298"/>
      <c r="H244" s="298"/>
      <c r="I244" s="298"/>
      <c r="J244" s="298"/>
      <c r="K244" s="298"/>
      <c r="L244" s="298"/>
      <c r="M244" s="298"/>
      <c r="N244" s="298"/>
    </row>
    <row r="245" spans="1:14" ht="15.75" customHeight="1" x14ac:dyDescent="0.15">
      <c r="A245" s="298"/>
      <c r="B245" s="298"/>
      <c r="C245" s="298"/>
      <c r="D245" s="298"/>
      <c r="E245" s="298"/>
      <c r="F245" s="298"/>
      <c r="G245" s="298"/>
      <c r="H245" s="298"/>
      <c r="I245" s="298"/>
      <c r="J245" s="298"/>
      <c r="K245" s="298"/>
      <c r="L245" s="298"/>
      <c r="M245" s="298"/>
      <c r="N245" s="298"/>
    </row>
    <row r="246" spans="1:14" ht="15.75" customHeight="1" x14ac:dyDescent="0.15">
      <c r="A246" s="298"/>
      <c r="B246" s="298"/>
      <c r="C246" s="298"/>
      <c r="D246" s="298"/>
      <c r="E246" s="298"/>
      <c r="F246" s="298"/>
      <c r="G246" s="298"/>
      <c r="H246" s="298"/>
      <c r="I246" s="298"/>
      <c r="J246" s="298"/>
      <c r="K246" s="298"/>
      <c r="L246" s="298"/>
      <c r="M246" s="298"/>
      <c r="N246" s="298"/>
    </row>
    <row r="247" spans="1:14" ht="15.75" customHeight="1" x14ac:dyDescent="0.15">
      <c r="A247" s="298"/>
      <c r="B247" s="298"/>
      <c r="C247" s="298"/>
      <c r="D247" s="298"/>
      <c r="E247" s="298"/>
      <c r="F247" s="298"/>
      <c r="G247" s="298"/>
      <c r="H247" s="298"/>
      <c r="I247" s="298"/>
      <c r="J247" s="298"/>
      <c r="K247" s="298"/>
      <c r="L247" s="298"/>
      <c r="M247" s="298"/>
      <c r="N247" s="298"/>
    </row>
    <row r="248" spans="1:14" ht="15.75" customHeight="1" x14ac:dyDescent="0.15">
      <c r="A248" s="298"/>
      <c r="B248" s="298"/>
      <c r="C248" s="298"/>
      <c r="D248" s="298"/>
      <c r="E248" s="298"/>
      <c r="F248" s="298"/>
      <c r="G248" s="298"/>
      <c r="H248" s="298"/>
      <c r="I248" s="298"/>
      <c r="J248" s="298"/>
      <c r="K248" s="298"/>
      <c r="L248" s="298"/>
      <c r="M248" s="298"/>
      <c r="N248" s="298"/>
    </row>
    <row r="249" spans="1:14" ht="15.75" customHeight="1" x14ac:dyDescent="0.15">
      <c r="A249" s="298"/>
      <c r="B249" s="298"/>
      <c r="C249" s="298"/>
      <c r="D249" s="298"/>
      <c r="E249" s="298"/>
      <c r="F249" s="298"/>
      <c r="G249" s="298"/>
      <c r="H249" s="298"/>
      <c r="I249" s="298"/>
      <c r="J249" s="298"/>
      <c r="K249" s="298"/>
      <c r="L249" s="298"/>
      <c r="M249" s="298"/>
      <c r="N249" s="298"/>
    </row>
    <row r="250" spans="1:14" ht="15.75" customHeight="1" x14ac:dyDescent="0.15">
      <c r="A250" s="298"/>
      <c r="B250" s="298"/>
      <c r="C250" s="298"/>
      <c r="D250" s="298"/>
      <c r="E250" s="298"/>
      <c r="F250" s="298"/>
      <c r="G250" s="298"/>
      <c r="H250" s="298"/>
      <c r="I250" s="298"/>
      <c r="J250" s="298"/>
      <c r="K250" s="298"/>
      <c r="L250" s="298"/>
      <c r="M250" s="298"/>
      <c r="N250" s="298"/>
    </row>
    <row r="251" spans="1:14" ht="15.75" customHeight="1" x14ac:dyDescent="0.15">
      <c r="A251" s="298"/>
      <c r="B251" s="298"/>
      <c r="C251" s="298"/>
      <c r="D251" s="298"/>
      <c r="E251" s="298"/>
      <c r="F251" s="298"/>
      <c r="G251" s="298"/>
      <c r="H251" s="298"/>
      <c r="I251" s="298"/>
      <c r="J251" s="298"/>
      <c r="K251" s="298"/>
      <c r="L251" s="298"/>
      <c r="M251" s="298"/>
      <c r="N251" s="298"/>
    </row>
    <row r="252" spans="1:14" ht="15.75" customHeight="1" x14ac:dyDescent="0.15">
      <c r="A252" s="298"/>
      <c r="B252" s="298"/>
      <c r="C252" s="298"/>
      <c r="D252" s="298"/>
      <c r="E252" s="298"/>
      <c r="F252" s="298"/>
      <c r="G252" s="298"/>
      <c r="H252" s="298"/>
      <c r="I252" s="298"/>
      <c r="J252" s="298"/>
      <c r="K252" s="298"/>
      <c r="L252" s="298"/>
      <c r="M252" s="298"/>
      <c r="N252" s="298"/>
    </row>
    <row r="253" spans="1:14" ht="15.75" customHeight="1" x14ac:dyDescent="0.15">
      <c r="A253" s="298"/>
      <c r="B253" s="298"/>
      <c r="C253" s="298"/>
      <c r="D253" s="298"/>
      <c r="E253" s="298"/>
      <c r="F253" s="298"/>
      <c r="G253" s="298"/>
      <c r="H253" s="298"/>
      <c r="I253" s="298"/>
      <c r="J253" s="298"/>
      <c r="K253" s="298"/>
      <c r="L253" s="298"/>
      <c r="M253" s="298"/>
      <c r="N253" s="298"/>
    </row>
    <row r="254" spans="1:14" ht="15.75" customHeight="1" x14ac:dyDescent="0.15">
      <c r="A254" s="298"/>
      <c r="B254" s="298"/>
      <c r="C254" s="298"/>
      <c r="D254" s="298"/>
      <c r="E254" s="298"/>
      <c r="F254" s="298"/>
      <c r="G254" s="298"/>
      <c r="H254" s="298"/>
      <c r="I254" s="298"/>
      <c r="J254" s="298"/>
      <c r="K254" s="298"/>
      <c r="L254" s="298"/>
      <c r="M254" s="298"/>
      <c r="N254" s="298"/>
    </row>
    <row r="255" spans="1:14" ht="15.75" customHeight="1" x14ac:dyDescent="0.15">
      <c r="A255" s="298"/>
      <c r="B255" s="298"/>
      <c r="C255" s="298"/>
      <c r="D255" s="298"/>
      <c r="E255" s="298"/>
      <c r="F255" s="298"/>
      <c r="G255" s="298"/>
      <c r="H255" s="298"/>
      <c r="I255" s="298"/>
      <c r="J255" s="298"/>
      <c r="K255" s="298"/>
      <c r="L255" s="298"/>
      <c r="M255" s="298"/>
      <c r="N255" s="298"/>
    </row>
    <row r="256" spans="1:14" ht="15.75" customHeight="1" x14ac:dyDescent="0.15">
      <c r="A256" s="298"/>
      <c r="B256" s="298"/>
      <c r="C256" s="298"/>
      <c r="D256" s="298"/>
      <c r="E256" s="298"/>
      <c r="F256" s="298"/>
      <c r="G256" s="298"/>
      <c r="H256" s="298"/>
      <c r="I256" s="298"/>
      <c r="J256" s="298"/>
      <c r="K256" s="298"/>
      <c r="L256" s="298"/>
      <c r="M256" s="298"/>
      <c r="N256" s="298"/>
    </row>
    <row r="257" spans="1:14" ht="15.75" customHeight="1" x14ac:dyDescent="0.15">
      <c r="A257" s="298"/>
      <c r="B257" s="298"/>
      <c r="C257" s="298"/>
      <c r="D257" s="298"/>
      <c r="E257" s="298"/>
      <c r="F257" s="298"/>
      <c r="G257" s="298"/>
      <c r="H257" s="298"/>
      <c r="I257" s="298"/>
      <c r="J257" s="298"/>
      <c r="K257" s="298"/>
      <c r="L257" s="298"/>
      <c r="M257" s="298"/>
      <c r="N257" s="298"/>
    </row>
    <row r="258" spans="1:14" ht="15.75" customHeight="1" x14ac:dyDescent="0.15">
      <c r="A258" s="298"/>
      <c r="B258" s="298"/>
      <c r="C258" s="298"/>
      <c r="D258" s="298"/>
      <c r="E258" s="298"/>
      <c r="F258" s="298"/>
      <c r="G258" s="298"/>
      <c r="H258" s="298"/>
      <c r="I258" s="298"/>
      <c r="J258" s="298"/>
      <c r="K258" s="298"/>
      <c r="L258" s="298"/>
      <c r="M258" s="298"/>
      <c r="N258" s="298"/>
    </row>
    <row r="259" spans="1:14" ht="15.75" customHeight="1" x14ac:dyDescent="0.15">
      <c r="A259" s="298"/>
      <c r="B259" s="298"/>
      <c r="C259" s="298"/>
      <c r="D259" s="298"/>
      <c r="E259" s="298"/>
      <c r="F259" s="298"/>
      <c r="G259" s="298"/>
      <c r="H259" s="298"/>
      <c r="I259" s="298"/>
      <c r="J259" s="298"/>
      <c r="K259" s="298"/>
      <c r="L259" s="298"/>
      <c r="M259" s="298"/>
      <c r="N259" s="298"/>
    </row>
    <row r="260" spans="1:14" ht="15.75" customHeight="1" x14ac:dyDescent="0.15">
      <c r="A260" s="298"/>
      <c r="B260" s="298"/>
      <c r="C260" s="298"/>
      <c r="D260" s="298"/>
      <c r="E260" s="298"/>
      <c r="F260" s="298"/>
      <c r="G260" s="298"/>
      <c r="H260" s="298"/>
      <c r="I260" s="298"/>
      <c r="J260" s="298"/>
      <c r="K260" s="298"/>
      <c r="L260" s="298"/>
      <c r="M260" s="298"/>
      <c r="N260" s="298"/>
    </row>
    <row r="261" spans="1:14" ht="15.75" customHeight="1" x14ac:dyDescent="0.15">
      <c r="A261" s="298"/>
      <c r="B261" s="298"/>
      <c r="C261" s="298"/>
      <c r="D261" s="298"/>
      <c r="E261" s="298"/>
      <c r="F261" s="298"/>
      <c r="G261" s="298"/>
      <c r="H261" s="298"/>
      <c r="I261" s="298"/>
      <c r="J261" s="298"/>
      <c r="K261" s="298"/>
      <c r="L261" s="298"/>
      <c r="M261" s="298"/>
      <c r="N261" s="298"/>
    </row>
    <row r="262" spans="1:14" ht="15.75" customHeight="1" x14ac:dyDescent="0.15">
      <c r="A262" s="298"/>
      <c r="B262" s="298"/>
      <c r="C262" s="298"/>
      <c r="D262" s="298"/>
      <c r="E262" s="298"/>
      <c r="F262" s="298"/>
      <c r="G262" s="298"/>
      <c r="H262" s="298"/>
      <c r="I262" s="298"/>
      <c r="J262" s="298"/>
      <c r="K262" s="298"/>
      <c r="L262" s="298"/>
      <c r="M262" s="298"/>
      <c r="N262" s="298"/>
    </row>
    <row r="263" spans="1:14" ht="15.75" customHeight="1" x14ac:dyDescent="0.15">
      <c r="A263" s="298"/>
      <c r="B263" s="298"/>
      <c r="C263" s="298"/>
      <c r="D263" s="298"/>
      <c r="E263" s="298"/>
      <c r="F263" s="298"/>
      <c r="G263" s="298"/>
      <c r="H263" s="298"/>
      <c r="I263" s="298"/>
      <c r="J263" s="298"/>
      <c r="K263" s="298"/>
      <c r="L263" s="298"/>
      <c r="M263" s="298"/>
      <c r="N263" s="298"/>
    </row>
    <row r="264" spans="1:14" ht="15.75" customHeight="1" x14ac:dyDescent="0.15">
      <c r="A264" s="298"/>
      <c r="B264" s="298"/>
      <c r="C264" s="298"/>
      <c r="D264" s="298"/>
      <c r="E264" s="298"/>
      <c r="F264" s="298"/>
      <c r="G264" s="298"/>
      <c r="H264" s="298"/>
      <c r="I264" s="298"/>
      <c r="J264" s="298"/>
      <c r="K264" s="298"/>
      <c r="L264" s="298"/>
      <c r="M264" s="298"/>
      <c r="N264" s="298"/>
    </row>
    <row r="265" spans="1:14" ht="15.75" customHeight="1" x14ac:dyDescent="0.15">
      <c r="A265" s="298"/>
      <c r="B265" s="298"/>
      <c r="C265" s="298"/>
      <c r="D265" s="298"/>
      <c r="E265" s="298"/>
      <c r="F265" s="298"/>
      <c r="G265" s="298"/>
      <c r="H265" s="298"/>
      <c r="I265" s="298"/>
      <c r="J265" s="298"/>
      <c r="K265" s="298"/>
      <c r="L265" s="298"/>
      <c r="M265" s="298"/>
      <c r="N265" s="298"/>
    </row>
    <row r="266" spans="1:14" ht="15.75" customHeight="1" x14ac:dyDescent="0.15">
      <c r="A266" s="298"/>
      <c r="B266" s="298"/>
      <c r="C266" s="298"/>
      <c r="D266" s="298"/>
      <c r="E266" s="298"/>
      <c r="F266" s="298"/>
      <c r="G266" s="298"/>
      <c r="H266" s="298"/>
      <c r="I266" s="298"/>
      <c r="J266" s="298"/>
      <c r="K266" s="298"/>
      <c r="L266" s="298"/>
      <c r="M266" s="298"/>
      <c r="N266" s="298"/>
    </row>
    <row r="267" spans="1:14" ht="15.75" customHeight="1" x14ac:dyDescent="0.15">
      <c r="A267" s="298"/>
      <c r="B267" s="298"/>
      <c r="C267" s="298"/>
      <c r="D267" s="298"/>
      <c r="E267" s="298"/>
      <c r="F267" s="298"/>
      <c r="G267" s="298"/>
      <c r="H267" s="298"/>
      <c r="I267" s="298"/>
      <c r="J267" s="298"/>
      <c r="K267" s="298"/>
      <c r="L267" s="298"/>
      <c r="M267" s="298"/>
      <c r="N267" s="298"/>
    </row>
    <row r="268" spans="1:14" ht="15.75" customHeight="1" x14ac:dyDescent="0.15">
      <c r="A268" s="298"/>
      <c r="B268" s="298"/>
      <c r="C268" s="298"/>
      <c r="D268" s="298"/>
      <c r="E268" s="298"/>
      <c r="F268" s="298"/>
      <c r="G268" s="298"/>
      <c r="H268" s="298"/>
      <c r="I268" s="298"/>
      <c r="J268" s="298"/>
      <c r="K268" s="298"/>
      <c r="L268" s="298"/>
      <c r="M268" s="298"/>
      <c r="N268" s="298"/>
    </row>
    <row r="269" spans="1:14" ht="15.75" customHeight="1" x14ac:dyDescent="0.15">
      <c r="A269" s="298"/>
      <c r="B269" s="298"/>
      <c r="C269" s="298"/>
      <c r="D269" s="298"/>
      <c r="E269" s="298"/>
      <c r="F269" s="298"/>
      <c r="G269" s="298"/>
      <c r="H269" s="298"/>
      <c r="I269" s="298"/>
      <c r="J269" s="298"/>
      <c r="K269" s="298"/>
      <c r="L269" s="298"/>
      <c r="M269" s="298"/>
      <c r="N269" s="298"/>
    </row>
    <row r="270" spans="1:14" ht="15.75" customHeight="1" x14ac:dyDescent="0.15">
      <c r="A270" s="298"/>
      <c r="B270" s="298"/>
      <c r="C270" s="298"/>
      <c r="D270" s="298"/>
      <c r="E270" s="298"/>
      <c r="F270" s="298"/>
      <c r="G270" s="298"/>
      <c r="H270" s="298"/>
      <c r="I270" s="298"/>
      <c r="J270" s="298"/>
      <c r="K270" s="298"/>
      <c r="L270" s="298"/>
      <c r="M270" s="298"/>
      <c r="N270" s="298"/>
    </row>
    <row r="271" spans="1:14" ht="15.75" customHeight="1" x14ac:dyDescent="0.15">
      <c r="A271" s="298"/>
      <c r="B271" s="298"/>
      <c r="C271" s="298"/>
      <c r="D271" s="298"/>
      <c r="E271" s="298"/>
      <c r="F271" s="298"/>
      <c r="G271" s="298"/>
      <c r="H271" s="298"/>
      <c r="I271" s="298"/>
      <c r="J271" s="298"/>
      <c r="K271" s="298"/>
      <c r="L271" s="298"/>
      <c r="M271" s="298"/>
      <c r="N271" s="298"/>
    </row>
    <row r="272" spans="1:14" ht="15.75" customHeight="1" x14ac:dyDescent="0.15">
      <c r="A272" s="298"/>
      <c r="B272" s="298"/>
      <c r="C272" s="298"/>
      <c r="D272" s="298"/>
      <c r="E272" s="298"/>
      <c r="F272" s="298"/>
      <c r="G272" s="298"/>
      <c r="H272" s="298"/>
      <c r="I272" s="298"/>
      <c r="J272" s="298"/>
      <c r="K272" s="298"/>
      <c r="L272" s="298"/>
      <c r="M272" s="298"/>
      <c r="N272" s="298"/>
    </row>
    <row r="273" spans="1:14" ht="15.75" customHeight="1" x14ac:dyDescent="0.15">
      <c r="A273" s="298"/>
      <c r="B273" s="298"/>
      <c r="C273" s="298"/>
      <c r="D273" s="298"/>
      <c r="E273" s="298"/>
      <c r="F273" s="298"/>
      <c r="G273" s="298"/>
      <c r="H273" s="298"/>
      <c r="I273" s="298"/>
      <c r="J273" s="298"/>
      <c r="K273" s="298"/>
      <c r="L273" s="298"/>
      <c r="M273" s="298"/>
      <c r="N273" s="298"/>
    </row>
    <row r="274" spans="1:14" ht="15.75" customHeight="1" x14ac:dyDescent="0.15">
      <c r="A274" s="298"/>
      <c r="B274" s="298"/>
      <c r="C274" s="298"/>
      <c r="D274" s="298"/>
      <c r="E274" s="298"/>
      <c r="F274" s="298"/>
      <c r="G274" s="298"/>
      <c r="H274" s="298"/>
      <c r="I274" s="298"/>
      <c r="J274" s="298"/>
      <c r="K274" s="298"/>
      <c r="L274" s="298"/>
      <c r="M274" s="298"/>
      <c r="N274" s="298"/>
    </row>
    <row r="275" spans="1:14" ht="15.75" customHeight="1" x14ac:dyDescent="0.15">
      <c r="A275" s="298"/>
      <c r="B275" s="298"/>
      <c r="C275" s="298"/>
      <c r="D275" s="298"/>
      <c r="E275" s="298"/>
      <c r="F275" s="298"/>
      <c r="G275" s="298"/>
      <c r="H275" s="298"/>
      <c r="I275" s="298"/>
      <c r="J275" s="298"/>
      <c r="K275" s="298"/>
      <c r="L275" s="298"/>
      <c r="M275" s="298"/>
      <c r="N275" s="298"/>
    </row>
    <row r="276" spans="1:14" ht="15.75" customHeight="1" x14ac:dyDescent="0.15">
      <c r="A276" s="298"/>
      <c r="B276" s="298"/>
      <c r="C276" s="298"/>
      <c r="D276" s="298"/>
      <c r="E276" s="298"/>
      <c r="F276" s="298"/>
      <c r="G276" s="298"/>
      <c r="H276" s="298"/>
      <c r="I276" s="298"/>
      <c r="J276" s="298"/>
      <c r="K276" s="298"/>
      <c r="L276" s="298"/>
      <c r="M276" s="298"/>
      <c r="N276" s="298"/>
    </row>
    <row r="277" spans="1:14" ht="15.75" customHeight="1" x14ac:dyDescent="0.15">
      <c r="A277" s="298"/>
      <c r="B277" s="298"/>
      <c r="C277" s="298"/>
      <c r="D277" s="298"/>
      <c r="E277" s="298"/>
      <c r="F277" s="298"/>
      <c r="G277" s="298"/>
      <c r="H277" s="298"/>
      <c r="I277" s="298"/>
      <c r="J277" s="298"/>
      <c r="K277" s="298"/>
      <c r="L277" s="298"/>
      <c r="M277" s="298"/>
      <c r="N277" s="298"/>
    </row>
    <row r="278" spans="1:14" ht="15.75" customHeight="1" x14ac:dyDescent="0.15">
      <c r="A278" s="298"/>
      <c r="B278" s="298"/>
      <c r="C278" s="298"/>
      <c r="D278" s="298"/>
      <c r="E278" s="298"/>
      <c r="F278" s="298"/>
      <c r="G278" s="298"/>
      <c r="H278" s="298"/>
      <c r="I278" s="298"/>
      <c r="J278" s="298"/>
      <c r="K278" s="298"/>
      <c r="L278" s="298"/>
      <c r="M278" s="298"/>
      <c r="N278" s="298"/>
    </row>
    <row r="279" spans="1:14" ht="15.75" customHeight="1" x14ac:dyDescent="0.15">
      <c r="A279" s="298"/>
      <c r="B279" s="298"/>
      <c r="C279" s="298"/>
      <c r="D279" s="298"/>
      <c r="E279" s="298"/>
      <c r="F279" s="298"/>
      <c r="G279" s="298"/>
      <c r="H279" s="298"/>
      <c r="I279" s="298"/>
      <c r="J279" s="298"/>
      <c r="K279" s="298"/>
      <c r="L279" s="298"/>
      <c r="M279" s="298"/>
      <c r="N279" s="298"/>
    </row>
    <row r="280" spans="1:14" ht="15.75" customHeight="1" x14ac:dyDescent="0.15">
      <c r="A280" s="298"/>
      <c r="B280" s="298"/>
      <c r="C280" s="298"/>
      <c r="D280" s="298"/>
      <c r="E280" s="298"/>
      <c r="F280" s="298"/>
      <c r="G280" s="298"/>
      <c r="H280" s="298"/>
      <c r="I280" s="298"/>
      <c r="J280" s="298"/>
      <c r="K280" s="298"/>
      <c r="L280" s="298"/>
      <c r="M280" s="298"/>
      <c r="N280" s="298"/>
    </row>
    <row r="281" spans="1:14" ht="15.75" customHeight="1" x14ac:dyDescent="0.15">
      <c r="A281" s="298"/>
      <c r="B281" s="298"/>
      <c r="C281" s="298"/>
      <c r="D281" s="298"/>
      <c r="E281" s="298"/>
      <c r="F281" s="298"/>
      <c r="G281" s="298"/>
      <c r="H281" s="298"/>
      <c r="I281" s="298"/>
      <c r="J281" s="298"/>
      <c r="K281" s="298"/>
      <c r="L281" s="298"/>
      <c r="M281" s="298"/>
      <c r="N281" s="298"/>
    </row>
    <row r="282" spans="1:14" ht="15.75" customHeight="1" x14ac:dyDescent="0.15">
      <c r="A282" s="298"/>
      <c r="B282" s="298"/>
      <c r="C282" s="298"/>
      <c r="D282" s="298"/>
      <c r="E282" s="298"/>
      <c r="F282" s="298"/>
      <c r="G282" s="298"/>
      <c r="H282" s="298"/>
      <c r="I282" s="298"/>
      <c r="J282" s="298"/>
      <c r="K282" s="298"/>
      <c r="L282" s="298"/>
      <c r="M282" s="298"/>
      <c r="N282" s="298"/>
    </row>
    <row r="283" spans="1:14" ht="15.75" customHeight="1" x14ac:dyDescent="0.15">
      <c r="A283" s="298"/>
      <c r="B283" s="298"/>
      <c r="C283" s="298"/>
      <c r="D283" s="298"/>
      <c r="E283" s="298"/>
      <c r="F283" s="298"/>
      <c r="G283" s="298"/>
      <c r="H283" s="298"/>
      <c r="I283" s="298"/>
      <c r="J283" s="298"/>
      <c r="K283" s="298"/>
      <c r="L283" s="298"/>
      <c r="M283" s="298"/>
      <c r="N283" s="298"/>
    </row>
    <row r="284" spans="1:14" ht="15.75" customHeight="1" x14ac:dyDescent="0.15">
      <c r="A284" s="298"/>
      <c r="B284" s="298"/>
      <c r="C284" s="298"/>
      <c r="D284" s="298"/>
      <c r="E284" s="298"/>
      <c r="F284" s="298"/>
      <c r="G284" s="298"/>
      <c r="H284" s="298"/>
      <c r="I284" s="298"/>
      <c r="J284" s="298"/>
      <c r="K284" s="298"/>
      <c r="L284" s="298"/>
      <c r="M284" s="298"/>
      <c r="N284" s="298"/>
    </row>
    <row r="285" spans="1:14" ht="15.75" customHeight="1" x14ac:dyDescent="0.15">
      <c r="A285" s="298"/>
      <c r="B285" s="298"/>
      <c r="C285" s="298"/>
      <c r="D285" s="298"/>
      <c r="E285" s="298"/>
      <c r="F285" s="298"/>
      <c r="G285" s="298"/>
      <c r="H285" s="298"/>
      <c r="I285" s="298"/>
      <c r="J285" s="298"/>
      <c r="K285" s="298"/>
      <c r="L285" s="298"/>
      <c r="M285" s="298"/>
      <c r="N285" s="298"/>
    </row>
    <row r="286" spans="1:14" ht="15.75" customHeight="1" x14ac:dyDescent="0.15">
      <c r="A286" s="298"/>
      <c r="B286" s="298"/>
      <c r="C286" s="298"/>
      <c r="D286" s="298"/>
      <c r="E286" s="298"/>
      <c r="F286" s="298"/>
      <c r="G286" s="298"/>
      <c r="H286" s="298"/>
      <c r="I286" s="298"/>
      <c r="J286" s="298"/>
      <c r="K286" s="298"/>
      <c r="L286" s="298"/>
      <c r="M286" s="298"/>
      <c r="N286" s="298"/>
    </row>
    <row r="287" spans="1:14" ht="15.75" customHeight="1" x14ac:dyDescent="0.15">
      <c r="A287" s="298"/>
      <c r="B287" s="298"/>
      <c r="C287" s="298"/>
      <c r="D287" s="298"/>
      <c r="E287" s="298"/>
      <c r="F287" s="298"/>
      <c r="G287" s="298"/>
      <c r="H287" s="298"/>
      <c r="I287" s="298"/>
      <c r="J287" s="298"/>
      <c r="K287" s="298"/>
      <c r="L287" s="298"/>
      <c r="M287" s="298"/>
      <c r="N287" s="298"/>
    </row>
    <row r="288" spans="1:14" ht="15.75" customHeight="1" x14ac:dyDescent="0.15">
      <c r="A288" s="298"/>
      <c r="B288" s="298"/>
      <c r="C288" s="298"/>
      <c r="D288" s="298"/>
      <c r="E288" s="298"/>
      <c r="F288" s="298"/>
      <c r="G288" s="298"/>
      <c r="H288" s="298"/>
      <c r="I288" s="298"/>
      <c r="J288" s="298"/>
      <c r="K288" s="298"/>
      <c r="L288" s="298"/>
      <c r="M288" s="298"/>
      <c r="N288" s="298"/>
    </row>
    <row r="289" spans="1:14" ht="15.75" customHeight="1" x14ac:dyDescent="0.15">
      <c r="A289" s="298"/>
      <c r="B289" s="298"/>
      <c r="C289" s="298"/>
      <c r="D289" s="298"/>
      <c r="E289" s="298"/>
      <c r="F289" s="298"/>
      <c r="G289" s="298"/>
      <c r="H289" s="298"/>
      <c r="I289" s="298"/>
      <c r="J289" s="298"/>
      <c r="K289" s="298"/>
      <c r="L289" s="298"/>
      <c r="M289" s="298"/>
      <c r="N289" s="298"/>
    </row>
    <row r="290" spans="1:14" ht="15.75" customHeight="1" x14ac:dyDescent="0.15">
      <c r="A290" s="298"/>
      <c r="B290" s="298"/>
      <c r="C290" s="298"/>
      <c r="D290" s="298"/>
      <c r="E290" s="298"/>
      <c r="F290" s="298"/>
      <c r="G290" s="298"/>
      <c r="H290" s="298"/>
      <c r="I290" s="298"/>
      <c r="J290" s="298"/>
      <c r="K290" s="298"/>
      <c r="L290" s="298"/>
      <c r="M290" s="298"/>
      <c r="N290" s="298"/>
    </row>
    <row r="291" spans="1:14" ht="15.75" customHeight="1" x14ac:dyDescent="0.15">
      <c r="A291" s="298"/>
      <c r="B291" s="298"/>
      <c r="C291" s="298"/>
      <c r="D291" s="298"/>
      <c r="E291" s="298"/>
      <c r="F291" s="298"/>
      <c r="G291" s="298"/>
      <c r="H291" s="298"/>
      <c r="I291" s="298"/>
      <c r="J291" s="298"/>
      <c r="K291" s="298"/>
      <c r="L291" s="298"/>
      <c r="M291" s="298"/>
      <c r="N291" s="298"/>
    </row>
    <row r="292" spans="1:14" ht="15.75" customHeight="1" x14ac:dyDescent="0.15">
      <c r="A292" s="298"/>
      <c r="B292" s="298"/>
      <c r="C292" s="298"/>
      <c r="D292" s="298"/>
      <c r="E292" s="298"/>
      <c r="F292" s="298"/>
      <c r="G292" s="298"/>
      <c r="H292" s="298"/>
      <c r="I292" s="298"/>
      <c r="J292" s="298"/>
      <c r="K292" s="298"/>
      <c r="L292" s="298"/>
      <c r="M292" s="298"/>
      <c r="N292" s="298"/>
    </row>
    <row r="293" spans="1:14" ht="15.75" customHeight="1" x14ac:dyDescent="0.15">
      <c r="A293" s="298"/>
      <c r="B293" s="298"/>
      <c r="C293" s="298"/>
      <c r="D293" s="298"/>
      <c r="E293" s="298"/>
      <c r="F293" s="298"/>
      <c r="G293" s="298"/>
      <c r="H293" s="298"/>
      <c r="I293" s="298"/>
      <c r="J293" s="298"/>
      <c r="K293" s="298"/>
      <c r="L293" s="298"/>
      <c r="M293" s="298"/>
      <c r="N293" s="298"/>
    </row>
    <row r="294" spans="1:14" ht="15.75" customHeight="1" x14ac:dyDescent="0.15">
      <c r="A294" s="298"/>
      <c r="B294" s="298"/>
      <c r="C294" s="298"/>
      <c r="D294" s="298"/>
      <c r="E294" s="298"/>
      <c r="F294" s="298"/>
      <c r="G294" s="298"/>
      <c r="H294" s="298"/>
      <c r="I294" s="298"/>
      <c r="J294" s="298"/>
      <c r="K294" s="298"/>
      <c r="L294" s="298"/>
      <c r="M294" s="298"/>
      <c r="N294" s="298"/>
    </row>
    <row r="295" spans="1:14" ht="15.75" customHeight="1" x14ac:dyDescent="0.15">
      <c r="A295" s="298"/>
      <c r="B295" s="298"/>
      <c r="C295" s="298"/>
      <c r="D295" s="298"/>
      <c r="E295" s="298"/>
      <c r="F295" s="298"/>
      <c r="G295" s="298"/>
      <c r="H295" s="298"/>
      <c r="I295" s="298"/>
      <c r="J295" s="298"/>
      <c r="K295" s="298"/>
      <c r="L295" s="298"/>
      <c r="M295" s="298"/>
      <c r="N295" s="298"/>
    </row>
    <row r="296" spans="1:14" ht="15.75" customHeight="1" x14ac:dyDescent="0.15">
      <c r="A296" s="298"/>
      <c r="B296" s="298"/>
      <c r="C296" s="298"/>
      <c r="D296" s="298"/>
      <c r="E296" s="298"/>
      <c r="F296" s="298"/>
      <c r="G296" s="298"/>
      <c r="H296" s="298"/>
      <c r="I296" s="298"/>
      <c r="J296" s="298"/>
      <c r="K296" s="298"/>
      <c r="L296" s="298"/>
      <c r="M296" s="298"/>
      <c r="N296" s="298"/>
    </row>
    <row r="297" spans="1:14" ht="15.75" customHeight="1" x14ac:dyDescent="0.15">
      <c r="A297" s="298"/>
      <c r="B297" s="298"/>
      <c r="C297" s="298"/>
      <c r="D297" s="298"/>
      <c r="E297" s="298"/>
      <c r="F297" s="298"/>
      <c r="G297" s="298"/>
      <c r="H297" s="298"/>
      <c r="I297" s="298"/>
      <c r="J297" s="298"/>
      <c r="K297" s="298"/>
      <c r="L297" s="298"/>
      <c r="M297" s="298"/>
      <c r="N297" s="298"/>
    </row>
    <row r="298" spans="1:14" ht="15.75" customHeight="1" x14ac:dyDescent="0.15">
      <c r="A298" s="298"/>
      <c r="B298" s="298"/>
      <c r="C298" s="298"/>
      <c r="D298" s="298"/>
      <c r="E298" s="298"/>
      <c r="F298" s="298"/>
      <c r="G298" s="298"/>
      <c r="H298" s="298"/>
      <c r="I298" s="298"/>
      <c r="J298" s="298"/>
      <c r="K298" s="298"/>
      <c r="L298" s="298"/>
      <c r="M298" s="298"/>
      <c r="N298" s="298"/>
    </row>
    <row r="299" spans="1:14" ht="15.75" customHeight="1" x14ac:dyDescent="0.15">
      <c r="A299" s="298"/>
      <c r="B299" s="298"/>
      <c r="C299" s="298"/>
      <c r="D299" s="298"/>
      <c r="E299" s="298"/>
      <c r="F299" s="298"/>
      <c r="G299" s="298"/>
      <c r="H299" s="298"/>
      <c r="I299" s="298"/>
      <c r="J299" s="298"/>
      <c r="K299" s="298"/>
      <c r="L299" s="298"/>
      <c r="M299" s="298"/>
      <c r="N299" s="298"/>
    </row>
    <row r="300" spans="1:14" ht="15.75" customHeight="1" x14ac:dyDescent="0.15">
      <c r="A300" s="298"/>
      <c r="B300" s="298"/>
      <c r="C300" s="298"/>
      <c r="D300" s="298"/>
      <c r="E300" s="298"/>
      <c r="F300" s="298"/>
      <c r="G300" s="298"/>
      <c r="H300" s="298"/>
      <c r="I300" s="298"/>
      <c r="J300" s="298"/>
      <c r="K300" s="298"/>
      <c r="L300" s="298"/>
      <c r="M300" s="298"/>
      <c r="N300" s="298"/>
    </row>
    <row r="301" spans="1:14" ht="15.75" customHeight="1" x14ac:dyDescent="0.15">
      <c r="A301" s="298"/>
      <c r="B301" s="298"/>
      <c r="C301" s="298"/>
      <c r="D301" s="298"/>
      <c r="E301" s="298"/>
      <c r="F301" s="298"/>
      <c r="G301" s="298"/>
      <c r="H301" s="298"/>
      <c r="I301" s="298"/>
      <c r="J301" s="298"/>
      <c r="K301" s="298"/>
      <c r="L301" s="298"/>
      <c r="M301" s="298"/>
      <c r="N301" s="298"/>
    </row>
    <row r="302" spans="1:14" ht="15.75" customHeight="1" x14ac:dyDescent="0.15">
      <c r="A302" s="298"/>
      <c r="B302" s="298"/>
      <c r="C302" s="298"/>
      <c r="D302" s="298"/>
      <c r="E302" s="298"/>
      <c r="F302" s="298"/>
      <c r="G302" s="298"/>
      <c r="H302" s="298"/>
      <c r="I302" s="298"/>
      <c r="J302" s="298"/>
      <c r="K302" s="298"/>
      <c r="L302" s="298"/>
      <c r="M302" s="298"/>
      <c r="N302" s="298"/>
    </row>
    <row r="303" spans="1:14" ht="15.75" customHeight="1" x14ac:dyDescent="0.15">
      <c r="A303" s="298"/>
      <c r="B303" s="298"/>
      <c r="C303" s="298"/>
      <c r="D303" s="298"/>
      <c r="E303" s="298"/>
      <c r="F303" s="298"/>
      <c r="G303" s="298"/>
      <c r="H303" s="298"/>
      <c r="I303" s="298"/>
      <c r="J303" s="298"/>
      <c r="K303" s="298"/>
      <c r="L303" s="298"/>
      <c r="M303" s="298"/>
      <c r="N303" s="298"/>
    </row>
    <row r="304" spans="1:14" ht="15.75" customHeight="1" x14ac:dyDescent="0.15">
      <c r="A304" s="298"/>
      <c r="B304" s="298"/>
      <c r="C304" s="298"/>
      <c r="D304" s="298"/>
      <c r="E304" s="298"/>
      <c r="F304" s="298"/>
      <c r="G304" s="298"/>
      <c r="H304" s="298"/>
      <c r="I304" s="298"/>
      <c r="J304" s="298"/>
      <c r="K304" s="298"/>
      <c r="L304" s="298"/>
      <c r="M304" s="298"/>
      <c r="N304" s="298"/>
    </row>
    <row r="305" spans="1:14" ht="15.75" customHeight="1" x14ac:dyDescent="0.15">
      <c r="A305" s="298"/>
      <c r="B305" s="298"/>
      <c r="C305" s="298"/>
      <c r="D305" s="298"/>
      <c r="E305" s="298"/>
      <c r="F305" s="298"/>
      <c r="G305" s="298"/>
      <c r="H305" s="298"/>
      <c r="I305" s="298"/>
      <c r="J305" s="298"/>
      <c r="K305" s="298"/>
      <c r="L305" s="298"/>
      <c r="M305" s="298"/>
      <c r="N305" s="298"/>
    </row>
    <row r="306" spans="1:14" ht="15.75" customHeight="1" x14ac:dyDescent="0.15">
      <c r="A306" s="298"/>
      <c r="B306" s="298"/>
      <c r="C306" s="298"/>
      <c r="D306" s="298"/>
      <c r="E306" s="298"/>
      <c r="F306" s="298"/>
      <c r="G306" s="298"/>
      <c r="H306" s="298"/>
      <c r="I306" s="298"/>
      <c r="J306" s="298"/>
      <c r="K306" s="298"/>
      <c r="L306" s="298"/>
      <c r="M306" s="298"/>
      <c r="N306" s="298"/>
    </row>
    <row r="307" spans="1:14" ht="15.75" customHeight="1" x14ac:dyDescent="0.15">
      <c r="A307" s="298"/>
      <c r="B307" s="298"/>
      <c r="C307" s="298"/>
      <c r="D307" s="298"/>
      <c r="E307" s="298"/>
      <c r="F307" s="298"/>
      <c r="G307" s="298"/>
      <c r="H307" s="298"/>
      <c r="I307" s="298"/>
      <c r="J307" s="298"/>
      <c r="K307" s="298"/>
      <c r="L307" s="298"/>
      <c r="M307" s="298"/>
      <c r="N307" s="298"/>
    </row>
    <row r="308" spans="1:14" ht="15.75" customHeight="1" x14ac:dyDescent="0.15">
      <c r="A308" s="298"/>
      <c r="B308" s="298"/>
      <c r="C308" s="298"/>
      <c r="D308" s="298"/>
      <c r="E308" s="298"/>
      <c r="F308" s="298"/>
      <c r="G308" s="298"/>
      <c r="H308" s="298"/>
      <c r="I308" s="298"/>
      <c r="J308" s="298"/>
      <c r="K308" s="298"/>
      <c r="L308" s="298"/>
      <c r="M308" s="298"/>
      <c r="N308" s="298"/>
    </row>
    <row r="309" spans="1:14" ht="15.75" customHeight="1" x14ac:dyDescent="0.15">
      <c r="A309" s="298"/>
      <c r="B309" s="298"/>
      <c r="C309" s="298"/>
      <c r="D309" s="298"/>
      <c r="E309" s="298"/>
      <c r="F309" s="298"/>
      <c r="G309" s="298"/>
      <c r="H309" s="298"/>
      <c r="I309" s="298"/>
      <c r="J309" s="298"/>
      <c r="K309" s="298"/>
      <c r="L309" s="298"/>
      <c r="M309" s="298"/>
      <c r="N309" s="298"/>
    </row>
    <row r="310" spans="1:14" ht="15.75" customHeight="1" x14ac:dyDescent="0.15">
      <c r="A310" s="298"/>
      <c r="B310" s="298"/>
      <c r="C310" s="298"/>
      <c r="D310" s="298"/>
      <c r="E310" s="298"/>
      <c r="F310" s="298"/>
      <c r="G310" s="298"/>
      <c r="H310" s="298"/>
      <c r="I310" s="298"/>
      <c r="J310" s="298"/>
      <c r="K310" s="298"/>
      <c r="L310" s="298"/>
      <c r="M310" s="298"/>
      <c r="N310" s="298"/>
    </row>
    <row r="311" spans="1:14" ht="15.75" customHeight="1" x14ac:dyDescent="0.15">
      <c r="A311" s="298"/>
      <c r="B311" s="298"/>
      <c r="C311" s="298"/>
      <c r="D311" s="298"/>
      <c r="E311" s="298"/>
      <c r="F311" s="298"/>
      <c r="G311" s="298"/>
      <c r="H311" s="298"/>
      <c r="I311" s="298"/>
      <c r="J311" s="298"/>
      <c r="K311" s="298"/>
      <c r="L311" s="298"/>
      <c r="M311" s="298"/>
      <c r="N311" s="298"/>
    </row>
    <row r="312" spans="1:14" ht="15.75" customHeight="1" x14ac:dyDescent="0.15">
      <c r="A312" s="298"/>
      <c r="B312" s="298"/>
      <c r="C312" s="298"/>
      <c r="D312" s="298"/>
      <c r="E312" s="298"/>
      <c r="F312" s="298"/>
      <c r="G312" s="298"/>
      <c r="H312" s="298"/>
      <c r="I312" s="298"/>
      <c r="J312" s="298"/>
      <c r="K312" s="298"/>
      <c r="L312" s="298"/>
      <c r="M312" s="298"/>
      <c r="N312" s="298"/>
    </row>
    <row r="313" spans="1:14" ht="15.75" customHeight="1" x14ac:dyDescent="0.15">
      <c r="A313" s="298"/>
      <c r="B313" s="298"/>
      <c r="C313" s="298"/>
      <c r="D313" s="298"/>
      <c r="E313" s="298"/>
      <c r="F313" s="298"/>
      <c r="G313" s="298"/>
      <c r="H313" s="298"/>
      <c r="I313" s="298"/>
      <c r="J313" s="298"/>
      <c r="K313" s="298"/>
      <c r="L313" s="298"/>
      <c r="M313" s="298"/>
      <c r="N313" s="298"/>
    </row>
    <row r="314" spans="1:14" ht="15.75" customHeight="1" x14ac:dyDescent="0.15">
      <c r="A314" s="298"/>
      <c r="B314" s="298"/>
      <c r="C314" s="298"/>
      <c r="D314" s="298"/>
      <c r="E314" s="298"/>
      <c r="F314" s="298"/>
      <c r="G314" s="298"/>
      <c r="H314" s="298"/>
      <c r="I314" s="298"/>
      <c r="J314" s="298"/>
      <c r="K314" s="298"/>
      <c r="L314" s="298"/>
      <c r="M314" s="298"/>
      <c r="N314" s="298"/>
    </row>
    <row r="315" spans="1:14" ht="15.75" customHeight="1" x14ac:dyDescent="0.15">
      <c r="A315" s="298"/>
      <c r="B315" s="298"/>
      <c r="C315" s="298"/>
      <c r="D315" s="298"/>
      <c r="E315" s="298"/>
      <c r="F315" s="298"/>
      <c r="G315" s="298"/>
      <c r="H315" s="298"/>
      <c r="I315" s="298"/>
      <c r="J315" s="298"/>
      <c r="K315" s="298"/>
      <c r="L315" s="298"/>
      <c r="M315" s="298"/>
      <c r="N315" s="298"/>
    </row>
    <row r="316" spans="1:14" ht="15.75" customHeight="1" x14ac:dyDescent="0.15">
      <c r="A316" s="298"/>
      <c r="B316" s="298"/>
      <c r="C316" s="298"/>
      <c r="D316" s="298"/>
      <c r="E316" s="298"/>
      <c r="F316" s="298"/>
      <c r="G316" s="298"/>
      <c r="H316" s="298"/>
      <c r="I316" s="298"/>
      <c r="J316" s="298"/>
      <c r="K316" s="298"/>
      <c r="L316" s="298"/>
      <c r="M316" s="298"/>
      <c r="N316" s="298"/>
    </row>
    <row r="317" spans="1:14" ht="15.75" customHeight="1" x14ac:dyDescent="0.15">
      <c r="A317" s="298"/>
      <c r="B317" s="298"/>
      <c r="C317" s="298"/>
      <c r="D317" s="298"/>
      <c r="E317" s="298"/>
      <c r="F317" s="298"/>
      <c r="G317" s="298"/>
      <c r="H317" s="298"/>
      <c r="I317" s="298"/>
      <c r="J317" s="298"/>
      <c r="K317" s="298"/>
      <c r="L317" s="298"/>
      <c r="M317" s="298"/>
      <c r="N317" s="298"/>
    </row>
    <row r="318" spans="1:14" ht="15.75" customHeight="1" x14ac:dyDescent="0.15">
      <c r="A318" s="298"/>
      <c r="B318" s="298"/>
      <c r="C318" s="298"/>
      <c r="D318" s="298"/>
      <c r="E318" s="298"/>
      <c r="F318" s="298"/>
      <c r="G318" s="298"/>
      <c r="H318" s="298"/>
      <c r="I318" s="298"/>
      <c r="J318" s="298"/>
      <c r="K318" s="298"/>
      <c r="L318" s="298"/>
      <c r="M318" s="298"/>
      <c r="N318" s="298"/>
    </row>
    <row r="319" spans="1:14" ht="15.75" customHeight="1" x14ac:dyDescent="0.15">
      <c r="A319" s="298"/>
      <c r="B319" s="298"/>
      <c r="C319" s="298"/>
      <c r="D319" s="298"/>
      <c r="E319" s="298"/>
      <c r="F319" s="298"/>
      <c r="G319" s="298"/>
      <c r="H319" s="298"/>
      <c r="I319" s="298"/>
      <c r="J319" s="298"/>
      <c r="K319" s="298"/>
      <c r="L319" s="298"/>
      <c r="M319" s="298"/>
      <c r="N319" s="298"/>
    </row>
    <row r="320" spans="1:14" ht="15.75" customHeight="1" x14ac:dyDescent="0.15">
      <c r="A320" s="298"/>
      <c r="B320" s="298"/>
      <c r="C320" s="298"/>
      <c r="D320" s="298"/>
      <c r="E320" s="298"/>
      <c r="F320" s="298"/>
      <c r="G320" s="298"/>
      <c r="H320" s="298"/>
      <c r="I320" s="298"/>
      <c r="J320" s="298"/>
      <c r="K320" s="298"/>
      <c r="L320" s="298"/>
      <c r="M320" s="298"/>
      <c r="N320" s="298"/>
    </row>
    <row r="321" spans="1:14" ht="15.75" customHeight="1" x14ac:dyDescent="0.15">
      <c r="A321" s="298"/>
      <c r="B321" s="298"/>
      <c r="C321" s="298"/>
      <c r="D321" s="298"/>
      <c r="E321" s="298"/>
      <c r="F321" s="298"/>
      <c r="G321" s="298"/>
      <c r="H321" s="298"/>
      <c r="I321" s="298"/>
      <c r="J321" s="298"/>
      <c r="K321" s="298"/>
      <c r="L321" s="298"/>
      <c r="M321" s="298"/>
      <c r="N321" s="298"/>
    </row>
    <row r="322" spans="1:14" ht="15.75" customHeight="1" x14ac:dyDescent="0.15">
      <c r="A322" s="298"/>
      <c r="B322" s="298"/>
      <c r="C322" s="298"/>
      <c r="D322" s="298"/>
      <c r="E322" s="298"/>
      <c r="F322" s="298"/>
      <c r="G322" s="298"/>
      <c r="H322" s="298"/>
      <c r="I322" s="298"/>
      <c r="J322" s="298"/>
      <c r="K322" s="298"/>
      <c r="L322" s="298"/>
      <c r="M322" s="298"/>
      <c r="N322" s="298"/>
    </row>
    <row r="323" spans="1:14" ht="15.75" customHeight="1" x14ac:dyDescent="0.15">
      <c r="A323" s="298"/>
      <c r="B323" s="298"/>
      <c r="C323" s="298"/>
      <c r="D323" s="298"/>
      <c r="E323" s="298"/>
      <c r="F323" s="298"/>
      <c r="G323" s="298"/>
      <c r="H323" s="298"/>
      <c r="I323" s="298"/>
      <c r="J323" s="298"/>
      <c r="K323" s="298"/>
      <c r="L323" s="298"/>
      <c r="M323" s="298"/>
      <c r="N323" s="298"/>
    </row>
    <row r="324" spans="1:14" ht="15.75" customHeight="1" x14ac:dyDescent="0.15">
      <c r="A324" s="298"/>
      <c r="B324" s="298"/>
      <c r="C324" s="298"/>
      <c r="D324" s="298"/>
      <c r="E324" s="298"/>
      <c r="F324" s="298"/>
      <c r="G324" s="298"/>
      <c r="H324" s="298"/>
      <c r="I324" s="298"/>
      <c r="J324" s="298"/>
      <c r="K324" s="298"/>
      <c r="L324" s="298"/>
      <c r="M324" s="298"/>
      <c r="N324" s="298"/>
    </row>
    <row r="325" spans="1:14" ht="15.75" customHeight="1" x14ac:dyDescent="0.15">
      <c r="A325" s="298"/>
      <c r="B325" s="298"/>
      <c r="C325" s="298"/>
      <c r="D325" s="298"/>
      <c r="E325" s="298"/>
      <c r="F325" s="298"/>
      <c r="G325" s="298"/>
      <c r="H325" s="298"/>
      <c r="I325" s="298"/>
      <c r="J325" s="298"/>
      <c r="K325" s="298"/>
      <c r="L325" s="298"/>
      <c r="M325" s="298"/>
      <c r="N325" s="298"/>
    </row>
    <row r="326" spans="1:14" ht="15.75" customHeight="1" x14ac:dyDescent="0.15">
      <c r="A326" s="298"/>
      <c r="B326" s="298"/>
      <c r="C326" s="298"/>
      <c r="D326" s="298"/>
      <c r="E326" s="298"/>
      <c r="F326" s="298"/>
      <c r="G326" s="298"/>
      <c r="H326" s="298"/>
      <c r="I326" s="298"/>
      <c r="J326" s="298"/>
      <c r="K326" s="298"/>
      <c r="L326" s="298"/>
      <c r="M326" s="298"/>
      <c r="N326" s="298"/>
    </row>
    <row r="327" spans="1:14" ht="15.75" customHeight="1" x14ac:dyDescent="0.15">
      <c r="A327" s="298"/>
      <c r="B327" s="298"/>
      <c r="C327" s="298"/>
      <c r="D327" s="298"/>
      <c r="E327" s="298"/>
      <c r="F327" s="298"/>
      <c r="G327" s="298"/>
      <c r="H327" s="298"/>
      <c r="I327" s="298"/>
      <c r="J327" s="298"/>
      <c r="K327" s="298"/>
      <c r="L327" s="298"/>
      <c r="M327" s="298"/>
      <c r="N327" s="298"/>
    </row>
    <row r="328" spans="1:14" ht="15.75" customHeight="1" x14ac:dyDescent="0.15">
      <c r="A328" s="298"/>
      <c r="B328" s="298"/>
      <c r="C328" s="298"/>
      <c r="D328" s="298"/>
      <c r="E328" s="298"/>
      <c r="F328" s="298"/>
      <c r="G328" s="298"/>
      <c r="H328" s="298"/>
      <c r="I328" s="298"/>
      <c r="J328" s="298"/>
      <c r="K328" s="298"/>
      <c r="L328" s="298"/>
      <c r="M328" s="298"/>
      <c r="N328" s="298"/>
    </row>
    <row r="329" spans="1:14" ht="15.75" customHeight="1" x14ac:dyDescent="0.15">
      <c r="A329" s="298"/>
      <c r="B329" s="298"/>
      <c r="C329" s="298"/>
      <c r="D329" s="298"/>
      <c r="E329" s="298"/>
      <c r="F329" s="298"/>
      <c r="G329" s="298"/>
      <c r="H329" s="298"/>
      <c r="I329" s="298"/>
      <c r="J329" s="298"/>
      <c r="K329" s="298"/>
      <c r="L329" s="298"/>
      <c r="M329" s="298"/>
      <c r="N329" s="298"/>
    </row>
    <row r="330" spans="1:14" ht="15.75" customHeight="1" x14ac:dyDescent="0.15">
      <c r="A330" s="298"/>
      <c r="B330" s="298"/>
      <c r="C330" s="298"/>
      <c r="D330" s="298"/>
      <c r="E330" s="298"/>
      <c r="F330" s="298"/>
      <c r="G330" s="298"/>
      <c r="H330" s="298"/>
      <c r="I330" s="298"/>
      <c r="J330" s="298"/>
      <c r="K330" s="298"/>
      <c r="L330" s="298"/>
      <c r="M330" s="298"/>
      <c r="N330" s="298"/>
    </row>
    <row r="331" spans="1:14" ht="15.75" customHeight="1" x14ac:dyDescent="0.15">
      <c r="A331" s="298"/>
      <c r="B331" s="298"/>
      <c r="C331" s="298"/>
      <c r="D331" s="298"/>
      <c r="E331" s="298"/>
      <c r="F331" s="298"/>
      <c r="G331" s="298"/>
      <c r="H331" s="298"/>
      <c r="I331" s="298"/>
      <c r="J331" s="298"/>
      <c r="K331" s="298"/>
      <c r="L331" s="298"/>
      <c r="M331" s="298"/>
      <c r="N331" s="298"/>
    </row>
    <row r="332" spans="1:14" ht="15.75" customHeight="1" x14ac:dyDescent="0.15">
      <c r="A332" s="298"/>
      <c r="B332" s="298"/>
      <c r="C332" s="298"/>
      <c r="D332" s="298"/>
      <c r="E332" s="298"/>
      <c r="F332" s="298"/>
      <c r="G332" s="298"/>
      <c r="H332" s="298"/>
      <c r="I332" s="298"/>
      <c r="J332" s="298"/>
      <c r="K332" s="298"/>
      <c r="L332" s="298"/>
      <c r="M332" s="298"/>
      <c r="N332" s="298"/>
    </row>
    <row r="333" spans="1:14" ht="15.75" customHeight="1" x14ac:dyDescent="0.15">
      <c r="A333" s="298"/>
      <c r="B333" s="298"/>
      <c r="C333" s="298"/>
      <c r="D333" s="298"/>
      <c r="E333" s="298"/>
      <c r="F333" s="298"/>
      <c r="G333" s="298"/>
      <c r="H333" s="298"/>
      <c r="I333" s="298"/>
      <c r="J333" s="298"/>
      <c r="K333" s="298"/>
      <c r="L333" s="298"/>
      <c r="M333" s="298"/>
      <c r="N333" s="298"/>
    </row>
    <row r="334" spans="1:14" ht="15.75" customHeight="1" x14ac:dyDescent="0.15">
      <c r="A334" s="298"/>
      <c r="B334" s="298"/>
      <c r="C334" s="298"/>
      <c r="D334" s="298"/>
      <c r="E334" s="298"/>
      <c r="F334" s="298"/>
      <c r="G334" s="298"/>
      <c r="H334" s="298"/>
      <c r="I334" s="298"/>
      <c r="J334" s="298"/>
      <c r="K334" s="298"/>
      <c r="L334" s="298"/>
      <c r="M334" s="298"/>
      <c r="N334" s="298"/>
    </row>
    <row r="335" spans="1:14" ht="15.75" customHeight="1" x14ac:dyDescent="0.15">
      <c r="A335" s="298"/>
      <c r="B335" s="298"/>
      <c r="C335" s="298"/>
      <c r="D335" s="298"/>
      <c r="E335" s="298"/>
      <c r="F335" s="298"/>
      <c r="G335" s="298"/>
      <c r="H335" s="298"/>
      <c r="I335" s="298"/>
      <c r="J335" s="298"/>
      <c r="K335" s="298"/>
      <c r="L335" s="298"/>
      <c r="M335" s="298"/>
      <c r="N335" s="298"/>
    </row>
    <row r="336" spans="1:14" ht="15.75" customHeight="1" x14ac:dyDescent="0.15">
      <c r="A336" s="298"/>
      <c r="B336" s="298"/>
      <c r="C336" s="298"/>
      <c r="D336" s="298"/>
      <c r="E336" s="298"/>
      <c r="F336" s="298"/>
      <c r="G336" s="298"/>
      <c r="H336" s="298"/>
      <c r="I336" s="298"/>
      <c r="J336" s="298"/>
      <c r="K336" s="298"/>
      <c r="L336" s="298"/>
      <c r="M336" s="298"/>
      <c r="N336" s="298"/>
    </row>
    <row r="337" spans="1:14" ht="15.75" customHeight="1" x14ac:dyDescent="0.15">
      <c r="A337" s="298"/>
      <c r="B337" s="298"/>
      <c r="C337" s="298"/>
      <c r="D337" s="298"/>
      <c r="E337" s="298"/>
      <c r="F337" s="298"/>
      <c r="G337" s="298"/>
      <c r="H337" s="298"/>
      <c r="I337" s="298"/>
      <c r="J337" s="298"/>
      <c r="K337" s="298"/>
      <c r="L337" s="298"/>
      <c r="M337" s="298"/>
      <c r="N337" s="298"/>
    </row>
    <row r="338" spans="1:14" ht="15.75" customHeight="1" x14ac:dyDescent="0.15">
      <c r="A338" s="298"/>
      <c r="B338" s="298"/>
      <c r="C338" s="298"/>
      <c r="D338" s="298"/>
      <c r="E338" s="298"/>
      <c r="F338" s="298"/>
      <c r="G338" s="298"/>
      <c r="H338" s="298"/>
      <c r="I338" s="298"/>
      <c r="J338" s="298"/>
      <c r="K338" s="298"/>
      <c r="L338" s="298"/>
      <c r="M338" s="298"/>
      <c r="N338" s="298"/>
    </row>
    <row r="339" spans="1:14" ht="15.75" customHeight="1" x14ac:dyDescent="0.15">
      <c r="A339" s="298"/>
      <c r="B339" s="298"/>
      <c r="C339" s="298"/>
      <c r="D339" s="298"/>
      <c r="E339" s="298"/>
      <c r="F339" s="298"/>
      <c r="G339" s="298"/>
      <c r="H339" s="298"/>
      <c r="I339" s="298"/>
      <c r="J339" s="298"/>
      <c r="K339" s="298"/>
      <c r="L339" s="298"/>
      <c r="M339" s="298"/>
      <c r="N339" s="298"/>
    </row>
    <row r="340" spans="1:14" ht="15.75" customHeight="1" x14ac:dyDescent="0.15">
      <c r="A340" s="298"/>
      <c r="B340" s="298"/>
      <c r="C340" s="298"/>
      <c r="D340" s="298"/>
      <c r="E340" s="298"/>
      <c r="F340" s="298"/>
      <c r="G340" s="298"/>
      <c r="H340" s="298"/>
      <c r="I340" s="298"/>
      <c r="J340" s="298"/>
      <c r="K340" s="298"/>
      <c r="L340" s="298"/>
      <c r="M340" s="298"/>
      <c r="N340" s="298"/>
    </row>
    <row r="341" spans="1:14" ht="15.75" customHeight="1" x14ac:dyDescent="0.15">
      <c r="A341" s="298"/>
      <c r="B341" s="298"/>
      <c r="C341" s="298"/>
      <c r="D341" s="298"/>
      <c r="E341" s="298"/>
      <c r="F341" s="298"/>
      <c r="G341" s="298"/>
      <c r="H341" s="298"/>
      <c r="I341" s="298"/>
      <c r="J341" s="298"/>
      <c r="K341" s="298"/>
      <c r="L341" s="298"/>
      <c r="M341" s="298"/>
      <c r="N341" s="298"/>
    </row>
    <row r="342" spans="1:14" ht="15.75" customHeight="1" x14ac:dyDescent="0.15">
      <c r="A342" s="298"/>
      <c r="B342" s="298"/>
      <c r="C342" s="298"/>
      <c r="D342" s="298"/>
      <c r="E342" s="298"/>
      <c r="F342" s="298"/>
      <c r="G342" s="298"/>
      <c r="H342" s="298"/>
      <c r="I342" s="298"/>
      <c r="J342" s="298"/>
      <c r="K342" s="298"/>
      <c r="L342" s="298"/>
      <c r="M342" s="298"/>
      <c r="N342" s="298"/>
    </row>
    <row r="343" spans="1:14" ht="15.75" customHeight="1" x14ac:dyDescent="0.15">
      <c r="A343" s="298"/>
      <c r="B343" s="298"/>
      <c r="C343" s="298"/>
      <c r="D343" s="298"/>
      <c r="E343" s="298"/>
      <c r="F343" s="298"/>
      <c r="G343" s="298"/>
      <c r="H343" s="298"/>
      <c r="I343" s="298"/>
      <c r="J343" s="298"/>
      <c r="K343" s="298"/>
      <c r="L343" s="298"/>
      <c r="M343" s="298"/>
      <c r="N343" s="298"/>
    </row>
    <row r="344" spans="1:14" ht="15.75" customHeight="1" x14ac:dyDescent="0.15">
      <c r="A344" s="298"/>
      <c r="B344" s="298"/>
      <c r="C344" s="298"/>
      <c r="D344" s="298"/>
      <c r="E344" s="298"/>
      <c r="F344" s="298"/>
      <c r="G344" s="298"/>
      <c r="H344" s="298"/>
      <c r="I344" s="298"/>
      <c r="J344" s="298"/>
      <c r="K344" s="298"/>
      <c r="L344" s="298"/>
      <c r="M344" s="298"/>
      <c r="N344" s="298"/>
    </row>
    <row r="345" spans="1:14" ht="15.75" customHeight="1" x14ac:dyDescent="0.15">
      <c r="A345" s="298"/>
      <c r="B345" s="298"/>
      <c r="C345" s="298"/>
      <c r="D345" s="298"/>
      <c r="E345" s="298"/>
      <c r="F345" s="298"/>
      <c r="G345" s="298"/>
      <c r="H345" s="298"/>
      <c r="I345" s="298"/>
      <c r="J345" s="298"/>
      <c r="K345" s="298"/>
      <c r="L345" s="298"/>
      <c r="M345" s="298"/>
      <c r="N345" s="298"/>
    </row>
    <row r="346" spans="1:14" ht="15.75" customHeight="1" x14ac:dyDescent="0.15">
      <c r="A346" s="298"/>
      <c r="B346" s="298"/>
      <c r="C346" s="298"/>
      <c r="D346" s="298"/>
      <c r="E346" s="298"/>
      <c r="F346" s="298"/>
      <c r="G346" s="298"/>
      <c r="H346" s="298"/>
      <c r="I346" s="298"/>
      <c r="J346" s="298"/>
      <c r="K346" s="298"/>
      <c r="L346" s="298"/>
      <c r="M346" s="298"/>
      <c r="N346" s="298"/>
    </row>
    <row r="347" spans="1:14" ht="15.75" customHeight="1" x14ac:dyDescent="0.15">
      <c r="A347" s="298"/>
      <c r="B347" s="298"/>
      <c r="C347" s="298"/>
      <c r="D347" s="298"/>
      <c r="E347" s="298"/>
      <c r="F347" s="298"/>
      <c r="G347" s="298"/>
      <c r="H347" s="298"/>
      <c r="I347" s="298"/>
      <c r="J347" s="298"/>
      <c r="K347" s="298"/>
      <c r="L347" s="298"/>
      <c r="M347" s="298"/>
      <c r="N347" s="298"/>
    </row>
    <row r="348" spans="1:14" ht="15.75" customHeight="1" x14ac:dyDescent="0.15">
      <c r="A348" s="298"/>
      <c r="B348" s="298"/>
      <c r="C348" s="298"/>
      <c r="D348" s="298"/>
      <c r="E348" s="298"/>
      <c r="F348" s="298"/>
      <c r="G348" s="298"/>
      <c r="H348" s="298"/>
      <c r="I348" s="298"/>
      <c r="J348" s="298"/>
      <c r="K348" s="298"/>
      <c r="L348" s="298"/>
      <c r="M348" s="298"/>
      <c r="N348" s="298"/>
    </row>
    <row r="349" spans="1:14" ht="15.75" customHeight="1" x14ac:dyDescent="0.15">
      <c r="A349" s="298"/>
      <c r="B349" s="298"/>
      <c r="C349" s="298"/>
      <c r="D349" s="298"/>
      <c r="E349" s="298"/>
      <c r="F349" s="298"/>
      <c r="G349" s="298"/>
      <c r="H349" s="298"/>
      <c r="I349" s="298"/>
      <c r="J349" s="298"/>
      <c r="K349" s="298"/>
      <c r="L349" s="298"/>
      <c r="M349" s="298"/>
      <c r="N349" s="298"/>
    </row>
    <row r="350" spans="1:14" ht="15.75" customHeight="1" x14ac:dyDescent="0.15">
      <c r="A350" s="298"/>
      <c r="B350" s="298"/>
      <c r="C350" s="298"/>
      <c r="D350" s="298"/>
      <c r="E350" s="298"/>
      <c r="F350" s="298"/>
      <c r="G350" s="298"/>
      <c r="H350" s="298"/>
      <c r="I350" s="298"/>
      <c r="J350" s="298"/>
      <c r="K350" s="298"/>
      <c r="L350" s="298"/>
      <c r="M350" s="298"/>
      <c r="N350" s="298"/>
    </row>
    <row r="351" spans="1:14" ht="15.75" customHeight="1" x14ac:dyDescent="0.15">
      <c r="A351" s="298"/>
      <c r="B351" s="298"/>
      <c r="C351" s="298"/>
      <c r="D351" s="298"/>
      <c r="E351" s="298"/>
      <c r="F351" s="298"/>
      <c r="G351" s="298"/>
      <c r="H351" s="298"/>
      <c r="I351" s="298"/>
      <c r="J351" s="298"/>
      <c r="K351" s="298"/>
      <c r="L351" s="298"/>
      <c r="M351" s="298"/>
      <c r="N351" s="298"/>
    </row>
    <row r="352" spans="1:14" ht="15.75" customHeight="1" x14ac:dyDescent="0.15">
      <c r="A352" s="298"/>
      <c r="B352" s="298"/>
      <c r="C352" s="298"/>
      <c r="D352" s="298"/>
      <c r="E352" s="298"/>
      <c r="F352" s="298"/>
      <c r="G352" s="298"/>
      <c r="H352" s="298"/>
      <c r="I352" s="298"/>
      <c r="J352" s="298"/>
      <c r="K352" s="298"/>
      <c r="L352" s="298"/>
      <c r="M352" s="298"/>
      <c r="N352" s="298"/>
    </row>
    <row r="353" spans="1:14" ht="15.75" customHeight="1" x14ac:dyDescent="0.15">
      <c r="A353" s="298"/>
      <c r="B353" s="298"/>
      <c r="C353" s="298"/>
      <c r="D353" s="298"/>
      <c r="E353" s="298"/>
      <c r="F353" s="298"/>
      <c r="G353" s="298"/>
      <c r="H353" s="298"/>
      <c r="I353" s="298"/>
      <c r="J353" s="298"/>
      <c r="K353" s="298"/>
      <c r="L353" s="298"/>
      <c r="M353" s="298"/>
      <c r="N353" s="298"/>
    </row>
    <row r="354" spans="1:14" ht="15.75" customHeight="1" x14ac:dyDescent="0.15">
      <c r="A354" s="298"/>
      <c r="B354" s="298"/>
      <c r="C354" s="298"/>
      <c r="D354" s="298"/>
      <c r="E354" s="298"/>
      <c r="F354" s="298"/>
      <c r="G354" s="298"/>
      <c r="H354" s="298"/>
      <c r="I354" s="298"/>
      <c r="J354" s="298"/>
      <c r="K354" s="298"/>
      <c r="L354" s="298"/>
      <c r="M354" s="298"/>
      <c r="N354" s="298"/>
    </row>
    <row r="355" spans="1:14" ht="15.75" customHeight="1" x14ac:dyDescent="0.15">
      <c r="A355" s="298"/>
      <c r="B355" s="298"/>
      <c r="C355" s="298"/>
      <c r="D355" s="298"/>
      <c r="E355" s="298"/>
      <c r="F355" s="298"/>
      <c r="G355" s="298"/>
      <c r="H355" s="298"/>
      <c r="I355" s="298"/>
      <c r="J355" s="298"/>
      <c r="K355" s="298"/>
      <c r="L355" s="298"/>
      <c r="M355" s="298"/>
      <c r="N355" s="298"/>
    </row>
    <row r="356" spans="1:14" ht="15.75" customHeight="1" x14ac:dyDescent="0.15">
      <c r="A356" s="298"/>
      <c r="B356" s="298"/>
      <c r="C356" s="298"/>
      <c r="D356" s="298"/>
      <c r="E356" s="298"/>
      <c r="F356" s="298"/>
      <c r="G356" s="298"/>
      <c r="H356" s="298"/>
      <c r="I356" s="298"/>
      <c r="J356" s="298"/>
      <c r="K356" s="298"/>
      <c r="L356" s="298"/>
      <c r="M356" s="298"/>
      <c r="N356" s="298"/>
    </row>
    <row r="357" spans="1:14" ht="15.75" customHeight="1" x14ac:dyDescent="0.15">
      <c r="A357" s="298"/>
      <c r="B357" s="298"/>
      <c r="C357" s="298"/>
      <c r="D357" s="298"/>
      <c r="E357" s="298"/>
      <c r="F357" s="298"/>
      <c r="G357" s="298"/>
      <c r="H357" s="298"/>
      <c r="I357" s="298"/>
      <c r="J357" s="298"/>
      <c r="K357" s="298"/>
      <c r="L357" s="298"/>
      <c r="M357" s="298"/>
      <c r="N357" s="298"/>
    </row>
    <row r="358" spans="1:14" ht="15.75" customHeight="1" x14ac:dyDescent="0.15">
      <c r="A358" s="298"/>
      <c r="B358" s="298"/>
      <c r="C358" s="298"/>
      <c r="D358" s="298"/>
      <c r="E358" s="298"/>
      <c r="F358" s="298"/>
      <c r="G358" s="298"/>
      <c r="H358" s="298"/>
      <c r="I358" s="298"/>
      <c r="J358" s="298"/>
      <c r="K358" s="298"/>
      <c r="L358" s="298"/>
      <c r="M358" s="298"/>
      <c r="N358" s="298"/>
    </row>
    <row r="359" spans="1:14" ht="15.75" customHeight="1" x14ac:dyDescent="0.15">
      <c r="A359" s="298"/>
      <c r="B359" s="298"/>
      <c r="C359" s="298"/>
      <c r="D359" s="298"/>
      <c r="E359" s="298"/>
      <c r="F359" s="298"/>
      <c r="G359" s="298"/>
      <c r="H359" s="298"/>
      <c r="I359" s="298"/>
      <c r="J359" s="298"/>
      <c r="K359" s="298"/>
      <c r="L359" s="298"/>
      <c r="M359" s="298"/>
      <c r="N359" s="298"/>
    </row>
    <row r="360" spans="1:14" ht="15.75" customHeight="1" x14ac:dyDescent="0.15">
      <c r="A360" s="298"/>
      <c r="B360" s="298"/>
      <c r="C360" s="298"/>
      <c r="D360" s="298"/>
      <c r="E360" s="298"/>
      <c r="F360" s="298"/>
      <c r="G360" s="298"/>
      <c r="H360" s="298"/>
      <c r="I360" s="298"/>
      <c r="J360" s="298"/>
      <c r="K360" s="298"/>
      <c r="L360" s="298"/>
      <c r="M360" s="298"/>
      <c r="N360" s="298"/>
    </row>
    <row r="361" spans="1:14" ht="15.75" customHeight="1" x14ac:dyDescent="0.15">
      <c r="A361" s="298"/>
      <c r="B361" s="298"/>
      <c r="C361" s="298"/>
      <c r="D361" s="298"/>
      <c r="E361" s="298"/>
      <c r="F361" s="298"/>
      <c r="G361" s="298"/>
      <c r="H361" s="298"/>
      <c r="I361" s="298"/>
      <c r="J361" s="298"/>
      <c r="K361" s="298"/>
      <c r="L361" s="298"/>
      <c r="M361" s="298"/>
      <c r="N361" s="298"/>
    </row>
    <row r="362" spans="1:14" ht="15.75" customHeight="1" x14ac:dyDescent="0.15">
      <c r="A362" s="298"/>
      <c r="B362" s="298"/>
      <c r="C362" s="298"/>
      <c r="D362" s="298"/>
      <c r="E362" s="298"/>
      <c r="F362" s="298"/>
      <c r="G362" s="298"/>
      <c r="H362" s="298"/>
      <c r="I362" s="298"/>
      <c r="J362" s="298"/>
      <c r="K362" s="298"/>
      <c r="L362" s="298"/>
      <c r="M362" s="298"/>
      <c r="N362" s="298"/>
    </row>
    <row r="363" spans="1:14" ht="15.75" customHeight="1" x14ac:dyDescent="0.15">
      <c r="A363" s="298"/>
      <c r="B363" s="298"/>
      <c r="C363" s="298"/>
      <c r="D363" s="298"/>
      <c r="E363" s="298"/>
      <c r="F363" s="298"/>
      <c r="G363" s="298"/>
      <c r="H363" s="298"/>
      <c r="I363" s="298"/>
      <c r="J363" s="298"/>
      <c r="K363" s="298"/>
      <c r="L363" s="298"/>
      <c r="M363" s="298"/>
      <c r="N363" s="298"/>
    </row>
    <row r="364" spans="1:14" ht="15.75" customHeight="1" x14ac:dyDescent="0.15">
      <c r="A364" s="298"/>
      <c r="B364" s="298"/>
      <c r="C364" s="298"/>
      <c r="D364" s="298"/>
      <c r="E364" s="298"/>
      <c r="F364" s="298"/>
      <c r="G364" s="298"/>
      <c r="H364" s="298"/>
      <c r="I364" s="298"/>
      <c r="J364" s="298"/>
      <c r="K364" s="298"/>
      <c r="L364" s="298"/>
      <c r="M364" s="298"/>
      <c r="N364" s="298"/>
    </row>
    <row r="365" spans="1:14" ht="15.75" customHeight="1" x14ac:dyDescent="0.15">
      <c r="A365" s="298"/>
      <c r="B365" s="298"/>
      <c r="C365" s="298"/>
      <c r="D365" s="298"/>
      <c r="E365" s="298"/>
      <c r="F365" s="298"/>
      <c r="G365" s="298"/>
      <c r="H365" s="298"/>
      <c r="I365" s="298"/>
      <c r="J365" s="298"/>
      <c r="K365" s="298"/>
      <c r="L365" s="298"/>
      <c r="M365" s="298"/>
      <c r="N365" s="298"/>
    </row>
    <row r="366" spans="1:14" ht="15.75" customHeight="1" x14ac:dyDescent="0.15">
      <c r="A366" s="298"/>
      <c r="B366" s="298"/>
      <c r="C366" s="298"/>
      <c r="D366" s="298"/>
      <c r="E366" s="298"/>
      <c r="F366" s="298"/>
      <c r="G366" s="298"/>
      <c r="H366" s="298"/>
      <c r="I366" s="298"/>
      <c r="J366" s="298"/>
      <c r="K366" s="298"/>
      <c r="L366" s="298"/>
      <c r="M366" s="298"/>
      <c r="N366" s="298"/>
    </row>
    <row r="367" spans="1:14" ht="15.75" customHeight="1" x14ac:dyDescent="0.15">
      <c r="A367" s="298"/>
      <c r="B367" s="298"/>
      <c r="C367" s="298"/>
      <c r="D367" s="298"/>
      <c r="E367" s="298"/>
      <c r="F367" s="298"/>
      <c r="G367" s="298"/>
      <c r="H367" s="298"/>
      <c r="I367" s="298"/>
      <c r="J367" s="298"/>
      <c r="K367" s="298"/>
      <c r="L367" s="298"/>
      <c r="M367" s="298"/>
      <c r="N367" s="298"/>
    </row>
    <row r="368" spans="1:14" ht="15.75" customHeight="1" x14ac:dyDescent="0.15">
      <c r="A368" s="298"/>
      <c r="B368" s="298"/>
      <c r="C368" s="298"/>
      <c r="D368" s="298"/>
      <c r="E368" s="298"/>
      <c r="F368" s="298"/>
      <c r="G368" s="298"/>
      <c r="H368" s="298"/>
      <c r="I368" s="298"/>
      <c r="J368" s="298"/>
      <c r="K368" s="298"/>
      <c r="L368" s="298"/>
      <c r="M368" s="298"/>
      <c r="N368" s="298"/>
    </row>
    <row r="369" spans="1:14" ht="15.75" customHeight="1" x14ac:dyDescent="0.15">
      <c r="A369" s="298"/>
      <c r="B369" s="298"/>
      <c r="C369" s="298"/>
      <c r="D369" s="298"/>
      <c r="E369" s="298"/>
      <c r="F369" s="298"/>
      <c r="G369" s="298"/>
      <c r="H369" s="298"/>
      <c r="I369" s="298"/>
      <c r="J369" s="298"/>
      <c r="K369" s="298"/>
      <c r="L369" s="298"/>
      <c r="M369" s="298"/>
      <c r="N369" s="298"/>
    </row>
    <row r="370" spans="1:14" ht="15.75" customHeight="1" x14ac:dyDescent="0.15">
      <c r="A370" s="298"/>
      <c r="B370" s="298"/>
      <c r="C370" s="298"/>
      <c r="D370" s="298"/>
      <c r="E370" s="298"/>
      <c r="F370" s="298"/>
      <c r="G370" s="298"/>
      <c r="H370" s="298"/>
      <c r="I370" s="298"/>
      <c r="J370" s="298"/>
      <c r="K370" s="298"/>
      <c r="L370" s="298"/>
      <c r="M370" s="298"/>
      <c r="N370" s="298"/>
    </row>
    <row r="371" spans="1:14" ht="15.75" customHeight="1" x14ac:dyDescent="0.15">
      <c r="A371" s="298"/>
      <c r="B371" s="298"/>
      <c r="C371" s="298"/>
      <c r="D371" s="298"/>
      <c r="E371" s="298"/>
      <c r="F371" s="298"/>
      <c r="G371" s="298"/>
      <c r="H371" s="298"/>
      <c r="I371" s="298"/>
      <c r="J371" s="298"/>
      <c r="K371" s="298"/>
      <c r="L371" s="298"/>
      <c r="M371" s="298"/>
      <c r="N371" s="298"/>
    </row>
    <row r="372" spans="1:14" ht="15.75" customHeight="1" x14ac:dyDescent="0.15">
      <c r="A372" s="298"/>
      <c r="B372" s="298"/>
      <c r="C372" s="298"/>
      <c r="D372" s="298"/>
      <c r="E372" s="298"/>
      <c r="F372" s="298"/>
      <c r="G372" s="298"/>
      <c r="H372" s="298"/>
      <c r="I372" s="298"/>
      <c r="J372" s="298"/>
      <c r="K372" s="298"/>
      <c r="L372" s="298"/>
      <c r="M372" s="298"/>
      <c r="N372" s="298"/>
    </row>
    <row r="373" spans="1:14" ht="15.75" customHeight="1" x14ac:dyDescent="0.15">
      <c r="A373" s="298"/>
      <c r="B373" s="298"/>
      <c r="C373" s="298"/>
      <c r="D373" s="298"/>
      <c r="E373" s="298"/>
      <c r="F373" s="298"/>
      <c r="G373" s="298"/>
      <c r="H373" s="298"/>
      <c r="I373" s="298"/>
      <c r="J373" s="298"/>
      <c r="K373" s="298"/>
      <c r="L373" s="298"/>
      <c r="M373" s="298"/>
      <c r="N373" s="298"/>
    </row>
    <row r="374" spans="1:14" ht="15.75" customHeight="1" x14ac:dyDescent="0.15">
      <c r="A374" s="298"/>
      <c r="B374" s="298"/>
      <c r="C374" s="298"/>
      <c r="D374" s="298"/>
      <c r="E374" s="298"/>
      <c r="F374" s="298"/>
      <c r="G374" s="298"/>
      <c r="H374" s="298"/>
      <c r="I374" s="298"/>
      <c r="J374" s="298"/>
      <c r="K374" s="298"/>
      <c r="L374" s="298"/>
      <c r="M374" s="298"/>
      <c r="N374" s="298"/>
    </row>
    <row r="375" spans="1:14" ht="15.75" customHeight="1" x14ac:dyDescent="0.15">
      <c r="A375" s="298"/>
      <c r="B375" s="298"/>
      <c r="C375" s="298"/>
      <c r="D375" s="298"/>
      <c r="E375" s="298"/>
      <c r="F375" s="298"/>
      <c r="G375" s="298"/>
      <c r="H375" s="298"/>
      <c r="I375" s="298"/>
      <c r="J375" s="298"/>
      <c r="K375" s="298"/>
      <c r="L375" s="298"/>
      <c r="M375" s="298"/>
      <c r="N375" s="298"/>
    </row>
    <row r="376" spans="1:14" ht="15.75" customHeight="1" x14ac:dyDescent="0.15">
      <c r="A376" s="298"/>
      <c r="B376" s="298"/>
      <c r="C376" s="298"/>
      <c r="D376" s="298"/>
      <c r="E376" s="298"/>
      <c r="F376" s="298"/>
      <c r="G376" s="298"/>
      <c r="H376" s="298"/>
      <c r="I376" s="298"/>
      <c r="J376" s="298"/>
      <c r="K376" s="298"/>
      <c r="L376" s="298"/>
      <c r="M376" s="298"/>
      <c r="N376" s="298"/>
    </row>
    <row r="377" spans="1:14" ht="15.75" customHeight="1" x14ac:dyDescent="0.15">
      <c r="A377" s="298"/>
      <c r="B377" s="298"/>
      <c r="C377" s="298"/>
      <c r="D377" s="298"/>
      <c r="E377" s="298"/>
      <c r="F377" s="298"/>
      <c r="G377" s="298"/>
      <c r="H377" s="298"/>
      <c r="I377" s="298"/>
      <c r="J377" s="298"/>
      <c r="K377" s="298"/>
      <c r="L377" s="298"/>
      <c r="M377" s="298"/>
      <c r="N377" s="298"/>
    </row>
    <row r="378" spans="1:14" ht="15.75" customHeight="1" x14ac:dyDescent="0.15">
      <c r="A378" s="298"/>
      <c r="B378" s="298"/>
      <c r="C378" s="298"/>
      <c r="D378" s="298"/>
      <c r="E378" s="298"/>
      <c r="F378" s="298"/>
      <c r="G378" s="298"/>
      <c r="H378" s="298"/>
      <c r="I378" s="298"/>
      <c r="J378" s="298"/>
      <c r="K378" s="298"/>
      <c r="L378" s="298"/>
      <c r="M378" s="298"/>
      <c r="N378" s="298"/>
    </row>
    <row r="379" spans="1:14" ht="15.75" customHeight="1" x14ac:dyDescent="0.15">
      <c r="A379" s="298"/>
      <c r="B379" s="298"/>
      <c r="C379" s="298"/>
      <c r="D379" s="298"/>
      <c r="E379" s="298"/>
      <c r="F379" s="298"/>
      <c r="G379" s="298"/>
      <c r="H379" s="298"/>
      <c r="I379" s="298"/>
      <c r="J379" s="298"/>
      <c r="K379" s="298"/>
      <c r="L379" s="298"/>
      <c r="M379" s="298"/>
      <c r="N379" s="298"/>
    </row>
    <row r="380" spans="1:14" ht="15.75" customHeight="1" x14ac:dyDescent="0.15">
      <c r="A380" s="298"/>
      <c r="B380" s="298"/>
      <c r="C380" s="298"/>
      <c r="D380" s="298"/>
      <c r="E380" s="298"/>
      <c r="F380" s="298"/>
      <c r="G380" s="298"/>
      <c r="H380" s="298"/>
      <c r="I380" s="298"/>
      <c r="J380" s="298"/>
      <c r="K380" s="298"/>
      <c r="L380" s="298"/>
      <c r="M380" s="298"/>
      <c r="N380" s="298"/>
    </row>
    <row r="381" spans="1:14" ht="15.75" customHeight="1" x14ac:dyDescent="0.15">
      <c r="A381" s="298"/>
      <c r="B381" s="298"/>
      <c r="C381" s="298"/>
      <c r="D381" s="298"/>
      <c r="E381" s="298"/>
      <c r="F381" s="298"/>
      <c r="G381" s="298"/>
      <c r="H381" s="298"/>
      <c r="I381" s="298"/>
      <c r="J381" s="298"/>
      <c r="K381" s="298"/>
      <c r="L381" s="298"/>
      <c r="M381" s="298"/>
      <c r="N381" s="298"/>
    </row>
    <row r="382" spans="1:14" ht="15.75" customHeight="1" x14ac:dyDescent="0.15">
      <c r="A382" s="298"/>
      <c r="B382" s="298"/>
      <c r="C382" s="298"/>
      <c r="D382" s="298"/>
      <c r="E382" s="298"/>
      <c r="F382" s="298"/>
      <c r="G382" s="298"/>
      <c r="H382" s="298"/>
      <c r="I382" s="298"/>
      <c r="J382" s="298"/>
      <c r="K382" s="298"/>
      <c r="L382" s="298"/>
      <c r="M382" s="298"/>
      <c r="N382" s="298"/>
    </row>
    <row r="383" spans="1:14" ht="15.75" customHeight="1" x14ac:dyDescent="0.15">
      <c r="A383" s="298"/>
      <c r="B383" s="298"/>
      <c r="C383" s="298"/>
      <c r="D383" s="298"/>
      <c r="E383" s="298"/>
      <c r="F383" s="298"/>
      <c r="G383" s="298"/>
      <c r="H383" s="298"/>
      <c r="I383" s="298"/>
      <c r="J383" s="298"/>
      <c r="K383" s="298"/>
      <c r="L383" s="298"/>
      <c r="M383" s="298"/>
      <c r="N383" s="298"/>
    </row>
    <row r="384" spans="1:14" ht="15.75" customHeight="1" x14ac:dyDescent="0.15">
      <c r="A384" s="298"/>
      <c r="B384" s="298"/>
      <c r="C384" s="298"/>
      <c r="D384" s="298"/>
      <c r="E384" s="298"/>
      <c r="F384" s="298"/>
      <c r="G384" s="298"/>
      <c r="H384" s="298"/>
      <c r="I384" s="298"/>
      <c r="J384" s="298"/>
      <c r="K384" s="298"/>
      <c r="L384" s="298"/>
      <c r="M384" s="298"/>
      <c r="N384" s="298"/>
    </row>
    <row r="385" spans="1:14" ht="15.75" customHeight="1" x14ac:dyDescent="0.15">
      <c r="A385" s="298"/>
      <c r="B385" s="298"/>
      <c r="C385" s="298"/>
      <c r="D385" s="298"/>
      <c r="E385" s="298"/>
      <c r="F385" s="298"/>
      <c r="G385" s="298"/>
      <c r="H385" s="298"/>
      <c r="I385" s="298"/>
      <c r="J385" s="298"/>
      <c r="K385" s="298"/>
      <c r="L385" s="298"/>
      <c r="M385" s="298"/>
      <c r="N385" s="298"/>
    </row>
    <row r="386" spans="1:14" ht="15.75" customHeight="1" x14ac:dyDescent="0.15">
      <c r="A386" s="298"/>
      <c r="B386" s="298"/>
      <c r="C386" s="298"/>
      <c r="D386" s="298"/>
      <c r="E386" s="298"/>
      <c r="F386" s="298"/>
      <c r="G386" s="298"/>
      <c r="H386" s="298"/>
      <c r="I386" s="298"/>
      <c r="J386" s="298"/>
      <c r="K386" s="298"/>
      <c r="L386" s="298"/>
      <c r="M386" s="298"/>
      <c r="N386" s="298"/>
    </row>
    <row r="387" spans="1:14" ht="15.75" customHeight="1" x14ac:dyDescent="0.15">
      <c r="A387" s="298"/>
      <c r="B387" s="298"/>
      <c r="C387" s="298"/>
      <c r="D387" s="298"/>
      <c r="E387" s="298"/>
      <c r="F387" s="298"/>
      <c r="G387" s="298"/>
      <c r="H387" s="298"/>
      <c r="I387" s="298"/>
      <c r="J387" s="298"/>
      <c r="K387" s="298"/>
      <c r="L387" s="298"/>
      <c r="M387" s="298"/>
      <c r="N387" s="298"/>
    </row>
    <row r="388" spans="1:14" ht="15.75" customHeight="1" x14ac:dyDescent="0.15">
      <c r="A388" s="298"/>
      <c r="B388" s="298"/>
      <c r="C388" s="298"/>
      <c r="D388" s="298"/>
      <c r="E388" s="298"/>
      <c r="F388" s="298"/>
      <c r="G388" s="298"/>
      <c r="H388" s="298"/>
      <c r="I388" s="298"/>
      <c r="J388" s="298"/>
      <c r="K388" s="298"/>
      <c r="L388" s="298"/>
      <c r="M388" s="298"/>
      <c r="N388" s="298"/>
    </row>
    <row r="389" spans="1:14" ht="15.75" customHeight="1" x14ac:dyDescent="0.15">
      <c r="A389" s="298"/>
      <c r="B389" s="298"/>
      <c r="C389" s="298"/>
      <c r="D389" s="298"/>
      <c r="E389" s="298"/>
      <c r="F389" s="298"/>
      <c r="G389" s="298"/>
      <c r="H389" s="298"/>
      <c r="I389" s="298"/>
      <c r="J389" s="298"/>
      <c r="K389" s="298"/>
      <c r="L389" s="298"/>
      <c r="M389" s="298"/>
      <c r="N389" s="298"/>
    </row>
    <row r="390" spans="1:14" ht="15.75" customHeight="1" x14ac:dyDescent="0.15">
      <c r="A390" s="298"/>
      <c r="B390" s="298"/>
      <c r="C390" s="298"/>
      <c r="D390" s="298"/>
      <c r="E390" s="298"/>
      <c r="F390" s="298"/>
      <c r="G390" s="298"/>
      <c r="H390" s="298"/>
      <c r="I390" s="298"/>
      <c r="J390" s="298"/>
      <c r="K390" s="298"/>
      <c r="L390" s="298"/>
      <c r="M390" s="298"/>
      <c r="N390" s="298"/>
    </row>
    <row r="391" spans="1:14" ht="15.75" customHeight="1" x14ac:dyDescent="0.15">
      <c r="A391" s="298"/>
      <c r="B391" s="298"/>
      <c r="C391" s="298"/>
      <c r="D391" s="298"/>
      <c r="E391" s="298"/>
      <c r="F391" s="298"/>
      <c r="G391" s="298"/>
      <c r="H391" s="298"/>
      <c r="I391" s="298"/>
      <c r="J391" s="298"/>
      <c r="K391" s="298"/>
      <c r="L391" s="298"/>
      <c r="M391" s="298"/>
      <c r="N391" s="298"/>
    </row>
    <row r="392" spans="1:14" ht="15.75" customHeight="1" x14ac:dyDescent="0.15">
      <c r="A392" s="298"/>
      <c r="B392" s="298"/>
      <c r="C392" s="298"/>
      <c r="D392" s="298"/>
      <c r="E392" s="298"/>
      <c r="F392" s="298"/>
      <c r="G392" s="298"/>
      <c r="H392" s="298"/>
      <c r="I392" s="298"/>
      <c r="J392" s="298"/>
      <c r="K392" s="298"/>
      <c r="L392" s="298"/>
      <c r="M392" s="298"/>
      <c r="N392" s="298"/>
    </row>
    <row r="393" spans="1:14" ht="15.75" customHeight="1" x14ac:dyDescent="0.15">
      <c r="A393" s="298"/>
      <c r="B393" s="298"/>
      <c r="C393" s="298"/>
      <c r="D393" s="298"/>
      <c r="E393" s="298"/>
      <c r="F393" s="298"/>
      <c r="G393" s="298"/>
      <c r="H393" s="298"/>
      <c r="I393" s="298"/>
      <c r="J393" s="298"/>
      <c r="K393" s="298"/>
      <c r="L393" s="298"/>
      <c r="M393" s="298"/>
      <c r="N393" s="298"/>
    </row>
    <row r="394" spans="1:14" ht="15.75" customHeight="1" x14ac:dyDescent="0.15">
      <c r="A394" s="298"/>
      <c r="B394" s="298"/>
      <c r="C394" s="298"/>
      <c r="D394" s="298"/>
      <c r="E394" s="298"/>
      <c r="F394" s="298"/>
      <c r="G394" s="298"/>
      <c r="H394" s="298"/>
      <c r="I394" s="298"/>
      <c r="J394" s="298"/>
      <c r="K394" s="298"/>
      <c r="L394" s="298"/>
      <c r="M394" s="298"/>
      <c r="N394" s="298"/>
    </row>
    <row r="395" spans="1:14" ht="15.75" customHeight="1" x14ac:dyDescent="0.15">
      <c r="A395" s="298"/>
      <c r="B395" s="298"/>
      <c r="C395" s="298"/>
      <c r="D395" s="298"/>
      <c r="E395" s="298"/>
      <c r="F395" s="298"/>
      <c r="G395" s="298"/>
      <c r="H395" s="298"/>
      <c r="I395" s="298"/>
      <c r="J395" s="298"/>
      <c r="K395" s="298"/>
      <c r="L395" s="298"/>
      <c r="M395" s="298"/>
      <c r="N395" s="298"/>
    </row>
    <row r="396" spans="1:14" ht="15.75" customHeight="1" x14ac:dyDescent="0.15">
      <c r="A396" s="298"/>
      <c r="B396" s="298"/>
      <c r="C396" s="298"/>
      <c r="D396" s="298"/>
      <c r="E396" s="298"/>
      <c r="F396" s="298"/>
      <c r="G396" s="298"/>
      <c r="H396" s="298"/>
      <c r="I396" s="298"/>
      <c r="J396" s="298"/>
      <c r="K396" s="298"/>
      <c r="L396" s="298"/>
      <c r="M396" s="298"/>
      <c r="N396" s="298"/>
    </row>
    <row r="397" spans="1:14" ht="15.75" customHeight="1" x14ac:dyDescent="0.15"/>
    <row r="398" spans="1:14" ht="15.75" customHeight="1" x14ac:dyDescent="0.15"/>
    <row r="399" spans="1:14" ht="15.75" customHeight="1" x14ac:dyDescent="0.15"/>
    <row r="400" spans="1:14"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outlinePr summaryBelow="0" summaryRight="0"/>
  </sheetPr>
  <dimension ref="A1:Z1000"/>
  <sheetViews>
    <sheetView workbookViewId="0"/>
  </sheetViews>
  <sheetFormatPr baseColWidth="10" defaultColWidth="12.6640625" defaultRowHeight="15" customHeight="1" x14ac:dyDescent="0.15"/>
  <cols>
    <col min="1" max="1" width="38" customWidth="1"/>
    <col min="2" max="3" width="12.6640625" customWidth="1"/>
    <col min="4" max="4" width="140.6640625" customWidth="1"/>
    <col min="5" max="5" width="26" customWidth="1"/>
    <col min="6" max="6" width="12.6640625" customWidth="1"/>
  </cols>
  <sheetData>
    <row r="1" spans="1:26" ht="15.75" customHeight="1" x14ac:dyDescent="0.15">
      <c r="A1" s="363" t="s">
        <v>1441</v>
      </c>
      <c r="B1" s="363"/>
      <c r="C1" s="363"/>
      <c r="D1" s="363"/>
      <c r="E1" s="298"/>
      <c r="F1" s="330"/>
      <c r="G1" s="330"/>
      <c r="H1" s="330"/>
      <c r="I1" s="330"/>
      <c r="J1" s="330"/>
      <c r="K1" s="330"/>
      <c r="L1" s="330"/>
      <c r="M1" s="330"/>
      <c r="N1" s="330"/>
      <c r="O1" s="330"/>
      <c r="P1" s="330"/>
      <c r="Q1" s="330"/>
      <c r="R1" s="330"/>
      <c r="S1" s="330"/>
      <c r="T1" s="330"/>
      <c r="U1" s="330"/>
      <c r="V1" s="330"/>
      <c r="W1" s="330"/>
      <c r="X1" s="330"/>
      <c r="Y1" s="330"/>
      <c r="Z1" s="330"/>
    </row>
    <row r="2" spans="1:26" ht="15.75" customHeight="1" x14ac:dyDescent="0.15">
      <c r="A2" s="363" t="s">
        <v>978</v>
      </c>
      <c r="B2" s="363"/>
      <c r="C2" s="298"/>
      <c r="D2" s="298"/>
      <c r="E2" s="298"/>
      <c r="F2" s="330"/>
      <c r="G2" s="330"/>
      <c r="H2" s="330"/>
      <c r="I2" s="330"/>
      <c r="J2" s="330"/>
      <c r="K2" s="330"/>
      <c r="L2" s="330"/>
      <c r="M2" s="330"/>
      <c r="N2" s="330"/>
      <c r="O2" s="330"/>
      <c r="P2" s="330"/>
      <c r="Q2" s="330"/>
      <c r="R2" s="330"/>
      <c r="S2" s="330"/>
      <c r="T2" s="330"/>
      <c r="U2" s="330"/>
      <c r="V2" s="330"/>
      <c r="W2" s="330"/>
      <c r="X2" s="330"/>
      <c r="Y2" s="330"/>
      <c r="Z2" s="330"/>
    </row>
    <row r="3" spans="1:26" ht="15.75" customHeight="1" x14ac:dyDescent="0.15">
      <c r="A3" s="298"/>
      <c r="B3" s="298"/>
      <c r="C3" s="298"/>
      <c r="D3" s="298"/>
      <c r="E3" s="298"/>
      <c r="F3" s="330"/>
      <c r="G3" s="330"/>
      <c r="H3" s="330"/>
      <c r="I3" s="330"/>
      <c r="J3" s="330"/>
      <c r="K3" s="330"/>
      <c r="L3" s="330"/>
      <c r="M3" s="330"/>
      <c r="N3" s="330"/>
      <c r="O3" s="330"/>
      <c r="P3" s="330"/>
      <c r="Q3" s="330"/>
      <c r="R3" s="330"/>
      <c r="S3" s="330"/>
      <c r="T3" s="330"/>
      <c r="U3" s="330"/>
      <c r="V3" s="330"/>
      <c r="W3" s="330"/>
      <c r="X3" s="330"/>
      <c r="Y3" s="330"/>
      <c r="Z3" s="330"/>
    </row>
    <row r="4" spans="1:26" ht="15.75" customHeight="1" x14ac:dyDescent="0.15">
      <c r="A4" s="298"/>
      <c r="B4" s="298"/>
      <c r="C4" s="298"/>
      <c r="D4" s="298"/>
      <c r="E4" s="298"/>
      <c r="F4" s="330"/>
      <c r="G4" s="330"/>
      <c r="H4" s="330"/>
      <c r="I4" s="330"/>
      <c r="J4" s="330"/>
      <c r="K4" s="330"/>
      <c r="L4" s="330"/>
      <c r="M4" s="330"/>
      <c r="N4" s="330"/>
      <c r="O4" s="330"/>
      <c r="P4" s="330"/>
      <c r="Q4" s="330"/>
      <c r="R4" s="330"/>
      <c r="S4" s="330"/>
      <c r="T4" s="330"/>
      <c r="U4" s="330"/>
      <c r="V4" s="330"/>
      <c r="W4" s="330"/>
      <c r="X4" s="330"/>
      <c r="Y4" s="330"/>
      <c r="Z4" s="330"/>
    </row>
    <row r="5" spans="1:26" ht="15.75" customHeight="1" x14ac:dyDescent="0.15">
      <c r="A5" s="298"/>
      <c r="B5" s="298"/>
      <c r="C5" s="298"/>
      <c r="D5" s="298"/>
      <c r="E5" s="298"/>
      <c r="F5" s="330"/>
      <c r="G5" s="330"/>
      <c r="H5" s="330"/>
      <c r="I5" s="330"/>
      <c r="J5" s="330"/>
      <c r="K5" s="330"/>
      <c r="L5" s="330"/>
      <c r="M5" s="330"/>
      <c r="N5" s="330"/>
      <c r="O5" s="330"/>
      <c r="P5" s="330"/>
      <c r="Q5" s="330"/>
      <c r="R5" s="330"/>
      <c r="S5" s="330"/>
      <c r="T5" s="330"/>
      <c r="U5" s="330"/>
      <c r="V5" s="330"/>
      <c r="W5" s="330"/>
      <c r="X5" s="330"/>
      <c r="Y5" s="330"/>
      <c r="Z5" s="330"/>
    </row>
    <row r="6" spans="1:26" ht="15.75" customHeight="1" x14ac:dyDescent="0.15">
      <c r="A6" s="107" t="s">
        <v>980</v>
      </c>
      <c r="B6" s="107" t="s">
        <v>1511</v>
      </c>
      <c r="C6" s="107" t="s">
        <v>485</v>
      </c>
      <c r="D6" s="107" t="s">
        <v>981</v>
      </c>
      <c r="E6" s="107" t="s">
        <v>605</v>
      </c>
      <c r="F6" s="330" t="s">
        <v>2157</v>
      </c>
      <c r="G6" s="330"/>
      <c r="H6" s="330"/>
      <c r="I6" s="330"/>
      <c r="J6" s="330"/>
      <c r="K6" s="330"/>
      <c r="L6" s="330"/>
      <c r="M6" s="330"/>
      <c r="N6" s="330"/>
      <c r="O6" s="330"/>
      <c r="P6" s="330"/>
      <c r="Q6" s="330"/>
      <c r="R6" s="330"/>
      <c r="S6" s="330"/>
      <c r="T6" s="330"/>
      <c r="U6" s="330"/>
      <c r="V6" s="330"/>
      <c r="W6" s="330"/>
      <c r="X6" s="330"/>
      <c r="Y6" s="330"/>
      <c r="Z6" s="330"/>
    </row>
    <row r="7" spans="1:26" ht="15.75" customHeight="1" x14ac:dyDescent="0.15">
      <c r="A7" s="80" t="s">
        <v>1449</v>
      </c>
      <c r="B7" s="80"/>
      <c r="C7" s="80" t="s">
        <v>224</v>
      </c>
      <c r="D7" s="80"/>
      <c r="E7" s="80" t="s">
        <v>610</v>
      </c>
      <c r="F7" s="330"/>
      <c r="G7" s="330"/>
      <c r="H7" s="330"/>
      <c r="I7" s="330"/>
      <c r="J7" s="330"/>
      <c r="K7" s="330"/>
      <c r="L7" s="330"/>
      <c r="M7" s="330"/>
      <c r="N7" s="330"/>
      <c r="O7" s="330"/>
      <c r="P7" s="330"/>
      <c r="Q7" s="330"/>
      <c r="R7" s="330"/>
      <c r="S7" s="330"/>
      <c r="T7" s="330"/>
      <c r="U7" s="330"/>
      <c r="V7" s="330"/>
      <c r="W7" s="330"/>
      <c r="X7" s="330"/>
      <c r="Y7" s="330"/>
      <c r="Z7" s="330"/>
    </row>
    <row r="8" spans="1:26" ht="15.75" customHeight="1" x14ac:dyDescent="0.15">
      <c r="A8" s="80" t="s">
        <v>1039</v>
      </c>
      <c r="B8" s="80"/>
      <c r="C8" s="80" t="s">
        <v>224</v>
      </c>
      <c r="D8" s="80" t="s">
        <v>1040</v>
      </c>
      <c r="E8" s="80" t="s">
        <v>610</v>
      </c>
      <c r="F8" s="330"/>
      <c r="G8" s="330"/>
      <c r="H8" s="330"/>
      <c r="I8" s="330"/>
      <c r="J8" s="330"/>
      <c r="K8" s="330"/>
      <c r="L8" s="330"/>
      <c r="M8" s="330"/>
      <c r="N8" s="330"/>
      <c r="O8" s="330"/>
      <c r="P8" s="330"/>
      <c r="Q8" s="330"/>
      <c r="R8" s="330"/>
      <c r="S8" s="330"/>
      <c r="T8" s="330"/>
      <c r="U8" s="330"/>
      <c r="V8" s="330"/>
      <c r="W8" s="330"/>
      <c r="X8" s="330"/>
      <c r="Y8" s="330"/>
      <c r="Z8" s="330"/>
    </row>
    <row r="9" spans="1:26" ht="15.75" customHeight="1" x14ac:dyDescent="0.15">
      <c r="A9" s="80" t="s">
        <v>10</v>
      </c>
      <c r="B9" s="80"/>
      <c r="C9" s="80" t="s">
        <v>224</v>
      </c>
      <c r="D9" s="80"/>
      <c r="E9" s="80" t="s">
        <v>1439</v>
      </c>
      <c r="F9" s="330"/>
      <c r="G9" s="330"/>
      <c r="H9" s="330"/>
      <c r="I9" s="330"/>
      <c r="J9" s="330"/>
      <c r="K9" s="330"/>
      <c r="L9" s="330"/>
      <c r="M9" s="330"/>
      <c r="N9" s="330"/>
      <c r="O9" s="330"/>
      <c r="P9" s="330"/>
      <c r="Q9" s="330"/>
      <c r="R9" s="330"/>
      <c r="S9" s="330"/>
      <c r="T9" s="330"/>
      <c r="U9" s="330"/>
      <c r="V9" s="330"/>
      <c r="W9" s="330"/>
      <c r="X9" s="330"/>
      <c r="Y9" s="330"/>
      <c r="Z9" s="330"/>
    </row>
    <row r="10" spans="1:26" ht="15.75" customHeight="1" x14ac:dyDescent="0.15">
      <c r="A10" s="80" t="s">
        <v>380</v>
      </c>
      <c r="B10" s="80" t="s">
        <v>1513</v>
      </c>
      <c r="C10" s="80" t="s">
        <v>224</v>
      </c>
      <c r="D10" s="80" t="s">
        <v>1300</v>
      </c>
      <c r="E10" s="80" t="s">
        <v>2158</v>
      </c>
      <c r="F10" s="330"/>
      <c r="G10" s="330"/>
      <c r="H10" s="330"/>
      <c r="I10" s="330"/>
      <c r="J10" s="330"/>
      <c r="K10" s="330"/>
      <c r="L10" s="330"/>
      <c r="M10" s="330"/>
      <c r="N10" s="330"/>
      <c r="O10" s="330"/>
      <c r="P10" s="330"/>
      <c r="Q10" s="330"/>
      <c r="R10" s="330"/>
      <c r="S10" s="330"/>
      <c r="T10" s="330"/>
      <c r="U10" s="330"/>
      <c r="V10" s="330"/>
      <c r="W10" s="330"/>
      <c r="X10" s="330"/>
      <c r="Y10" s="330"/>
      <c r="Z10" s="330"/>
    </row>
    <row r="11" spans="1:26" ht="15.75" customHeight="1" x14ac:dyDescent="0.15">
      <c r="A11" s="80" t="s">
        <v>380</v>
      </c>
      <c r="B11" s="80" t="s">
        <v>1513</v>
      </c>
      <c r="C11" s="80" t="s">
        <v>84</v>
      </c>
      <c r="D11" s="80" t="s">
        <v>1300</v>
      </c>
      <c r="E11" s="80" t="s">
        <v>1515</v>
      </c>
      <c r="F11" s="330"/>
      <c r="G11" s="330"/>
      <c r="H11" s="330"/>
      <c r="I11" s="330"/>
      <c r="J11" s="330"/>
      <c r="K11" s="330"/>
      <c r="L11" s="330"/>
      <c r="M11" s="330"/>
      <c r="N11" s="330"/>
      <c r="O11" s="330"/>
      <c r="P11" s="330"/>
      <c r="Q11" s="330"/>
      <c r="R11" s="330"/>
      <c r="S11" s="330"/>
      <c r="T11" s="330"/>
      <c r="U11" s="330"/>
      <c r="V11" s="330"/>
      <c r="W11" s="330"/>
      <c r="X11" s="330"/>
      <c r="Y11" s="330"/>
      <c r="Z11" s="330"/>
    </row>
    <row r="12" spans="1:26" ht="15.75" customHeight="1" x14ac:dyDescent="0.15">
      <c r="A12" s="81" t="s">
        <v>13</v>
      </c>
      <c r="B12" s="81"/>
      <c r="C12" s="81" t="s">
        <v>224</v>
      </c>
      <c r="D12" s="81" t="s">
        <v>615</v>
      </c>
      <c r="E12" s="81" t="s">
        <v>2159</v>
      </c>
      <c r="F12" s="330"/>
      <c r="G12" s="330"/>
      <c r="H12" s="330"/>
      <c r="I12" s="330"/>
      <c r="J12" s="330"/>
      <c r="K12" s="330"/>
      <c r="L12" s="330"/>
      <c r="M12" s="330"/>
      <c r="N12" s="330"/>
      <c r="O12" s="330"/>
      <c r="P12" s="330"/>
      <c r="Q12" s="330"/>
      <c r="R12" s="330"/>
      <c r="S12" s="330"/>
      <c r="T12" s="330"/>
      <c r="U12" s="330"/>
      <c r="V12" s="330"/>
      <c r="W12" s="330"/>
      <c r="X12" s="330"/>
      <c r="Y12" s="330"/>
      <c r="Z12" s="330"/>
    </row>
    <row r="13" spans="1:26" ht="15.75" customHeight="1" x14ac:dyDescent="0.15">
      <c r="A13" s="81" t="s">
        <v>16</v>
      </c>
      <c r="B13" s="81"/>
      <c r="C13" s="81" t="s">
        <v>224</v>
      </c>
      <c r="D13" s="81" t="s">
        <v>624</v>
      </c>
      <c r="E13" s="81" t="s">
        <v>2159</v>
      </c>
      <c r="F13" s="330"/>
      <c r="G13" s="330"/>
      <c r="H13" s="330"/>
      <c r="I13" s="330"/>
      <c r="J13" s="330"/>
      <c r="K13" s="330"/>
      <c r="L13" s="330"/>
      <c r="M13" s="330"/>
      <c r="N13" s="330"/>
      <c r="O13" s="330"/>
      <c r="P13" s="330"/>
      <c r="Q13" s="330"/>
      <c r="R13" s="330"/>
      <c r="S13" s="330"/>
      <c r="T13" s="330"/>
      <c r="U13" s="330"/>
      <c r="V13" s="330"/>
      <c r="W13" s="330"/>
      <c r="X13" s="330"/>
      <c r="Y13" s="330"/>
      <c r="Z13" s="330"/>
    </row>
    <row r="14" spans="1:26" ht="15.75" customHeight="1" x14ac:dyDescent="0.15">
      <c r="A14" s="80" t="s">
        <v>222</v>
      </c>
      <c r="B14" s="80"/>
      <c r="C14" s="80" t="s">
        <v>224</v>
      </c>
      <c r="D14" s="81" t="s">
        <v>629</v>
      </c>
      <c r="E14" s="80" t="s">
        <v>628</v>
      </c>
      <c r="F14" s="330"/>
      <c r="G14" s="330"/>
      <c r="H14" s="330"/>
      <c r="I14" s="330"/>
      <c r="J14" s="330"/>
      <c r="K14" s="330"/>
      <c r="L14" s="330"/>
      <c r="M14" s="330"/>
      <c r="N14" s="330"/>
      <c r="O14" s="330"/>
      <c r="P14" s="330"/>
      <c r="Q14" s="330"/>
      <c r="R14" s="330"/>
      <c r="S14" s="330"/>
      <c r="T14" s="330"/>
      <c r="U14" s="330"/>
      <c r="V14" s="330"/>
      <c r="W14" s="330"/>
      <c r="X14" s="330"/>
      <c r="Y14" s="330"/>
      <c r="Z14" s="330"/>
    </row>
    <row r="15" spans="1:26" ht="15.75" customHeight="1" x14ac:dyDescent="0.15">
      <c r="A15" s="80" t="s">
        <v>1613</v>
      </c>
      <c r="B15" s="80"/>
      <c r="C15" s="80" t="s">
        <v>224</v>
      </c>
      <c r="D15" s="80" t="s">
        <v>632</v>
      </c>
      <c r="E15" s="80" t="s">
        <v>1640</v>
      </c>
      <c r="F15" s="330"/>
      <c r="G15" s="330"/>
      <c r="H15" s="330"/>
      <c r="I15" s="330"/>
      <c r="J15" s="330"/>
      <c r="K15" s="330"/>
      <c r="L15" s="330"/>
      <c r="M15" s="330"/>
      <c r="N15" s="330"/>
      <c r="O15" s="330"/>
      <c r="P15" s="330"/>
      <c r="Q15" s="330"/>
      <c r="R15" s="330"/>
      <c r="S15" s="330"/>
      <c r="T15" s="330"/>
      <c r="U15" s="330"/>
      <c r="V15" s="330"/>
      <c r="W15" s="330"/>
      <c r="X15" s="330"/>
      <c r="Y15" s="330"/>
      <c r="Z15" s="330"/>
    </row>
    <row r="16" spans="1:26" ht="15.75" customHeight="1" x14ac:dyDescent="0.15">
      <c r="A16" s="80" t="s">
        <v>19</v>
      </c>
      <c r="B16" s="80"/>
      <c r="C16" s="80" t="s">
        <v>224</v>
      </c>
      <c r="D16" s="80"/>
      <c r="E16" s="80" t="s">
        <v>1308</v>
      </c>
      <c r="F16" s="330"/>
      <c r="G16" s="330"/>
      <c r="H16" s="330"/>
      <c r="I16" s="330"/>
      <c r="J16" s="330"/>
      <c r="K16" s="330"/>
      <c r="L16" s="330"/>
      <c r="M16" s="330"/>
      <c r="N16" s="330"/>
      <c r="O16" s="330"/>
      <c r="P16" s="330"/>
      <c r="Q16" s="330"/>
      <c r="R16" s="330"/>
      <c r="S16" s="330"/>
      <c r="T16" s="330"/>
      <c r="U16" s="330"/>
      <c r="V16" s="330"/>
      <c r="W16" s="330"/>
      <c r="X16" s="330"/>
      <c r="Y16" s="330"/>
      <c r="Z16" s="330"/>
    </row>
    <row r="17" spans="1:26" ht="15.75" customHeight="1" x14ac:dyDescent="0.15">
      <c r="A17" s="80" t="s">
        <v>227</v>
      </c>
      <c r="B17" s="80"/>
      <c r="C17" s="80" t="s">
        <v>224</v>
      </c>
      <c r="D17" s="80" t="s">
        <v>1345</v>
      </c>
      <c r="E17" s="80" t="s">
        <v>1615</v>
      </c>
      <c r="F17" s="330"/>
      <c r="G17" s="330"/>
      <c r="H17" s="330"/>
      <c r="I17" s="330"/>
      <c r="J17" s="330"/>
      <c r="K17" s="330"/>
      <c r="L17" s="330"/>
      <c r="M17" s="330"/>
      <c r="N17" s="330"/>
      <c r="O17" s="330"/>
      <c r="P17" s="330"/>
      <c r="Q17" s="330"/>
      <c r="R17" s="330"/>
      <c r="S17" s="330"/>
      <c r="T17" s="330"/>
      <c r="U17" s="330"/>
      <c r="V17" s="330"/>
      <c r="W17" s="330"/>
      <c r="X17" s="330"/>
      <c r="Y17" s="330"/>
      <c r="Z17" s="330"/>
    </row>
    <row r="18" spans="1:26" ht="15.75" customHeight="1" x14ac:dyDescent="0.15">
      <c r="A18" s="80" t="s">
        <v>639</v>
      </c>
      <c r="B18" s="80"/>
      <c r="C18" s="80" t="s">
        <v>84</v>
      </c>
      <c r="D18" s="80" t="s">
        <v>642</v>
      </c>
      <c r="E18" s="80" t="s">
        <v>2121</v>
      </c>
      <c r="F18" s="330"/>
      <c r="G18" s="330"/>
      <c r="H18" s="330"/>
      <c r="I18" s="330"/>
      <c r="J18" s="330"/>
      <c r="K18" s="330"/>
      <c r="L18" s="330"/>
      <c r="M18" s="330"/>
      <c r="N18" s="330"/>
      <c r="O18" s="330"/>
      <c r="P18" s="330"/>
      <c r="Q18" s="330"/>
      <c r="R18" s="330"/>
      <c r="S18" s="330"/>
      <c r="T18" s="330"/>
      <c r="U18" s="330"/>
      <c r="V18" s="330"/>
      <c r="W18" s="330"/>
      <c r="X18" s="330"/>
      <c r="Y18" s="330"/>
      <c r="Z18" s="330"/>
    </row>
    <row r="19" spans="1:26" ht="15.75" customHeight="1" x14ac:dyDescent="0.15">
      <c r="A19" s="345" t="s">
        <v>1046</v>
      </c>
      <c r="B19" s="345"/>
      <c r="C19" s="345" t="s">
        <v>84</v>
      </c>
      <c r="D19" s="345" t="s">
        <v>2160</v>
      </c>
      <c r="E19" s="345" t="s">
        <v>628</v>
      </c>
      <c r="F19" s="330"/>
      <c r="G19" s="330"/>
      <c r="H19" s="330"/>
      <c r="I19" s="330"/>
      <c r="J19" s="330"/>
      <c r="K19" s="330"/>
      <c r="L19" s="330"/>
      <c r="M19" s="330"/>
      <c r="N19" s="330"/>
      <c r="O19" s="330"/>
      <c r="P19" s="330"/>
      <c r="Q19" s="330"/>
      <c r="R19" s="330"/>
      <c r="S19" s="330"/>
      <c r="T19" s="330"/>
      <c r="U19" s="330"/>
      <c r="V19" s="330"/>
      <c r="W19" s="330"/>
      <c r="X19" s="330"/>
      <c r="Y19" s="330"/>
      <c r="Z19" s="330"/>
    </row>
    <row r="20" spans="1:26" ht="15.75" customHeight="1" x14ac:dyDescent="0.15">
      <c r="A20" s="80" t="s">
        <v>386</v>
      </c>
      <c r="B20" s="80"/>
      <c r="C20" s="80" t="s">
        <v>224</v>
      </c>
      <c r="D20" s="80"/>
      <c r="E20" s="80" t="s">
        <v>1617</v>
      </c>
      <c r="F20" s="330"/>
      <c r="G20" s="330"/>
      <c r="H20" s="330"/>
      <c r="I20" s="330"/>
      <c r="J20" s="330"/>
      <c r="K20" s="330"/>
      <c r="L20" s="330"/>
      <c r="M20" s="330"/>
      <c r="N20" s="330"/>
      <c r="O20" s="330"/>
      <c r="P20" s="330"/>
      <c r="Q20" s="330"/>
      <c r="R20" s="330"/>
      <c r="S20" s="330"/>
      <c r="T20" s="330"/>
      <c r="U20" s="330"/>
      <c r="V20" s="330"/>
      <c r="W20" s="330"/>
      <c r="X20" s="330"/>
      <c r="Y20" s="330"/>
      <c r="Z20" s="330"/>
    </row>
    <row r="21" spans="1:26" ht="15.75" customHeight="1" x14ac:dyDescent="0.15">
      <c r="A21" s="80" t="s">
        <v>31</v>
      </c>
      <c r="B21" s="80"/>
      <c r="C21" s="80" t="s">
        <v>224</v>
      </c>
      <c r="D21" s="80" t="s">
        <v>653</v>
      </c>
      <c r="E21" s="80" t="s">
        <v>1367</v>
      </c>
      <c r="F21" s="330"/>
      <c r="G21" s="330"/>
      <c r="H21" s="330"/>
      <c r="I21" s="330"/>
      <c r="J21" s="330"/>
      <c r="K21" s="330"/>
      <c r="L21" s="330"/>
      <c r="M21" s="330"/>
      <c r="N21" s="330"/>
      <c r="O21" s="330"/>
      <c r="P21" s="330"/>
      <c r="Q21" s="330"/>
      <c r="R21" s="330"/>
      <c r="S21" s="330"/>
      <c r="T21" s="330"/>
      <c r="U21" s="330"/>
      <c r="V21" s="330"/>
      <c r="W21" s="330"/>
      <c r="X21" s="330"/>
      <c r="Y21" s="330"/>
      <c r="Z21" s="330"/>
    </row>
    <row r="22" spans="1:26" ht="15.75" customHeight="1" x14ac:dyDescent="0.15">
      <c r="A22" s="80" t="s">
        <v>31</v>
      </c>
      <c r="B22" s="80"/>
      <c r="C22" s="80" t="s">
        <v>84</v>
      </c>
      <c r="D22" s="80" t="s">
        <v>653</v>
      </c>
      <c r="E22" s="80" t="s">
        <v>2145</v>
      </c>
      <c r="F22" s="330"/>
      <c r="G22" s="330"/>
      <c r="H22" s="330"/>
      <c r="I22" s="330"/>
      <c r="J22" s="330"/>
      <c r="K22" s="330"/>
      <c r="L22" s="330"/>
      <c r="M22" s="330"/>
      <c r="N22" s="330"/>
      <c r="O22" s="330"/>
      <c r="P22" s="330"/>
      <c r="Q22" s="330"/>
      <c r="R22" s="330"/>
      <c r="S22" s="330"/>
      <c r="T22" s="330"/>
      <c r="U22" s="330"/>
      <c r="V22" s="330"/>
      <c r="W22" s="330"/>
      <c r="X22" s="330"/>
      <c r="Y22" s="330"/>
      <c r="Z22" s="330"/>
    </row>
    <row r="23" spans="1:26" ht="15.75" customHeight="1" x14ac:dyDescent="0.15">
      <c r="A23" s="80" t="s">
        <v>32</v>
      </c>
      <c r="B23" s="80"/>
      <c r="C23" s="80" t="s">
        <v>84</v>
      </c>
      <c r="D23" s="80"/>
      <c r="E23" s="80" t="s">
        <v>610</v>
      </c>
      <c r="F23" s="330"/>
      <c r="G23" s="330"/>
      <c r="H23" s="330"/>
      <c r="I23" s="330"/>
      <c r="J23" s="330"/>
      <c r="K23" s="330"/>
      <c r="L23" s="330"/>
      <c r="M23" s="330"/>
      <c r="N23" s="330"/>
      <c r="O23" s="330"/>
      <c r="P23" s="330"/>
      <c r="Q23" s="330"/>
      <c r="R23" s="330"/>
      <c r="S23" s="330"/>
      <c r="T23" s="330"/>
      <c r="U23" s="330"/>
      <c r="V23" s="330"/>
      <c r="W23" s="330"/>
      <c r="X23" s="330"/>
      <c r="Y23" s="330"/>
      <c r="Z23" s="330"/>
    </row>
    <row r="24" spans="1:26" ht="15.75" customHeight="1" x14ac:dyDescent="0.15">
      <c r="A24" s="80" t="s">
        <v>37</v>
      </c>
      <c r="B24" s="80"/>
      <c r="C24" s="80" t="s">
        <v>224</v>
      </c>
      <c r="D24" s="80" t="s">
        <v>253</v>
      </c>
      <c r="E24" s="80" t="s">
        <v>1214</v>
      </c>
      <c r="F24" s="330"/>
      <c r="G24" s="330"/>
      <c r="H24" s="330"/>
      <c r="I24" s="330"/>
      <c r="J24" s="330"/>
      <c r="K24" s="330"/>
      <c r="L24" s="330"/>
      <c r="M24" s="330"/>
      <c r="N24" s="330"/>
      <c r="O24" s="330"/>
      <c r="P24" s="330"/>
      <c r="Q24" s="330"/>
      <c r="R24" s="330"/>
      <c r="S24" s="330"/>
      <c r="T24" s="330"/>
      <c r="U24" s="330"/>
      <c r="V24" s="330"/>
      <c r="W24" s="330"/>
      <c r="X24" s="330"/>
      <c r="Y24" s="330"/>
      <c r="Z24" s="330"/>
    </row>
    <row r="25" spans="1:26" ht="15.75" customHeight="1" x14ac:dyDescent="0.15">
      <c r="A25" s="80" t="s">
        <v>254</v>
      </c>
      <c r="B25" s="80"/>
      <c r="C25" s="80" t="s">
        <v>224</v>
      </c>
      <c r="D25" s="81" t="s">
        <v>663</v>
      </c>
      <c r="E25" s="80" t="s">
        <v>610</v>
      </c>
      <c r="F25" s="330"/>
      <c r="G25" s="330"/>
      <c r="H25" s="330"/>
      <c r="I25" s="330"/>
      <c r="J25" s="330"/>
      <c r="K25" s="330"/>
      <c r="L25" s="330"/>
      <c r="M25" s="330"/>
      <c r="N25" s="330"/>
      <c r="O25" s="330"/>
      <c r="P25" s="330"/>
      <c r="Q25" s="330"/>
      <c r="R25" s="330"/>
      <c r="S25" s="330"/>
      <c r="T25" s="330"/>
      <c r="U25" s="330"/>
      <c r="V25" s="330"/>
      <c r="W25" s="330"/>
      <c r="X25" s="330"/>
      <c r="Y25" s="330"/>
      <c r="Z25" s="330"/>
    </row>
    <row r="26" spans="1:26" ht="15.75" customHeight="1" x14ac:dyDescent="0.15">
      <c r="A26" s="80" t="s">
        <v>38</v>
      </c>
      <c r="B26" s="80" t="s">
        <v>1521</v>
      </c>
      <c r="C26" s="80" t="s">
        <v>224</v>
      </c>
      <c r="D26" s="81" t="s">
        <v>253</v>
      </c>
      <c r="E26" s="80" t="s">
        <v>664</v>
      </c>
      <c r="F26" s="330"/>
      <c r="G26" s="330"/>
      <c r="H26" s="330"/>
      <c r="I26" s="330"/>
      <c r="J26" s="330"/>
      <c r="K26" s="330"/>
      <c r="L26" s="330"/>
      <c r="M26" s="330"/>
      <c r="N26" s="330"/>
      <c r="O26" s="330"/>
      <c r="P26" s="330"/>
      <c r="Q26" s="330"/>
      <c r="R26" s="330"/>
      <c r="S26" s="330"/>
      <c r="T26" s="330"/>
      <c r="U26" s="330"/>
      <c r="V26" s="330"/>
      <c r="W26" s="330"/>
      <c r="X26" s="330"/>
      <c r="Y26" s="330"/>
      <c r="Z26" s="330"/>
    </row>
    <row r="27" spans="1:26" ht="15.75" customHeight="1" x14ac:dyDescent="0.15">
      <c r="A27" s="80" t="s">
        <v>38</v>
      </c>
      <c r="B27" s="80" t="s">
        <v>1521</v>
      </c>
      <c r="C27" s="80" t="s">
        <v>84</v>
      </c>
      <c r="D27" s="81" t="s">
        <v>1371</v>
      </c>
      <c r="E27" s="80" t="s">
        <v>388</v>
      </c>
      <c r="F27" s="330"/>
      <c r="G27" s="330"/>
      <c r="H27" s="330"/>
      <c r="I27" s="330"/>
      <c r="J27" s="330"/>
      <c r="K27" s="330"/>
      <c r="L27" s="330"/>
      <c r="M27" s="330"/>
      <c r="N27" s="330"/>
      <c r="O27" s="330"/>
      <c r="P27" s="330"/>
      <c r="Q27" s="330"/>
      <c r="R27" s="330"/>
      <c r="S27" s="330"/>
      <c r="T27" s="330"/>
      <c r="U27" s="330"/>
      <c r="V27" s="330"/>
      <c r="W27" s="330"/>
      <c r="X27" s="330"/>
      <c r="Y27" s="330"/>
      <c r="Z27" s="330"/>
    </row>
    <row r="28" spans="1:26" ht="15.75" customHeight="1" x14ac:dyDescent="0.15">
      <c r="A28" s="80" t="s">
        <v>39</v>
      </c>
      <c r="B28" s="80"/>
      <c r="C28" s="80" t="s">
        <v>224</v>
      </c>
      <c r="D28" s="80"/>
      <c r="E28" s="80" t="s">
        <v>669</v>
      </c>
      <c r="F28" s="330"/>
      <c r="G28" s="330"/>
      <c r="H28" s="330"/>
      <c r="I28" s="330"/>
      <c r="J28" s="330"/>
      <c r="K28" s="330"/>
      <c r="L28" s="330"/>
      <c r="M28" s="330"/>
      <c r="N28" s="330"/>
      <c r="O28" s="330"/>
      <c r="P28" s="330"/>
      <c r="Q28" s="330"/>
      <c r="R28" s="330"/>
      <c r="S28" s="330"/>
      <c r="T28" s="330"/>
      <c r="U28" s="330"/>
      <c r="V28" s="330"/>
      <c r="W28" s="330"/>
      <c r="X28" s="330"/>
      <c r="Y28" s="330"/>
      <c r="Z28" s="330"/>
    </row>
    <row r="29" spans="1:26" ht="15.75" customHeight="1" x14ac:dyDescent="0.15">
      <c r="A29" s="80" t="s">
        <v>257</v>
      </c>
      <c r="B29" s="80"/>
      <c r="C29" s="80" t="s">
        <v>84</v>
      </c>
      <c r="D29" s="80" t="s">
        <v>985</v>
      </c>
      <c r="E29" s="80" t="s">
        <v>664</v>
      </c>
      <c r="F29" s="330"/>
      <c r="G29" s="330"/>
      <c r="H29" s="330"/>
      <c r="I29" s="330"/>
      <c r="J29" s="330"/>
      <c r="K29" s="330"/>
      <c r="L29" s="330"/>
      <c r="M29" s="330"/>
      <c r="N29" s="330"/>
      <c r="O29" s="330"/>
      <c r="P29" s="330"/>
      <c r="Q29" s="330"/>
      <c r="R29" s="330"/>
      <c r="S29" s="330"/>
      <c r="T29" s="330"/>
      <c r="U29" s="330"/>
      <c r="V29" s="330"/>
      <c r="W29" s="330"/>
      <c r="X29" s="330"/>
      <c r="Y29" s="330"/>
      <c r="Z29" s="330"/>
    </row>
    <row r="30" spans="1:26" ht="15.75" customHeight="1" x14ac:dyDescent="0.15">
      <c r="A30" s="80" t="s">
        <v>492</v>
      </c>
      <c r="B30" s="80"/>
      <c r="C30" s="80" t="s">
        <v>84</v>
      </c>
      <c r="D30" s="80" t="s">
        <v>671</v>
      </c>
      <c r="E30" s="80" t="s">
        <v>620</v>
      </c>
      <c r="F30" s="330"/>
      <c r="G30" s="330"/>
      <c r="H30" s="330"/>
      <c r="I30" s="330"/>
      <c r="J30" s="330"/>
      <c r="K30" s="330"/>
      <c r="L30" s="330"/>
      <c r="M30" s="330"/>
      <c r="N30" s="330"/>
      <c r="O30" s="330"/>
      <c r="P30" s="330"/>
      <c r="Q30" s="330"/>
      <c r="R30" s="330"/>
      <c r="S30" s="330"/>
      <c r="T30" s="330"/>
      <c r="U30" s="330"/>
      <c r="V30" s="330"/>
      <c r="W30" s="330"/>
      <c r="X30" s="330"/>
      <c r="Y30" s="330"/>
      <c r="Z30" s="330"/>
    </row>
    <row r="31" spans="1:26" ht="15.75" customHeight="1" x14ac:dyDescent="0.15">
      <c r="A31" s="80" t="s">
        <v>389</v>
      </c>
      <c r="B31" s="80"/>
      <c r="C31" s="80" t="s">
        <v>224</v>
      </c>
      <c r="D31" s="80" t="s">
        <v>674</v>
      </c>
      <c r="E31" s="80" t="s">
        <v>1522</v>
      </c>
      <c r="F31" s="330"/>
      <c r="G31" s="330"/>
      <c r="H31" s="330"/>
      <c r="I31" s="330"/>
      <c r="J31" s="330"/>
      <c r="K31" s="330"/>
      <c r="L31" s="330"/>
      <c r="M31" s="330"/>
      <c r="N31" s="330"/>
      <c r="O31" s="330"/>
      <c r="P31" s="330"/>
      <c r="Q31" s="330"/>
      <c r="R31" s="330"/>
      <c r="S31" s="330"/>
      <c r="T31" s="330"/>
      <c r="U31" s="330"/>
      <c r="V31" s="330"/>
      <c r="W31" s="330"/>
      <c r="X31" s="330"/>
      <c r="Y31" s="330"/>
      <c r="Z31" s="330"/>
    </row>
    <row r="32" spans="1:26" ht="15.75" customHeight="1" x14ac:dyDescent="0.15">
      <c r="A32" s="80" t="s">
        <v>43</v>
      </c>
      <c r="B32" s="80"/>
      <c r="C32" s="80" t="s">
        <v>224</v>
      </c>
      <c r="D32" s="80"/>
      <c r="E32" s="80" t="s">
        <v>610</v>
      </c>
      <c r="F32" s="330"/>
      <c r="G32" s="330"/>
      <c r="H32" s="330"/>
      <c r="I32" s="330"/>
      <c r="J32" s="330"/>
      <c r="K32" s="330"/>
      <c r="L32" s="330"/>
      <c r="M32" s="330"/>
      <c r="N32" s="330"/>
      <c r="O32" s="330"/>
      <c r="P32" s="330"/>
      <c r="Q32" s="330"/>
      <c r="R32" s="330"/>
      <c r="S32" s="330"/>
      <c r="T32" s="330"/>
      <c r="U32" s="330"/>
      <c r="V32" s="330"/>
      <c r="W32" s="330"/>
      <c r="X32" s="330"/>
      <c r="Y32" s="330"/>
      <c r="Z32" s="330"/>
    </row>
    <row r="33" spans="1:26" ht="15.75" customHeight="1" x14ac:dyDescent="0.15">
      <c r="A33" s="80" t="s">
        <v>45</v>
      </c>
      <c r="B33" s="80"/>
      <c r="C33" s="80" t="s">
        <v>84</v>
      </c>
      <c r="D33" s="80" t="s">
        <v>985</v>
      </c>
      <c r="E33" s="80" t="s">
        <v>664</v>
      </c>
      <c r="F33" s="330"/>
      <c r="G33" s="330"/>
      <c r="H33" s="330"/>
      <c r="I33" s="330"/>
      <c r="J33" s="330"/>
      <c r="K33" s="330"/>
      <c r="L33" s="330"/>
      <c r="M33" s="330"/>
      <c r="N33" s="330"/>
      <c r="O33" s="330"/>
      <c r="P33" s="330"/>
      <c r="Q33" s="330"/>
      <c r="R33" s="330"/>
      <c r="S33" s="330"/>
      <c r="T33" s="330"/>
      <c r="U33" s="330"/>
      <c r="V33" s="330"/>
      <c r="W33" s="330"/>
      <c r="X33" s="330"/>
      <c r="Y33" s="330"/>
      <c r="Z33" s="330"/>
    </row>
    <row r="34" spans="1:26" ht="15.75" customHeight="1" x14ac:dyDescent="0.15">
      <c r="A34" s="80" t="s">
        <v>46</v>
      </c>
      <c r="B34" s="80"/>
      <c r="C34" s="80" t="s">
        <v>84</v>
      </c>
      <c r="D34" s="80"/>
      <c r="E34" s="80" t="s">
        <v>664</v>
      </c>
      <c r="F34" s="330"/>
      <c r="G34" s="330"/>
      <c r="H34" s="330"/>
      <c r="I34" s="330"/>
      <c r="J34" s="330"/>
      <c r="K34" s="330"/>
      <c r="L34" s="330"/>
      <c r="M34" s="330"/>
      <c r="N34" s="330"/>
      <c r="O34" s="330"/>
      <c r="P34" s="330"/>
      <c r="Q34" s="330"/>
      <c r="R34" s="330"/>
      <c r="S34" s="330"/>
      <c r="T34" s="330"/>
      <c r="U34" s="330"/>
      <c r="V34" s="330"/>
      <c r="W34" s="330"/>
      <c r="X34" s="330"/>
      <c r="Y34" s="330"/>
      <c r="Z34" s="330"/>
    </row>
    <row r="35" spans="1:26" ht="15.75" customHeight="1" x14ac:dyDescent="0.15">
      <c r="A35" s="81" t="s">
        <v>264</v>
      </c>
      <c r="B35" s="81"/>
      <c r="C35" s="81" t="s">
        <v>224</v>
      </c>
      <c r="D35" s="81" t="s">
        <v>2146</v>
      </c>
      <c r="E35" s="81" t="s">
        <v>634</v>
      </c>
      <c r="F35" s="446"/>
      <c r="G35" s="446"/>
      <c r="H35" s="446"/>
      <c r="I35" s="446"/>
      <c r="J35" s="446"/>
      <c r="K35" s="446"/>
      <c r="L35" s="446"/>
      <c r="M35" s="446"/>
      <c r="N35" s="446"/>
      <c r="O35" s="446"/>
      <c r="P35" s="446"/>
      <c r="Q35" s="446"/>
      <c r="R35" s="446"/>
      <c r="S35" s="446"/>
      <c r="T35" s="446"/>
      <c r="U35" s="446"/>
      <c r="V35" s="446"/>
      <c r="W35" s="446"/>
      <c r="X35" s="446"/>
      <c r="Y35" s="446"/>
      <c r="Z35" s="446"/>
    </row>
    <row r="36" spans="1:26" ht="15.75" customHeight="1" x14ac:dyDescent="0.15">
      <c r="A36" s="80" t="s">
        <v>265</v>
      </c>
      <c r="B36" s="80"/>
      <c r="C36" s="80" t="s">
        <v>224</v>
      </c>
      <c r="D36" s="80"/>
      <c r="E36" s="80" t="s">
        <v>778</v>
      </c>
      <c r="F36" s="330"/>
      <c r="G36" s="330"/>
      <c r="H36" s="330"/>
      <c r="I36" s="330"/>
      <c r="J36" s="330"/>
      <c r="K36" s="330"/>
      <c r="L36" s="330"/>
      <c r="M36" s="330"/>
      <c r="N36" s="330"/>
      <c r="O36" s="330"/>
      <c r="P36" s="330"/>
      <c r="Q36" s="330"/>
      <c r="R36" s="330"/>
      <c r="S36" s="330"/>
      <c r="T36" s="330"/>
      <c r="U36" s="330"/>
      <c r="V36" s="330"/>
      <c r="W36" s="330"/>
      <c r="X36" s="330"/>
      <c r="Y36" s="330"/>
      <c r="Z36" s="330"/>
    </row>
    <row r="37" spans="1:26" ht="15.75" customHeight="1" x14ac:dyDescent="0.15">
      <c r="A37" s="80" t="s">
        <v>50</v>
      </c>
      <c r="B37" s="80" t="s">
        <v>1513</v>
      </c>
      <c r="C37" s="80" t="s">
        <v>224</v>
      </c>
      <c r="D37" s="80" t="s">
        <v>682</v>
      </c>
      <c r="E37" s="80" t="s">
        <v>1229</v>
      </c>
      <c r="F37" s="330"/>
      <c r="G37" s="330"/>
      <c r="H37" s="330"/>
      <c r="I37" s="330"/>
      <c r="J37" s="330"/>
      <c r="K37" s="330"/>
      <c r="L37" s="330"/>
      <c r="M37" s="330"/>
      <c r="N37" s="330"/>
      <c r="O37" s="330"/>
      <c r="P37" s="330"/>
      <c r="Q37" s="330"/>
      <c r="R37" s="330"/>
      <c r="S37" s="330"/>
      <c r="T37" s="330"/>
      <c r="U37" s="330"/>
      <c r="V37" s="330"/>
      <c r="W37" s="330"/>
      <c r="X37" s="330"/>
      <c r="Y37" s="330"/>
      <c r="Z37" s="330"/>
    </row>
    <row r="38" spans="1:26" ht="15.75" customHeight="1" x14ac:dyDescent="0.15">
      <c r="A38" s="80" t="s">
        <v>50</v>
      </c>
      <c r="B38" s="80" t="s">
        <v>1513</v>
      </c>
      <c r="C38" s="80" t="s">
        <v>84</v>
      </c>
      <c r="D38" s="80"/>
      <c r="E38" s="80" t="s">
        <v>634</v>
      </c>
      <c r="F38" s="330"/>
      <c r="G38" s="330"/>
      <c r="H38" s="330"/>
      <c r="I38" s="330"/>
      <c r="J38" s="330"/>
      <c r="K38" s="330"/>
      <c r="L38" s="330"/>
      <c r="M38" s="330"/>
      <c r="N38" s="330"/>
      <c r="O38" s="330"/>
      <c r="P38" s="330"/>
      <c r="Q38" s="330"/>
      <c r="R38" s="330"/>
      <c r="S38" s="330"/>
      <c r="T38" s="330"/>
      <c r="U38" s="330"/>
      <c r="V38" s="330"/>
      <c r="W38" s="330"/>
      <c r="X38" s="330"/>
      <c r="Y38" s="330"/>
      <c r="Z38" s="330"/>
    </row>
    <row r="39" spans="1:26" ht="15.75" customHeight="1" x14ac:dyDescent="0.15">
      <c r="A39" s="80" t="s">
        <v>53</v>
      </c>
      <c r="B39" s="80"/>
      <c r="C39" s="80" t="s">
        <v>224</v>
      </c>
      <c r="D39" s="80"/>
      <c r="E39" s="80" t="s">
        <v>628</v>
      </c>
      <c r="F39" s="330"/>
      <c r="G39" s="330"/>
      <c r="H39" s="330"/>
      <c r="I39" s="330"/>
      <c r="J39" s="330"/>
      <c r="K39" s="330"/>
      <c r="L39" s="330"/>
      <c r="M39" s="330"/>
      <c r="N39" s="330"/>
      <c r="O39" s="330"/>
      <c r="P39" s="330"/>
      <c r="Q39" s="330"/>
      <c r="R39" s="330"/>
      <c r="S39" s="330"/>
      <c r="T39" s="330"/>
      <c r="U39" s="330"/>
      <c r="V39" s="330"/>
      <c r="W39" s="330"/>
      <c r="X39" s="330"/>
      <c r="Y39" s="330"/>
      <c r="Z39" s="330"/>
    </row>
    <row r="40" spans="1:26" ht="15.75" customHeight="1" x14ac:dyDescent="0.15">
      <c r="A40" s="80" t="s">
        <v>1294</v>
      </c>
      <c r="B40" s="80"/>
      <c r="C40" s="80" t="s">
        <v>224</v>
      </c>
      <c r="D40" s="80"/>
      <c r="E40" s="80" t="s">
        <v>1619</v>
      </c>
      <c r="F40" s="330"/>
      <c r="G40" s="330"/>
      <c r="H40" s="330"/>
      <c r="I40" s="330"/>
      <c r="J40" s="330"/>
      <c r="K40" s="330"/>
      <c r="L40" s="330"/>
      <c r="M40" s="330"/>
      <c r="N40" s="330"/>
      <c r="O40" s="330"/>
      <c r="P40" s="330"/>
      <c r="Q40" s="330"/>
      <c r="R40" s="330"/>
      <c r="S40" s="330"/>
      <c r="T40" s="330"/>
      <c r="U40" s="330"/>
      <c r="V40" s="330"/>
      <c r="W40" s="330"/>
      <c r="X40" s="330"/>
      <c r="Y40" s="330"/>
      <c r="Z40" s="330"/>
    </row>
    <row r="41" spans="1:26" ht="15.75" customHeight="1" x14ac:dyDescent="0.15">
      <c r="A41" s="80" t="s">
        <v>60</v>
      </c>
      <c r="B41" s="80"/>
      <c r="C41" s="80" t="s">
        <v>224</v>
      </c>
      <c r="D41" s="80" t="s">
        <v>692</v>
      </c>
      <c r="E41" s="80" t="s">
        <v>1321</v>
      </c>
      <c r="F41" s="330"/>
      <c r="G41" s="330"/>
      <c r="H41" s="330"/>
      <c r="I41" s="330"/>
      <c r="J41" s="330"/>
      <c r="K41" s="330"/>
      <c r="L41" s="330"/>
      <c r="M41" s="330"/>
      <c r="N41" s="330"/>
      <c r="O41" s="330"/>
      <c r="P41" s="330"/>
      <c r="Q41" s="330"/>
      <c r="R41" s="330"/>
      <c r="S41" s="330"/>
      <c r="T41" s="330"/>
      <c r="U41" s="330"/>
      <c r="V41" s="330"/>
      <c r="W41" s="330"/>
      <c r="X41" s="330"/>
      <c r="Y41" s="330"/>
      <c r="Z41" s="330"/>
    </row>
    <row r="42" spans="1:26" ht="15.75" customHeight="1" x14ac:dyDescent="0.15">
      <c r="A42" s="80" t="s">
        <v>61</v>
      </c>
      <c r="B42" s="80"/>
      <c r="C42" s="80" t="s">
        <v>224</v>
      </c>
      <c r="D42" s="80"/>
      <c r="E42" s="80" t="s">
        <v>610</v>
      </c>
      <c r="F42" s="330"/>
      <c r="G42" s="330"/>
      <c r="H42" s="330"/>
      <c r="I42" s="330"/>
      <c r="J42" s="330"/>
      <c r="K42" s="330"/>
      <c r="L42" s="330"/>
      <c r="M42" s="330"/>
      <c r="N42" s="330"/>
      <c r="O42" s="330"/>
      <c r="P42" s="330"/>
      <c r="Q42" s="330"/>
      <c r="R42" s="330"/>
      <c r="S42" s="330"/>
      <c r="T42" s="330"/>
      <c r="U42" s="330"/>
      <c r="V42" s="330"/>
      <c r="W42" s="330"/>
      <c r="X42" s="330"/>
      <c r="Y42" s="330"/>
      <c r="Z42" s="330"/>
    </row>
    <row r="43" spans="1:26" ht="15.75" customHeight="1" x14ac:dyDescent="0.15">
      <c r="A43" s="80" t="s">
        <v>62</v>
      </c>
      <c r="B43" s="80"/>
      <c r="C43" s="80" t="s">
        <v>224</v>
      </c>
      <c r="D43" s="80" t="s">
        <v>698</v>
      </c>
      <c r="E43" s="80" t="s">
        <v>664</v>
      </c>
      <c r="F43" s="330"/>
      <c r="G43" s="330"/>
      <c r="H43" s="330"/>
      <c r="I43" s="330"/>
      <c r="J43" s="330"/>
      <c r="K43" s="330"/>
      <c r="L43" s="330"/>
      <c r="M43" s="330"/>
      <c r="N43" s="330"/>
      <c r="O43" s="330"/>
      <c r="P43" s="330"/>
      <c r="Q43" s="330"/>
      <c r="R43" s="330"/>
      <c r="S43" s="330"/>
      <c r="T43" s="330"/>
      <c r="U43" s="330"/>
      <c r="V43" s="330"/>
      <c r="W43" s="330"/>
      <c r="X43" s="330"/>
      <c r="Y43" s="330"/>
      <c r="Z43" s="330"/>
    </row>
    <row r="44" spans="1:26" ht="15.75" customHeight="1" x14ac:dyDescent="0.15">
      <c r="A44" s="80" t="s">
        <v>550</v>
      </c>
      <c r="B44" s="80"/>
      <c r="C44" s="80" t="s">
        <v>224</v>
      </c>
      <c r="D44" s="80" t="s">
        <v>702</v>
      </c>
      <c r="E44" s="80" t="s">
        <v>701</v>
      </c>
      <c r="F44" s="330"/>
      <c r="G44" s="330"/>
      <c r="H44" s="330"/>
      <c r="I44" s="330"/>
      <c r="J44" s="330"/>
      <c r="K44" s="330"/>
      <c r="L44" s="330"/>
      <c r="M44" s="330"/>
      <c r="N44" s="330"/>
      <c r="O44" s="330"/>
      <c r="P44" s="330"/>
      <c r="Q44" s="330"/>
      <c r="R44" s="330"/>
      <c r="S44" s="330"/>
      <c r="T44" s="330"/>
      <c r="U44" s="330"/>
      <c r="V44" s="330"/>
      <c r="W44" s="330"/>
      <c r="X44" s="330"/>
      <c r="Y44" s="330"/>
      <c r="Z44" s="330"/>
    </row>
    <row r="45" spans="1:26" ht="15.75" customHeight="1" x14ac:dyDescent="0.15">
      <c r="A45" s="80" t="s">
        <v>550</v>
      </c>
      <c r="B45" s="80"/>
      <c r="C45" s="80" t="s">
        <v>84</v>
      </c>
      <c r="D45" s="80"/>
      <c r="E45" s="80" t="s">
        <v>2124</v>
      </c>
      <c r="F45" s="330"/>
      <c r="G45" s="330"/>
      <c r="H45" s="330"/>
      <c r="I45" s="330"/>
      <c r="J45" s="330"/>
      <c r="K45" s="330"/>
      <c r="L45" s="330"/>
      <c r="M45" s="330"/>
      <c r="N45" s="330"/>
      <c r="O45" s="330"/>
      <c r="P45" s="330"/>
      <c r="Q45" s="330"/>
      <c r="R45" s="330"/>
      <c r="S45" s="330"/>
      <c r="T45" s="330"/>
      <c r="U45" s="330"/>
      <c r="V45" s="330"/>
      <c r="W45" s="330"/>
      <c r="X45" s="330"/>
      <c r="Y45" s="330"/>
      <c r="Z45" s="330"/>
    </row>
    <row r="46" spans="1:26" ht="15.75" customHeight="1" x14ac:dyDescent="0.15">
      <c r="A46" s="80" t="s">
        <v>69</v>
      </c>
      <c r="B46" s="80"/>
      <c r="C46" s="80" t="s">
        <v>224</v>
      </c>
      <c r="D46" s="80"/>
      <c r="E46" s="80" t="s">
        <v>664</v>
      </c>
      <c r="F46" s="330"/>
      <c r="G46" s="330"/>
      <c r="H46" s="330"/>
      <c r="I46" s="330"/>
      <c r="J46" s="330"/>
      <c r="K46" s="330"/>
      <c r="L46" s="330"/>
      <c r="M46" s="330"/>
      <c r="N46" s="330"/>
      <c r="O46" s="330"/>
      <c r="P46" s="330"/>
      <c r="Q46" s="330"/>
      <c r="R46" s="330"/>
      <c r="S46" s="330"/>
      <c r="T46" s="330"/>
      <c r="U46" s="330"/>
      <c r="V46" s="330"/>
      <c r="W46" s="330"/>
      <c r="X46" s="330"/>
      <c r="Y46" s="330"/>
      <c r="Z46" s="330"/>
    </row>
    <row r="47" spans="1:26" ht="15.75" customHeight="1" x14ac:dyDescent="0.15">
      <c r="A47" s="80" t="s">
        <v>495</v>
      </c>
      <c r="B47" s="80"/>
      <c r="C47" s="80" t="s">
        <v>224</v>
      </c>
      <c r="D47" s="80"/>
      <c r="E47" s="80" t="s">
        <v>664</v>
      </c>
      <c r="F47" s="330"/>
      <c r="G47" s="330"/>
      <c r="H47" s="330"/>
      <c r="I47" s="330"/>
      <c r="J47" s="330"/>
      <c r="K47" s="330"/>
      <c r="L47" s="330"/>
      <c r="M47" s="330"/>
      <c r="N47" s="330"/>
      <c r="O47" s="330"/>
      <c r="P47" s="330"/>
      <c r="Q47" s="330"/>
      <c r="R47" s="330"/>
      <c r="S47" s="330"/>
      <c r="T47" s="330"/>
      <c r="U47" s="330"/>
      <c r="V47" s="330"/>
      <c r="W47" s="330"/>
      <c r="X47" s="330"/>
      <c r="Y47" s="330"/>
      <c r="Z47" s="330"/>
    </row>
    <row r="48" spans="1:26" ht="15.75" customHeight="1" x14ac:dyDescent="0.15">
      <c r="A48" s="80" t="s">
        <v>1324</v>
      </c>
      <c r="B48" s="80"/>
      <c r="C48" s="80" t="s">
        <v>224</v>
      </c>
      <c r="D48" s="80"/>
      <c r="E48" s="80" t="s">
        <v>664</v>
      </c>
      <c r="F48" s="330"/>
      <c r="G48" s="330"/>
      <c r="H48" s="330"/>
      <c r="I48" s="330"/>
      <c r="J48" s="330"/>
      <c r="K48" s="330"/>
      <c r="L48" s="330"/>
      <c r="M48" s="330"/>
      <c r="N48" s="330"/>
      <c r="O48" s="330"/>
      <c r="P48" s="330"/>
      <c r="Q48" s="330"/>
      <c r="R48" s="330"/>
      <c r="S48" s="330"/>
      <c r="T48" s="330"/>
      <c r="U48" s="330"/>
      <c r="V48" s="330"/>
      <c r="W48" s="330"/>
      <c r="X48" s="330"/>
      <c r="Y48" s="330"/>
      <c r="Z48" s="330"/>
    </row>
    <row r="49" spans="1:26" ht="15.75" customHeight="1" x14ac:dyDescent="0.15">
      <c r="A49" s="80" t="s">
        <v>73</v>
      </c>
      <c r="B49" s="80"/>
      <c r="C49" s="80" t="s">
        <v>224</v>
      </c>
      <c r="D49" s="80" t="s">
        <v>712</v>
      </c>
      <c r="E49" s="80" t="s">
        <v>711</v>
      </c>
      <c r="F49" s="330"/>
      <c r="G49" s="330"/>
      <c r="H49" s="330"/>
      <c r="I49" s="330"/>
      <c r="J49" s="330"/>
      <c r="K49" s="330"/>
      <c r="L49" s="330"/>
      <c r="M49" s="330"/>
      <c r="N49" s="330"/>
      <c r="O49" s="330"/>
      <c r="P49" s="330"/>
      <c r="Q49" s="330"/>
      <c r="R49" s="330"/>
      <c r="S49" s="330"/>
      <c r="T49" s="330"/>
      <c r="U49" s="330"/>
      <c r="V49" s="330"/>
      <c r="W49" s="330"/>
      <c r="X49" s="330"/>
      <c r="Y49" s="330"/>
      <c r="Z49" s="330"/>
    </row>
    <row r="50" spans="1:26" ht="15.75" customHeight="1" x14ac:dyDescent="0.15">
      <c r="A50" s="345" t="s">
        <v>2161</v>
      </c>
      <c r="B50" s="345"/>
      <c r="C50" s="345" t="s">
        <v>1050</v>
      </c>
      <c r="D50" s="345" t="s">
        <v>2147</v>
      </c>
      <c r="E50" s="345" t="s">
        <v>754</v>
      </c>
      <c r="F50" s="330"/>
      <c r="G50" s="330"/>
      <c r="H50" s="330"/>
      <c r="I50" s="330"/>
      <c r="J50" s="330"/>
      <c r="K50" s="330"/>
      <c r="L50" s="330"/>
      <c r="M50" s="330"/>
      <c r="N50" s="330"/>
      <c r="O50" s="330"/>
      <c r="P50" s="330"/>
      <c r="Q50" s="330"/>
      <c r="R50" s="330"/>
      <c r="S50" s="330"/>
      <c r="T50" s="330"/>
      <c r="U50" s="330"/>
      <c r="V50" s="330"/>
      <c r="W50" s="330"/>
      <c r="X50" s="330"/>
      <c r="Y50" s="330"/>
      <c r="Z50" s="330"/>
    </row>
    <row r="51" spans="1:26" ht="15.75" customHeight="1" x14ac:dyDescent="0.15">
      <c r="A51" s="80" t="s">
        <v>76</v>
      </c>
      <c r="B51" s="80"/>
      <c r="C51" s="80" t="s">
        <v>224</v>
      </c>
      <c r="D51" s="80"/>
      <c r="E51" s="80" t="s">
        <v>1229</v>
      </c>
      <c r="F51" s="330"/>
      <c r="G51" s="330"/>
      <c r="H51" s="330"/>
      <c r="I51" s="330"/>
      <c r="J51" s="330"/>
      <c r="K51" s="330"/>
      <c r="L51" s="330"/>
      <c r="M51" s="330"/>
      <c r="N51" s="330"/>
      <c r="O51" s="330"/>
      <c r="P51" s="330"/>
      <c r="Q51" s="330"/>
      <c r="R51" s="330"/>
      <c r="S51" s="330"/>
      <c r="T51" s="330"/>
      <c r="U51" s="330"/>
      <c r="V51" s="330"/>
      <c r="W51" s="330"/>
      <c r="X51" s="330"/>
      <c r="Y51" s="330"/>
      <c r="Z51" s="330"/>
    </row>
    <row r="52" spans="1:26" ht="15.75" customHeight="1" x14ac:dyDescent="0.15">
      <c r="A52" s="80" t="s">
        <v>76</v>
      </c>
      <c r="B52" s="80"/>
      <c r="C52" s="80" t="s">
        <v>84</v>
      </c>
      <c r="D52" s="80"/>
      <c r="E52" s="80" t="s">
        <v>727</v>
      </c>
      <c r="F52" s="330"/>
      <c r="G52" s="330"/>
      <c r="H52" s="330"/>
      <c r="I52" s="330"/>
      <c r="J52" s="330"/>
      <c r="K52" s="330"/>
      <c r="L52" s="330"/>
      <c r="M52" s="330"/>
      <c r="N52" s="330"/>
      <c r="O52" s="330"/>
      <c r="P52" s="330"/>
      <c r="Q52" s="330"/>
      <c r="R52" s="330"/>
      <c r="S52" s="330"/>
      <c r="T52" s="330"/>
      <c r="U52" s="330"/>
      <c r="V52" s="330"/>
      <c r="W52" s="330"/>
      <c r="X52" s="330"/>
      <c r="Y52" s="330"/>
      <c r="Z52" s="330"/>
    </row>
    <row r="53" spans="1:26" ht="15.75" customHeight="1" x14ac:dyDescent="0.15">
      <c r="A53" s="80" t="s">
        <v>77</v>
      </c>
      <c r="B53" s="80"/>
      <c r="C53" s="80" t="s">
        <v>224</v>
      </c>
      <c r="D53" s="80"/>
      <c r="E53" s="80" t="s">
        <v>610</v>
      </c>
      <c r="F53" s="330"/>
      <c r="G53" s="330"/>
      <c r="H53" s="330"/>
      <c r="I53" s="330"/>
      <c r="J53" s="330"/>
      <c r="K53" s="330"/>
      <c r="L53" s="330"/>
      <c r="M53" s="330"/>
      <c r="N53" s="330"/>
      <c r="O53" s="330"/>
      <c r="P53" s="330"/>
      <c r="Q53" s="330"/>
      <c r="R53" s="330"/>
      <c r="S53" s="330"/>
      <c r="T53" s="330"/>
      <c r="U53" s="330"/>
      <c r="V53" s="330"/>
      <c r="W53" s="330"/>
      <c r="X53" s="330"/>
      <c r="Y53" s="330"/>
      <c r="Z53" s="330"/>
    </row>
    <row r="54" spans="1:26" ht="15.75" customHeight="1" x14ac:dyDescent="0.15">
      <c r="A54" s="80" t="s">
        <v>297</v>
      </c>
      <c r="B54" s="80"/>
      <c r="C54" s="80" t="s">
        <v>224</v>
      </c>
      <c r="D54" s="80"/>
      <c r="E54" s="80" t="s">
        <v>2162</v>
      </c>
      <c r="F54" s="330"/>
      <c r="G54" s="330"/>
      <c r="H54" s="330"/>
      <c r="I54" s="330"/>
      <c r="J54" s="330"/>
      <c r="K54" s="330"/>
      <c r="L54" s="330"/>
      <c r="M54" s="330"/>
      <c r="N54" s="330"/>
      <c r="O54" s="330"/>
      <c r="P54" s="330"/>
      <c r="Q54" s="330"/>
      <c r="R54" s="330"/>
      <c r="S54" s="330"/>
      <c r="T54" s="330"/>
      <c r="U54" s="330"/>
      <c r="V54" s="330"/>
      <c r="W54" s="330"/>
      <c r="X54" s="330"/>
      <c r="Y54" s="330"/>
      <c r="Z54" s="330"/>
    </row>
    <row r="55" spans="1:26" ht="15.75" customHeight="1" x14ac:dyDescent="0.15">
      <c r="A55" s="80" t="s">
        <v>81</v>
      </c>
      <c r="B55" s="80"/>
      <c r="C55" s="80" t="s">
        <v>224</v>
      </c>
      <c r="D55" s="80" t="s">
        <v>724</v>
      </c>
      <c r="E55" s="80" t="s">
        <v>1622</v>
      </c>
      <c r="F55" s="330"/>
      <c r="G55" s="330"/>
      <c r="H55" s="330"/>
      <c r="I55" s="330"/>
      <c r="J55" s="330"/>
      <c r="K55" s="330"/>
      <c r="L55" s="330"/>
      <c r="M55" s="330"/>
      <c r="N55" s="330"/>
      <c r="O55" s="330"/>
      <c r="P55" s="330"/>
      <c r="Q55" s="330"/>
      <c r="R55" s="330"/>
      <c r="S55" s="330"/>
      <c r="T55" s="330"/>
      <c r="U55" s="330"/>
      <c r="V55" s="330"/>
      <c r="W55" s="330"/>
      <c r="X55" s="330"/>
      <c r="Y55" s="330"/>
      <c r="Z55" s="330"/>
    </row>
    <row r="56" spans="1:26" ht="15.75" customHeight="1" x14ac:dyDescent="0.15">
      <c r="A56" s="80" t="s">
        <v>394</v>
      </c>
      <c r="B56" s="80"/>
      <c r="C56" s="80" t="s">
        <v>224</v>
      </c>
      <c r="D56" s="80" t="s">
        <v>1381</v>
      </c>
      <c r="E56" s="80" t="s">
        <v>1229</v>
      </c>
      <c r="F56" s="330"/>
      <c r="G56" s="330"/>
      <c r="H56" s="330"/>
      <c r="I56" s="330"/>
      <c r="J56" s="330"/>
      <c r="K56" s="330"/>
      <c r="L56" s="330"/>
      <c r="M56" s="330"/>
      <c r="N56" s="330"/>
      <c r="O56" s="330"/>
      <c r="P56" s="330"/>
      <c r="Q56" s="330"/>
      <c r="R56" s="330"/>
      <c r="S56" s="330"/>
      <c r="T56" s="330"/>
      <c r="U56" s="330"/>
      <c r="V56" s="330"/>
      <c r="W56" s="330"/>
      <c r="X56" s="330"/>
      <c r="Y56" s="330"/>
      <c r="Z56" s="330"/>
    </row>
    <row r="57" spans="1:26" ht="15.75" customHeight="1" x14ac:dyDescent="0.15">
      <c r="A57" s="299" t="s">
        <v>394</v>
      </c>
      <c r="B57" s="299"/>
      <c r="C57" s="299" t="s">
        <v>84</v>
      </c>
      <c r="D57" s="299" t="s">
        <v>2163</v>
      </c>
      <c r="E57" s="299" t="s">
        <v>750</v>
      </c>
      <c r="F57" s="447"/>
      <c r="G57" s="447"/>
      <c r="H57" s="447"/>
      <c r="I57" s="447"/>
      <c r="J57" s="447"/>
      <c r="K57" s="447"/>
      <c r="L57" s="447"/>
      <c r="M57" s="447"/>
      <c r="N57" s="447"/>
      <c r="O57" s="447"/>
      <c r="P57" s="447"/>
      <c r="Q57" s="447"/>
      <c r="R57" s="447"/>
      <c r="S57" s="447"/>
      <c r="T57" s="447"/>
      <c r="U57" s="447"/>
      <c r="V57" s="447"/>
      <c r="W57" s="447"/>
      <c r="X57" s="447"/>
      <c r="Y57" s="447"/>
      <c r="Z57" s="447"/>
    </row>
    <row r="58" spans="1:26" ht="15.75" customHeight="1" x14ac:dyDescent="0.15">
      <c r="A58" s="80" t="s">
        <v>85</v>
      </c>
      <c r="B58" s="80"/>
      <c r="C58" s="80" t="s">
        <v>224</v>
      </c>
      <c r="D58" s="80"/>
      <c r="E58" s="80" t="s">
        <v>664</v>
      </c>
      <c r="F58" s="330"/>
      <c r="G58" s="330"/>
      <c r="H58" s="330"/>
      <c r="I58" s="330"/>
      <c r="J58" s="330"/>
      <c r="K58" s="330"/>
      <c r="L58" s="330"/>
      <c r="M58" s="330"/>
      <c r="N58" s="330"/>
      <c r="O58" s="330"/>
      <c r="P58" s="330"/>
      <c r="Q58" s="330"/>
      <c r="R58" s="330"/>
      <c r="S58" s="330"/>
      <c r="T58" s="330"/>
      <c r="U58" s="330"/>
      <c r="V58" s="330"/>
      <c r="W58" s="330"/>
      <c r="X58" s="330"/>
      <c r="Y58" s="330"/>
      <c r="Z58" s="330"/>
    </row>
    <row r="59" spans="1:26" ht="15.75" customHeight="1" x14ac:dyDescent="0.15">
      <c r="A59" s="80" t="s">
        <v>497</v>
      </c>
      <c r="B59" s="80"/>
      <c r="C59" s="80" t="s">
        <v>224</v>
      </c>
      <c r="D59" s="80" t="s">
        <v>728</v>
      </c>
      <c r="E59" s="80" t="s">
        <v>664</v>
      </c>
      <c r="F59" s="330"/>
      <c r="G59" s="330"/>
      <c r="H59" s="330"/>
      <c r="I59" s="330"/>
      <c r="J59" s="330"/>
      <c r="K59" s="330"/>
      <c r="L59" s="330"/>
      <c r="M59" s="330"/>
      <c r="N59" s="330"/>
      <c r="O59" s="330"/>
      <c r="P59" s="330"/>
      <c r="Q59" s="330"/>
      <c r="R59" s="330"/>
      <c r="S59" s="330"/>
      <c r="T59" s="330"/>
      <c r="U59" s="330"/>
      <c r="V59" s="330"/>
      <c r="W59" s="330"/>
      <c r="X59" s="330"/>
      <c r="Y59" s="330"/>
      <c r="Z59" s="330"/>
    </row>
    <row r="60" spans="1:26" ht="15.75" customHeight="1" x14ac:dyDescent="0.15">
      <c r="A60" s="80" t="s">
        <v>91</v>
      </c>
      <c r="B60" s="80"/>
      <c r="C60" s="80" t="s">
        <v>224</v>
      </c>
      <c r="D60" s="80" t="s">
        <v>729</v>
      </c>
      <c r="E60" s="80" t="s">
        <v>664</v>
      </c>
      <c r="F60" s="330"/>
      <c r="G60" s="330"/>
      <c r="H60" s="330"/>
      <c r="I60" s="330"/>
      <c r="J60" s="330"/>
      <c r="K60" s="330"/>
      <c r="L60" s="330"/>
      <c r="M60" s="330"/>
      <c r="N60" s="330"/>
      <c r="O60" s="330"/>
      <c r="P60" s="330"/>
      <c r="Q60" s="330"/>
      <c r="R60" s="330"/>
      <c r="S60" s="330"/>
      <c r="T60" s="330"/>
      <c r="U60" s="330"/>
      <c r="V60" s="330"/>
      <c r="W60" s="330"/>
      <c r="X60" s="330"/>
      <c r="Y60" s="330"/>
      <c r="Z60" s="330"/>
    </row>
    <row r="61" spans="1:26" ht="15.75" customHeight="1" x14ac:dyDescent="0.15">
      <c r="A61" s="80" t="s">
        <v>92</v>
      </c>
      <c r="B61" s="80"/>
      <c r="C61" s="80" t="s">
        <v>224</v>
      </c>
      <c r="D61" s="80"/>
      <c r="E61" s="80" t="s">
        <v>2126</v>
      </c>
      <c r="F61" s="330"/>
      <c r="G61" s="330"/>
      <c r="H61" s="330"/>
      <c r="I61" s="330"/>
      <c r="J61" s="330"/>
      <c r="K61" s="330"/>
      <c r="L61" s="330"/>
      <c r="M61" s="330"/>
      <c r="N61" s="330"/>
      <c r="O61" s="330"/>
      <c r="P61" s="330"/>
      <c r="Q61" s="330"/>
      <c r="R61" s="330"/>
      <c r="S61" s="330"/>
      <c r="T61" s="330"/>
      <c r="U61" s="330"/>
      <c r="V61" s="330"/>
      <c r="W61" s="330"/>
      <c r="X61" s="330"/>
      <c r="Y61" s="330"/>
      <c r="Z61" s="330"/>
    </row>
    <row r="62" spans="1:26" ht="15.75" customHeight="1" x14ac:dyDescent="0.15">
      <c r="A62" s="80" t="s">
        <v>95</v>
      </c>
      <c r="B62" s="80"/>
      <c r="C62" s="80" t="s">
        <v>224</v>
      </c>
      <c r="D62" s="80"/>
      <c r="E62" s="80" t="s">
        <v>735</v>
      </c>
      <c r="F62" s="330"/>
      <c r="G62" s="330"/>
      <c r="H62" s="330"/>
      <c r="I62" s="330"/>
      <c r="J62" s="330"/>
      <c r="K62" s="330"/>
      <c r="L62" s="330"/>
      <c r="M62" s="330"/>
      <c r="N62" s="330"/>
      <c r="O62" s="330"/>
      <c r="P62" s="330"/>
      <c r="Q62" s="330"/>
      <c r="R62" s="330"/>
      <c r="S62" s="330"/>
      <c r="T62" s="330"/>
      <c r="U62" s="330"/>
      <c r="V62" s="330"/>
      <c r="W62" s="330"/>
      <c r="X62" s="330"/>
      <c r="Y62" s="330"/>
      <c r="Z62" s="330"/>
    </row>
    <row r="63" spans="1:26" ht="15.75" customHeight="1" x14ac:dyDescent="0.15">
      <c r="A63" s="80" t="s">
        <v>95</v>
      </c>
      <c r="B63" s="80"/>
      <c r="C63" s="80" t="s">
        <v>84</v>
      </c>
      <c r="D63" s="80"/>
      <c r="E63" s="80" t="s">
        <v>664</v>
      </c>
      <c r="F63" s="330"/>
      <c r="G63" s="330"/>
      <c r="H63" s="330"/>
      <c r="I63" s="330"/>
      <c r="J63" s="330"/>
      <c r="K63" s="330"/>
      <c r="L63" s="330"/>
      <c r="M63" s="330"/>
      <c r="N63" s="330"/>
      <c r="O63" s="330"/>
      <c r="P63" s="330"/>
      <c r="Q63" s="330"/>
      <c r="R63" s="330"/>
      <c r="S63" s="330"/>
      <c r="T63" s="330"/>
      <c r="U63" s="330"/>
      <c r="V63" s="330"/>
      <c r="W63" s="330"/>
      <c r="X63" s="330"/>
      <c r="Y63" s="330"/>
      <c r="Z63" s="330"/>
    </row>
    <row r="64" spans="1:26" ht="15.75" customHeight="1" x14ac:dyDescent="0.15">
      <c r="A64" s="80" t="s">
        <v>732</v>
      </c>
      <c r="B64" s="80"/>
      <c r="C64" s="80" t="s">
        <v>224</v>
      </c>
      <c r="D64" s="80" t="s">
        <v>734</v>
      </c>
      <c r="E64" s="80" t="s">
        <v>733</v>
      </c>
      <c r="F64" s="330"/>
      <c r="G64" s="330"/>
      <c r="H64" s="330"/>
      <c r="I64" s="330"/>
      <c r="J64" s="330"/>
      <c r="K64" s="330"/>
      <c r="L64" s="330"/>
      <c r="M64" s="330"/>
      <c r="N64" s="330"/>
      <c r="O64" s="330"/>
      <c r="P64" s="330"/>
      <c r="Q64" s="330"/>
      <c r="R64" s="330"/>
      <c r="S64" s="330"/>
      <c r="T64" s="330"/>
      <c r="U64" s="330"/>
      <c r="V64" s="330"/>
      <c r="W64" s="330"/>
      <c r="X64" s="330"/>
      <c r="Y64" s="330"/>
      <c r="Z64" s="330"/>
    </row>
    <row r="65" spans="1:26" ht="15.75" customHeight="1" x14ac:dyDescent="0.15">
      <c r="A65" s="80" t="s">
        <v>98</v>
      </c>
      <c r="B65" s="80"/>
      <c r="C65" s="80" t="s">
        <v>224</v>
      </c>
      <c r="D65" s="80"/>
      <c r="E65" s="80" t="s">
        <v>664</v>
      </c>
      <c r="F65" s="330"/>
      <c r="G65" s="330"/>
      <c r="H65" s="330"/>
      <c r="I65" s="330"/>
      <c r="J65" s="330"/>
      <c r="K65" s="330"/>
      <c r="L65" s="330"/>
      <c r="M65" s="330"/>
      <c r="N65" s="330"/>
      <c r="O65" s="330"/>
      <c r="P65" s="330"/>
      <c r="Q65" s="330"/>
      <c r="R65" s="330"/>
      <c r="S65" s="330"/>
      <c r="T65" s="330"/>
      <c r="U65" s="330"/>
      <c r="V65" s="330"/>
      <c r="W65" s="330"/>
      <c r="X65" s="330"/>
      <c r="Y65" s="330"/>
      <c r="Z65" s="330"/>
    </row>
    <row r="66" spans="1:26" ht="15.75" customHeight="1" x14ac:dyDescent="0.15">
      <c r="A66" s="81" t="s">
        <v>99</v>
      </c>
      <c r="B66" s="81"/>
      <c r="C66" s="81" t="s">
        <v>224</v>
      </c>
      <c r="D66" s="81" t="s">
        <v>2164</v>
      </c>
      <c r="E66" s="81" t="s">
        <v>784</v>
      </c>
      <c r="F66" s="446"/>
      <c r="G66" s="446"/>
      <c r="H66" s="446"/>
      <c r="I66" s="446"/>
      <c r="J66" s="446"/>
      <c r="K66" s="446"/>
      <c r="L66" s="446"/>
      <c r="M66" s="446"/>
      <c r="N66" s="446"/>
      <c r="O66" s="446"/>
      <c r="P66" s="446"/>
      <c r="Q66" s="446"/>
      <c r="R66" s="446"/>
      <c r="S66" s="446"/>
      <c r="T66" s="446"/>
      <c r="U66" s="446"/>
      <c r="V66" s="446"/>
      <c r="W66" s="446"/>
      <c r="X66" s="446"/>
      <c r="Y66" s="446"/>
      <c r="Z66" s="446"/>
    </row>
    <row r="67" spans="1:26" ht="15.75" customHeight="1" x14ac:dyDescent="0.15">
      <c r="A67" s="80" t="s">
        <v>102</v>
      </c>
      <c r="B67" s="80"/>
      <c r="C67" s="80" t="s">
        <v>224</v>
      </c>
      <c r="D67" s="80" t="s">
        <v>738</v>
      </c>
      <c r="E67" s="80" t="s">
        <v>664</v>
      </c>
      <c r="F67" s="330"/>
      <c r="G67" s="330"/>
      <c r="H67" s="330"/>
      <c r="I67" s="330"/>
      <c r="J67" s="330"/>
      <c r="K67" s="330"/>
      <c r="L67" s="330"/>
      <c r="M67" s="330"/>
      <c r="N67" s="330"/>
      <c r="O67" s="330"/>
      <c r="P67" s="330"/>
      <c r="Q67" s="330"/>
      <c r="R67" s="330"/>
      <c r="S67" s="330"/>
      <c r="T67" s="330"/>
      <c r="U67" s="330"/>
      <c r="V67" s="330"/>
      <c r="W67" s="330"/>
      <c r="X67" s="330"/>
      <c r="Y67" s="330"/>
      <c r="Z67" s="330"/>
    </row>
    <row r="68" spans="1:26" ht="15.75" customHeight="1" x14ac:dyDescent="0.15">
      <c r="A68" s="80" t="s">
        <v>103</v>
      </c>
      <c r="B68" s="80"/>
      <c r="C68" s="80" t="s">
        <v>224</v>
      </c>
      <c r="D68" s="80"/>
      <c r="E68" s="80" t="s">
        <v>664</v>
      </c>
      <c r="F68" s="330"/>
      <c r="G68" s="330"/>
      <c r="H68" s="330"/>
      <c r="I68" s="330"/>
      <c r="J68" s="330"/>
      <c r="K68" s="330"/>
      <c r="L68" s="330"/>
      <c r="M68" s="330"/>
      <c r="N68" s="330"/>
      <c r="O68" s="330"/>
      <c r="P68" s="330"/>
      <c r="Q68" s="330"/>
      <c r="R68" s="330"/>
      <c r="S68" s="330"/>
      <c r="T68" s="330"/>
      <c r="U68" s="330"/>
      <c r="V68" s="330"/>
      <c r="W68" s="330"/>
      <c r="X68" s="330"/>
      <c r="Y68" s="330"/>
      <c r="Z68" s="330"/>
    </row>
    <row r="69" spans="1:26" ht="15.75" customHeight="1" x14ac:dyDescent="0.15">
      <c r="A69" s="80" t="s">
        <v>1213</v>
      </c>
      <c r="B69" s="80"/>
      <c r="C69" s="80" t="s">
        <v>224</v>
      </c>
      <c r="D69" s="80" t="s">
        <v>1460</v>
      </c>
      <c r="E69" s="80" t="s">
        <v>836</v>
      </c>
      <c r="F69" s="330"/>
      <c r="G69" s="330"/>
      <c r="H69" s="330"/>
      <c r="I69" s="330"/>
      <c r="J69" s="330"/>
      <c r="K69" s="330"/>
      <c r="L69" s="330"/>
      <c r="M69" s="330"/>
      <c r="N69" s="330"/>
      <c r="O69" s="330"/>
      <c r="P69" s="330"/>
      <c r="Q69" s="330"/>
      <c r="R69" s="330"/>
      <c r="S69" s="330"/>
      <c r="T69" s="330"/>
      <c r="U69" s="330"/>
      <c r="V69" s="330"/>
      <c r="W69" s="330"/>
      <c r="X69" s="330"/>
      <c r="Y69" s="330"/>
      <c r="Z69" s="330"/>
    </row>
    <row r="70" spans="1:26" ht="15.75" customHeight="1" x14ac:dyDescent="0.15">
      <c r="A70" s="80" t="s">
        <v>104</v>
      </c>
      <c r="B70" s="80"/>
      <c r="C70" s="80" t="s">
        <v>224</v>
      </c>
      <c r="D70" s="80"/>
      <c r="E70" s="80" t="s">
        <v>735</v>
      </c>
      <c r="F70" s="330"/>
      <c r="G70" s="330"/>
      <c r="H70" s="330"/>
      <c r="I70" s="330"/>
      <c r="J70" s="330"/>
      <c r="K70" s="330"/>
      <c r="L70" s="330"/>
      <c r="M70" s="330"/>
      <c r="N70" s="330"/>
      <c r="O70" s="330"/>
      <c r="P70" s="330"/>
      <c r="Q70" s="330"/>
      <c r="R70" s="330"/>
      <c r="S70" s="330"/>
      <c r="T70" s="330"/>
      <c r="U70" s="330"/>
      <c r="V70" s="330"/>
      <c r="W70" s="330"/>
      <c r="X70" s="330"/>
      <c r="Y70" s="330"/>
      <c r="Z70" s="330"/>
    </row>
    <row r="71" spans="1:26" ht="15.75" customHeight="1" x14ac:dyDescent="0.15">
      <c r="A71" s="80" t="s">
        <v>105</v>
      </c>
      <c r="B71" s="80"/>
      <c r="C71" s="80" t="s">
        <v>224</v>
      </c>
      <c r="D71" s="80"/>
      <c r="E71" s="80" t="s">
        <v>710</v>
      </c>
      <c r="F71" s="330"/>
      <c r="G71" s="330"/>
      <c r="H71" s="330"/>
      <c r="I71" s="330"/>
      <c r="J71" s="330"/>
      <c r="K71" s="330"/>
      <c r="L71" s="330"/>
      <c r="M71" s="330"/>
      <c r="N71" s="330"/>
      <c r="O71" s="330"/>
      <c r="P71" s="330"/>
      <c r="Q71" s="330"/>
      <c r="R71" s="330"/>
      <c r="S71" s="330"/>
      <c r="T71" s="330"/>
      <c r="U71" s="330"/>
      <c r="V71" s="330"/>
      <c r="W71" s="330"/>
      <c r="X71" s="330"/>
      <c r="Y71" s="330"/>
      <c r="Z71" s="330"/>
    </row>
    <row r="72" spans="1:26" ht="15.75" customHeight="1" x14ac:dyDescent="0.15">
      <c r="A72" s="80" t="s">
        <v>498</v>
      </c>
      <c r="B72" s="80"/>
      <c r="C72" s="80" t="s">
        <v>224</v>
      </c>
      <c r="D72" s="80"/>
      <c r="E72" s="80" t="s">
        <v>832</v>
      </c>
      <c r="F72" s="330"/>
      <c r="G72" s="330"/>
      <c r="H72" s="330"/>
      <c r="I72" s="330"/>
      <c r="J72" s="330"/>
      <c r="K72" s="330"/>
      <c r="L72" s="330"/>
      <c r="M72" s="330"/>
      <c r="N72" s="330"/>
      <c r="O72" s="330"/>
      <c r="P72" s="330"/>
      <c r="Q72" s="330"/>
      <c r="R72" s="330"/>
      <c r="S72" s="330"/>
      <c r="T72" s="330"/>
      <c r="U72" s="330"/>
      <c r="V72" s="330"/>
      <c r="W72" s="330"/>
      <c r="X72" s="330"/>
      <c r="Y72" s="330"/>
      <c r="Z72" s="330"/>
    </row>
    <row r="73" spans="1:26" ht="15.75" customHeight="1" x14ac:dyDescent="0.15">
      <c r="A73" s="80" t="s">
        <v>107</v>
      </c>
      <c r="B73" s="80"/>
      <c r="C73" s="80" t="s">
        <v>224</v>
      </c>
      <c r="D73" s="80"/>
      <c r="E73" s="80" t="s">
        <v>664</v>
      </c>
      <c r="F73" s="330"/>
      <c r="G73" s="330"/>
      <c r="H73" s="330"/>
      <c r="I73" s="330"/>
      <c r="J73" s="330"/>
      <c r="K73" s="330"/>
      <c r="L73" s="330"/>
      <c r="M73" s="330"/>
      <c r="N73" s="330"/>
      <c r="O73" s="330"/>
      <c r="P73" s="330"/>
      <c r="Q73" s="330"/>
      <c r="R73" s="330"/>
      <c r="S73" s="330"/>
      <c r="T73" s="330"/>
      <c r="U73" s="330"/>
      <c r="V73" s="330"/>
      <c r="W73" s="330"/>
      <c r="X73" s="330"/>
      <c r="Y73" s="330"/>
      <c r="Z73" s="330"/>
    </row>
    <row r="74" spans="1:26" ht="15.75" customHeight="1" x14ac:dyDescent="0.15">
      <c r="A74" s="80" t="s">
        <v>109</v>
      </c>
      <c r="B74" s="80"/>
      <c r="C74" s="80" t="s">
        <v>224</v>
      </c>
      <c r="D74" s="80"/>
      <c r="E74" s="80" t="s">
        <v>735</v>
      </c>
      <c r="F74" s="330"/>
      <c r="G74" s="330"/>
      <c r="H74" s="330"/>
      <c r="I74" s="330"/>
      <c r="J74" s="330"/>
      <c r="K74" s="330"/>
      <c r="L74" s="330"/>
      <c r="M74" s="330"/>
      <c r="N74" s="330"/>
      <c r="O74" s="330"/>
      <c r="P74" s="330"/>
      <c r="Q74" s="330"/>
      <c r="R74" s="330"/>
      <c r="S74" s="330"/>
      <c r="T74" s="330"/>
      <c r="U74" s="330"/>
      <c r="V74" s="330"/>
      <c r="W74" s="330"/>
      <c r="X74" s="330"/>
      <c r="Y74" s="330"/>
      <c r="Z74" s="330"/>
    </row>
    <row r="75" spans="1:26" ht="15.75" customHeight="1" x14ac:dyDescent="0.15">
      <c r="A75" s="80" t="s">
        <v>743</v>
      </c>
      <c r="B75" s="80"/>
      <c r="C75" s="80" t="s">
        <v>224</v>
      </c>
      <c r="D75" s="80"/>
      <c r="E75" s="80" t="s">
        <v>710</v>
      </c>
      <c r="F75" s="330"/>
      <c r="G75" s="330"/>
      <c r="H75" s="330"/>
      <c r="I75" s="330"/>
      <c r="J75" s="330"/>
      <c r="K75" s="330"/>
      <c r="L75" s="330"/>
      <c r="M75" s="330"/>
      <c r="N75" s="330"/>
      <c r="O75" s="330"/>
      <c r="P75" s="330"/>
      <c r="Q75" s="330"/>
      <c r="R75" s="330"/>
      <c r="S75" s="330"/>
      <c r="T75" s="330"/>
      <c r="U75" s="330"/>
      <c r="V75" s="330"/>
      <c r="W75" s="330"/>
      <c r="X75" s="330"/>
      <c r="Y75" s="330"/>
      <c r="Z75" s="330"/>
    </row>
    <row r="76" spans="1:26" ht="15.75" customHeight="1" x14ac:dyDescent="0.15">
      <c r="A76" s="80" t="s">
        <v>110</v>
      </c>
      <c r="B76" s="80"/>
      <c r="C76" s="80" t="s">
        <v>224</v>
      </c>
      <c r="D76" s="80"/>
      <c r="E76" s="80" t="s">
        <v>711</v>
      </c>
      <c r="F76" s="330"/>
      <c r="G76" s="330"/>
      <c r="H76" s="330"/>
      <c r="I76" s="330"/>
      <c r="J76" s="330"/>
      <c r="K76" s="330"/>
      <c r="L76" s="330"/>
      <c r="M76" s="330"/>
      <c r="N76" s="330"/>
      <c r="O76" s="330"/>
      <c r="P76" s="330"/>
      <c r="Q76" s="330"/>
      <c r="R76" s="330"/>
      <c r="S76" s="330"/>
      <c r="T76" s="330"/>
      <c r="U76" s="330"/>
      <c r="V76" s="330"/>
      <c r="W76" s="330"/>
      <c r="X76" s="330"/>
      <c r="Y76" s="330"/>
      <c r="Z76" s="330"/>
    </row>
    <row r="77" spans="1:26" ht="15.75" customHeight="1" x14ac:dyDescent="0.15">
      <c r="A77" s="80" t="s">
        <v>111</v>
      </c>
      <c r="B77" s="80"/>
      <c r="C77" s="80" t="s">
        <v>224</v>
      </c>
      <c r="D77" s="80"/>
      <c r="E77" s="80" t="s">
        <v>710</v>
      </c>
      <c r="F77" s="330"/>
      <c r="G77" s="330"/>
      <c r="H77" s="330"/>
      <c r="I77" s="330"/>
      <c r="J77" s="330"/>
      <c r="K77" s="330"/>
      <c r="L77" s="330"/>
      <c r="M77" s="330"/>
      <c r="N77" s="330"/>
      <c r="O77" s="330"/>
      <c r="P77" s="330"/>
      <c r="Q77" s="330"/>
      <c r="R77" s="330"/>
      <c r="S77" s="330"/>
      <c r="T77" s="330"/>
      <c r="U77" s="330"/>
      <c r="V77" s="330"/>
      <c r="W77" s="330"/>
      <c r="X77" s="330"/>
      <c r="Y77" s="330"/>
      <c r="Z77" s="330"/>
    </row>
    <row r="78" spans="1:26" ht="15.75" customHeight="1" x14ac:dyDescent="0.15">
      <c r="A78" s="80" t="s">
        <v>115</v>
      </c>
      <c r="B78" s="80"/>
      <c r="C78" s="80" t="s">
        <v>84</v>
      </c>
      <c r="D78" s="80" t="s">
        <v>1269</v>
      </c>
      <c r="E78" s="80" t="s">
        <v>2150</v>
      </c>
      <c r="F78" s="330"/>
      <c r="G78" s="330"/>
      <c r="H78" s="330"/>
      <c r="I78" s="330"/>
      <c r="J78" s="330"/>
      <c r="K78" s="330"/>
      <c r="L78" s="330"/>
      <c r="M78" s="330"/>
      <c r="N78" s="330"/>
      <c r="O78" s="330"/>
      <c r="P78" s="330"/>
      <c r="Q78" s="330"/>
      <c r="R78" s="330"/>
      <c r="S78" s="330"/>
      <c r="T78" s="330"/>
      <c r="U78" s="330"/>
      <c r="V78" s="330"/>
      <c r="W78" s="330"/>
      <c r="X78" s="330"/>
      <c r="Y78" s="330"/>
      <c r="Z78" s="330"/>
    </row>
    <row r="79" spans="1:26" ht="15.75" customHeight="1" x14ac:dyDescent="0.15">
      <c r="A79" s="80" t="s">
        <v>116</v>
      </c>
      <c r="B79" s="80"/>
      <c r="C79" s="80" t="s">
        <v>224</v>
      </c>
      <c r="D79" s="80"/>
      <c r="E79" s="80" t="s">
        <v>664</v>
      </c>
      <c r="F79" s="330"/>
      <c r="G79" s="330"/>
      <c r="H79" s="330"/>
      <c r="I79" s="330"/>
      <c r="J79" s="330"/>
      <c r="K79" s="330"/>
      <c r="L79" s="330"/>
      <c r="M79" s="330"/>
      <c r="N79" s="330"/>
      <c r="O79" s="330"/>
      <c r="P79" s="330"/>
      <c r="Q79" s="330"/>
      <c r="R79" s="330"/>
      <c r="S79" s="330"/>
      <c r="T79" s="330"/>
      <c r="U79" s="330"/>
      <c r="V79" s="330"/>
      <c r="W79" s="330"/>
      <c r="X79" s="330"/>
      <c r="Y79" s="330"/>
      <c r="Z79" s="330"/>
    </row>
    <row r="80" spans="1:26" ht="15.75" customHeight="1" x14ac:dyDescent="0.15">
      <c r="A80" s="80" t="s">
        <v>117</v>
      </c>
      <c r="B80" s="80"/>
      <c r="C80" s="80" t="s">
        <v>224</v>
      </c>
      <c r="D80" s="80"/>
      <c r="E80" s="80" t="s">
        <v>710</v>
      </c>
      <c r="F80" s="330"/>
      <c r="G80" s="330"/>
      <c r="H80" s="330"/>
      <c r="I80" s="330"/>
      <c r="J80" s="330"/>
      <c r="K80" s="330"/>
      <c r="L80" s="330"/>
      <c r="M80" s="330"/>
      <c r="N80" s="330"/>
      <c r="O80" s="330"/>
      <c r="P80" s="330"/>
      <c r="Q80" s="330"/>
      <c r="R80" s="330"/>
      <c r="S80" s="330"/>
      <c r="T80" s="330"/>
      <c r="U80" s="330"/>
      <c r="V80" s="330"/>
      <c r="W80" s="330"/>
      <c r="X80" s="330"/>
      <c r="Y80" s="330"/>
      <c r="Z80" s="330"/>
    </row>
    <row r="81" spans="1:26" ht="15.75" customHeight="1" x14ac:dyDescent="0.15">
      <c r="A81" s="81" t="s">
        <v>122</v>
      </c>
      <c r="B81" s="81"/>
      <c r="C81" s="81" t="s">
        <v>224</v>
      </c>
      <c r="D81" s="81"/>
      <c r="E81" s="81" t="s">
        <v>620</v>
      </c>
      <c r="F81" s="446"/>
      <c r="G81" s="446"/>
      <c r="H81" s="446"/>
      <c r="I81" s="446"/>
      <c r="J81" s="446"/>
      <c r="K81" s="446"/>
      <c r="L81" s="446"/>
      <c r="M81" s="446"/>
      <c r="N81" s="446"/>
      <c r="O81" s="446"/>
      <c r="P81" s="446"/>
      <c r="Q81" s="446"/>
      <c r="R81" s="446"/>
      <c r="S81" s="446"/>
      <c r="T81" s="446"/>
      <c r="U81" s="446"/>
      <c r="V81" s="446"/>
      <c r="W81" s="446"/>
      <c r="X81" s="446"/>
      <c r="Y81" s="446"/>
      <c r="Z81" s="446"/>
    </row>
    <row r="82" spans="1:26" ht="15.75" customHeight="1" x14ac:dyDescent="0.15">
      <c r="A82" s="81" t="s">
        <v>122</v>
      </c>
      <c r="B82" s="81"/>
      <c r="C82" s="81" t="s">
        <v>84</v>
      </c>
      <c r="D82" s="81" t="s">
        <v>758</v>
      </c>
      <c r="E82" s="81" t="s">
        <v>620</v>
      </c>
      <c r="F82" s="446"/>
      <c r="G82" s="446"/>
      <c r="H82" s="446"/>
      <c r="I82" s="446"/>
      <c r="J82" s="446"/>
      <c r="K82" s="446"/>
      <c r="L82" s="446"/>
      <c r="M82" s="446"/>
      <c r="N82" s="446"/>
      <c r="O82" s="446"/>
      <c r="P82" s="446"/>
      <c r="Q82" s="446"/>
      <c r="R82" s="446"/>
      <c r="S82" s="446"/>
      <c r="T82" s="446"/>
      <c r="U82" s="446"/>
      <c r="V82" s="446"/>
      <c r="W82" s="446"/>
      <c r="X82" s="446"/>
      <c r="Y82" s="446"/>
      <c r="Z82" s="446"/>
    </row>
    <row r="83" spans="1:26" ht="15.75" customHeight="1" x14ac:dyDescent="0.15">
      <c r="A83" s="80" t="s">
        <v>126</v>
      </c>
      <c r="B83" s="80"/>
      <c r="C83" s="80" t="s">
        <v>224</v>
      </c>
      <c r="D83" s="80"/>
      <c r="E83" s="80" t="s">
        <v>750</v>
      </c>
      <c r="F83" s="330"/>
      <c r="G83" s="330"/>
      <c r="H83" s="330"/>
      <c r="I83" s="330"/>
      <c r="J83" s="330"/>
      <c r="K83" s="330"/>
      <c r="L83" s="330"/>
      <c r="M83" s="330"/>
      <c r="N83" s="330"/>
      <c r="O83" s="330"/>
      <c r="P83" s="330"/>
      <c r="Q83" s="330"/>
      <c r="R83" s="330"/>
      <c r="S83" s="330"/>
      <c r="T83" s="330"/>
      <c r="U83" s="330"/>
      <c r="V83" s="330"/>
      <c r="W83" s="330"/>
      <c r="X83" s="330"/>
      <c r="Y83" s="330"/>
      <c r="Z83" s="330"/>
    </row>
    <row r="84" spans="1:26" ht="15.75" customHeight="1" x14ac:dyDescent="0.15">
      <c r="A84" s="80" t="s">
        <v>2165</v>
      </c>
      <c r="B84" s="80"/>
      <c r="C84" s="80" t="s">
        <v>224</v>
      </c>
      <c r="D84" s="80"/>
      <c r="E84" s="80" t="s">
        <v>1625</v>
      </c>
      <c r="F84" s="330"/>
      <c r="G84" s="330"/>
      <c r="H84" s="330"/>
      <c r="I84" s="330"/>
      <c r="J84" s="330"/>
      <c r="K84" s="330"/>
      <c r="L84" s="330"/>
      <c r="M84" s="330"/>
      <c r="N84" s="330"/>
      <c r="O84" s="330"/>
      <c r="P84" s="330"/>
      <c r="Q84" s="330"/>
      <c r="R84" s="330"/>
      <c r="S84" s="330"/>
      <c r="T84" s="330"/>
      <c r="U84" s="330"/>
      <c r="V84" s="330"/>
      <c r="W84" s="330"/>
      <c r="X84" s="330"/>
      <c r="Y84" s="330"/>
      <c r="Z84" s="330"/>
    </row>
    <row r="85" spans="1:26" ht="15.75" customHeight="1" x14ac:dyDescent="0.15">
      <c r="A85" s="80" t="s">
        <v>324</v>
      </c>
      <c r="B85" s="80" t="s">
        <v>1521</v>
      </c>
      <c r="C85" s="80" t="s">
        <v>224</v>
      </c>
      <c r="D85" s="80" t="s">
        <v>1064</v>
      </c>
      <c r="E85" s="80" t="s">
        <v>388</v>
      </c>
      <c r="F85" s="330"/>
      <c r="G85" s="330"/>
      <c r="H85" s="330"/>
      <c r="I85" s="330"/>
      <c r="J85" s="330"/>
      <c r="K85" s="330"/>
      <c r="L85" s="330"/>
      <c r="M85" s="330"/>
      <c r="N85" s="330"/>
      <c r="O85" s="330"/>
      <c r="P85" s="330"/>
      <c r="Q85" s="330"/>
      <c r="R85" s="330"/>
      <c r="S85" s="330"/>
      <c r="T85" s="330"/>
      <c r="U85" s="330"/>
      <c r="V85" s="330"/>
      <c r="W85" s="330"/>
      <c r="X85" s="330"/>
      <c r="Y85" s="330"/>
      <c r="Z85" s="330"/>
    </row>
    <row r="86" spans="1:26" ht="15.75" customHeight="1" x14ac:dyDescent="0.15">
      <c r="A86" s="80" t="s">
        <v>128</v>
      </c>
      <c r="B86" s="80"/>
      <c r="C86" s="80" t="s">
        <v>224</v>
      </c>
      <c r="D86" s="80"/>
      <c r="E86" s="80" t="s">
        <v>754</v>
      </c>
      <c r="F86" s="330"/>
      <c r="G86" s="330"/>
      <c r="H86" s="330"/>
      <c r="I86" s="330"/>
      <c r="J86" s="330"/>
      <c r="K86" s="330"/>
      <c r="L86" s="330"/>
      <c r="M86" s="330"/>
      <c r="N86" s="330"/>
      <c r="O86" s="330"/>
      <c r="P86" s="330"/>
      <c r="Q86" s="330"/>
      <c r="R86" s="330"/>
      <c r="S86" s="330"/>
      <c r="T86" s="330"/>
      <c r="U86" s="330"/>
      <c r="V86" s="330"/>
      <c r="W86" s="330"/>
      <c r="X86" s="330"/>
      <c r="Y86" s="330"/>
      <c r="Z86" s="330"/>
    </row>
    <row r="87" spans="1:26" ht="15.75" customHeight="1" x14ac:dyDescent="0.15">
      <c r="A87" s="80" t="s">
        <v>129</v>
      </c>
      <c r="B87" s="80"/>
      <c r="C87" s="80" t="s">
        <v>224</v>
      </c>
      <c r="D87" s="80"/>
      <c r="E87" s="80" t="s">
        <v>1547</v>
      </c>
      <c r="F87" s="330"/>
      <c r="G87" s="330"/>
      <c r="H87" s="330"/>
      <c r="I87" s="330"/>
      <c r="J87" s="330"/>
      <c r="K87" s="330"/>
      <c r="L87" s="330"/>
      <c r="M87" s="330"/>
      <c r="N87" s="330"/>
      <c r="O87" s="330"/>
      <c r="P87" s="330"/>
      <c r="Q87" s="330"/>
      <c r="R87" s="330"/>
      <c r="S87" s="330"/>
      <c r="T87" s="330"/>
      <c r="U87" s="330"/>
      <c r="V87" s="330"/>
      <c r="W87" s="330"/>
      <c r="X87" s="330"/>
      <c r="Y87" s="330"/>
      <c r="Z87" s="330"/>
    </row>
    <row r="88" spans="1:26" ht="15.75" customHeight="1" x14ac:dyDescent="0.15">
      <c r="A88" s="81" t="s">
        <v>129</v>
      </c>
      <c r="B88" s="81"/>
      <c r="C88" s="81" t="s">
        <v>84</v>
      </c>
      <c r="D88" s="81" t="s">
        <v>758</v>
      </c>
      <c r="E88" s="81" t="s">
        <v>620</v>
      </c>
      <c r="F88" s="446"/>
      <c r="G88" s="446"/>
      <c r="H88" s="446"/>
      <c r="I88" s="446"/>
      <c r="J88" s="446"/>
      <c r="K88" s="446"/>
      <c r="L88" s="446"/>
      <c r="M88" s="446"/>
      <c r="N88" s="446"/>
      <c r="O88" s="446"/>
      <c r="P88" s="446"/>
      <c r="Q88" s="446"/>
      <c r="R88" s="446"/>
      <c r="S88" s="446"/>
      <c r="T88" s="446"/>
      <c r="U88" s="446"/>
      <c r="V88" s="446"/>
      <c r="W88" s="446"/>
      <c r="X88" s="446"/>
      <c r="Y88" s="446"/>
      <c r="Z88" s="446"/>
    </row>
    <row r="89" spans="1:26" ht="15.75" customHeight="1" x14ac:dyDescent="0.15">
      <c r="A89" s="80" t="s">
        <v>130</v>
      </c>
      <c r="B89" s="80"/>
      <c r="C89" s="80" t="s">
        <v>224</v>
      </c>
      <c r="D89" s="80"/>
      <c r="E89" s="80" t="s">
        <v>610</v>
      </c>
      <c r="F89" s="330"/>
      <c r="G89" s="330"/>
      <c r="H89" s="330"/>
      <c r="I89" s="330"/>
      <c r="J89" s="330"/>
      <c r="K89" s="330"/>
      <c r="L89" s="330"/>
      <c r="M89" s="330"/>
      <c r="N89" s="330"/>
      <c r="O89" s="330"/>
      <c r="P89" s="330"/>
      <c r="Q89" s="330"/>
      <c r="R89" s="330"/>
      <c r="S89" s="330"/>
      <c r="T89" s="330"/>
      <c r="U89" s="330"/>
      <c r="V89" s="330"/>
      <c r="W89" s="330"/>
      <c r="X89" s="330"/>
      <c r="Y89" s="330"/>
      <c r="Z89" s="330"/>
    </row>
    <row r="90" spans="1:26" ht="15.75" customHeight="1" x14ac:dyDescent="0.15">
      <c r="A90" s="80" t="s">
        <v>1066</v>
      </c>
      <c r="B90" s="80"/>
      <c r="C90" s="80" t="s">
        <v>224</v>
      </c>
      <c r="D90" s="80"/>
      <c r="E90" s="80" t="s">
        <v>620</v>
      </c>
      <c r="F90" s="330"/>
      <c r="G90" s="330"/>
      <c r="H90" s="330"/>
      <c r="I90" s="330"/>
      <c r="J90" s="330"/>
      <c r="K90" s="330"/>
      <c r="L90" s="330"/>
      <c r="M90" s="330"/>
      <c r="N90" s="330"/>
      <c r="O90" s="330"/>
      <c r="P90" s="330"/>
      <c r="Q90" s="330"/>
      <c r="R90" s="330"/>
      <c r="S90" s="330"/>
      <c r="T90" s="330"/>
      <c r="U90" s="330"/>
      <c r="V90" s="330"/>
      <c r="W90" s="330"/>
      <c r="X90" s="330"/>
      <c r="Y90" s="330"/>
      <c r="Z90" s="330"/>
    </row>
    <row r="91" spans="1:26" ht="15.75" customHeight="1" x14ac:dyDescent="0.15">
      <c r="A91" s="80" t="s">
        <v>133</v>
      </c>
      <c r="B91" s="80"/>
      <c r="C91" s="80" t="s">
        <v>224</v>
      </c>
      <c r="D91" s="81" t="s">
        <v>1626</v>
      </c>
      <c r="E91" s="80" t="s">
        <v>628</v>
      </c>
      <c r="F91" s="330"/>
      <c r="G91" s="330"/>
      <c r="H91" s="330"/>
      <c r="I91" s="330"/>
      <c r="J91" s="330"/>
      <c r="K91" s="330"/>
      <c r="L91" s="330"/>
      <c r="M91" s="330"/>
      <c r="N91" s="330"/>
      <c r="O91" s="330"/>
      <c r="P91" s="330"/>
      <c r="Q91" s="330"/>
      <c r="R91" s="330"/>
      <c r="S91" s="330"/>
      <c r="T91" s="330"/>
      <c r="U91" s="330"/>
      <c r="V91" s="330"/>
      <c r="W91" s="330"/>
      <c r="X91" s="330"/>
      <c r="Y91" s="330"/>
      <c r="Z91" s="330"/>
    </row>
    <row r="92" spans="1:26" ht="15.75" customHeight="1" x14ac:dyDescent="0.15">
      <c r="A92" s="80" t="s">
        <v>1548</v>
      </c>
      <c r="B92" s="80"/>
      <c r="C92" s="80" t="s">
        <v>224</v>
      </c>
      <c r="D92" s="80"/>
      <c r="E92" s="80" t="s">
        <v>762</v>
      </c>
      <c r="F92" s="330"/>
      <c r="G92" s="330"/>
      <c r="H92" s="330"/>
      <c r="I92" s="330"/>
      <c r="J92" s="330"/>
      <c r="K92" s="330"/>
      <c r="L92" s="330"/>
      <c r="M92" s="330"/>
      <c r="N92" s="330"/>
      <c r="O92" s="330"/>
      <c r="P92" s="330"/>
      <c r="Q92" s="330"/>
      <c r="R92" s="330"/>
      <c r="S92" s="330"/>
      <c r="T92" s="330"/>
      <c r="U92" s="330"/>
      <c r="V92" s="330"/>
      <c r="W92" s="330"/>
      <c r="X92" s="330"/>
      <c r="Y92" s="330"/>
      <c r="Z92" s="330"/>
    </row>
    <row r="93" spans="1:26" ht="15.75" customHeight="1" x14ac:dyDescent="0.15">
      <c r="A93" s="80" t="s">
        <v>1031</v>
      </c>
      <c r="B93" s="80"/>
      <c r="C93" s="80" t="s">
        <v>224</v>
      </c>
      <c r="D93" s="80" t="s">
        <v>1032</v>
      </c>
      <c r="E93" s="80" t="s">
        <v>610</v>
      </c>
      <c r="F93" s="330"/>
      <c r="G93" s="330"/>
      <c r="H93" s="330"/>
      <c r="I93" s="330"/>
      <c r="J93" s="330"/>
      <c r="K93" s="330"/>
      <c r="L93" s="330"/>
      <c r="M93" s="330"/>
      <c r="N93" s="330"/>
      <c r="O93" s="330"/>
      <c r="P93" s="330"/>
      <c r="Q93" s="330"/>
      <c r="R93" s="330"/>
      <c r="S93" s="330"/>
      <c r="T93" s="330"/>
      <c r="U93" s="330"/>
      <c r="V93" s="330"/>
      <c r="W93" s="330"/>
      <c r="X93" s="330"/>
      <c r="Y93" s="330"/>
      <c r="Z93" s="330"/>
    </row>
    <row r="94" spans="1:26" ht="15.75" customHeight="1" x14ac:dyDescent="0.15">
      <c r="A94" s="80" t="s">
        <v>501</v>
      </c>
      <c r="B94" s="80"/>
      <c r="C94" s="80" t="s">
        <v>84</v>
      </c>
      <c r="D94" s="80" t="s">
        <v>2151</v>
      </c>
      <c r="E94" s="80" t="s">
        <v>664</v>
      </c>
      <c r="F94" s="330"/>
      <c r="G94" s="330"/>
      <c r="H94" s="330"/>
      <c r="I94" s="330"/>
      <c r="J94" s="330"/>
      <c r="K94" s="330"/>
      <c r="L94" s="330"/>
      <c r="M94" s="330"/>
      <c r="N94" s="330"/>
      <c r="O94" s="330"/>
      <c r="P94" s="330"/>
      <c r="Q94" s="330"/>
      <c r="R94" s="330"/>
      <c r="S94" s="330"/>
      <c r="T94" s="330"/>
      <c r="U94" s="330"/>
      <c r="V94" s="330"/>
      <c r="W94" s="330"/>
      <c r="X94" s="330"/>
      <c r="Y94" s="330"/>
      <c r="Z94" s="330"/>
    </row>
    <row r="95" spans="1:26" ht="15.75" customHeight="1" x14ac:dyDescent="0.15">
      <c r="A95" s="80" t="s">
        <v>137</v>
      </c>
      <c r="B95" s="80"/>
      <c r="C95" s="80" t="s">
        <v>224</v>
      </c>
      <c r="D95" s="80"/>
      <c r="E95" s="80" t="s">
        <v>765</v>
      </c>
      <c r="F95" s="330"/>
      <c r="G95" s="330"/>
      <c r="H95" s="330"/>
      <c r="I95" s="330"/>
      <c r="J95" s="330"/>
      <c r="K95" s="330"/>
      <c r="L95" s="330"/>
      <c r="M95" s="330"/>
      <c r="N95" s="330"/>
      <c r="O95" s="330"/>
      <c r="P95" s="330"/>
      <c r="Q95" s="330"/>
      <c r="R95" s="330"/>
      <c r="S95" s="330"/>
      <c r="T95" s="330"/>
      <c r="U95" s="330"/>
      <c r="V95" s="330"/>
      <c r="W95" s="330"/>
      <c r="X95" s="330"/>
      <c r="Y95" s="330"/>
      <c r="Z95" s="330"/>
    </row>
    <row r="96" spans="1:26" ht="15.75" customHeight="1" x14ac:dyDescent="0.15">
      <c r="A96" s="80" t="s">
        <v>138</v>
      </c>
      <c r="B96" s="80"/>
      <c r="C96" s="80" t="s">
        <v>224</v>
      </c>
      <c r="D96" s="80"/>
      <c r="E96" s="80" t="s">
        <v>664</v>
      </c>
      <c r="F96" s="330"/>
      <c r="G96" s="330"/>
      <c r="H96" s="330"/>
      <c r="I96" s="330"/>
      <c r="J96" s="330"/>
      <c r="K96" s="330"/>
      <c r="L96" s="330"/>
      <c r="M96" s="330"/>
      <c r="N96" s="330"/>
      <c r="O96" s="330"/>
      <c r="P96" s="330"/>
      <c r="Q96" s="330"/>
      <c r="R96" s="330"/>
      <c r="S96" s="330"/>
      <c r="T96" s="330"/>
      <c r="U96" s="330"/>
      <c r="V96" s="330"/>
      <c r="W96" s="330"/>
      <c r="X96" s="330"/>
      <c r="Y96" s="330"/>
      <c r="Z96" s="330"/>
    </row>
    <row r="97" spans="1:26" ht="15.75" customHeight="1" x14ac:dyDescent="0.15">
      <c r="A97" s="80" t="s">
        <v>140</v>
      </c>
      <c r="B97" s="80"/>
      <c r="C97" s="80" t="s">
        <v>224</v>
      </c>
      <c r="D97" s="80"/>
      <c r="E97" s="80" t="s">
        <v>710</v>
      </c>
      <c r="F97" s="330"/>
      <c r="G97" s="330"/>
      <c r="H97" s="330"/>
      <c r="I97" s="330"/>
      <c r="J97" s="330"/>
      <c r="K97" s="330"/>
      <c r="L97" s="330"/>
      <c r="M97" s="330"/>
      <c r="N97" s="330"/>
      <c r="O97" s="330"/>
      <c r="P97" s="330"/>
      <c r="Q97" s="330"/>
      <c r="R97" s="330"/>
      <c r="S97" s="330"/>
      <c r="T97" s="330"/>
      <c r="U97" s="330"/>
      <c r="V97" s="330"/>
      <c r="W97" s="330"/>
      <c r="X97" s="330"/>
      <c r="Y97" s="330"/>
      <c r="Z97" s="330"/>
    </row>
    <row r="98" spans="1:26" ht="15.75" customHeight="1" x14ac:dyDescent="0.15">
      <c r="A98" s="80" t="s">
        <v>1464</v>
      </c>
      <c r="B98" s="80"/>
      <c r="C98" s="80" t="s">
        <v>224</v>
      </c>
      <c r="D98" s="80"/>
      <c r="E98" s="80" t="s">
        <v>1241</v>
      </c>
      <c r="F98" s="330"/>
      <c r="G98" s="330"/>
      <c r="H98" s="330"/>
      <c r="I98" s="330"/>
      <c r="J98" s="330"/>
      <c r="K98" s="330"/>
      <c r="L98" s="330"/>
      <c r="M98" s="330"/>
      <c r="N98" s="330"/>
      <c r="O98" s="330"/>
      <c r="P98" s="330"/>
      <c r="Q98" s="330"/>
      <c r="R98" s="330"/>
      <c r="S98" s="330"/>
      <c r="T98" s="330"/>
      <c r="U98" s="330"/>
      <c r="V98" s="330"/>
      <c r="W98" s="330"/>
      <c r="X98" s="330"/>
      <c r="Y98" s="330"/>
      <c r="Z98" s="330"/>
    </row>
    <row r="99" spans="1:26" ht="15.75" customHeight="1" x14ac:dyDescent="0.15">
      <c r="A99" s="80" t="s">
        <v>142</v>
      </c>
      <c r="B99" s="80"/>
      <c r="C99" s="80" t="s">
        <v>224</v>
      </c>
      <c r="D99" s="80" t="s">
        <v>771</v>
      </c>
      <c r="E99" s="80" t="s">
        <v>1202</v>
      </c>
      <c r="F99" s="330"/>
      <c r="G99" s="330"/>
      <c r="H99" s="330"/>
      <c r="I99" s="330"/>
      <c r="J99" s="330"/>
      <c r="K99" s="330"/>
      <c r="L99" s="330"/>
      <c r="M99" s="330"/>
      <c r="N99" s="330"/>
      <c r="O99" s="330"/>
      <c r="P99" s="330"/>
      <c r="Q99" s="330"/>
      <c r="R99" s="330"/>
      <c r="S99" s="330"/>
      <c r="T99" s="330"/>
      <c r="U99" s="330"/>
      <c r="V99" s="330"/>
      <c r="W99" s="330"/>
      <c r="X99" s="330"/>
      <c r="Y99" s="330"/>
      <c r="Z99" s="330"/>
    </row>
    <row r="100" spans="1:26" ht="15.75" customHeight="1" x14ac:dyDescent="0.15">
      <c r="A100" s="80" t="s">
        <v>340</v>
      </c>
      <c r="B100" s="80"/>
      <c r="C100" s="80" t="s">
        <v>224</v>
      </c>
      <c r="D100" s="80"/>
      <c r="E100" s="80" t="s">
        <v>778</v>
      </c>
      <c r="F100" s="330"/>
      <c r="G100" s="330"/>
      <c r="H100" s="330"/>
      <c r="I100" s="330"/>
      <c r="J100" s="330"/>
      <c r="K100" s="330"/>
      <c r="L100" s="330"/>
      <c r="M100" s="330"/>
      <c r="N100" s="330"/>
      <c r="O100" s="330"/>
      <c r="P100" s="330"/>
      <c r="Q100" s="330"/>
      <c r="R100" s="330"/>
      <c r="S100" s="330"/>
      <c r="T100" s="330"/>
      <c r="U100" s="330"/>
      <c r="V100" s="330"/>
      <c r="W100" s="330"/>
      <c r="X100" s="330"/>
      <c r="Y100" s="330"/>
      <c r="Z100" s="330"/>
    </row>
    <row r="101" spans="1:26" ht="15.75" customHeight="1" x14ac:dyDescent="0.15">
      <c r="A101" s="80" t="s">
        <v>341</v>
      </c>
      <c r="B101" s="80"/>
      <c r="C101" s="80" t="s">
        <v>224</v>
      </c>
      <c r="D101" s="80"/>
      <c r="E101" s="80" t="s">
        <v>610</v>
      </c>
      <c r="F101" s="330"/>
      <c r="G101" s="330"/>
      <c r="H101" s="330"/>
      <c r="I101" s="330"/>
      <c r="J101" s="330"/>
      <c r="K101" s="330"/>
      <c r="L101" s="330"/>
      <c r="M101" s="330"/>
      <c r="N101" s="330"/>
      <c r="O101" s="330"/>
      <c r="P101" s="330"/>
      <c r="Q101" s="330"/>
      <c r="R101" s="330"/>
      <c r="S101" s="330"/>
      <c r="T101" s="330"/>
      <c r="U101" s="330"/>
      <c r="V101" s="330"/>
      <c r="W101" s="330"/>
      <c r="X101" s="330"/>
      <c r="Y101" s="330"/>
      <c r="Z101" s="330"/>
    </row>
    <row r="102" spans="1:26" ht="15.75" customHeight="1" x14ac:dyDescent="0.15">
      <c r="A102" s="80" t="s">
        <v>151</v>
      </c>
      <c r="B102" s="80"/>
      <c r="C102" s="80" t="s">
        <v>224</v>
      </c>
      <c r="D102" s="80"/>
      <c r="E102" s="80" t="s">
        <v>664</v>
      </c>
      <c r="F102" s="330"/>
      <c r="G102" s="330"/>
      <c r="H102" s="330"/>
      <c r="I102" s="330"/>
      <c r="J102" s="330"/>
      <c r="K102" s="330"/>
      <c r="L102" s="330"/>
      <c r="M102" s="330"/>
      <c r="N102" s="330"/>
      <c r="O102" s="330"/>
      <c r="P102" s="330"/>
      <c r="Q102" s="330"/>
      <c r="R102" s="330"/>
      <c r="S102" s="330"/>
      <c r="T102" s="330"/>
      <c r="U102" s="330"/>
      <c r="V102" s="330"/>
      <c r="W102" s="330"/>
      <c r="X102" s="330"/>
      <c r="Y102" s="330"/>
      <c r="Z102" s="330"/>
    </row>
    <row r="103" spans="1:26" ht="15.75" customHeight="1" x14ac:dyDescent="0.15">
      <c r="A103" s="80" t="s">
        <v>345</v>
      </c>
      <c r="B103" s="80"/>
      <c r="C103" s="80" t="s">
        <v>224</v>
      </c>
      <c r="D103" s="80"/>
      <c r="E103" s="80" t="s">
        <v>628</v>
      </c>
      <c r="F103" s="330"/>
      <c r="G103" s="330"/>
      <c r="H103" s="330"/>
      <c r="I103" s="330"/>
      <c r="J103" s="330"/>
      <c r="K103" s="330"/>
      <c r="L103" s="330"/>
      <c r="M103" s="330"/>
      <c r="N103" s="330"/>
      <c r="O103" s="330"/>
      <c r="P103" s="330"/>
      <c r="Q103" s="330"/>
      <c r="R103" s="330"/>
      <c r="S103" s="330"/>
      <c r="T103" s="330"/>
      <c r="U103" s="330"/>
      <c r="V103" s="330"/>
      <c r="W103" s="330"/>
      <c r="X103" s="330"/>
      <c r="Y103" s="330"/>
      <c r="Z103" s="330"/>
    </row>
    <row r="104" spans="1:26" ht="15.75" customHeight="1" x14ac:dyDescent="0.15">
      <c r="A104" s="80" t="s">
        <v>157</v>
      </c>
      <c r="B104" s="80"/>
      <c r="C104" s="80" t="s">
        <v>224</v>
      </c>
      <c r="D104" s="80"/>
      <c r="E104" s="80" t="s">
        <v>628</v>
      </c>
      <c r="F104" s="330"/>
      <c r="G104" s="330"/>
      <c r="H104" s="330"/>
      <c r="I104" s="330"/>
      <c r="J104" s="330"/>
      <c r="K104" s="330"/>
      <c r="L104" s="330"/>
      <c r="M104" s="330"/>
      <c r="N104" s="330"/>
      <c r="O104" s="330"/>
      <c r="P104" s="330"/>
      <c r="Q104" s="330"/>
      <c r="R104" s="330"/>
      <c r="S104" s="330"/>
      <c r="T104" s="330"/>
      <c r="U104" s="330"/>
      <c r="V104" s="330"/>
      <c r="W104" s="330"/>
      <c r="X104" s="330"/>
      <c r="Y104" s="330"/>
      <c r="Z104" s="330"/>
    </row>
    <row r="105" spans="1:26" ht="15.75" customHeight="1" x14ac:dyDescent="0.15">
      <c r="A105" s="80" t="s">
        <v>158</v>
      </c>
      <c r="B105" s="80"/>
      <c r="C105" s="80" t="s">
        <v>224</v>
      </c>
      <c r="D105" s="80"/>
      <c r="E105" s="80" t="s">
        <v>620</v>
      </c>
      <c r="F105" s="330"/>
      <c r="G105" s="330"/>
      <c r="H105" s="330"/>
      <c r="I105" s="330"/>
      <c r="J105" s="330"/>
      <c r="K105" s="330"/>
      <c r="L105" s="330"/>
      <c r="M105" s="330"/>
      <c r="N105" s="330"/>
      <c r="O105" s="330"/>
      <c r="P105" s="330"/>
      <c r="Q105" s="330"/>
      <c r="R105" s="330"/>
      <c r="S105" s="330"/>
      <c r="T105" s="330"/>
      <c r="U105" s="330"/>
      <c r="V105" s="330"/>
      <c r="W105" s="330"/>
      <c r="X105" s="330"/>
      <c r="Y105" s="330"/>
      <c r="Z105" s="330"/>
    </row>
    <row r="106" spans="1:26" ht="15.75" customHeight="1" x14ac:dyDescent="0.15">
      <c r="A106" s="80" t="s">
        <v>1218</v>
      </c>
      <c r="B106" s="80"/>
      <c r="C106" s="80" t="s">
        <v>224</v>
      </c>
      <c r="D106" s="81" t="s">
        <v>1219</v>
      </c>
      <c r="E106" s="80" t="s">
        <v>754</v>
      </c>
      <c r="F106" s="330"/>
      <c r="G106" s="330"/>
      <c r="H106" s="330"/>
      <c r="I106" s="330"/>
      <c r="J106" s="330"/>
      <c r="K106" s="330"/>
      <c r="L106" s="330"/>
      <c r="M106" s="330"/>
      <c r="N106" s="330"/>
      <c r="O106" s="330"/>
      <c r="P106" s="330"/>
      <c r="Q106" s="330"/>
      <c r="R106" s="330"/>
      <c r="S106" s="330"/>
      <c r="T106" s="330"/>
      <c r="U106" s="330"/>
      <c r="V106" s="330"/>
      <c r="W106" s="330"/>
      <c r="X106" s="330"/>
      <c r="Y106" s="330"/>
      <c r="Z106" s="330"/>
    </row>
    <row r="107" spans="1:26" ht="15.75" customHeight="1" x14ac:dyDescent="0.15">
      <c r="A107" s="302" t="s">
        <v>159</v>
      </c>
      <c r="B107" s="302" t="s">
        <v>1521</v>
      </c>
      <c r="C107" s="302" t="s">
        <v>84</v>
      </c>
      <c r="D107" s="302" t="s">
        <v>2166</v>
      </c>
      <c r="E107" s="302" t="s">
        <v>2167</v>
      </c>
      <c r="F107" s="330"/>
      <c r="G107" s="330"/>
      <c r="H107" s="330"/>
      <c r="I107" s="330"/>
      <c r="J107" s="330"/>
      <c r="K107" s="330"/>
      <c r="L107" s="330"/>
      <c r="M107" s="330"/>
      <c r="N107" s="330"/>
      <c r="O107" s="330"/>
      <c r="P107" s="330"/>
      <c r="Q107" s="330"/>
      <c r="R107" s="330"/>
      <c r="S107" s="330"/>
      <c r="T107" s="330"/>
      <c r="U107" s="330"/>
      <c r="V107" s="330"/>
      <c r="W107" s="330"/>
      <c r="X107" s="330"/>
      <c r="Y107" s="330"/>
      <c r="Z107" s="330"/>
    </row>
    <row r="108" spans="1:26" ht="15.75" customHeight="1" x14ac:dyDescent="0.15">
      <c r="A108" s="80" t="s">
        <v>849</v>
      </c>
      <c r="B108" s="80" t="s">
        <v>1521</v>
      </c>
      <c r="C108" s="80" t="s">
        <v>224</v>
      </c>
      <c r="D108" s="80" t="s">
        <v>2168</v>
      </c>
      <c r="E108" s="80" t="s">
        <v>1630</v>
      </c>
      <c r="F108" s="330"/>
      <c r="G108" s="330"/>
      <c r="H108" s="330"/>
      <c r="I108" s="330"/>
      <c r="J108" s="330"/>
      <c r="K108" s="330"/>
      <c r="L108" s="330"/>
      <c r="M108" s="330"/>
      <c r="N108" s="330"/>
      <c r="O108" s="330"/>
      <c r="P108" s="330"/>
      <c r="Q108" s="330"/>
      <c r="R108" s="330"/>
      <c r="S108" s="330"/>
      <c r="T108" s="330"/>
      <c r="U108" s="330"/>
      <c r="V108" s="330"/>
      <c r="W108" s="330"/>
      <c r="X108" s="330"/>
      <c r="Y108" s="330"/>
      <c r="Z108" s="330"/>
    </row>
    <row r="109" spans="1:26" ht="15.75" customHeight="1" x14ac:dyDescent="0.15">
      <c r="A109" s="80" t="s">
        <v>160</v>
      </c>
      <c r="B109" s="80"/>
      <c r="C109" s="80" t="s">
        <v>224</v>
      </c>
      <c r="D109" s="80"/>
      <c r="E109" s="80" t="s">
        <v>1231</v>
      </c>
      <c r="F109" s="330"/>
      <c r="G109" s="330"/>
      <c r="H109" s="330"/>
      <c r="I109" s="330"/>
      <c r="J109" s="330"/>
      <c r="K109" s="330"/>
      <c r="L109" s="330"/>
      <c r="M109" s="330"/>
      <c r="N109" s="330"/>
      <c r="O109" s="330"/>
      <c r="P109" s="330"/>
      <c r="Q109" s="330"/>
      <c r="R109" s="330"/>
      <c r="S109" s="330"/>
      <c r="T109" s="330"/>
      <c r="U109" s="330"/>
      <c r="V109" s="330"/>
      <c r="W109" s="330"/>
      <c r="X109" s="330"/>
      <c r="Y109" s="330"/>
      <c r="Z109" s="330"/>
    </row>
    <row r="110" spans="1:26" ht="15.75" customHeight="1" x14ac:dyDescent="0.15">
      <c r="A110" s="80" t="s">
        <v>505</v>
      </c>
      <c r="B110" s="80"/>
      <c r="C110" s="80" t="s">
        <v>224</v>
      </c>
      <c r="D110" s="80" t="s">
        <v>788</v>
      </c>
      <c r="E110" s="80" t="s">
        <v>1631</v>
      </c>
      <c r="F110" s="330"/>
      <c r="G110" s="330"/>
      <c r="H110" s="330"/>
      <c r="I110" s="330"/>
      <c r="J110" s="330"/>
      <c r="K110" s="330"/>
      <c r="L110" s="330"/>
      <c r="M110" s="330"/>
      <c r="N110" s="330"/>
      <c r="O110" s="330"/>
      <c r="P110" s="330"/>
      <c r="Q110" s="330"/>
      <c r="R110" s="330"/>
      <c r="S110" s="330"/>
      <c r="T110" s="330"/>
      <c r="U110" s="330"/>
      <c r="V110" s="330"/>
      <c r="W110" s="330"/>
      <c r="X110" s="330"/>
      <c r="Y110" s="330"/>
      <c r="Z110" s="330"/>
    </row>
    <row r="111" spans="1:26" ht="15.75" customHeight="1" x14ac:dyDescent="0.15">
      <c r="A111" s="80" t="s">
        <v>163</v>
      </c>
      <c r="B111" s="80"/>
      <c r="C111" s="80" t="s">
        <v>224</v>
      </c>
      <c r="D111" s="80"/>
      <c r="E111" s="80" t="s">
        <v>795</v>
      </c>
      <c r="F111" s="330"/>
      <c r="G111" s="330"/>
      <c r="H111" s="330"/>
      <c r="I111" s="330"/>
      <c r="J111" s="330"/>
      <c r="K111" s="330"/>
      <c r="L111" s="330"/>
      <c r="M111" s="330"/>
      <c r="N111" s="330"/>
      <c r="O111" s="330"/>
      <c r="P111" s="330"/>
      <c r="Q111" s="330"/>
      <c r="R111" s="330"/>
      <c r="S111" s="330"/>
      <c r="T111" s="330"/>
      <c r="U111" s="330"/>
      <c r="V111" s="330"/>
      <c r="W111" s="330"/>
      <c r="X111" s="330"/>
      <c r="Y111" s="330"/>
      <c r="Z111" s="330"/>
    </row>
    <row r="112" spans="1:26" ht="15.75" customHeight="1" x14ac:dyDescent="0.15">
      <c r="A112" s="80" t="s">
        <v>164</v>
      </c>
      <c r="B112" s="80"/>
      <c r="C112" s="80" t="s">
        <v>224</v>
      </c>
      <c r="D112" s="80"/>
      <c r="E112" s="80" t="s">
        <v>711</v>
      </c>
      <c r="F112" s="330"/>
      <c r="G112" s="330"/>
      <c r="H112" s="330"/>
      <c r="I112" s="330"/>
      <c r="J112" s="330"/>
      <c r="K112" s="330"/>
      <c r="L112" s="330"/>
      <c r="M112" s="330"/>
      <c r="N112" s="330"/>
      <c r="O112" s="330"/>
      <c r="P112" s="330"/>
      <c r="Q112" s="330"/>
      <c r="R112" s="330"/>
      <c r="S112" s="330"/>
      <c r="T112" s="330"/>
      <c r="U112" s="330"/>
      <c r="V112" s="330"/>
      <c r="W112" s="330"/>
      <c r="X112" s="330"/>
      <c r="Y112" s="330"/>
      <c r="Z112" s="330"/>
    </row>
    <row r="113" spans="1:26" ht="15.75" customHeight="1" x14ac:dyDescent="0.15">
      <c r="A113" s="346" t="s">
        <v>166</v>
      </c>
      <c r="B113" s="346"/>
      <c r="C113" s="346" t="s">
        <v>224</v>
      </c>
      <c r="D113" s="346" t="s">
        <v>1467</v>
      </c>
      <c r="E113" s="80" t="s">
        <v>612</v>
      </c>
      <c r="F113" s="330"/>
      <c r="G113" s="330"/>
      <c r="H113" s="330"/>
      <c r="I113" s="330"/>
      <c r="J113" s="330"/>
      <c r="K113" s="330"/>
      <c r="L113" s="330"/>
      <c r="M113" s="330"/>
      <c r="N113" s="330"/>
      <c r="O113" s="330"/>
      <c r="P113" s="330"/>
      <c r="Q113" s="330"/>
      <c r="R113" s="330"/>
      <c r="S113" s="330"/>
      <c r="T113" s="330"/>
      <c r="U113" s="330"/>
      <c r="V113" s="330"/>
      <c r="W113" s="330"/>
      <c r="X113" s="330"/>
      <c r="Y113" s="330"/>
      <c r="Z113" s="330"/>
    </row>
    <row r="114" spans="1:26" ht="15.75" customHeight="1" x14ac:dyDescent="0.15">
      <c r="A114" s="80" t="s">
        <v>506</v>
      </c>
      <c r="B114" s="80"/>
      <c r="C114" s="80" t="s">
        <v>224</v>
      </c>
      <c r="D114" s="80" t="s">
        <v>793</v>
      </c>
      <c r="E114" s="80" t="s">
        <v>727</v>
      </c>
      <c r="F114" s="330"/>
      <c r="G114" s="330"/>
      <c r="H114" s="330"/>
      <c r="I114" s="330"/>
      <c r="J114" s="330"/>
      <c r="K114" s="330"/>
      <c r="L114" s="330"/>
      <c r="M114" s="330"/>
      <c r="N114" s="330"/>
      <c r="O114" s="330"/>
      <c r="P114" s="330"/>
      <c r="Q114" s="330"/>
      <c r="R114" s="330"/>
      <c r="S114" s="330"/>
      <c r="T114" s="330"/>
      <c r="U114" s="330"/>
      <c r="V114" s="330"/>
      <c r="W114" s="330"/>
      <c r="X114" s="330"/>
      <c r="Y114" s="330"/>
      <c r="Z114" s="330"/>
    </row>
    <row r="115" spans="1:26" ht="15.75" customHeight="1" x14ac:dyDescent="0.15">
      <c r="A115" s="80" t="s">
        <v>580</v>
      </c>
      <c r="B115" s="80"/>
      <c r="C115" s="80" t="s">
        <v>224</v>
      </c>
      <c r="D115" s="80" t="s">
        <v>794</v>
      </c>
      <c r="E115" s="80" t="s">
        <v>388</v>
      </c>
      <c r="F115" s="330"/>
      <c r="G115" s="330"/>
      <c r="H115" s="330"/>
      <c r="I115" s="330"/>
      <c r="J115" s="330"/>
      <c r="K115" s="330"/>
      <c r="L115" s="330"/>
      <c r="M115" s="330"/>
      <c r="N115" s="330"/>
      <c r="O115" s="330"/>
      <c r="P115" s="330"/>
      <c r="Q115" s="330"/>
      <c r="R115" s="330"/>
      <c r="S115" s="330"/>
      <c r="T115" s="330"/>
      <c r="U115" s="330"/>
      <c r="V115" s="330"/>
      <c r="W115" s="330"/>
      <c r="X115" s="330"/>
      <c r="Y115" s="330"/>
      <c r="Z115" s="330"/>
    </row>
    <row r="116" spans="1:26" ht="15.75" customHeight="1" x14ac:dyDescent="0.15">
      <c r="A116" s="80" t="s">
        <v>1112</v>
      </c>
      <c r="B116" s="80"/>
      <c r="C116" s="80" t="s">
        <v>224</v>
      </c>
      <c r="D116" s="80" t="s">
        <v>1197</v>
      </c>
      <c r="E116" s="80" t="s">
        <v>388</v>
      </c>
      <c r="F116" s="330"/>
      <c r="G116" s="330"/>
      <c r="H116" s="330"/>
      <c r="I116" s="330"/>
      <c r="J116" s="330"/>
      <c r="K116" s="330"/>
      <c r="L116" s="330"/>
      <c r="M116" s="330"/>
      <c r="N116" s="330"/>
      <c r="O116" s="330"/>
      <c r="P116" s="330"/>
      <c r="Q116" s="330"/>
      <c r="R116" s="330"/>
      <c r="S116" s="330"/>
      <c r="T116" s="330"/>
      <c r="U116" s="330"/>
      <c r="V116" s="330"/>
      <c r="W116" s="330"/>
      <c r="X116" s="330"/>
      <c r="Y116" s="330"/>
      <c r="Z116" s="330"/>
    </row>
    <row r="117" spans="1:26" ht="15.75" customHeight="1" x14ac:dyDescent="0.15">
      <c r="A117" s="80" t="s">
        <v>1198</v>
      </c>
      <c r="B117" s="80"/>
      <c r="C117" s="80" t="s">
        <v>224</v>
      </c>
      <c r="D117" s="80"/>
      <c r="E117" s="80" t="s">
        <v>1337</v>
      </c>
      <c r="F117" s="330"/>
      <c r="G117" s="330"/>
      <c r="H117" s="330"/>
      <c r="I117" s="330"/>
      <c r="J117" s="330"/>
      <c r="K117" s="330"/>
      <c r="L117" s="330"/>
      <c r="M117" s="330"/>
      <c r="N117" s="330"/>
      <c r="O117" s="330"/>
      <c r="P117" s="330"/>
      <c r="Q117" s="330"/>
      <c r="R117" s="330"/>
      <c r="S117" s="330"/>
      <c r="T117" s="330"/>
      <c r="U117" s="330"/>
      <c r="V117" s="330"/>
      <c r="W117" s="330"/>
      <c r="X117" s="330"/>
      <c r="Y117" s="330"/>
      <c r="Z117" s="330"/>
    </row>
    <row r="118" spans="1:26" ht="15.75" customHeight="1" x14ac:dyDescent="0.15">
      <c r="A118" s="80" t="s">
        <v>1221</v>
      </c>
      <c r="B118" s="80"/>
      <c r="C118" s="80" t="s">
        <v>224</v>
      </c>
      <c r="D118" s="80" t="s">
        <v>1339</v>
      </c>
      <c r="E118" s="80" t="s">
        <v>1544</v>
      </c>
      <c r="F118" s="330"/>
      <c r="G118" s="330"/>
      <c r="H118" s="330"/>
      <c r="I118" s="330"/>
      <c r="J118" s="330"/>
      <c r="K118" s="330"/>
      <c r="L118" s="330"/>
      <c r="M118" s="330"/>
      <c r="N118" s="330"/>
      <c r="O118" s="330"/>
      <c r="P118" s="330"/>
      <c r="Q118" s="330"/>
      <c r="R118" s="330"/>
      <c r="S118" s="330"/>
      <c r="T118" s="330"/>
      <c r="U118" s="330"/>
      <c r="V118" s="330"/>
      <c r="W118" s="330"/>
      <c r="X118" s="330"/>
      <c r="Y118" s="330"/>
      <c r="Z118" s="330"/>
    </row>
    <row r="119" spans="1:26" ht="15.75" customHeight="1" x14ac:dyDescent="0.15">
      <c r="A119" s="80" t="s">
        <v>172</v>
      </c>
      <c r="B119" s="80"/>
      <c r="C119" s="80" t="s">
        <v>224</v>
      </c>
      <c r="D119" s="80"/>
      <c r="E119" s="80" t="s">
        <v>388</v>
      </c>
      <c r="F119" s="330"/>
      <c r="G119" s="330"/>
      <c r="H119" s="330"/>
      <c r="I119" s="330"/>
      <c r="J119" s="330"/>
      <c r="K119" s="330"/>
      <c r="L119" s="330"/>
      <c r="M119" s="330"/>
      <c r="N119" s="330"/>
      <c r="O119" s="330"/>
      <c r="P119" s="330"/>
      <c r="Q119" s="330"/>
      <c r="R119" s="330"/>
      <c r="S119" s="330"/>
      <c r="T119" s="330"/>
      <c r="U119" s="330"/>
      <c r="V119" s="330"/>
      <c r="W119" s="330"/>
      <c r="X119" s="330"/>
      <c r="Y119" s="330"/>
      <c r="Z119" s="330"/>
    </row>
    <row r="120" spans="1:26" ht="15.75" customHeight="1" x14ac:dyDescent="0.15">
      <c r="A120" s="80" t="s">
        <v>175</v>
      </c>
      <c r="B120" s="80"/>
      <c r="C120" s="80" t="s">
        <v>224</v>
      </c>
      <c r="D120" s="80"/>
      <c r="E120" s="80" t="s">
        <v>733</v>
      </c>
      <c r="F120" s="330"/>
      <c r="G120" s="330"/>
      <c r="H120" s="330"/>
      <c r="I120" s="330"/>
      <c r="J120" s="330"/>
      <c r="K120" s="330"/>
      <c r="L120" s="330"/>
      <c r="M120" s="330"/>
      <c r="N120" s="330"/>
      <c r="O120" s="330"/>
      <c r="P120" s="330"/>
      <c r="Q120" s="330"/>
      <c r="R120" s="330"/>
      <c r="S120" s="330"/>
      <c r="T120" s="330"/>
      <c r="U120" s="330"/>
      <c r="V120" s="330"/>
      <c r="W120" s="330"/>
      <c r="X120" s="330"/>
      <c r="Y120" s="330"/>
      <c r="Z120" s="330"/>
    </row>
    <row r="121" spans="1:26" ht="15.75" customHeight="1" x14ac:dyDescent="0.15">
      <c r="A121" s="80" t="s">
        <v>1034</v>
      </c>
      <c r="B121" s="80"/>
      <c r="C121" s="80" t="s">
        <v>224</v>
      </c>
      <c r="D121" s="81" t="s">
        <v>1035</v>
      </c>
      <c r="E121" s="80" t="s">
        <v>628</v>
      </c>
      <c r="F121" s="330"/>
      <c r="G121" s="330"/>
      <c r="H121" s="330"/>
      <c r="I121" s="330"/>
      <c r="J121" s="330"/>
      <c r="K121" s="330"/>
      <c r="L121" s="330"/>
      <c r="M121" s="330"/>
      <c r="N121" s="330"/>
      <c r="O121" s="330"/>
      <c r="P121" s="330"/>
      <c r="Q121" s="330"/>
      <c r="R121" s="330"/>
      <c r="S121" s="330"/>
      <c r="T121" s="330"/>
      <c r="U121" s="330"/>
      <c r="V121" s="330"/>
      <c r="W121" s="330"/>
      <c r="X121" s="330"/>
      <c r="Y121" s="330"/>
      <c r="Z121" s="330"/>
    </row>
    <row r="122" spans="1:26" ht="15.75" customHeight="1" x14ac:dyDescent="0.15">
      <c r="A122" s="80" t="s">
        <v>361</v>
      </c>
      <c r="B122" s="80"/>
      <c r="C122" s="80" t="s">
        <v>224</v>
      </c>
      <c r="D122" s="81" t="s">
        <v>800</v>
      </c>
      <c r="E122" s="80" t="s">
        <v>388</v>
      </c>
      <c r="F122" s="330"/>
      <c r="G122" s="330"/>
      <c r="H122" s="330"/>
      <c r="I122" s="330"/>
      <c r="J122" s="330"/>
      <c r="K122" s="330"/>
      <c r="L122" s="330"/>
      <c r="M122" s="330"/>
      <c r="N122" s="330"/>
      <c r="O122" s="330"/>
      <c r="P122" s="330"/>
      <c r="Q122" s="330"/>
      <c r="R122" s="330"/>
      <c r="S122" s="330"/>
      <c r="T122" s="330"/>
      <c r="U122" s="330"/>
      <c r="V122" s="330"/>
      <c r="W122" s="330"/>
      <c r="X122" s="330"/>
      <c r="Y122" s="330"/>
      <c r="Z122" s="330"/>
    </row>
    <row r="123" spans="1:26" ht="15.75" customHeight="1" x14ac:dyDescent="0.15">
      <c r="A123" s="80" t="s">
        <v>1200</v>
      </c>
      <c r="B123" s="80"/>
      <c r="C123" s="80" t="s">
        <v>224</v>
      </c>
      <c r="D123" s="80"/>
      <c r="E123" s="80" t="s">
        <v>745</v>
      </c>
      <c r="F123" s="330"/>
      <c r="G123" s="330"/>
      <c r="H123" s="330"/>
      <c r="I123" s="330"/>
      <c r="J123" s="330"/>
      <c r="K123" s="330"/>
      <c r="L123" s="330"/>
      <c r="M123" s="330"/>
      <c r="N123" s="330"/>
      <c r="O123" s="330"/>
      <c r="P123" s="330"/>
      <c r="Q123" s="330"/>
      <c r="R123" s="330"/>
      <c r="S123" s="330"/>
      <c r="T123" s="330"/>
      <c r="U123" s="330"/>
      <c r="V123" s="330"/>
      <c r="W123" s="330"/>
      <c r="X123" s="330"/>
      <c r="Y123" s="330"/>
      <c r="Z123" s="330"/>
    </row>
    <row r="124" spans="1:26" ht="15.75" customHeight="1" x14ac:dyDescent="0.15">
      <c r="A124" s="80" t="s">
        <v>178</v>
      </c>
      <c r="B124" s="80"/>
      <c r="C124" s="80" t="s">
        <v>224</v>
      </c>
      <c r="D124" s="80"/>
      <c r="E124" s="80" t="s">
        <v>620</v>
      </c>
      <c r="F124" s="330"/>
      <c r="G124" s="330"/>
      <c r="H124" s="330"/>
      <c r="I124" s="330"/>
      <c r="J124" s="330"/>
      <c r="K124" s="330"/>
      <c r="L124" s="330"/>
      <c r="M124" s="330"/>
      <c r="N124" s="330"/>
      <c r="O124" s="330"/>
      <c r="P124" s="330"/>
      <c r="Q124" s="330"/>
      <c r="R124" s="330"/>
      <c r="S124" s="330"/>
      <c r="T124" s="330"/>
      <c r="U124" s="330"/>
      <c r="V124" s="330"/>
      <c r="W124" s="330"/>
      <c r="X124" s="330"/>
      <c r="Y124" s="330"/>
      <c r="Z124" s="330"/>
    </row>
    <row r="125" spans="1:26" ht="15.75" customHeight="1" x14ac:dyDescent="0.15">
      <c r="A125" s="81" t="s">
        <v>178</v>
      </c>
      <c r="B125" s="81"/>
      <c r="C125" s="81" t="s">
        <v>84</v>
      </c>
      <c r="D125" s="81"/>
      <c r="E125" s="81" t="s">
        <v>620</v>
      </c>
      <c r="F125" s="446"/>
      <c r="G125" s="446"/>
      <c r="H125" s="446"/>
      <c r="I125" s="446"/>
      <c r="J125" s="446"/>
      <c r="K125" s="446"/>
      <c r="L125" s="446"/>
      <c r="M125" s="446"/>
      <c r="N125" s="446"/>
      <c r="O125" s="446"/>
      <c r="P125" s="446"/>
      <c r="Q125" s="446"/>
      <c r="R125" s="446"/>
      <c r="S125" s="446"/>
      <c r="T125" s="446"/>
      <c r="U125" s="446"/>
      <c r="V125" s="446"/>
      <c r="W125" s="446"/>
      <c r="X125" s="446"/>
      <c r="Y125" s="446"/>
      <c r="Z125" s="446"/>
    </row>
    <row r="126" spans="1:26" ht="15.75" customHeight="1" x14ac:dyDescent="0.15">
      <c r="A126" s="80" t="s">
        <v>181</v>
      </c>
      <c r="B126" s="80" t="s">
        <v>1521</v>
      </c>
      <c r="C126" s="80" t="s">
        <v>224</v>
      </c>
      <c r="D126" s="81" t="s">
        <v>809</v>
      </c>
      <c r="E126" s="80" t="s">
        <v>388</v>
      </c>
      <c r="F126" s="330"/>
      <c r="G126" s="330"/>
      <c r="H126" s="330"/>
      <c r="I126" s="330"/>
      <c r="J126" s="330"/>
      <c r="K126" s="330"/>
      <c r="L126" s="330"/>
      <c r="M126" s="330"/>
      <c r="N126" s="330"/>
      <c r="O126" s="330"/>
      <c r="P126" s="330"/>
      <c r="Q126" s="330"/>
      <c r="R126" s="330"/>
      <c r="S126" s="330"/>
      <c r="T126" s="330"/>
      <c r="U126" s="330"/>
      <c r="V126" s="330"/>
      <c r="W126" s="330"/>
      <c r="X126" s="330"/>
      <c r="Y126" s="330"/>
      <c r="Z126" s="330"/>
    </row>
    <row r="127" spans="1:26" ht="15.75" customHeight="1" x14ac:dyDescent="0.15">
      <c r="A127" s="80" t="s">
        <v>183</v>
      </c>
      <c r="B127" s="80"/>
      <c r="C127" s="80" t="s">
        <v>224</v>
      </c>
      <c r="D127" s="81" t="s">
        <v>813</v>
      </c>
      <c r="E127" s="80" t="s">
        <v>727</v>
      </c>
      <c r="F127" s="330"/>
      <c r="G127" s="330"/>
      <c r="H127" s="330"/>
      <c r="I127" s="330"/>
      <c r="J127" s="330"/>
      <c r="K127" s="330"/>
      <c r="L127" s="330"/>
      <c r="M127" s="330"/>
      <c r="N127" s="330"/>
      <c r="O127" s="330"/>
      <c r="P127" s="330"/>
      <c r="Q127" s="330"/>
      <c r="R127" s="330"/>
      <c r="S127" s="330"/>
      <c r="T127" s="330"/>
      <c r="U127" s="330"/>
      <c r="V127" s="330"/>
      <c r="W127" s="330"/>
      <c r="X127" s="330"/>
      <c r="Y127" s="330"/>
      <c r="Z127" s="330"/>
    </row>
    <row r="128" spans="1:26" ht="15.75" customHeight="1" x14ac:dyDescent="0.15">
      <c r="A128" s="81" t="s">
        <v>184</v>
      </c>
      <c r="B128" s="81"/>
      <c r="C128" s="81" t="s">
        <v>224</v>
      </c>
      <c r="D128" s="448" t="s">
        <v>2169</v>
      </c>
      <c r="E128" s="81" t="s">
        <v>706</v>
      </c>
      <c r="F128" s="446"/>
      <c r="G128" s="446"/>
      <c r="H128" s="446"/>
      <c r="I128" s="446"/>
      <c r="J128" s="446"/>
      <c r="K128" s="446"/>
      <c r="L128" s="446"/>
      <c r="M128" s="446"/>
      <c r="N128" s="446"/>
      <c r="O128" s="446"/>
      <c r="P128" s="446"/>
      <c r="Q128" s="446"/>
      <c r="R128" s="446"/>
      <c r="S128" s="446"/>
      <c r="T128" s="446"/>
      <c r="U128" s="446"/>
      <c r="V128" s="446"/>
      <c r="W128" s="446"/>
      <c r="X128" s="446"/>
      <c r="Y128" s="446"/>
      <c r="Z128" s="446"/>
    </row>
    <row r="129" spans="1:26" ht="15.75" customHeight="1" x14ac:dyDescent="0.15">
      <c r="A129" s="80" t="s">
        <v>185</v>
      </c>
      <c r="B129" s="80"/>
      <c r="C129" s="80" t="s">
        <v>224</v>
      </c>
      <c r="D129" s="80"/>
      <c r="E129" s="80" t="s">
        <v>765</v>
      </c>
      <c r="F129" s="330"/>
      <c r="G129" s="330"/>
      <c r="H129" s="330"/>
      <c r="I129" s="330"/>
      <c r="J129" s="330"/>
      <c r="K129" s="330"/>
      <c r="L129" s="330"/>
      <c r="M129" s="330"/>
      <c r="N129" s="330"/>
      <c r="O129" s="330"/>
      <c r="P129" s="330"/>
      <c r="Q129" s="330"/>
      <c r="R129" s="330"/>
      <c r="S129" s="330"/>
      <c r="T129" s="330"/>
      <c r="U129" s="330"/>
      <c r="V129" s="330"/>
      <c r="W129" s="330"/>
      <c r="X129" s="330"/>
      <c r="Y129" s="330"/>
      <c r="Z129" s="330"/>
    </row>
    <row r="130" spans="1:26" ht="15.75" customHeight="1" x14ac:dyDescent="0.15">
      <c r="A130" s="80" t="s">
        <v>482</v>
      </c>
      <c r="B130" s="80"/>
      <c r="C130" s="80" t="s">
        <v>224</v>
      </c>
      <c r="D130" s="81" t="s">
        <v>1037</v>
      </c>
      <c r="E130" s="80" t="s">
        <v>754</v>
      </c>
      <c r="F130" s="330"/>
      <c r="G130" s="330"/>
      <c r="H130" s="330"/>
      <c r="I130" s="330"/>
      <c r="J130" s="330"/>
      <c r="K130" s="330"/>
      <c r="L130" s="330"/>
      <c r="M130" s="330"/>
      <c r="N130" s="330"/>
      <c r="O130" s="330"/>
      <c r="P130" s="330"/>
      <c r="Q130" s="330"/>
      <c r="R130" s="330"/>
      <c r="S130" s="330"/>
      <c r="T130" s="330"/>
      <c r="U130" s="330"/>
      <c r="V130" s="330"/>
      <c r="W130" s="330"/>
      <c r="X130" s="330"/>
      <c r="Y130" s="330"/>
      <c r="Z130" s="330"/>
    </row>
    <row r="131" spans="1:26" ht="15.75" customHeight="1" x14ac:dyDescent="0.15">
      <c r="A131" s="80" t="s">
        <v>186</v>
      </c>
      <c r="B131" s="80"/>
      <c r="C131" s="80" t="s">
        <v>224</v>
      </c>
      <c r="D131" s="80"/>
      <c r="E131" s="80" t="s">
        <v>664</v>
      </c>
      <c r="F131" s="330"/>
      <c r="G131" s="330"/>
      <c r="H131" s="330"/>
      <c r="I131" s="330"/>
      <c r="J131" s="330"/>
      <c r="K131" s="330"/>
      <c r="L131" s="330"/>
      <c r="M131" s="330"/>
      <c r="N131" s="330"/>
      <c r="O131" s="330"/>
      <c r="P131" s="330"/>
      <c r="Q131" s="330"/>
      <c r="R131" s="330"/>
      <c r="S131" s="330"/>
      <c r="T131" s="330"/>
      <c r="U131" s="330"/>
      <c r="V131" s="330"/>
      <c r="W131" s="330"/>
      <c r="X131" s="330"/>
      <c r="Y131" s="330"/>
      <c r="Z131" s="330"/>
    </row>
    <row r="132" spans="1:26" ht="15.75" customHeight="1" x14ac:dyDescent="0.15">
      <c r="A132" s="80" t="s">
        <v>187</v>
      </c>
      <c r="B132" s="80"/>
      <c r="C132" s="80" t="s">
        <v>224</v>
      </c>
      <c r="D132" s="80"/>
      <c r="E132" s="80" t="s">
        <v>710</v>
      </c>
      <c r="F132" s="330"/>
      <c r="G132" s="330"/>
      <c r="H132" s="330"/>
      <c r="I132" s="330"/>
      <c r="J132" s="330"/>
      <c r="K132" s="330"/>
      <c r="L132" s="330"/>
      <c r="M132" s="330"/>
      <c r="N132" s="330"/>
      <c r="O132" s="330"/>
      <c r="P132" s="330"/>
      <c r="Q132" s="330"/>
      <c r="R132" s="330"/>
      <c r="S132" s="330"/>
      <c r="T132" s="330"/>
      <c r="U132" s="330"/>
      <c r="V132" s="330"/>
      <c r="W132" s="330"/>
      <c r="X132" s="330"/>
      <c r="Y132" s="330"/>
      <c r="Z132" s="330"/>
    </row>
    <row r="133" spans="1:26" ht="15.75" customHeight="1" x14ac:dyDescent="0.15">
      <c r="A133" s="81" t="s">
        <v>188</v>
      </c>
      <c r="B133" s="81"/>
      <c r="C133" s="81" t="s">
        <v>84</v>
      </c>
      <c r="D133" s="81"/>
      <c r="E133" s="81" t="s">
        <v>628</v>
      </c>
      <c r="F133" s="446"/>
      <c r="G133" s="446"/>
      <c r="H133" s="446"/>
      <c r="I133" s="446"/>
      <c r="J133" s="446"/>
      <c r="K133" s="446"/>
      <c r="L133" s="446"/>
      <c r="M133" s="446"/>
      <c r="N133" s="446"/>
      <c r="O133" s="446"/>
      <c r="P133" s="446"/>
      <c r="Q133" s="446"/>
      <c r="R133" s="446"/>
      <c r="S133" s="446"/>
      <c r="T133" s="446"/>
      <c r="U133" s="446"/>
      <c r="V133" s="446"/>
      <c r="W133" s="446"/>
      <c r="X133" s="446"/>
      <c r="Y133" s="446"/>
      <c r="Z133" s="446"/>
    </row>
    <row r="134" spans="1:26" ht="15.75" customHeight="1" x14ac:dyDescent="0.15">
      <c r="A134" s="80" t="s">
        <v>189</v>
      </c>
      <c r="B134" s="80"/>
      <c r="C134" s="80" t="s">
        <v>84</v>
      </c>
      <c r="D134" s="80" t="s">
        <v>2170</v>
      </c>
      <c r="E134" s="80" t="s">
        <v>634</v>
      </c>
      <c r="F134" s="330"/>
      <c r="G134" s="330"/>
      <c r="H134" s="330"/>
      <c r="I134" s="330"/>
      <c r="J134" s="330"/>
      <c r="K134" s="330"/>
      <c r="L134" s="330"/>
      <c r="M134" s="330"/>
      <c r="N134" s="330"/>
      <c r="O134" s="330"/>
      <c r="P134" s="330"/>
      <c r="Q134" s="330"/>
      <c r="R134" s="330"/>
      <c r="S134" s="330"/>
      <c r="T134" s="330"/>
      <c r="U134" s="330"/>
      <c r="V134" s="330"/>
      <c r="W134" s="330"/>
      <c r="X134" s="330"/>
      <c r="Y134" s="330"/>
      <c r="Z134" s="330"/>
    </row>
    <row r="135" spans="1:26" ht="15.75" customHeight="1" x14ac:dyDescent="0.15">
      <c r="A135" s="80" t="s">
        <v>190</v>
      </c>
      <c r="B135" s="80"/>
      <c r="C135" s="80" t="s">
        <v>84</v>
      </c>
      <c r="D135" s="81" t="s">
        <v>1632</v>
      </c>
      <c r="E135" s="80" t="s">
        <v>620</v>
      </c>
      <c r="F135" s="330"/>
      <c r="G135" s="330"/>
      <c r="H135" s="330"/>
      <c r="I135" s="330"/>
      <c r="J135" s="330"/>
      <c r="K135" s="330"/>
      <c r="L135" s="330"/>
      <c r="M135" s="330"/>
      <c r="N135" s="330"/>
      <c r="O135" s="330"/>
      <c r="P135" s="330"/>
      <c r="Q135" s="330"/>
      <c r="R135" s="330"/>
      <c r="S135" s="330"/>
      <c r="T135" s="330"/>
      <c r="U135" s="330"/>
      <c r="V135" s="330"/>
      <c r="W135" s="330"/>
      <c r="X135" s="330"/>
      <c r="Y135" s="330"/>
      <c r="Z135" s="330"/>
    </row>
    <row r="136" spans="1:26" ht="15.75" customHeight="1" x14ac:dyDescent="0.15">
      <c r="A136" s="80" t="s">
        <v>371</v>
      </c>
      <c r="B136" s="80"/>
      <c r="C136" s="80" t="s">
        <v>224</v>
      </c>
      <c r="D136" s="80"/>
      <c r="E136" s="80" t="s">
        <v>778</v>
      </c>
      <c r="F136" s="330"/>
      <c r="G136" s="330"/>
      <c r="H136" s="330"/>
      <c r="I136" s="330"/>
      <c r="J136" s="330"/>
      <c r="K136" s="330"/>
      <c r="L136" s="330"/>
      <c r="M136" s="330"/>
      <c r="N136" s="330"/>
      <c r="O136" s="330"/>
      <c r="P136" s="330"/>
      <c r="Q136" s="330"/>
      <c r="R136" s="330"/>
      <c r="S136" s="330"/>
      <c r="T136" s="330"/>
      <c r="U136" s="330"/>
      <c r="V136" s="330"/>
      <c r="W136" s="330"/>
      <c r="X136" s="330"/>
      <c r="Y136" s="330"/>
      <c r="Z136" s="330"/>
    </row>
    <row r="137" spans="1:26" ht="15.75" customHeight="1" x14ac:dyDescent="0.15">
      <c r="A137" s="74"/>
      <c r="B137" s="74"/>
      <c r="C137" s="74"/>
      <c r="D137" s="74"/>
      <c r="E137" s="74"/>
      <c r="F137" s="330"/>
      <c r="G137" s="330"/>
      <c r="H137" s="330"/>
      <c r="I137" s="330"/>
      <c r="J137" s="330"/>
      <c r="K137" s="330"/>
      <c r="L137" s="330"/>
      <c r="M137" s="330"/>
      <c r="N137" s="330"/>
      <c r="O137" s="330"/>
      <c r="P137" s="330"/>
      <c r="Q137" s="330"/>
      <c r="R137" s="330"/>
      <c r="S137" s="330"/>
      <c r="T137" s="330"/>
      <c r="U137" s="330"/>
      <c r="V137" s="330"/>
      <c r="W137" s="330"/>
      <c r="X137" s="330"/>
      <c r="Y137" s="330"/>
      <c r="Z137" s="330"/>
    </row>
    <row r="138" spans="1:26" ht="15.75" customHeight="1" x14ac:dyDescent="0.15">
      <c r="A138" s="74"/>
      <c r="B138" s="74"/>
      <c r="C138" s="74"/>
      <c r="D138" s="74"/>
      <c r="E138" s="74"/>
      <c r="F138" s="330"/>
      <c r="G138" s="330"/>
      <c r="H138" s="330"/>
      <c r="I138" s="330"/>
      <c r="J138" s="330"/>
      <c r="K138" s="330"/>
      <c r="L138" s="330"/>
      <c r="M138" s="330"/>
      <c r="N138" s="330"/>
      <c r="O138" s="330"/>
      <c r="P138" s="330"/>
      <c r="Q138" s="330"/>
      <c r="R138" s="330"/>
      <c r="S138" s="330"/>
      <c r="T138" s="330"/>
      <c r="U138" s="330"/>
      <c r="V138" s="330"/>
      <c r="W138" s="330"/>
      <c r="X138" s="330"/>
      <c r="Y138" s="330"/>
      <c r="Z138" s="330"/>
    </row>
    <row r="139" spans="1:26" ht="15.75" customHeight="1" x14ac:dyDescent="0.15">
      <c r="A139" s="107" t="s">
        <v>1117</v>
      </c>
      <c r="B139" s="107" t="s">
        <v>1511</v>
      </c>
      <c r="C139" s="107" t="s">
        <v>485</v>
      </c>
      <c r="D139" s="107" t="s">
        <v>981</v>
      </c>
      <c r="E139" s="107" t="s">
        <v>605</v>
      </c>
      <c r="F139" s="330"/>
      <c r="G139" s="330"/>
      <c r="H139" s="330"/>
      <c r="I139" s="330"/>
      <c r="J139" s="330"/>
      <c r="K139" s="330"/>
      <c r="L139" s="330"/>
      <c r="M139" s="330"/>
      <c r="N139" s="330"/>
      <c r="O139" s="330"/>
      <c r="P139" s="330"/>
      <c r="Q139" s="330"/>
      <c r="R139" s="330"/>
      <c r="S139" s="330"/>
      <c r="T139" s="330"/>
      <c r="U139" s="330"/>
      <c r="V139" s="330"/>
      <c r="W139" s="330"/>
      <c r="X139" s="330"/>
      <c r="Y139" s="330"/>
      <c r="Z139" s="330"/>
    </row>
    <row r="140" spans="1:26" ht="15.75" customHeight="1" x14ac:dyDescent="0.15">
      <c r="A140" s="80" t="s">
        <v>488</v>
      </c>
      <c r="B140" s="80"/>
      <c r="C140" s="80" t="s">
        <v>224</v>
      </c>
      <c r="D140" s="80" t="s">
        <v>379</v>
      </c>
      <c r="E140" s="80" t="s">
        <v>664</v>
      </c>
      <c r="F140" s="330"/>
      <c r="G140" s="330"/>
      <c r="H140" s="330"/>
      <c r="I140" s="330"/>
      <c r="J140" s="330"/>
      <c r="K140" s="330"/>
      <c r="L140" s="330"/>
      <c r="M140" s="330"/>
      <c r="N140" s="330"/>
      <c r="O140" s="330"/>
      <c r="P140" s="330"/>
      <c r="Q140" s="330"/>
      <c r="R140" s="330"/>
      <c r="S140" s="330"/>
      <c r="T140" s="330"/>
      <c r="U140" s="330"/>
      <c r="V140" s="330"/>
      <c r="W140" s="330"/>
      <c r="X140" s="330"/>
      <c r="Y140" s="330"/>
      <c r="Z140" s="330"/>
    </row>
    <row r="141" spans="1:26" ht="15.75" customHeight="1" x14ac:dyDescent="0.15">
      <c r="A141" s="80" t="s">
        <v>9</v>
      </c>
      <c r="B141" s="80"/>
      <c r="C141" s="80" t="s">
        <v>224</v>
      </c>
      <c r="D141" s="426"/>
      <c r="E141" s="80" t="s">
        <v>664</v>
      </c>
      <c r="F141" s="330"/>
      <c r="G141" s="330"/>
      <c r="H141" s="330"/>
      <c r="I141" s="330"/>
      <c r="J141" s="330"/>
      <c r="K141" s="330"/>
      <c r="L141" s="330"/>
      <c r="M141" s="330"/>
      <c r="N141" s="330"/>
      <c r="O141" s="330"/>
      <c r="P141" s="330"/>
      <c r="Q141" s="330"/>
      <c r="R141" s="330"/>
      <c r="S141" s="330"/>
      <c r="T141" s="330"/>
      <c r="U141" s="330"/>
      <c r="V141" s="330"/>
      <c r="W141" s="330"/>
      <c r="X141" s="330"/>
      <c r="Y141" s="330"/>
      <c r="Z141" s="330"/>
    </row>
    <row r="142" spans="1:26" ht="15.75" customHeight="1" x14ac:dyDescent="0.15">
      <c r="A142" s="80" t="s">
        <v>1559</v>
      </c>
      <c r="B142" s="80"/>
      <c r="C142" s="80" t="s">
        <v>224</v>
      </c>
      <c r="D142" s="81" t="s">
        <v>1560</v>
      </c>
      <c r="E142" s="80" t="s">
        <v>754</v>
      </c>
      <c r="F142" s="330"/>
      <c r="G142" s="330"/>
      <c r="H142" s="330"/>
      <c r="I142" s="330"/>
      <c r="J142" s="330"/>
      <c r="K142" s="330"/>
      <c r="L142" s="330"/>
      <c r="M142" s="330"/>
      <c r="N142" s="330"/>
      <c r="O142" s="330"/>
      <c r="P142" s="330"/>
      <c r="Q142" s="330"/>
      <c r="R142" s="330"/>
      <c r="S142" s="330"/>
      <c r="T142" s="330"/>
      <c r="U142" s="330"/>
      <c r="V142" s="330"/>
      <c r="W142" s="330"/>
      <c r="X142" s="330"/>
      <c r="Y142" s="330"/>
      <c r="Z142" s="330"/>
    </row>
    <row r="143" spans="1:26" ht="15.75" customHeight="1" x14ac:dyDescent="0.15">
      <c r="A143" s="80" t="s">
        <v>380</v>
      </c>
      <c r="B143" s="80"/>
      <c r="C143" s="80" t="s">
        <v>224</v>
      </c>
      <c r="D143" s="80"/>
      <c r="E143" s="80" t="s">
        <v>790</v>
      </c>
      <c r="F143" s="330"/>
      <c r="G143" s="330"/>
      <c r="H143" s="330"/>
      <c r="I143" s="330"/>
      <c r="J143" s="330"/>
      <c r="K143" s="330"/>
      <c r="L143" s="330"/>
      <c r="M143" s="330"/>
      <c r="N143" s="330"/>
      <c r="O143" s="330"/>
      <c r="P143" s="330"/>
      <c r="Q143" s="330"/>
      <c r="R143" s="330"/>
      <c r="S143" s="330"/>
      <c r="T143" s="330"/>
      <c r="U143" s="330"/>
      <c r="V143" s="330"/>
      <c r="W143" s="330"/>
      <c r="X143" s="330"/>
      <c r="Y143" s="330"/>
      <c r="Z143" s="330"/>
    </row>
    <row r="144" spans="1:26" ht="15.75" customHeight="1" x14ac:dyDescent="0.15">
      <c r="A144" s="80" t="s">
        <v>227</v>
      </c>
      <c r="B144" s="80"/>
      <c r="C144" s="80" t="s">
        <v>224</v>
      </c>
      <c r="D144" s="81"/>
      <c r="E144" s="80" t="s">
        <v>610</v>
      </c>
      <c r="F144" s="330"/>
      <c r="G144" s="330"/>
      <c r="H144" s="330"/>
      <c r="I144" s="330"/>
      <c r="J144" s="330"/>
      <c r="K144" s="330"/>
      <c r="L144" s="330"/>
      <c r="M144" s="330"/>
      <c r="N144" s="330"/>
      <c r="O144" s="330"/>
      <c r="P144" s="330"/>
      <c r="Q144" s="330"/>
      <c r="R144" s="330"/>
      <c r="S144" s="330"/>
      <c r="T144" s="330"/>
      <c r="U144" s="330"/>
      <c r="V144" s="330"/>
      <c r="W144" s="330"/>
      <c r="X144" s="330"/>
      <c r="Y144" s="330"/>
      <c r="Z144" s="330"/>
    </row>
    <row r="145" spans="1:26" ht="15.75" customHeight="1" x14ac:dyDescent="0.15">
      <c r="A145" s="80" t="s">
        <v>383</v>
      </c>
      <c r="B145" s="80"/>
      <c r="C145" s="80" t="s">
        <v>224</v>
      </c>
      <c r="D145" s="80"/>
      <c r="E145" s="80" t="s">
        <v>664</v>
      </c>
      <c r="F145" s="330"/>
      <c r="G145" s="330"/>
      <c r="H145" s="330"/>
      <c r="I145" s="330"/>
      <c r="J145" s="330"/>
      <c r="K145" s="330"/>
      <c r="L145" s="330"/>
      <c r="M145" s="330"/>
      <c r="N145" s="330"/>
      <c r="O145" s="330"/>
      <c r="P145" s="330"/>
      <c r="Q145" s="330"/>
      <c r="R145" s="330"/>
      <c r="S145" s="330"/>
      <c r="T145" s="330"/>
      <c r="U145" s="330"/>
      <c r="V145" s="330"/>
      <c r="W145" s="330"/>
      <c r="X145" s="330"/>
      <c r="Y145" s="330"/>
      <c r="Z145" s="330"/>
    </row>
    <row r="146" spans="1:26" ht="15.75" customHeight="1" x14ac:dyDescent="0.15">
      <c r="A146" s="80" t="s">
        <v>386</v>
      </c>
      <c r="B146" s="80"/>
      <c r="C146" s="80" t="s">
        <v>224</v>
      </c>
      <c r="D146" s="80" t="s">
        <v>833</v>
      </c>
      <c r="E146" s="80" t="s">
        <v>664</v>
      </c>
      <c r="F146" s="330"/>
      <c r="G146" s="330"/>
      <c r="H146" s="330"/>
      <c r="I146" s="330"/>
      <c r="J146" s="330"/>
      <c r="K146" s="330"/>
      <c r="L146" s="330"/>
      <c r="M146" s="330"/>
      <c r="N146" s="330"/>
      <c r="O146" s="330"/>
      <c r="P146" s="330"/>
      <c r="Q146" s="330"/>
      <c r="R146" s="330"/>
      <c r="S146" s="330"/>
      <c r="T146" s="330"/>
      <c r="U146" s="330"/>
      <c r="V146" s="330"/>
      <c r="W146" s="330"/>
      <c r="X146" s="330"/>
      <c r="Y146" s="330"/>
      <c r="Z146" s="330"/>
    </row>
    <row r="147" spans="1:26" ht="15.75" customHeight="1" x14ac:dyDescent="0.15">
      <c r="A147" s="80" t="s">
        <v>834</v>
      </c>
      <c r="B147" s="80"/>
      <c r="C147" s="80" t="s">
        <v>224</v>
      </c>
      <c r="D147" s="80"/>
      <c r="E147" s="80" t="s">
        <v>664</v>
      </c>
      <c r="F147" s="330"/>
      <c r="G147" s="330"/>
      <c r="H147" s="330"/>
      <c r="I147" s="330"/>
      <c r="J147" s="330"/>
      <c r="K147" s="330"/>
      <c r="L147" s="330"/>
      <c r="M147" s="330"/>
      <c r="N147" s="330"/>
      <c r="O147" s="330"/>
      <c r="P147" s="330"/>
      <c r="Q147" s="330"/>
      <c r="R147" s="330"/>
      <c r="S147" s="330"/>
      <c r="T147" s="330"/>
      <c r="U147" s="330"/>
      <c r="V147" s="330"/>
      <c r="W147" s="330"/>
      <c r="X147" s="330"/>
      <c r="Y147" s="330"/>
      <c r="Z147" s="330"/>
    </row>
    <row r="148" spans="1:26" ht="15.75" customHeight="1" x14ac:dyDescent="0.15">
      <c r="A148" s="80" t="s">
        <v>389</v>
      </c>
      <c r="B148" s="80"/>
      <c r="C148" s="80" t="s">
        <v>224</v>
      </c>
      <c r="D148" s="80"/>
      <c r="E148" s="80" t="s">
        <v>664</v>
      </c>
      <c r="F148" s="330"/>
      <c r="G148" s="330"/>
      <c r="H148" s="330"/>
      <c r="I148" s="330"/>
      <c r="J148" s="330"/>
      <c r="K148" s="330"/>
      <c r="L148" s="330"/>
      <c r="M148" s="330"/>
      <c r="N148" s="330"/>
      <c r="O148" s="330"/>
      <c r="P148" s="330"/>
      <c r="Q148" s="330"/>
      <c r="R148" s="330"/>
      <c r="S148" s="330"/>
      <c r="T148" s="330"/>
      <c r="U148" s="330"/>
      <c r="V148" s="330"/>
      <c r="W148" s="330"/>
      <c r="X148" s="330"/>
      <c r="Y148" s="330"/>
      <c r="Z148" s="330"/>
    </row>
    <row r="149" spans="1:26" ht="15.75" customHeight="1" x14ac:dyDescent="0.15">
      <c r="A149" s="80" t="s">
        <v>1160</v>
      </c>
      <c r="B149" s="80"/>
      <c r="C149" s="80" t="s">
        <v>224</v>
      </c>
      <c r="D149" s="80"/>
      <c r="E149" s="80" t="s">
        <v>664</v>
      </c>
      <c r="F149" s="330"/>
      <c r="G149" s="330"/>
      <c r="H149" s="330"/>
      <c r="I149" s="330"/>
      <c r="J149" s="330"/>
      <c r="K149" s="330"/>
      <c r="L149" s="330"/>
      <c r="M149" s="330"/>
      <c r="N149" s="330"/>
      <c r="O149" s="330"/>
      <c r="P149" s="330"/>
      <c r="Q149" s="330"/>
      <c r="R149" s="330"/>
      <c r="S149" s="330"/>
      <c r="T149" s="330"/>
      <c r="U149" s="330"/>
      <c r="V149" s="330"/>
      <c r="W149" s="330"/>
      <c r="X149" s="330"/>
      <c r="Y149" s="330"/>
      <c r="Z149" s="330"/>
    </row>
    <row r="150" spans="1:26" ht="15.75" customHeight="1" x14ac:dyDescent="0.15">
      <c r="A150" s="80" t="s">
        <v>392</v>
      </c>
      <c r="B150" s="80"/>
      <c r="C150" s="80" t="s">
        <v>224</v>
      </c>
      <c r="D150" s="80"/>
      <c r="E150" s="80" t="s">
        <v>664</v>
      </c>
      <c r="F150" s="330"/>
      <c r="G150" s="330"/>
      <c r="H150" s="330"/>
      <c r="I150" s="330"/>
      <c r="J150" s="330"/>
      <c r="K150" s="330"/>
      <c r="L150" s="330"/>
      <c r="M150" s="330"/>
      <c r="N150" s="330"/>
      <c r="O150" s="330"/>
      <c r="P150" s="330"/>
      <c r="Q150" s="330"/>
      <c r="R150" s="330"/>
      <c r="S150" s="330"/>
      <c r="T150" s="330"/>
      <c r="U150" s="330"/>
      <c r="V150" s="330"/>
      <c r="W150" s="330"/>
      <c r="X150" s="330"/>
      <c r="Y150" s="330"/>
      <c r="Z150" s="330"/>
    </row>
    <row r="151" spans="1:26" ht="15.75" customHeight="1" x14ac:dyDescent="0.15">
      <c r="A151" s="80" t="s">
        <v>76</v>
      </c>
      <c r="B151" s="80"/>
      <c r="C151" s="80" t="s">
        <v>224</v>
      </c>
      <c r="D151" s="80"/>
      <c r="E151" s="80" t="s">
        <v>628</v>
      </c>
      <c r="F151" s="330"/>
      <c r="G151" s="330"/>
      <c r="H151" s="330"/>
      <c r="I151" s="330"/>
      <c r="J151" s="330"/>
      <c r="K151" s="330"/>
      <c r="L151" s="330"/>
      <c r="M151" s="330"/>
      <c r="N151" s="330"/>
      <c r="O151" s="330"/>
      <c r="P151" s="330"/>
      <c r="Q151" s="330"/>
      <c r="R151" s="330"/>
      <c r="S151" s="330"/>
      <c r="T151" s="330"/>
      <c r="U151" s="330"/>
      <c r="V151" s="330"/>
      <c r="W151" s="330"/>
      <c r="X151" s="330"/>
      <c r="Y151" s="330"/>
      <c r="Z151" s="330"/>
    </row>
    <row r="152" spans="1:26" ht="15.75" customHeight="1" x14ac:dyDescent="0.15">
      <c r="A152" s="80" t="s">
        <v>393</v>
      </c>
      <c r="B152" s="80"/>
      <c r="C152" s="80" t="s">
        <v>224</v>
      </c>
      <c r="D152" s="80"/>
      <c r="E152" s="80" t="s">
        <v>2171</v>
      </c>
      <c r="F152" s="330"/>
      <c r="G152" s="330"/>
      <c r="H152" s="330"/>
      <c r="I152" s="330"/>
      <c r="J152" s="330"/>
      <c r="K152" s="330"/>
      <c r="L152" s="330"/>
      <c r="M152" s="330"/>
      <c r="N152" s="330"/>
      <c r="O152" s="330"/>
      <c r="P152" s="330"/>
      <c r="Q152" s="330"/>
      <c r="R152" s="330"/>
      <c r="S152" s="330"/>
      <c r="T152" s="330"/>
      <c r="U152" s="330"/>
      <c r="V152" s="330"/>
      <c r="W152" s="330"/>
      <c r="X152" s="330"/>
      <c r="Y152" s="330"/>
      <c r="Z152" s="330"/>
    </row>
    <row r="153" spans="1:26" ht="15.75" customHeight="1" x14ac:dyDescent="0.15">
      <c r="A153" s="80" t="s">
        <v>87</v>
      </c>
      <c r="B153" s="80"/>
      <c r="C153" s="80" t="s">
        <v>224</v>
      </c>
      <c r="D153" s="80"/>
      <c r="E153" s="80" t="s">
        <v>799</v>
      </c>
      <c r="F153" s="330"/>
      <c r="G153" s="330"/>
      <c r="H153" s="330"/>
      <c r="I153" s="330"/>
      <c r="J153" s="330"/>
      <c r="K153" s="330"/>
      <c r="L153" s="330"/>
      <c r="M153" s="330"/>
      <c r="N153" s="330"/>
      <c r="O153" s="330"/>
      <c r="P153" s="330"/>
      <c r="Q153" s="330"/>
      <c r="R153" s="330"/>
      <c r="S153" s="330"/>
      <c r="T153" s="330"/>
      <c r="U153" s="330"/>
      <c r="V153" s="330"/>
      <c r="W153" s="330"/>
      <c r="X153" s="330"/>
      <c r="Y153" s="330"/>
      <c r="Z153" s="330"/>
    </row>
    <row r="154" spans="1:26" ht="15.75" customHeight="1" x14ac:dyDescent="0.15">
      <c r="A154" s="80" t="s">
        <v>516</v>
      </c>
      <c r="B154" s="80"/>
      <c r="C154" s="80" t="s">
        <v>224</v>
      </c>
      <c r="D154" s="80"/>
      <c r="E154" s="80" t="s">
        <v>664</v>
      </c>
      <c r="F154" s="330"/>
      <c r="G154" s="330"/>
      <c r="H154" s="330"/>
      <c r="I154" s="330"/>
      <c r="J154" s="330"/>
      <c r="K154" s="330"/>
      <c r="L154" s="330"/>
      <c r="M154" s="330"/>
      <c r="N154" s="330"/>
      <c r="O154" s="330"/>
      <c r="P154" s="330"/>
      <c r="Q154" s="330"/>
      <c r="R154" s="330"/>
      <c r="S154" s="330"/>
      <c r="T154" s="330"/>
      <c r="U154" s="330"/>
      <c r="V154" s="330"/>
      <c r="W154" s="330"/>
      <c r="X154" s="330"/>
      <c r="Y154" s="330"/>
      <c r="Z154" s="330"/>
    </row>
    <row r="155" spans="1:26" ht="15.75" customHeight="1" x14ac:dyDescent="0.15">
      <c r="A155" s="80" t="s">
        <v>517</v>
      </c>
      <c r="B155" s="80"/>
      <c r="C155" s="80" t="s">
        <v>224</v>
      </c>
      <c r="D155" s="80"/>
      <c r="E155" s="80" t="s">
        <v>1635</v>
      </c>
      <c r="F155" s="330"/>
      <c r="G155" s="330"/>
      <c r="H155" s="330"/>
      <c r="I155" s="330"/>
      <c r="J155" s="330"/>
      <c r="K155" s="330"/>
      <c r="L155" s="330"/>
      <c r="M155" s="330"/>
      <c r="N155" s="330"/>
      <c r="O155" s="330"/>
      <c r="P155" s="330"/>
      <c r="Q155" s="330"/>
      <c r="R155" s="330"/>
      <c r="S155" s="330"/>
      <c r="T155" s="330"/>
      <c r="U155" s="330"/>
      <c r="V155" s="330"/>
      <c r="W155" s="330"/>
      <c r="X155" s="330"/>
      <c r="Y155" s="330"/>
      <c r="Z155" s="330"/>
    </row>
    <row r="156" spans="1:26" ht="15.75" customHeight="1" x14ac:dyDescent="0.15">
      <c r="A156" s="80" t="s">
        <v>1149</v>
      </c>
      <c r="B156" s="80"/>
      <c r="C156" s="80" t="s">
        <v>224</v>
      </c>
      <c r="D156" s="80" t="s">
        <v>1150</v>
      </c>
      <c r="E156" s="80" t="s">
        <v>664</v>
      </c>
      <c r="F156" s="330"/>
      <c r="G156" s="330"/>
      <c r="H156" s="330"/>
      <c r="I156" s="330"/>
      <c r="J156" s="330"/>
      <c r="K156" s="330"/>
      <c r="L156" s="330"/>
      <c r="M156" s="330"/>
      <c r="N156" s="330"/>
      <c r="O156" s="330"/>
      <c r="P156" s="330"/>
      <c r="Q156" s="330"/>
      <c r="R156" s="330"/>
      <c r="S156" s="330"/>
      <c r="T156" s="330"/>
      <c r="U156" s="330"/>
      <c r="V156" s="330"/>
      <c r="W156" s="330"/>
      <c r="X156" s="330"/>
      <c r="Y156" s="330"/>
      <c r="Z156" s="330"/>
    </row>
    <row r="157" spans="1:26" ht="15.75" customHeight="1" x14ac:dyDescent="0.15">
      <c r="A157" s="80" t="s">
        <v>105</v>
      </c>
      <c r="B157" s="80"/>
      <c r="C157" s="80" t="s">
        <v>224</v>
      </c>
      <c r="D157" s="80"/>
      <c r="E157" s="80" t="s">
        <v>664</v>
      </c>
      <c r="F157" s="330"/>
      <c r="G157" s="330"/>
      <c r="H157" s="330"/>
      <c r="I157" s="330"/>
      <c r="J157" s="330"/>
      <c r="K157" s="330"/>
      <c r="L157" s="330"/>
      <c r="M157" s="330"/>
      <c r="N157" s="330"/>
      <c r="O157" s="330"/>
      <c r="P157" s="330"/>
      <c r="Q157" s="330"/>
      <c r="R157" s="330"/>
      <c r="S157" s="330"/>
      <c r="T157" s="330"/>
      <c r="U157" s="330"/>
      <c r="V157" s="330"/>
      <c r="W157" s="330"/>
      <c r="X157" s="330"/>
      <c r="Y157" s="330"/>
      <c r="Z157" s="330"/>
    </row>
    <row r="158" spans="1:26" ht="15.75" customHeight="1" x14ac:dyDescent="0.15">
      <c r="A158" s="80" t="s">
        <v>109</v>
      </c>
      <c r="B158" s="80"/>
      <c r="C158" s="80" t="s">
        <v>224</v>
      </c>
      <c r="D158" s="80"/>
      <c r="E158" s="80" t="s">
        <v>735</v>
      </c>
      <c r="F158" s="330"/>
      <c r="G158" s="330"/>
      <c r="H158" s="330"/>
      <c r="I158" s="330"/>
      <c r="J158" s="330"/>
      <c r="K158" s="330"/>
      <c r="L158" s="330"/>
      <c r="M158" s="330"/>
      <c r="N158" s="330"/>
      <c r="O158" s="330"/>
      <c r="P158" s="330"/>
      <c r="Q158" s="330"/>
      <c r="R158" s="330"/>
      <c r="S158" s="330"/>
      <c r="T158" s="330"/>
      <c r="U158" s="330"/>
      <c r="V158" s="330"/>
      <c r="W158" s="330"/>
      <c r="X158" s="330"/>
      <c r="Y158" s="330"/>
      <c r="Z158" s="330"/>
    </row>
    <row r="159" spans="1:26" ht="15.75" customHeight="1" x14ac:dyDescent="0.15">
      <c r="A159" s="80" t="s">
        <v>111</v>
      </c>
      <c r="B159" s="80"/>
      <c r="C159" s="80" t="s">
        <v>224</v>
      </c>
      <c r="D159" s="80"/>
      <c r="E159" s="80" t="s">
        <v>664</v>
      </c>
      <c r="F159" s="330"/>
      <c r="G159" s="330"/>
      <c r="H159" s="330"/>
      <c r="I159" s="330"/>
      <c r="J159" s="330"/>
      <c r="K159" s="330"/>
      <c r="L159" s="330"/>
      <c r="M159" s="330"/>
      <c r="N159" s="330"/>
      <c r="O159" s="330"/>
      <c r="P159" s="330"/>
      <c r="Q159" s="330"/>
      <c r="R159" s="330"/>
      <c r="S159" s="330"/>
      <c r="T159" s="330"/>
      <c r="U159" s="330"/>
      <c r="V159" s="330"/>
      <c r="W159" s="330"/>
      <c r="X159" s="330"/>
      <c r="Y159" s="330"/>
      <c r="Z159" s="330"/>
    </row>
    <row r="160" spans="1:26" ht="15.75" customHeight="1" x14ac:dyDescent="0.15">
      <c r="A160" s="80" t="s">
        <v>116</v>
      </c>
      <c r="B160" s="80"/>
      <c r="C160" s="80" t="s">
        <v>224</v>
      </c>
      <c r="D160" s="80"/>
      <c r="E160" s="80" t="s">
        <v>612</v>
      </c>
      <c r="F160" s="330"/>
      <c r="G160" s="330"/>
      <c r="H160" s="330"/>
      <c r="I160" s="330"/>
      <c r="J160" s="330"/>
      <c r="K160" s="330"/>
      <c r="L160" s="330"/>
      <c r="M160" s="330"/>
      <c r="N160" s="330"/>
      <c r="O160" s="330"/>
      <c r="P160" s="330"/>
      <c r="Q160" s="330"/>
      <c r="R160" s="330"/>
      <c r="S160" s="330"/>
      <c r="T160" s="330"/>
      <c r="U160" s="330"/>
      <c r="V160" s="330"/>
      <c r="W160" s="330"/>
      <c r="X160" s="330"/>
      <c r="Y160" s="330"/>
      <c r="Z160" s="330"/>
    </row>
    <row r="161" spans="1:26" ht="15.75" customHeight="1" x14ac:dyDescent="0.15">
      <c r="A161" s="80" t="s">
        <v>125</v>
      </c>
      <c r="B161" s="80"/>
      <c r="C161" s="80" t="s">
        <v>224</v>
      </c>
      <c r="D161" s="81" t="s">
        <v>1636</v>
      </c>
      <c r="E161" s="80" t="s">
        <v>664</v>
      </c>
      <c r="F161" s="330"/>
      <c r="G161" s="330"/>
      <c r="H161" s="330"/>
      <c r="I161" s="330"/>
      <c r="J161" s="330"/>
      <c r="K161" s="330"/>
      <c r="L161" s="330"/>
      <c r="M161" s="330"/>
      <c r="N161" s="330"/>
      <c r="O161" s="330"/>
      <c r="P161" s="330"/>
      <c r="Q161" s="330"/>
      <c r="R161" s="330"/>
      <c r="S161" s="330"/>
      <c r="T161" s="330"/>
      <c r="U161" s="330"/>
      <c r="V161" s="330"/>
      <c r="W161" s="330"/>
      <c r="X161" s="330"/>
      <c r="Y161" s="330"/>
      <c r="Z161" s="330"/>
    </row>
    <row r="162" spans="1:26" ht="15.75" customHeight="1" x14ac:dyDescent="0.15">
      <c r="A162" s="80" t="s">
        <v>1159</v>
      </c>
      <c r="B162" s="80"/>
      <c r="C162" s="80" t="s">
        <v>224</v>
      </c>
      <c r="D162" s="80"/>
      <c r="E162" s="80" t="s">
        <v>664</v>
      </c>
      <c r="F162" s="330"/>
      <c r="G162" s="330"/>
      <c r="H162" s="330"/>
      <c r="I162" s="330"/>
      <c r="J162" s="330"/>
      <c r="K162" s="330"/>
      <c r="L162" s="330"/>
      <c r="M162" s="330"/>
      <c r="N162" s="330"/>
      <c r="O162" s="330"/>
      <c r="P162" s="330"/>
      <c r="Q162" s="330"/>
      <c r="R162" s="330"/>
      <c r="S162" s="330"/>
      <c r="T162" s="330"/>
      <c r="U162" s="330"/>
      <c r="V162" s="330"/>
      <c r="W162" s="330"/>
      <c r="X162" s="330"/>
      <c r="Y162" s="330"/>
      <c r="Z162" s="330"/>
    </row>
    <row r="163" spans="1:26" ht="15.75" customHeight="1" x14ac:dyDescent="0.15">
      <c r="A163" s="80" t="s">
        <v>127</v>
      </c>
      <c r="B163" s="80"/>
      <c r="C163" s="80" t="s">
        <v>224</v>
      </c>
      <c r="D163" s="80" t="s">
        <v>396</v>
      </c>
      <c r="E163" s="80" t="s">
        <v>664</v>
      </c>
      <c r="F163" s="330"/>
      <c r="G163" s="330"/>
      <c r="H163" s="330"/>
      <c r="I163" s="330"/>
      <c r="J163" s="330"/>
      <c r="K163" s="330"/>
      <c r="L163" s="330"/>
      <c r="M163" s="330"/>
      <c r="N163" s="330"/>
      <c r="O163" s="330"/>
      <c r="P163" s="330"/>
      <c r="Q163" s="330"/>
      <c r="R163" s="330"/>
      <c r="S163" s="330"/>
      <c r="T163" s="330"/>
      <c r="U163" s="330"/>
      <c r="V163" s="330"/>
      <c r="W163" s="330"/>
      <c r="X163" s="330"/>
      <c r="Y163" s="330"/>
      <c r="Z163" s="330"/>
    </row>
    <row r="164" spans="1:26" ht="15.75" customHeight="1" x14ac:dyDescent="0.15">
      <c r="A164" s="80" t="s">
        <v>324</v>
      </c>
      <c r="B164" s="80"/>
      <c r="C164" s="80" t="s">
        <v>224</v>
      </c>
      <c r="D164" s="80" t="s">
        <v>846</v>
      </c>
      <c r="E164" s="80" t="s">
        <v>1199</v>
      </c>
      <c r="F164" s="330"/>
      <c r="G164" s="330"/>
      <c r="H164" s="330"/>
      <c r="I164" s="330"/>
      <c r="J164" s="330"/>
      <c r="K164" s="330"/>
      <c r="L164" s="330"/>
      <c r="M164" s="330"/>
      <c r="N164" s="330"/>
      <c r="O164" s="330"/>
      <c r="P164" s="330"/>
      <c r="Q164" s="330"/>
      <c r="R164" s="330"/>
      <c r="S164" s="330"/>
      <c r="T164" s="330"/>
      <c r="U164" s="330"/>
      <c r="V164" s="330"/>
      <c r="W164" s="330"/>
      <c r="X164" s="330"/>
      <c r="Y164" s="330"/>
      <c r="Z164" s="330"/>
    </row>
    <row r="165" spans="1:26" ht="15.75" customHeight="1" x14ac:dyDescent="0.15">
      <c r="A165" s="80" t="s">
        <v>397</v>
      </c>
      <c r="B165" s="80"/>
      <c r="C165" s="80" t="s">
        <v>224</v>
      </c>
      <c r="D165" s="80"/>
      <c r="E165" s="80" t="s">
        <v>664</v>
      </c>
      <c r="F165" s="330"/>
      <c r="G165" s="330"/>
      <c r="H165" s="330"/>
      <c r="I165" s="330"/>
      <c r="J165" s="330"/>
      <c r="K165" s="330"/>
      <c r="L165" s="330"/>
      <c r="M165" s="330"/>
      <c r="N165" s="330"/>
      <c r="O165" s="330"/>
      <c r="P165" s="330"/>
      <c r="Q165" s="330"/>
      <c r="R165" s="330"/>
      <c r="S165" s="330"/>
      <c r="T165" s="330"/>
      <c r="U165" s="330"/>
      <c r="V165" s="330"/>
      <c r="W165" s="330"/>
      <c r="X165" s="330"/>
      <c r="Y165" s="330"/>
      <c r="Z165" s="330"/>
    </row>
    <row r="166" spans="1:26" ht="15.75" customHeight="1" x14ac:dyDescent="0.15">
      <c r="A166" s="80" t="s">
        <v>134</v>
      </c>
      <c r="B166" s="80"/>
      <c r="C166" s="80" t="s">
        <v>224</v>
      </c>
      <c r="D166" s="80"/>
      <c r="E166" s="80" t="s">
        <v>735</v>
      </c>
      <c r="F166" s="330"/>
      <c r="G166" s="330"/>
      <c r="H166" s="330"/>
      <c r="I166" s="330"/>
      <c r="J166" s="330"/>
      <c r="K166" s="330"/>
      <c r="L166" s="330"/>
      <c r="M166" s="330"/>
      <c r="N166" s="330"/>
      <c r="O166" s="330"/>
      <c r="P166" s="330"/>
      <c r="Q166" s="330"/>
      <c r="R166" s="330"/>
      <c r="S166" s="330"/>
      <c r="T166" s="330"/>
      <c r="U166" s="330"/>
      <c r="V166" s="330"/>
      <c r="W166" s="330"/>
      <c r="X166" s="330"/>
      <c r="Y166" s="330"/>
      <c r="Z166" s="330"/>
    </row>
    <row r="167" spans="1:26" ht="15.75" customHeight="1" x14ac:dyDescent="0.15">
      <c r="A167" s="80" t="s">
        <v>135</v>
      </c>
      <c r="B167" s="80"/>
      <c r="C167" s="80" t="s">
        <v>224</v>
      </c>
      <c r="D167" s="80" t="s">
        <v>848</v>
      </c>
      <c r="E167" s="80" t="s">
        <v>664</v>
      </c>
      <c r="F167" s="330"/>
      <c r="G167" s="330"/>
      <c r="H167" s="330"/>
      <c r="I167" s="330"/>
      <c r="J167" s="330"/>
      <c r="K167" s="330"/>
      <c r="L167" s="330"/>
      <c r="M167" s="330"/>
      <c r="N167" s="330"/>
      <c r="O167" s="330"/>
      <c r="P167" s="330"/>
      <c r="Q167" s="330"/>
      <c r="R167" s="330"/>
      <c r="S167" s="330"/>
      <c r="T167" s="330"/>
      <c r="U167" s="330"/>
      <c r="V167" s="330"/>
      <c r="W167" s="330"/>
      <c r="X167" s="330"/>
      <c r="Y167" s="330"/>
      <c r="Z167" s="330"/>
    </row>
    <row r="168" spans="1:26" ht="15.75" customHeight="1" x14ac:dyDescent="0.15">
      <c r="A168" s="80" t="s">
        <v>141</v>
      </c>
      <c r="B168" s="80"/>
      <c r="C168" s="80" t="s">
        <v>224</v>
      </c>
      <c r="D168" s="80"/>
      <c r="E168" s="80" t="s">
        <v>664</v>
      </c>
      <c r="F168" s="330"/>
      <c r="G168" s="330"/>
      <c r="H168" s="330"/>
      <c r="I168" s="330"/>
      <c r="J168" s="330"/>
      <c r="K168" s="330"/>
      <c r="L168" s="330"/>
      <c r="M168" s="330"/>
      <c r="N168" s="330"/>
      <c r="O168" s="330"/>
      <c r="P168" s="330"/>
      <c r="Q168" s="330"/>
      <c r="R168" s="330"/>
      <c r="S168" s="330"/>
      <c r="T168" s="330"/>
      <c r="U168" s="330"/>
      <c r="V168" s="330"/>
      <c r="W168" s="330"/>
      <c r="X168" s="330"/>
      <c r="Y168" s="330"/>
      <c r="Z168" s="330"/>
    </row>
    <row r="169" spans="1:26" ht="15.75" customHeight="1" x14ac:dyDescent="0.15">
      <c r="A169" s="80" t="s">
        <v>142</v>
      </c>
      <c r="B169" s="80"/>
      <c r="C169" s="80" t="s">
        <v>224</v>
      </c>
      <c r="D169" s="80"/>
      <c r="E169" s="80" t="s">
        <v>664</v>
      </c>
      <c r="F169" s="330"/>
      <c r="G169" s="330"/>
      <c r="H169" s="330"/>
      <c r="I169" s="330"/>
      <c r="J169" s="330"/>
      <c r="K169" s="330"/>
      <c r="L169" s="330"/>
      <c r="M169" s="330"/>
      <c r="N169" s="330"/>
      <c r="O169" s="330"/>
      <c r="P169" s="330"/>
      <c r="Q169" s="330"/>
      <c r="R169" s="330"/>
      <c r="S169" s="330"/>
      <c r="T169" s="330"/>
      <c r="U169" s="330"/>
      <c r="V169" s="330"/>
      <c r="W169" s="330"/>
      <c r="X169" s="330"/>
      <c r="Y169" s="330"/>
      <c r="Z169" s="330"/>
    </row>
    <row r="170" spans="1:26" ht="15.75" customHeight="1" x14ac:dyDescent="0.15">
      <c r="A170" s="80" t="s">
        <v>849</v>
      </c>
      <c r="B170" s="80"/>
      <c r="C170" s="80" t="s">
        <v>224</v>
      </c>
      <c r="D170" s="80"/>
      <c r="E170" s="80" t="s">
        <v>634</v>
      </c>
      <c r="F170" s="330"/>
      <c r="G170" s="330"/>
      <c r="H170" s="330"/>
      <c r="I170" s="330"/>
      <c r="J170" s="330"/>
      <c r="K170" s="330"/>
      <c r="L170" s="330"/>
      <c r="M170" s="330"/>
      <c r="N170" s="330"/>
      <c r="O170" s="330"/>
      <c r="P170" s="330"/>
      <c r="Q170" s="330"/>
      <c r="R170" s="330"/>
      <c r="S170" s="330"/>
      <c r="T170" s="330"/>
      <c r="U170" s="330"/>
      <c r="V170" s="330"/>
      <c r="W170" s="330"/>
      <c r="X170" s="330"/>
      <c r="Y170" s="330"/>
      <c r="Z170" s="330"/>
    </row>
    <row r="171" spans="1:26" ht="15.75" customHeight="1" x14ac:dyDescent="0.15">
      <c r="A171" s="80" t="s">
        <v>1142</v>
      </c>
      <c r="B171" s="80"/>
      <c r="C171" s="80" t="s">
        <v>224</v>
      </c>
      <c r="D171" s="80"/>
      <c r="E171" s="80" t="s">
        <v>664</v>
      </c>
      <c r="F171" s="330"/>
      <c r="G171" s="330"/>
      <c r="H171" s="330"/>
      <c r="I171" s="330"/>
      <c r="J171" s="330"/>
      <c r="K171" s="330"/>
      <c r="L171" s="330"/>
      <c r="M171" s="330"/>
      <c r="N171" s="330"/>
      <c r="O171" s="330"/>
      <c r="P171" s="330"/>
      <c r="Q171" s="330"/>
      <c r="R171" s="330"/>
      <c r="S171" s="330"/>
      <c r="T171" s="330"/>
      <c r="U171" s="330"/>
      <c r="V171" s="330"/>
      <c r="W171" s="330"/>
      <c r="X171" s="330"/>
      <c r="Y171" s="330"/>
      <c r="Z171" s="330"/>
    </row>
    <row r="172" spans="1:26" ht="15.75" customHeight="1" x14ac:dyDescent="0.15">
      <c r="A172" s="80" t="s">
        <v>163</v>
      </c>
      <c r="B172" s="80"/>
      <c r="C172" s="80" t="s">
        <v>224</v>
      </c>
      <c r="D172" s="80"/>
      <c r="E172" s="80" t="s">
        <v>388</v>
      </c>
      <c r="F172" s="330"/>
      <c r="G172" s="330"/>
      <c r="H172" s="330"/>
      <c r="I172" s="330"/>
      <c r="J172" s="330"/>
      <c r="K172" s="330"/>
      <c r="L172" s="330"/>
      <c r="M172" s="330"/>
      <c r="N172" s="330"/>
      <c r="O172" s="330"/>
      <c r="P172" s="330"/>
      <c r="Q172" s="330"/>
      <c r="R172" s="330"/>
      <c r="S172" s="330"/>
      <c r="T172" s="330"/>
      <c r="U172" s="330"/>
      <c r="V172" s="330"/>
      <c r="W172" s="330"/>
      <c r="X172" s="330"/>
      <c r="Y172" s="330"/>
      <c r="Z172" s="330"/>
    </row>
    <row r="173" spans="1:26" ht="15.75" customHeight="1" x14ac:dyDescent="0.15">
      <c r="A173" s="80" t="s">
        <v>165</v>
      </c>
      <c r="B173" s="80"/>
      <c r="C173" s="80" t="s">
        <v>224</v>
      </c>
      <c r="D173" s="80"/>
      <c r="E173" s="80" t="s">
        <v>664</v>
      </c>
      <c r="F173" s="330"/>
      <c r="G173" s="330"/>
      <c r="H173" s="330"/>
      <c r="I173" s="330"/>
      <c r="J173" s="330"/>
      <c r="K173" s="330"/>
      <c r="L173" s="330"/>
      <c r="M173" s="330"/>
      <c r="N173" s="330"/>
      <c r="O173" s="330"/>
      <c r="P173" s="330"/>
      <c r="Q173" s="330"/>
      <c r="R173" s="330"/>
      <c r="S173" s="330"/>
      <c r="T173" s="330"/>
      <c r="U173" s="330"/>
      <c r="V173" s="330"/>
      <c r="W173" s="330"/>
      <c r="X173" s="330"/>
      <c r="Y173" s="330"/>
      <c r="Z173" s="330"/>
    </row>
    <row r="174" spans="1:26" ht="15.75" customHeight="1" x14ac:dyDescent="0.15">
      <c r="A174" s="80" t="s">
        <v>361</v>
      </c>
      <c r="B174" s="80"/>
      <c r="C174" s="80" t="s">
        <v>224</v>
      </c>
      <c r="D174" s="80"/>
      <c r="E174" s="80" t="s">
        <v>388</v>
      </c>
      <c r="F174" s="330"/>
      <c r="G174" s="330"/>
      <c r="H174" s="330"/>
      <c r="I174" s="330"/>
      <c r="J174" s="330"/>
      <c r="K174" s="330"/>
      <c r="L174" s="330"/>
      <c r="M174" s="330"/>
      <c r="N174" s="330"/>
      <c r="O174" s="330"/>
      <c r="P174" s="330"/>
      <c r="Q174" s="330"/>
      <c r="R174" s="330"/>
      <c r="S174" s="330"/>
      <c r="T174" s="330"/>
      <c r="U174" s="330"/>
      <c r="V174" s="330"/>
      <c r="W174" s="330"/>
      <c r="X174" s="330"/>
      <c r="Y174" s="330"/>
      <c r="Z174" s="330"/>
    </row>
    <row r="175" spans="1:26" ht="15.75" customHeight="1" x14ac:dyDescent="0.15">
      <c r="A175" s="348"/>
      <c r="B175" s="348"/>
      <c r="C175" s="348"/>
      <c r="D175" s="348"/>
      <c r="E175" s="348"/>
      <c r="F175" s="330"/>
      <c r="G175" s="330"/>
      <c r="H175" s="330"/>
      <c r="I175" s="330"/>
      <c r="J175" s="330"/>
      <c r="K175" s="330"/>
      <c r="L175" s="330"/>
      <c r="M175" s="330"/>
      <c r="N175" s="330"/>
      <c r="O175" s="330"/>
      <c r="P175" s="330"/>
      <c r="Q175" s="330"/>
      <c r="R175" s="330"/>
      <c r="S175" s="330"/>
      <c r="T175" s="330"/>
      <c r="U175" s="330"/>
      <c r="V175" s="330"/>
      <c r="W175" s="330"/>
      <c r="X175" s="330"/>
      <c r="Y175" s="330"/>
      <c r="Z175" s="330"/>
    </row>
    <row r="176" spans="1:26" ht="15.75" customHeight="1" x14ac:dyDescent="0.15">
      <c r="A176" s="348"/>
      <c r="B176" s="348"/>
      <c r="C176" s="348"/>
      <c r="D176" s="348"/>
      <c r="E176" s="348"/>
      <c r="F176" s="330"/>
      <c r="G176" s="330"/>
      <c r="H176" s="330"/>
      <c r="I176" s="330"/>
      <c r="J176" s="330"/>
      <c r="K176" s="330"/>
      <c r="L176" s="330"/>
      <c r="M176" s="330"/>
      <c r="N176" s="330"/>
      <c r="O176" s="330"/>
      <c r="P176" s="330"/>
      <c r="Q176" s="330"/>
      <c r="R176" s="330"/>
      <c r="S176" s="330"/>
      <c r="T176" s="330"/>
      <c r="U176" s="330"/>
      <c r="V176" s="330"/>
      <c r="W176" s="330"/>
      <c r="X176" s="330"/>
      <c r="Y176" s="330"/>
      <c r="Z176" s="330"/>
    </row>
    <row r="177" spans="1:26" ht="15.75" customHeight="1" x14ac:dyDescent="0.15">
      <c r="A177" s="339" t="s">
        <v>1162</v>
      </c>
      <c r="B177" s="339" t="s">
        <v>1511</v>
      </c>
      <c r="C177" s="339" t="s">
        <v>485</v>
      </c>
      <c r="D177" s="339" t="s">
        <v>981</v>
      </c>
      <c r="E177" s="339" t="s">
        <v>605</v>
      </c>
      <c r="F177" s="330"/>
      <c r="G177" s="330"/>
      <c r="H177" s="330"/>
      <c r="I177" s="330"/>
      <c r="J177" s="330"/>
      <c r="K177" s="330"/>
      <c r="L177" s="330"/>
      <c r="M177" s="330"/>
      <c r="N177" s="330"/>
      <c r="O177" s="330"/>
      <c r="P177" s="330"/>
      <c r="Q177" s="330"/>
      <c r="R177" s="330"/>
      <c r="S177" s="330"/>
      <c r="T177" s="330"/>
      <c r="U177" s="330"/>
      <c r="V177" s="330"/>
      <c r="W177" s="330"/>
      <c r="X177" s="330"/>
      <c r="Y177" s="330"/>
      <c r="Z177" s="330"/>
    </row>
    <row r="178" spans="1:26" ht="15.75" customHeight="1" x14ac:dyDescent="0.15">
      <c r="A178" s="349" t="s">
        <v>27</v>
      </c>
      <c r="B178" s="349"/>
      <c r="C178" s="349" t="s">
        <v>84</v>
      </c>
      <c r="D178" s="349"/>
      <c r="E178" s="349" t="s">
        <v>620</v>
      </c>
      <c r="F178" s="330"/>
      <c r="G178" s="330"/>
      <c r="H178" s="330"/>
      <c r="I178" s="330"/>
      <c r="J178" s="330"/>
      <c r="K178" s="330"/>
      <c r="L178" s="330"/>
      <c r="M178" s="330"/>
      <c r="N178" s="330"/>
      <c r="O178" s="330"/>
      <c r="P178" s="330"/>
      <c r="Q178" s="330"/>
      <c r="R178" s="330"/>
      <c r="S178" s="330"/>
      <c r="T178" s="330"/>
      <c r="U178" s="330"/>
      <c r="V178" s="330"/>
      <c r="W178" s="330"/>
      <c r="X178" s="330"/>
      <c r="Y178" s="330"/>
      <c r="Z178" s="330"/>
    </row>
    <row r="179" spans="1:26" ht="15.75" customHeight="1" x14ac:dyDescent="0.15">
      <c r="A179" s="349" t="s">
        <v>411</v>
      </c>
      <c r="B179" s="349"/>
      <c r="C179" s="349" t="s">
        <v>84</v>
      </c>
      <c r="D179" s="349"/>
      <c r="E179" s="349" t="s">
        <v>620</v>
      </c>
      <c r="F179" s="330"/>
      <c r="G179" s="330"/>
      <c r="H179" s="330"/>
      <c r="I179" s="330"/>
      <c r="J179" s="330"/>
      <c r="K179" s="330"/>
      <c r="L179" s="330"/>
      <c r="M179" s="330"/>
      <c r="N179" s="330"/>
      <c r="O179" s="330"/>
      <c r="P179" s="330"/>
      <c r="Q179" s="330"/>
      <c r="R179" s="330"/>
      <c r="S179" s="330"/>
      <c r="T179" s="330"/>
      <c r="U179" s="330"/>
      <c r="V179" s="330"/>
      <c r="W179" s="330"/>
      <c r="X179" s="330"/>
      <c r="Y179" s="330"/>
      <c r="Z179" s="330"/>
    </row>
    <row r="180" spans="1:26" ht="15.75" customHeight="1" x14ac:dyDescent="0.15">
      <c r="A180" s="349" t="s">
        <v>414</v>
      </c>
      <c r="B180" s="349"/>
      <c r="C180" s="349" t="s">
        <v>84</v>
      </c>
      <c r="D180" s="349"/>
      <c r="E180" s="349" t="s">
        <v>620</v>
      </c>
      <c r="F180" s="330"/>
      <c r="G180" s="330"/>
      <c r="H180" s="330"/>
      <c r="I180" s="330"/>
      <c r="J180" s="330"/>
      <c r="K180" s="330"/>
      <c r="L180" s="330"/>
      <c r="M180" s="330"/>
      <c r="N180" s="330"/>
      <c r="O180" s="330"/>
      <c r="P180" s="330"/>
      <c r="Q180" s="330"/>
      <c r="R180" s="330"/>
      <c r="S180" s="330"/>
      <c r="T180" s="330"/>
      <c r="U180" s="330"/>
      <c r="V180" s="330"/>
      <c r="W180" s="330"/>
      <c r="X180" s="330"/>
      <c r="Y180" s="330"/>
      <c r="Z180" s="330"/>
    </row>
    <row r="181" spans="1:26" ht="15.75" customHeight="1" x14ac:dyDescent="0.15">
      <c r="A181" s="349" t="s">
        <v>420</v>
      </c>
      <c r="B181" s="349"/>
      <c r="C181" s="349" t="s">
        <v>84</v>
      </c>
      <c r="D181" s="349"/>
      <c r="E181" s="349" t="s">
        <v>620</v>
      </c>
      <c r="F181" s="330"/>
      <c r="G181" s="330"/>
      <c r="H181" s="330"/>
      <c r="I181" s="330"/>
      <c r="J181" s="330"/>
      <c r="K181" s="330"/>
      <c r="L181" s="330"/>
      <c r="M181" s="330"/>
      <c r="N181" s="330"/>
      <c r="O181" s="330"/>
      <c r="P181" s="330"/>
      <c r="Q181" s="330"/>
      <c r="R181" s="330"/>
      <c r="S181" s="330"/>
      <c r="T181" s="330"/>
      <c r="U181" s="330"/>
      <c r="V181" s="330"/>
      <c r="W181" s="330"/>
      <c r="X181" s="330"/>
      <c r="Y181" s="330"/>
      <c r="Z181" s="330"/>
    </row>
    <row r="182" spans="1:26" ht="15.75" customHeight="1" x14ac:dyDescent="0.15">
      <c r="A182" s="349" t="s">
        <v>423</v>
      </c>
      <c r="B182" s="349"/>
      <c r="C182" s="349" t="s">
        <v>84</v>
      </c>
      <c r="D182" s="349"/>
      <c r="E182" s="349" t="s">
        <v>620</v>
      </c>
      <c r="F182" s="330"/>
      <c r="G182" s="330"/>
      <c r="H182" s="330"/>
      <c r="I182" s="330"/>
      <c r="J182" s="330"/>
      <c r="K182" s="330"/>
      <c r="L182" s="330"/>
      <c r="M182" s="330"/>
      <c r="N182" s="330"/>
      <c r="O182" s="330"/>
      <c r="P182" s="330"/>
      <c r="Q182" s="330"/>
      <c r="R182" s="330"/>
      <c r="S182" s="330"/>
      <c r="T182" s="330"/>
      <c r="U182" s="330"/>
      <c r="V182" s="330"/>
      <c r="W182" s="330"/>
      <c r="X182" s="330"/>
      <c r="Y182" s="330"/>
      <c r="Z182" s="330"/>
    </row>
    <row r="183" spans="1:26" ht="15.75" customHeight="1" x14ac:dyDescent="0.15">
      <c r="A183" s="349" t="s">
        <v>883</v>
      </c>
      <c r="B183" s="349"/>
      <c r="C183" s="349" t="s">
        <v>84</v>
      </c>
      <c r="D183" s="349"/>
      <c r="E183" s="349" t="s">
        <v>620</v>
      </c>
      <c r="F183" s="330"/>
      <c r="G183" s="330"/>
      <c r="H183" s="330"/>
      <c r="I183" s="330"/>
      <c r="J183" s="330"/>
      <c r="K183" s="330"/>
      <c r="L183" s="330"/>
      <c r="M183" s="330"/>
      <c r="N183" s="330"/>
      <c r="O183" s="330"/>
      <c r="P183" s="330"/>
      <c r="Q183" s="330"/>
      <c r="R183" s="330"/>
      <c r="S183" s="330"/>
      <c r="T183" s="330"/>
      <c r="U183" s="330"/>
      <c r="V183" s="330"/>
      <c r="W183" s="330"/>
      <c r="X183" s="330"/>
      <c r="Y183" s="330"/>
      <c r="Z183" s="330"/>
    </row>
    <row r="184" spans="1:26" ht="15.75" customHeight="1" x14ac:dyDescent="0.15">
      <c r="A184" s="349" t="s">
        <v>314</v>
      </c>
      <c r="B184" s="349"/>
      <c r="C184" s="349" t="s">
        <v>84</v>
      </c>
      <c r="D184" s="349"/>
      <c r="E184" s="349" t="s">
        <v>620</v>
      </c>
      <c r="F184" s="330"/>
      <c r="G184" s="330"/>
      <c r="H184" s="330"/>
      <c r="I184" s="330"/>
      <c r="J184" s="330"/>
      <c r="K184" s="330"/>
      <c r="L184" s="330"/>
      <c r="M184" s="330"/>
      <c r="N184" s="330"/>
      <c r="O184" s="330"/>
      <c r="P184" s="330"/>
      <c r="Q184" s="330"/>
      <c r="R184" s="330"/>
      <c r="S184" s="330"/>
      <c r="T184" s="330"/>
      <c r="U184" s="330"/>
      <c r="V184" s="330"/>
      <c r="W184" s="330"/>
      <c r="X184" s="330"/>
      <c r="Y184" s="330"/>
      <c r="Z184" s="330"/>
    </row>
    <row r="185" spans="1:26" ht="15.75" customHeight="1" x14ac:dyDescent="0.15">
      <c r="A185" s="349" t="s">
        <v>1172</v>
      </c>
      <c r="B185" s="349"/>
      <c r="C185" s="349" t="s">
        <v>84</v>
      </c>
      <c r="D185" s="349"/>
      <c r="E185" s="349" t="s">
        <v>620</v>
      </c>
      <c r="F185" s="330"/>
      <c r="G185" s="330"/>
      <c r="H185" s="330"/>
      <c r="I185" s="330"/>
      <c r="J185" s="330"/>
      <c r="K185" s="330"/>
      <c r="L185" s="330"/>
      <c r="M185" s="330"/>
      <c r="N185" s="330"/>
      <c r="O185" s="330"/>
      <c r="P185" s="330"/>
      <c r="Q185" s="330"/>
      <c r="R185" s="330"/>
      <c r="S185" s="330"/>
      <c r="T185" s="330"/>
      <c r="U185" s="330"/>
      <c r="V185" s="330"/>
      <c r="W185" s="330"/>
      <c r="X185" s="330"/>
      <c r="Y185" s="330"/>
      <c r="Z185" s="330"/>
    </row>
    <row r="186" spans="1:26" ht="15.75" customHeight="1" x14ac:dyDescent="0.15">
      <c r="A186" s="349" t="s">
        <v>129</v>
      </c>
      <c r="B186" s="349"/>
      <c r="C186" s="349" t="s">
        <v>84</v>
      </c>
      <c r="D186" s="349"/>
      <c r="E186" s="349" t="s">
        <v>620</v>
      </c>
      <c r="F186" s="330"/>
      <c r="G186" s="330"/>
      <c r="H186" s="330"/>
      <c r="I186" s="330"/>
      <c r="J186" s="330"/>
      <c r="K186" s="330"/>
      <c r="L186" s="330"/>
      <c r="M186" s="330"/>
      <c r="N186" s="330"/>
      <c r="O186" s="330"/>
      <c r="P186" s="330"/>
      <c r="Q186" s="330"/>
      <c r="R186" s="330"/>
      <c r="S186" s="330"/>
      <c r="T186" s="330"/>
      <c r="U186" s="330"/>
      <c r="V186" s="330"/>
      <c r="W186" s="330"/>
      <c r="X186" s="330"/>
      <c r="Y186" s="330"/>
      <c r="Z186" s="330"/>
    </row>
    <row r="187" spans="1:26" ht="15.75" customHeight="1" x14ac:dyDescent="0.15">
      <c r="A187" s="349" t="s">
        <v>429</v>
      </c>
      <c r="B187" s="349"/>
      <c r="C187" s="349" t="s">
        <v>84</v>
      </c>
      <c r="D187" s="349"/>
      <c r="E187" s="349" t="s">
        <v>620</v>
      </c>
      <c r="F187" s="330"/>
      <c r="G187" s="330"/>
      <c r="H187" s="330"/>
      <c r="I187" s="330"/>
      <c r="J187" s="330"/>
      <c r="K187" s="330"/>
      <c r="L187" s="330"/>
      <c r="M187" s="330"/>
      <c r="N187" s="330"/>
      <c r="O187" s="330"/>
      <c r="P187" s="330"/>
      <c r="Q187" s="330"/>
      <c r="R187" s="330"/>
      <c r="S187" s="330"/>
      <c r="T187" s="330"/>
      <c r="U187" s="330"/>
      <c r="V187" s="330"/>
      <c r="W187" s="330"/>
      <c r="X187" s="330"/>
      <c r="Y187" s="330"/>
      <c r="Z187" s="330"/>
    </row>
    <row r="188" spans="1:26" ht="15.75" customHeight="1" x14ac:dyDescent="0.15">
      <c r="A188" s="349" t="s">
        <v>2156</v>
      </c>
      <c r="B188" s="349"/>
      <c r="C188" s="349" t="s">
        <v>84</v>
      </c>
      <c r="D188" s="349"/>
      <c r="E188" s="349" t="s">
        <v>620</v>
      </c>
      <c r="F188" s="330"/>
      <c r="G188" s="330"/>
      <c r="H188" s="330"/>
      <c r="I188" s="330"/>
      <c r="J188" s="330"/>
      <c r="K188" s="330"/>
      <c r="L188" s="330"/>
      <c r="M188" s="330"/>
      <c r="N188" s="330"/>
      <c r="O188" s="330"/>
      <c r="P188" s="330"/>
      <c r="Q188" s="330"/>
      <c r="R188" s="330"/>
      <c r="S188" s="330"/>
      <c r="T188" s="330"/>
      <c r="U188" s="330"/>
      <c r="V188" s="330"/>
      <c r="W188" s="330"/>
      <c r="X188" s="330"/>
      <c r="Y188" s="330"/>
      <c r="Z188" s="330"/>
    </row>
    <row r="189" spans="1:26" ht="15.75" customHeight="1" x14ac:dyDescent="0.15">
      <c r="A189" s="349" t="s">
        <v>918</v>
      </c>
      <c r="B189" s="349"/>
      <c r="C189" s="349" t="s">
        <v>84</v>
      </c>
      <c r="D189" s="349"/>
      <c r="E189" s="349" t="s">
        <v>620</v>
      </c>
      <c r="F189" s="330"/>
      <c r="G189" s="330"/>
      <c r="H189" s="330"/>
      <c r="I189" s="330"/>
      <c r="J189" s="330"/>
      <c r="K189" s="330"/>
      <c r="L189" s="330"/>
      <c r="M189" s="330"/>
      <c r="N189" s="330"/>
      <c r="O189" s="330"/>
      <c r="P189" s="330"/>
      <c r="Q189" s="330"/>
      <c r="R189" s="330"/>
      <c r="S189" s="330"/>
      <c r="T189" s="330"/>
      <c r="U189" s="330"/>
      <c r="V189" s="330"/>
      <c r="W189" s="330"/>
      <c r="X189" s="330"/>
      <c r="Y189" s="330"/>
      <c r="Z189" s="330"/>
    </row>
    <row r="190" spans="1:26" ht="15.75" customHeight="1" x14ac:dyDescent="0.15">
      <c r="A190" s="349" t="s">
        <v>1165</v>
      </c>
      <c r="B190" s="349"/>
      <c r="C190" s="349" t="s">
        <v>84</v>
      </c>
      <c r="D190" s="349"/>
      <c r="E190" s="349" t="s">
        <v>620</v>
      </c>
      <c r="F190" s="330"/>
      <c r="G190" s="330"/>
      <c r="H190" s="330"/>
      <c r="I190" s="330"/>
      <c r="J190" s="330"/>
      <c r="K190" s="330"/>
      <c r="L190" s="330"/>
      <c r="M190" s="330"/>
      <c r="N190" s="330"/>
      <c r="O190" s="330"/>
      <c r="P190" s="330"/>
      <c r="Q190" s="330"/>
      <c r="R190" s="330"/>
      <c r="S190" s="330"/>
      <c r="T190" s="330"/>
      <c r="U190" s="330"/>
      <c r="V190" s="330"/>
      <c r="W190" s="330"/>
      <c r="X190" s="330"/>
      <c r="Y190" s="330"/>
      <c r="Z190" s="330"/>
    </row>
    <row r="191" spans="1:26" ht="15.75" customHeight="1" x14ac:dyDescent="0.15">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row>
    <row r="192" spans="1:26" ht="15.75" customHeight="1" x14ac:dyDescent="0.15">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row>
    <row r="193" spans="1:26" ht="15.75" customHeight="1" x14ac:dyDescent="0.15">
      <c r="A193" s="330" t="s">
        <v>1487</v>
      </c>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row>
    <row r="194" spans="1:26" ht="15.75" customHeight="1" x14ac:dyDescent="0.15">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row>
    <row r="195" spans="1:26" ht="15.75" customHeight="1" x14ac:dyDescent="0.15">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row>
    <row r="196" spans="1:26" ht="15.75" customHeight="1" x14ac:dyDescent="0.15">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row>
    <row r="197" spans="1:26" ht="15.75" customHeight="1" x14ac:dyDescent="0.15">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row>
    <row r="198" spans="1:26" ht="15.75" customHeight="1" x14ac:dyDescent="0.15">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row>
    <row r="199" spans="1:26" ht="15.75" customHeight="1" x14ac:dyDescent="0.15">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row>
    <row r="200" spans="1:26" ht="15.75" customHeight="1" x14ac:dyDescent="0.15">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row>
    <row r="201" spans="1:26" ht="15.75" customHeight="1" x14ac:dyDescent="0.15">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row>
    <row r="202" spans="1:26" ht="15.75" customHeight="1" x14ac:dyDescent="0.15">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row>
    <row r="203" spans="1:26" ht="15.75" customHeight="1" x14ac:dyDescent="0.15">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row>
    <row r="204" spans="1:26" ht="15.75" customHeight="1" x14ac:dyDescent="0.15">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row>
    <row r="205" spans="1:26" ht="15.75" customHeight="1" x14ac:dyDescent="0.15">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row>
    <row r="206" spans="1:26" ht="15.75" customHeight="1" x14ac:dyDescent="0.15">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row>
    <row r="207" spans="1:26" ht="15.75" customHeight="1" x14ac:dyDescent="0.15">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row>
    <row r="208" spans="1:26" ht="15.75" customHeight="1" x14ac:dyDescent="0.15">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row>
    <row r="209" spans="1:26" ht="15.75" customHeight="1" x14ac:dyDescent="0.15">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row>
    <row r="210" spans="1:26" ht="15.75" customHeight="1" x14ac:dyDescent="0.15">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row>
    <row r="211" spans="1:26" ht="15.75" customHeight="1" x14ac:dyDescent="0.15">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row>
    <row r="212" spans="1:26" ht="15.75" customHeight="1" x14ac:dyDescent="0.15">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row>
    <row r="213" spans="1:26" ht="15.75" customHeight="1" x14ac:dyDescent="0.15">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row>
    <row r="214" spans="1:26" ht="15.75" customHeight="1" x14ac:dyDescent="0.15">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row>
    <row r="215" spans="1:26" ht="15.75" customHeight="1" x14ac:dyDescent="0.15">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row>
    <row r="216" spans="1:26" ht="15.75" customHeight="1" x14ac:dyDescent="0.15">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row>
    <row r="217" spans="1:26" ht="15.75" customHeight="1" x14ac:dyDescent="0.15">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row>
    <row r="218" spans="1:26" ht="15.75" customHeight="1" x14ac:dyDescent="0.15">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row>
    <row r="219" spans="1:26" ht="15.75" customHeight="1" x14ac:dyDescent="0.15">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row>
    <row r="220" spans="1:26" ht="15.75" customHeight="1" x14ac:dyDescent="0.15">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row>
    <row r="221" spans="1:26" ht="15.75" customHeight="1" x14ac:dyDescent="0.15">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row>
    <row r="222" spans="1:26" ht="15.75" customHeight="1" x14ac:dyDescent="0.15">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row>
    <row r="223" spans="1:26" ht="15.75" customHeight="1" x14ac:dyDescent="0.15">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row>
    <row r="224" spans="1:26" ht="15.75" customHeight="1" x14ac:dyDescent="0.15">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row>
    <row r="225" spans="1:26" ht="15.75" customHeight="1" x14ac:dyDescent="0.15">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row>
    <row r="226" spans="1:26" ht="15.75" customHeight="1" x14ac:dyDescent="0.15">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row>
    <row r="227" spans="1:26" ht="15.75" customHeight="1" x14ac:dyDescent="0.15">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row>
    <row r="228" spans="1:26" ht="15.75" customHeight="1" x14ac:dyDescent="0.15">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row>
    <row r="229" spans="1:26" ht="15.75" customHeight="1" x14ac:dyDescent="0.15">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row>
    <row r="230" spans="1:26" ht="15.75" customHeight="1" x14ac:dyDescent="0.15">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row>
    <row r="231" spans="1:26" ht="15.75" customHeight="1" x14ac:dyDescent="0.15">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row>
    <row r="232" spans="1:26" ht="15.75" customHeight="1" x14ac:dyDescent="0.15">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row>
    <row r="233" spans="1:26" ht="15.75" customHeight="1" x14ac:dyDescent="0.15">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row>
    <row r="234" spans="1:26" ht="15.75" customHeight="1" x14ac:dyDescent="0.15">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row>
    <row r="235" spans="1:26" ht="15.75" customHeight="1" x14ac:dyDescent="0.15">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row>
    <row r="236" spans="1:26" ht="15.75" customHeight="1" x14ac:dyDescent="0.15">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row>
    <row r="237" spans="1:26" ht="15.75" customHeight="1" x14ac:dyDescent="0.15">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row>
    <row r="238" spans="1:26" ht="15.75" customHeight="1" x14ac:dyDescent="0.15">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row>
    <row r="239" spans="1:26" ht="15.75" customHeight="1" x14ac:dyDescent="0.15">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row>
    <row r="240" spans="1:26" ht="15.75" customHeight="1" x14ac:dyDescent="0.15">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row>
    <row r="241" spans="1:26" ht="15.75" customHeight="1" x14ac:dyDescent="0.15">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row>
    <row r="242" spans="1:26" ht="15.75" customHeight="1" x14ac:dyDescent="0.15">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row>
    <row r="243" spans="1:26" ht="15.75" customHeight="1" x14ac:dyDescent="0.15">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row>
    <row r="244" spans="1:26" ht="15.75" customHeight="1" x14ac:dyDescent="0.15">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row>
    <row r="245" spans="1:26" ht="15.75" customHeight="1" x14ac:dyDescent="0.15">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row>
    <row r="246" spans="1:26" ht="15.75" customHeight="1" x14ac:dyDescent="0.15">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row>
    <row r="247" spans="1:26" ht="15.75" customHeight="1" x14ac:dyDescent="0.15">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row>
    <row r="248" spans="1:26" ht="15.75" customHeight="1" x14ac:dyDescent="0.15">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row>
    <row r="249" spans="1:26" ht="15.75" customHeight="1" x14ac:dyDescent="0.15">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row>
    <row r="250" spans="1:26" ht="15.75" customHeight="1" x14ac:dyDescent="0.15">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row>
    <row r="251" spans="1:26" ht="15.75" customHeight="1" x14ac:dyDescent="0.15">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row>
    <row r="252" spans="1:26" ht="15.75" customHeight="1" x14ac:dyDescent="0.15">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row>
    <row r="253" spans="1:26" ht="15.75" customHeight="1" x14ac:dyDescent="0.15">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row>
    <row r="254" spans="1:26" ht="15.75" customHeight="1" x14ac:dyDescent="0.15">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row>
    <row r="255" spans="1:26" ht="15.75" customHeight="1" x14ac:dyDescent="0.15">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row>
    <row r="256" spans="1:26" ht="15.75" customHeight="1" x14ac:dyDescent="0.15">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row>
    <row r="257" spans="1:26" ht="15.75" customHeight="1" x14ac:dyDescent="0.15">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row>
    <row r="258" spans="1:26" ht="15.75" customHeight="1" x14ac:dyDescent="0.15">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row>
    <row r="259" spans="1:26" ht="15.75" customHeight="1" x14ac:dyDescent="0.15">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row>
    <row r="260" spans="1:26" ht="15.75" customHeight="1" x14ac:dyDescent="0.15">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row>
    <row r="261" spans="1:26" ht="15.75" customHeight="1" x14ac:dyDescent="0.15">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row>
    <row r="262" spans="1:26" ht="15.75" customHeight="1" x14ac:dyDescent="0.15">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row>
    <row r="263" spans="1:26" ht="15.75" customHeight="1" x14ac:dyDescent="0.15">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row>
    <row r="264" spans="1:26" ht="15.75" customHeight="1" x14ac:dyDescent="0.15">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row>
    <row r="265" spans="1:26" ht="15.75" customHeight="1" x14ac:dyDescent="0.15">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row>
    <row r="266" spans="1:26" ht="15.75" customHeight="1" x14ac:dyDescent="0.15">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row>
    <row r="267" spans="1:26" ht="15.75" customHeight="1" x14ac:dyDescent="0.15">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row>
    <row r="268" spans="1:26" ht="15.75" customHeight="1" x14ac:dyDescent="0.15">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row>
    <row r="269" spans="1:26" ht="15.75" customHeight="1" x14ac:dyDescent="0.15">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row>
    <row r="270" spans="1:26" ht="15.75" customHeight="1" x14ac:dyDescent="0.15">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row>
    <row r="271" spans="1:26" ht="15.75" customHeight="1" x14ac:dyDescent="0.15">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row>
    <row r="272" spans="1:26" ht="15.75" customHeight="1" x14ac:dyDescent="0.15">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row>
    <row r="273" spans="1:26" ht="15.75" customHeight="1" x14ac:dyDescent="0.15">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row>
    <row r="274" spans="1:26" ht="15.75" customHeight="1" x14ac:dyDescent="0.15">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row>
    <row r="275" spans="1:26" ht="15.75" customHeight="1" x14ac:dyDescent="0.15">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row>
    <row r="276" spans="1:26" ht="15.75" customHeight="1" x14ac:dyDescent="0.15">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row>
    <row r="277" spans="1:26" ht="15.75" customHeight="1" x14ac:dyDescent="0.15">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row>
    <row r="278" spans="1:26" ht="15.75" customHeight="1" x14ac:dyDescent="0.15">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row>
    <row r="279" spans="1:26" ht="15.75" customHeight="1" x14ac:dyDescent="0.15">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row>
    <row r="280" spans="1:26" ht="15.75" customHeight="1" x14ac:dyDescent="0.15">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row>
    <row r="281" spans="1:26" ht="15.75" customHeight="1" x14ac:dyDescent="0.15">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row>
    <row r="282" spans="1:26" ht="15.75" customHeight="1" x14ac:dyDescent="0.15">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row>
    <row r="283" spans="1:26" ht="15.75" customHeight="1" x14ac:dyDescent="0.15">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row>
    <row r="284" spans="1:26" ht="15.75" customHeight="1" x14ac:dyDescent="0.15">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row>
    <row r="285" spans="1:26" ht="15.75" customHeight="1" x14ac:dyDescent="0.15">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row>
    <row r="286" spans="1:26" ht="15.75" customHeight="1" x14ac:dyDescent="0.15">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row>
    <row r="287" spans="1:26" ht="15.75" customHeight="1" x14ac:dyDescent="0.15">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row>
    <row r="288" spans="1:26" ht="15.75" customHeight="1" x14ac:dyDescent="0.15">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row>
    <row r="289" spans="1:26" ht="15.75" customHeight="1" x14ac:dyDescent="0.15">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row>
    <row r="290" spans="1:26" ht="15.75" customHeight="1" x14ac:dyDescent="0.15">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row>
    <row r="291" spans="1:26" ht="15.75" customHeight="1" x14ac:dyDescent="0.15">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row>
    <row r="292" spans="1:26" ht="15.75" customHeight="1" x14ac:dyDescent="0.15">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row>
    <row r="293" spans="1:26" ht="15.75" customHeight="1" x14ac:dyDescent="0.15">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row>
    <row r="294" spans="1:26" ht="15.75" customHeight="1" x14ac:dyDescent="0.15">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row>
    <row r="295" spans="1:26" ht="15.75" customHeight="1" x14ac:dyDescent="0.15">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row>
    <row r="296" spans="1:26" ht="15.75" customHeight="1" x14ac:dyDescent="0.15">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row>
    <row r="297" spans="1:26" ht="15.75" customHeight="1" x14ac:dyDescent="0.15">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row>
    <row r="298" spans="1:26" ht="15.75" customHeight="1" x14ac:dyDescent="0.15">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row>
    <row r="299" spans="1:26" ht="15.75" customHeight="1" x14ac:dyDescent="0.15">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row>
    <row r="300" spans="1:26" ht="15.75" customHeight="1" x14ac:dyDescent="0.15">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row>
    <row r="301" spans="1:26" ht="15.75" customHeight="1" x14ac:dyDescent="0.15">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row>
    <row r="302" spans="1:26" ht="15.75" customHeight="1" x14ac:dyDescent="0.15">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row>
    <row r="303" spans="1:26" ht="15.75" customHeight="1" x14ac:dyDescent="0.15">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row>
    <row r="304" spans="1:26" ht="15.75" customHeight="1" x14ac:dyDescent="0.15">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row>
    <row r="305" spans="1:26" ht="15.75" customHeight="1" x14ac:dyDescent="0.15">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row>
    <row r="306" spans="1:26" ht="15.75" customHeight="1" x14ac:dyDescent="0.15">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row>
    <row r="307" spans="1:26" ht="15.75" customHeight="1" x14ac:dyDescent="0.15">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row>
    <row r="308" spans="1:26" ht="15.75" customHeight="1" x14ac:dyDescent="0.15">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row>
    <row r="309" spans="1:26" ht="15.75" customHeight="1" x14ac:dyDescent="0.15">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row>
    <row r="310" spans="1:26" ht="15.75" customHeight="1" x14ac:dyDescent="0.15">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row>
    <row r="311" spans="1:26" ht="15.75" customHeight="1" x14ac:dyDescent="0.15">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row>
    <row r="312" spans="1:26" ht="15.75" customHeight="1" x14ac:dyDescent="0.15">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row>
    <row r="313" spans="1:26" ht="15.75" customHeight="1" x14ac:dyDescent="0.15">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row>
    <row r="314" spans="1:26" ht="15.75" customHeight="1" x14ac:dyDescent="0.15">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row>
    <row r="315" spans="1:26" ht="15.75" customHeight="1" x14ac:dyDescent="0.15">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row>
    <row r="316" spans="1:26" ht="15.75" customHeight="1" x14ac:dyDescent="0.15">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row>
    <row r="317" spans="1:26" ht="15.75" customHeight="1" x14ac:dyDescent="0.15">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row>
    <row r="318" spans="1:26" ht="15.75" customHeight="1" x14ac:dyDescent="0.15">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row>
    <row r="319" spans="1:26" ht="15.75" customHeight="1" x14ac:dyDescent="0.15">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row>
    <row r="320" spans="1:26" ht="15.75" customHeight="1" x14ac:dyDescent="0.15">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row>
    <row r="321" spans="1:26" ht="15.75" customHeight="1" x14ac:dyDescent="0.15">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row>
    <row r="322" spans="1:26" ht="15.75" customHeight="1" x14ac:dyDescent="0.15">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row>
    <row r="323" spans="1:26" ht="15.75" customHeight="1" x14ac:dyDescent="0.15">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row>
    <row r="324" spans="1:26" ht="15.75" customHeight="1" x14ac:dyDescent="0.15">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row>
    <row r="325" spans="1:26" ht="15.75" customHeight="1" x14ac:dyDescent="0.15">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row>
    <row r="326" spans="1:26" ht="15.75" customHeight="1" x14ac:dyDescent="0.15">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row>
    <row r="327" spans="1:26" ht="15.75" customHeight="1" x14ac:dyDescent="0.15">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row>
    <row r="328" spans="1:26" ht="15.75" customHeight="1" x14ac:dyDescent="0.15">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row>
    <row r="329" spans="1:26" ht="15.75" customHeight="1" x14ac:dyDescent="0.15">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row>
    <row r="330" spans="1:26" ht="15.75" customHeight="1" x14ac:dyDescent="0.15">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row>
    <row r="331" spans="1:26" ht="15.75" customHeight="1" x14ac:dyDescent="0.15">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row>
    <row r="332" spans="1:26" ht="15.75" customHeight="1" x14ac:dyDescent="0.15">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row>
    <row r="333" spans="1:26" ht="15.75" customHeight="1" x14ac:dyDescent="0.15">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row>
    <row r="334" spans="1:26" ht="15.75" customHeight="1" x14ac:dyDescent="0.15">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row>
    <row r="335" spans="1:26" ht="15.75" customHeight="1" x14ac:dyDescent="0.15">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row>
    <row r="336" spans="1:26" ht="15.75" customHeight="1" x14ac:dyDescent="0.15">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row>
    <row r="337" spans="1:26" ht="15.75" customHeight="1" x14ac:dyDescent="0.15">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row>
    <row r="338" spans="1:26" ht="15.75" customHeight="1" x14ac:dyDescent="0.15">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row>
    <row r="339" spans="1:26" ht="15.75" customHeight="1" x14ac:dyDescent="0.15">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row>
    <row r="340" spans="1:26" ht="15.75" customHeight="1" x14ac:dyDescent="0.15">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row>
    <row r="341" spans="1:26" ht="15.75" customHeight="1" x14ac:dyDescent="0.15">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row>
    <row r="342" spans="1:26" ht="15.75" customHeight="1" x14ac:dyDescent="0.15">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row>
    <row r="343" spans="1:26" ht="15.75" customHeight="1" x14ac:dyDescent="0.15">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row>
    <row r="344" spans="1:26" ht="15.75" customHeight="1" x14ac:dyDescent="0.15">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row>
    <row r="345" spans="1:26" ht="15.75" customHeight="1" x14ac:dyDescent="0.15">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row>
    <row r="346" spans="1:26" ht="15.75" customHeight="1" x14ac:dyDescent="0.15">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row>
    <row r="347" spans="1:26" ht="15.75" customHeight="1" x14ac:dyDescent="0.15">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row>
    <row r="348" spans="1:26" ht="15.75" customHeight="1" x14ac:dyDescent="0.15">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row>
    <row r="349" spans="1:26" ht="15.75" customHeight="1" x14ac:dyDescent="0.15">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row>
    <row r="350" spans="1:26" ht="15.75" customHeight="1" x14ac:dyDescent="0.15">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row>
    <row r="351" spans="1:26" ht="15.75" customHeight="1" x14ac:dyDescent="0.15">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row>
    <row r="352" spans="1:26" ht="15.75" customHeight="1" x14ac:dyDescent="0.15">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row>
    <row r="353" spans="1:26" ht="15.75" customHeight="1" x14ac:dyDescent="0.15">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row>
    <row r="354" spans="1:26" ht="15.75" customHeight="1" x14ac:dyDescent="0.15">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row>
    <row r="355" spans="1:26" ht="15.75" customHeight="1" x14ac:dyDescent="0.15">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row>
    <row r="356" spans="1:26" ht="15.75" customHeight="1" x14ac:dyDescent="0.15">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row>
    <row r="357" spans="1:26" ht="15.75" customHeight="1" x14ac:dyDescent="0.15">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row>
    <row r="358" spans="1:26" ht="15.75" customHeight="1" x14ac:dyDescent="0.15">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row>
    <row r="359" spans="1:26" ht="15.75" customHeight="1" x14ac:dyDescent="0.15">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row>
    <row r="360" spans="1:26" ht="15.75" customHeight="1" x14ac:dyDescent="0.15">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row>
    <row r="361" spans="1:26" ht="15.75" customHeight="1" x14ac:dyDescent="0.15">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row>
    <row r="362" spans="1:26" ht="15.75" customHeight="1" x14ac:dyDescent="0.15">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row>
    <row r="363" spans="1:26" ht="15.75" customHeight="1" x14ac:dyDescent="0.15">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row>
    <row r="364" spans="1:26" ht="15.75" customHeight="1" x14ac:dyDescent="0.15">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row>
    <row r="365" spans="1:26" ht="15.75" customHeight="1" x14ac:dyDescent="0.15">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row>
    <row r="366" spans="1:26" ht="15.75" customHeight="1" x14ac:dyDescent="0.15">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row>
    <row r="367" spans="1:26" ht="15.75" customHeight="1" x14ac:dyDescent="0.15">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row>
    <row r="368" spans="1:26" ht="15.75" customHeight="1" x14ac:dyDescent="0.15">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row>
    <row r="369" spans="1:26" ht="15.75" customHeight="1" x14ac:dyDescent="0.15">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row>
    <row r="370" spans="1:26" ht="15.75" customHeight="1" x14ac:dyDescent="0.15">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row>
    <row r="371" spans="1:26" ht="15.75" customHeight="1" x14ac:dyDescent="0.15">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row>
    <row r="372" spans="1:26" ht="15.75" customHeight="1" x14ac:dyDescent="0.15">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row>
    <row r="373" spans="1:26" ht="15.75" customHeight="1" x14ac:dyDescent="0.15">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row>
    <row r="374" spans="1:26" ht="15.75" customHeight="1" x14ac:dyDescent="0.15">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row>
    <row r="375" spans="1:26" ht="15.75" customHeight="1" x14ac:dyDescent="0.15">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row>
    <row r="376" spans="1:26" ht="15.75" customHeight="1" x14ac:dyDescent="0.15">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row>
    <row r="377" spans="1:26" ht="15.75" customHeight="1" x14ac:dyDescent="0.15">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row>
    <row r="378" spans="1:26" ht="15.75" customHeight="1" x14ac:dyDescent="0.15">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row>
    <row r="379" spans="1:26" ht="15.75" customHeight="1" x14ac:dyDescent="0.15">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row>
    <row r="380" spans="1:26" ht="15.75" customHeight="1" x14ac:dyDescent="0.15">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row>
    <row r="381" spans="1:26" ht="15.75" customHeight="1" x14ac:dyDescent="0.15">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row>
    <row r="382" spans="1:26" ht="15.75" customHeight="1" x14ac:dyDescent="0.15">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row>
    <row r="383" spans="1:26" ht="15.75" customHeight="1" x14ac:dyDescent="0.15">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row>
    <row r="384" spans="1:26" ht="15.75" customHeight="1" x14ac:dyDescent="0.15">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row>
    <row r="385" spans="1:26" ht="15.75" customHeight="1" x14ac:dyDescent="0.15">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row>
    <row r="386" spans="1:26" ht="15.75" customHeight="1" x14ac:dyDescent="0.15">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row>
    <row r="387" spans="1:26" ht="15.75" customHeight="1" x14ac:dyDescent="0.15">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row>
    <row r="388" spans="1:26" ht="15.75" customHeight="1" x14ac:dyDescent="0.15">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row>
    <row r="389" spans="1:26" ht="15.75" customHeight="1" x14ac:dyDescent="0.15">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row>
    <row r="390" spans="1:26" ht="15.75" customHeight="1" x14ac:dyDescent="0.15">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row>
    <row r="391" spans="1:26" ht="15.75" customHeight="1" x14ac:dyDescent="0.15">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row>
    <row r="392" spans="1:26" ht="15.75" customHeight="1" x14ac:dyDescent="0.15">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row>
    <row r="393" spans="1:26" ht="15.75" customHeight="1" x14ac:dyDescent="0.15">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row>
    <row r="394" spans="1:26" ht="15.75" customHeight="1" x14ac:dyDescent="0.15"/>
    <row r="395" spans="1:26" ht="15.75" customHeight="1" x14ac:dyDescent="0.15"/>
    <row r="396" spans="1:26" ht="15.75" customHeight="1" x14ac:dyDescent="0.15"/>
    <row r="397" spans="1:26" ht="15.75" customHeight="1" x14ac:dyDescent="0.15"/>
    <row r="398" spans="1:26" ht="15.75" customHeight="1" x14ac:dyDescent="0.15"/>
    <row r="399" spans="1:26" ht="15.75" customHeight="1" x14ac:dyDescent="0.15"/>
    <row r="400" spans="1:26"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39:Z174" xr:uid="{00000000-0009-0000-0000-00002D000000}"/>
  <pageMargins left="0.7" right="0.7" top="0.75" bottom="0.75" header="0" footer="0"/>
  <pageSetup orientation="landscape"/>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outlinePr summaryBelow="0" summaryRight="0"/>
  </sheetPr>
  <dimension ref="A1:Z1000"/>
  <sheetViews>
    <sheetView workbookViewId="0"/>
  </sheetViews>
  <sheetFormatPr baseColWidth="10" defaultColWidth="12.6640625" defaultRowHeight="15" customHeight="1" x14ac:dyDescent="0.15"/>
  <cols>
    <col min="1" max="1" width="38.5" customWidth="1"/>
    <col min="2" max="3" width="12.6640625" customWidth="1"/>
    <col min="4" max="4" width="114" customWidth="1"/>
    <col min="5" max="5" width="39" customWidth="1"/>
    <col min="6" max="6" width="12.6640625" customWidth="1"/>
  </cols>
  <sheetData>
    <row r="1" spans="1:14" ht="15.75" customHeight="1" x14ac:dyDescent="0.15">
      <c r="A1" s="363" t="s">
        <v>1441</v>
      </c>
      <c r="B1" s="363"/>
      <c r="C1" s="363"/>
      <c r="D1" s="363"/>
      <c r="E1" s="298"/>
      <c r="F1" s="298"/>
      <c r="G1" s="298"/>
      <c r="H1" s="298"/>
      <c r="I1" s="298"/>
      <c r="J1" s="298"/>
      <c r="K1" s="298"/>
      <c r="L1" s="298"/>
      <c r="M1" s="298"/>
      <c r="N1" s="298"/>
    </row>
    <row r="2" spans="1:14" ht="15.75" customHeight="1" x14ac:dyDescent="0.15">
      <c r="A2" s="363" t="s">
        <v>978</v>
      </c>
      <c r="B2" s="363"/>
      <c r="C2" s="298"/>
      <c r="D2" s="298"/>
      <c r="E2" s="298"/>
      <c r="F2" s="298"/>
      <c r="G2" s="298"/>
      <c r="H2" s="298"/>
      <c r="I2" s="298"/>
      <c r="J2" s="298"/>
      <c r="K2" s="298"/>
      <c r="L2" s="298"/>
      <c r="M2" s="298"/>
      <c r="N2" s="298"/>
    </row>
    <row r="3" spans="1:14" ht="15.75" customHeight="1" x14ac:dyDescent="0.15">
      <c r="A3" s="445" t="s">
        <v>1353</v>
      </c>
      <c r="B3" s="298"/>
      <c r="C3" s="298"/>
      <c r="D3" s="298"/>
      <c r="E3" s="298"/>
      <c r="F3" s="298"/>
      <c r="G3" s="298"/>
      <c r="H3" s="298"/>
      <c r="I3" s="298"/>
      <c r="J3" s="298"/>
      <c r="K3" s="298"/>
      <c r="L3" s="298"/>
      <c r="M3" s="298"/>
      <c r="N3" s="298"/>
    </row>
    <row r="4" spans="1:14" ht="15.75" customHeight="1" x14ac:dyDescent="0.15">
      <c r="A4" s="298"/>
      <c r="B4" s="298"/>
      <c r="C4" s="298"/>
      <c r="D4" s="298"/>
      <c r="E4" s="298"/>
      <c r="F4" s="298"/>
      <c r="G4" s="298"/>
      <c r="H4" s="298"/>
      <c r="I4" s="298"/>
      <c r="J4" s="298"/>
      <c r="K4" s="298"/>
      <c r="L4" s="298"/>
      <c r="M4" s="298"/>
      <c r="N4" s="298"/>
    </row>
    <row r="5" spans="1:14" ht="15.75" customHeight="1" x14ac:dyDescent="0.15">
      <c r="A5" s="298"/>
      <c r="B5" s="298"/>
      <c r="C5" s="298"/>
      <c r="D5" s="298"/>
      <c r="E5" s="298"/>
      <c r="F5" s="298"/>
      <c r="G5" s="298"/>
      <c r="H5" s="298"/>
      <c r="I5" s="298"/>
      <c r="J5" s="298"/>
      <c r="K5" s="298"/>
      <c r="L5" s="298"/>
      <c r="M5" s="298"/>
      <c r="N5" s="298"/>
    </row>
    <row r="6" spans="1:14" ht="15.75" customHeight="1" x14ac:dyDescent="0.15">
      <c r="A6" s="107" t="s">
        <v>980</v>
      </c>
      <c r="B6" s="107" t="s">
        <v>1511</v>
      </c>
      <c r="C6" s="107" t="s">
        <v>485</v>
      </c>
      <c r="D6" s="107" t="s">
        <v>981</v>
      </c>
      <c r="E6" s="107" t="s">
        <v>605</v>
      </c>
      <c r="F6" s="74"/>
      <c r="G6" s="74"/>
      <c r="H6" s="298"/>
      <c r="I6" s="298"/>
      <c r="J6" s="298"/>
      <c r="K6" s="298"/>
      <c r="L6" s="298"/>
      <c r="M6" s="298"/>
      <c r="N6" s="298"/>
    </row>
    <row r="7" spans="1:14" ht="15.75" customHeight="1" x14ac:dyDescent="0.15">
      <c r="A7" s="80" t="s">
        <v>1449</v>
      </c>
      <c r="B7" s="124"/>
      <c r="C7" s="80" t="s">
        <v>224</v>
      </c>
      <c r="D7" s="80"/>
      <c r="E7" s="80" t="s">
        <v>610</v>
      </c>
      <c r="F7" s="74"/>
      <c r="G7" s="74"/>
      <c r="H7" s="298"/>
      <c r="I7" s="298"/>
      <c r="J7" s="298"/>
      <c r="K7" s="298"/>
      <c r="L7" s="298"/>
      <c r="M7" s="298"/>
      <c r="N7" s="298"/>
    </row>
    <row r="8" spans="1:14" ht="15.75" customHeight="1" x14ac:dyDescent="0.15">
      <c r="A8" s="80" t="s">
        <v>10</v>
      </c>
      <c r="B8" s="124"/>
      <c r="C8" s="80" t="s">
        <v>224</v>
      </c>
      <c r="D8" s="80"/>
      <c r="E8" s="80" t="s">
        <v>628</v>
      </c>
      <c r="F8" s="74"/>
      <c r="G8" s="74"/>
      <c r="H8" s="298"/>
      <c r="I8" s="298"/>
      <c r="J8" s="298"/>
      <c r="K8" s="298"/>
      <c r="L8" s="298"/>
      <c r="M8" s="298"/>
      <c r="N8" s="298"/>
    </row>
    <row r="9" spans="1:14" ht="15.75" customHeight="1" x14ac:dyDescent="0.15">
      <c r="A9" s="80" t="s">
        <v>380</v>
      </c>
      <c r="B9" s="80" t="s">
        <v>1513</v>
      </c>
      <c r="C9" s="80" t="s">
        <v>224</v>
      </c>
      <c r="D9" s="80" t="s">
        <v>1300</v>
      </c>
      <c r="E9" s="80" t="s">
        <v>2140</v>
      </c>
      <c r="F9" s="74"/>
      <c r="G9" s="74"/>
      <c r="H9" s="298"/>
      <c r="I9" s="298"/>
      <c r="J9" s="298"/>
      <c r="K9" s="298"/>
      <c r="L9" s="298"/>
      <c r="M9" s="298"/>
      <c r="N9" s="298"/>
    </row>
    <row r="10" spans="1:14" ht="15.75" customHeight="1" x14ac:dyDescent="0.15">
      <c r="A10" s="80" t="s">
        <v>380</v>
      </c>
      <c r="B10" s="80" t="s">
        <v>1513</v>
      </c>
      <c r="C10" s="80" t="s">
        <v>84</v>
      </c>
      <c r="D10" s="80" t="s">
        <v>1300</v>
      </c>
      <c r="E10" s="80" t="s">
        <v>620</v>
      </c>
      <c r="F10" s="74"/>
      <c r="G10" s="74"/>
      <c r="H10" s="298"/>
      <c r="I10" s="298"/>
      <c r="J10" s="298"/>
      <c r="K10" s="298"/>
      <c r="L10" s="298"/>
      <c r="M10" s="298"/>
      <c r="N10" s="298"/>
    </row>
    <row r="11" spans="1:14" ht="15.75" customHeight="1" x14ac:dyDescent="0.15">
      <c r="A11" s="80" t="s">
        <v>13</v>
      </c>
      <c r="B11" s="124"/>
      <c r="C11" s="80" t="s">
        <v>224</v>
      </c>
      <c r="D11" s="81" t="s">
        <v>615</v>
      </c>
      <c r="E11" s="80" t="s">
        <v>1224</v>
      </c>
      <c r="F11" s="74"/>
      <c r="G11" s="74"/>
      <c r="H11" s="298"/>
      <c r="I11" s="298"/>
      <c r="J11" s="298"/>
      <c r="K11" s="298"/>
      <c r="L11" s="298"/>
      <c r="M11" s="298"/>
      <c r="N11" s="3"/>
    </row>
    <row r="12" spans="1:14" ht="15.75" customHeight="1" x14ac:dyDescent="0.15">
      <c r="A12" s="80" t="s">
        <v>13</v>
      </c>
      <c r="B12" s="124"/>
      <c r="C12" s="80" t="s">
        <v>84</v>
      </c>
      <c r="D12" s="81" t="s">
        <v>615</v>
      </c>
      <c r="E12" s="80" t="s">
        <v>610</v>
      </c>
      <c r="F12" s="74"/>
      <c r="G12" s="74"/>
      <c r="H12" s="298"/>
      <c r="I12" s="298"/>
      <c r="J12" s="298"/>
      <c r="K12" s="298"/>
      <c r="L12" s="298"/>
      <c r="M12" s="298"/>
      <c r="N12" s="3"/>
    </row>
    <row r="13" spans="1:14" ht="15.75" customHeight="1" x14ac:dyDescent="0.15">
      <c r="A13" s="80" t="s">
        <v>16</v>
      </c>
      <c r="B13" s="124"/>
      <c r="C13" s="80" t="s">
        <v>224</v>
      </c>
      <c r="D13" s="81" t="s">
        <v>624</v>
      </c>
      <c r="E13" s="80" t="s">
        <v>2141</v>
      </c>
      <c r="F13" s="74"/>
      <c r="G13" s="74"/>
      <c r="H13" s="298"/>
      <c r="I13" s="298"/>
      <c r="J13" s="298"/>
      <c r="K13" s="298"/>
      <c r="L13" s="298"/>
      <c r="M13" s="298"/>
      <c r="N13" s="298"/>
    </row>
    <row r="14" spans="1:14" ht="15.75" customHeight="1" x14ac:dyDescent="0.15">
      <c r="A14" s="80" t="s">
        <v>16</v>
      </c>
      <c r="B14" s="124"/>
      <c r="C14" s="80" t="s">
        <v>84</v>
      </c>
      <c r="D14" s="81" t="s">
        <v>624</v>
      </c>
      <c r="E14" s="80" t="s">
        <v>727</v>
      </c>
      <c r="F14" s="74"/>
      <c r="G14" s="74"/>
      <c r="H14" s="298"/>
      <c r="I14" s="298"/>
      <c r="J14" s="298"/>
      <c r="K14" s="298"/>
      <c r="L14" s="298"/>
      <c r="M14" s="298"/>
      <c r="N14" s="298"/>
    </row>
    <row r="15" spans="1:14" ht="15.75" customHeight="1" x14ac:dyDescent="0.15">
      <c r="A15" s="80" t="s">
        <v>222</v>
      </c>
      <c r="B15" s="124"/>
      <c r="C15" s="80" t="s">
        <v>224</v>
      </c>
      <c r="D15" s="81" t="s">
        <v>629</v>
      </c>
      <c r="E15" s="80" t="s">
        <v>628</v>
      </c>
      <c r="F15" s="74"/>
      <c r="G15" s="74"/>
      <c r="H15" s="298"/>
      <c r="I15" s="298"/>
      <c r="J15" s="298"/>
      <c r="K15" s="298"/>
      <c r="L15" s="298"/>
      <c r="M15" s="298"/>
      <c r="N15" s="298"/>
    </row>
    <row r="16" spans="1:14" ht="15.75" customHeight="1" x14ac:dyDescent="0.15">
      <c r="A16" s="80" t="s">
        <v>1613</v>
      </c>
      <c r="B16" s="124"/>
      <c r="C16" s="80" t="s">
        <v>224</v>
      </c>
      <c r="D16" s="80" t="s">
        <v>632</v>
      </c>
      <c r="E16" s="80" t="s">
        <v>2142</v>
      </c>
      <c r="F16" s="74"/>
      <c r="G16" s="74"/>
      <c r="H16" s="298"/>
      <c r="I16" s="298"/>
      <c r="J16" s="298"/>
      <c r="K16" s="298"/>
      <c r="L16" s="298"/>
      <c r="M16" s="298"/>
      <c r="N16" s="298"/>
    </row>
    <row r="17" spans="1:14" ht="15.75" customHeight="1" x14ac:dyDescent="0.15">
      <c r="A17" s="80" t="s">
        <v>19</v>
      </c>
      <c r="B17" s="124"/>
      <c r="C17" s="80" t="s">
        <v>224</v>
      </c>
      <c r="D17" s="80"/>
      <c r="E17" s="80" t="s">
        <v>633</v>
      </c>
      <c r="F17" s="74"/>
      <c r="G17" s="74"/>
      <c r="H17" s="298"/>
      <c r="I17" s="298"/>
      <c r="J17" s="298"/>
      <c r="K17" s="298"/>
      <c r="L17" s="298"/>
      <c r="M17" s="298"/>
      <c r="N17" s="298"/>
    </row>
    <row r="18" spans="1:14" ht="15.75" customHeight="1" x14ac:dyDescent="0.15">
      <c r="A18" s="80" t="s">
        <v>227</v>
      </c>
      <c r="B18" s="124"/>
      <c r="C18" s="80" t="s">
        <v>224</v>
      </c>
      <c r="D18" s="80" t="s">
        <v>1345</v>
      </c>
      <c r="E18" s="80" t="s">
        <v>636</v>
      </c>
      <c r="F18" s="74"/>
      <c r="G18" s="74"/>
      <c r="H18" s="298"/>
      <c r="I18" s="298"/>
      <c r="J18" s="298"/>
      <c r="K18" s="298"/>
      <c r="L18" s="298"/>
      <c r="M18" s="298"/>
      <c r="N18" s="298"/>
    </row>
    <row r="19" spans="1:14" ht="15.75" customHeight="1" x14ac:dyDescent="0.15">
      <c r="A19" s="80" t="s">
        <v>639</v>
      </c>
      <c r="B19" s="124"/>
      <c r="C19" s="80" t="s">
        <v>84</v>
      </c>
      <c r="D19" s="80" t="s">
        <v>642</v>
      </c>
      <c r="E19" s="80" t="s">
        <v>2143</v>
      </c>
      <c r="F19" s="74"/>
      <c r="G19" s="74"/>
      <c r="H19" s="298"/>
      <c r="I19" s="298"/>
      <c r="J19" s="298"/>
      <c r="K19" s="298"/>
      <c r="L19" s="298"/>
      <c r="M19" s="298"/>
      <c r="N19" s="298"/>
    </row>
    <row r="20" spans="1:14" ht="15.75" customHeight="1" x14ac:dyDescent="0.15">
      <c r="A20" s="80" t="s">
        <v>386</v>
      </c>
      <c r="B20" s="124"/>
      <c r="C20" s="80" t="s">
        <v>224</v>
      </c>
      <c r="D20" s="80"/>
      <c r="E20" s="80" t="s">
        <v>2144</v>
      </c>
      <c r="F20" s="74"/>
      <c r="G20" s="74"/>
      <c r="H20" s="298"/>
      <c r="I20" s="298"/>
      <c r="J20" s="298"/>
      <c r="K20" s="298"/>
      <c r="L20" s="298"/>
      <c r="M20" s="298"/>
      <c r="N20" s="298"/>
    </row>
    <row r="21" spans="1:14" ht="15.75" customHeight="1" x14ac:dyDescent="0.15">
      <c r="A21" s="80" t="s">
        <v>31</v>
      </c>
      <c r="B21" s="124"/>
      <c r="C21" s="80" t="s">
        <v>224</v>
      </c>
      <c r="D21" s="80" t="s">
        <v>653</v>
      </c>
      <c r="E21" s="80" t="s">
        <v>1367</v>
      </c>
      <c r="F21" s="74"/>
      <c r="G21" s="74"/>
      <c r="H21" s="298"/>
      <c r="I21" s="298"/>
      <c r="J21" s="298"/>
      <c r="K21" s="298"/>
      <c r="L21" s="298"/>
      <c r="M21" s="298"/>
      <c r="N21" s="298"/>
    </row>
    <row r="22" spans="1:14" ht="15.75" customHeight="1" x14ac:dyDescent="0.15">
      <c r="A22" s="80" t="s">
        <v>31</v>
      </c>
      <c r="B22" s="124"/>
      <c r="C22" s="80" t="s">
        <v>84</v>
      </c>
      <c r="D22" s="80" t="s">
        <v>653</v>
      </c>
      <c r="E22" s="80" t="s">
        <v>2145</v>
      </c>
      <c r="F22" s="74"/>
      <c r="G22" s="74"/>
      <c r="H22" s="298"/>
      <c r="I22" s="298"/>
      <c r="J22" s="298"/>
      <c r="K22" s="298"/>
      <c r="L22" s="298"/>
      <c r="M22" s="298"/>
      <c r="N22" s="298"/>
    </row>
    <row r="23" spans="1:14" ht="15.75" customHeight="1" x14ac:dyDescent="0.15">
      <c r="A23" s="80" t="s">
        <v>32</v>
      </c>
      <c r="B23" s="124"/>
      <c r="C23" s="80" t="s">
        <v>84</v>
      </c>
      <c r="D23" s="80"/>
      <c r="E23" s="80" t="s">
        <v>610</v>
      </c>
      <c r="F23" s="74"/>
      <c r="G23" s="74"/>
      <c r="H23" s="298"/>
      <c r="I23" s="298"/>
      <c r="J23" s="298"/>
      <c r="K23" s="298"/>
      <c r="L23" s="298"/>
      <c r="M23" s="298"/>
      <c r="N23" s="298"/>
    </row>
    <row r="24" spans="1:14" ht="15.75" customHeight="1" x14ac:dyDescent="0.15">
      <c r="A24" s="80" t="s">
        <v>37</v>
      </c>
      <c r="B24" s="124"/>
      <c r="C24" s="80" t="s">
        <v>224</v>
      </c>
      <c r="D24" s="80" t="s">
        <v>253</v>
      </c>
      <c r="E24" s="80" t="s">
        <v>1214</v>
      </c>
      <c r="F24" s="74"/>
      <c r="G24" s="74"/>
      <c r="H24" s="298"/>
      <c r="I24" s="298"/>
      <c r="J24" s="298"/>
      <c r="K24" s="298"/>
      <c r="L24" s="298"/>
      <c r="M24" s="298"/>
      <c r="N24" s="298"/>
    </row>
    <row r="25" spans="1:14" ht="15.75" customHeight="1" x14ac:dyDescent="0.15">
      <c r="A25" s="80" t="s">
        <v>254</v>
      </c>
      <c r="B25" s="124"/>
      <c r="C25" s="80" t="s">
        <v>224</v>
      </c>
      <c r="D25" s="81" t="s">
        <v>663</v>
      </c>
      <c r="E25" s="80" t="s">
        <v>610</v>
      </c>
      <c r="F25" s="74"/>
      <c r="G25" s="74"/>
      <c r="H25" s="298"/>
      <c r="I25" s="298"/>
      <c r="J25" s="298"/>
      <c r="K25" s="298"/>
      <c r="L25" s="298"/>
      <c r="M25" s="298"/>
      <c r="N25" s="298"/>
    </row>
    <row r="26" spans="1:14" ht="15.75" customHeight="1" x14ac:dyDescent="0.15">
      <c r="A26" s="80" t="s">
        <v>38</v>
      </c>
      <c r="B26" s="80" t="s">
        <v>1521</v>
      </c>
      <c r="C26" s="80" t="s">
        <v>224</v>
      </c>
      <c r="D26" s="81" t="s">
        <v>253</v>
      </c>
      <c r="E26" s="80" t="s">
        <v>664</v>
      </c>
      <c r="F26" s="74"/>
      <c r="G26" s="74"/>
      <c r="H26" s="298"/>
      <c r="I26" s="298"/>
      <c r="J26" s="298"/>
      <c r="K26" s="298"/>
      <c r="L26" s="298"/>
      <c r="M26" s="298"/>
      <c r="N26" s="298"/>
    </row>
    <row r="27" spans="1:14" ht="15.75" customHeight="1" x14ac:dyDescent="0.15">
      <c r="A27" s="80" t="s">
        <v>38</v>
      </c>
      <c r="B27" s="80" t="s">
        <v>1521</v>
      </c>
      <c r="C27" s="80" t="s">
        <v>84</v>
      </c>
      <c r="D27" s="81" t="s">
        <v>1371</v>
      </c>
      <c r="E27" s="80" t="s">
        <v>388</v>
      </c>
      <c r="F27" s="74"/>
      <c r="G27" s="74"/>
      <c r="H27" s="298"/>
      <c r="I27" s="298"/>
      <c r="J27" s="298"/>
      <c r="K27" s="298"/>
      <c r="L27" s="298"/>
      <c r="M27" s="298"/>
      <c r="N27" s="298"/>
    </row>
    <row r="28" spans="1:14" ht="15.75" customHeight="1" x14ac:dyDescent="0.15">
      <c r="A28" s="80" t="s">
        <v>39</v>
      </c>
      <c r="B28" s="124"/>
      <c r="C28" s="80" t="s">
        <v>224</v>
      </c>
      <c r="D28" s="80"/>
      <c r="E28" s="80" t="s">
        <v>669</v>
      </c>
      <c r="F28" s="74"/>
      <c r="G28" s="74"/>
      <c r="H28" s="298"/>
      <c r="I28" s="298"/>
      <c r="J28" s="298"/>
      <c r="K28" s="298"/>
      <c r="L28" s="298"/>
      <c r="M28" s="298"/>
      <c r="N28" s="298"/>
    </row>
    <row r="29" spans="1:14" ht="15.75" customHeight="1" x14ac:dyDescent="0.15">
      <c r="A29" s="80" t="s">
        <v>257</v>
      </c>
      <c r="B29" s="124"/>
      <c r="C29" s="80" t="s">
        <v>84</v>
      </c>
      <c r="D29" s="80" t="s">
        <v>985</v>
      </c>
      <c r="E29" s="80" t="s">
        <v>664</v>
      </c>
      <c r="F29" s="74"/>
      <c r="G29" s="74"/>
      <c r="H29" s="298"/>
      <c r="I29" s="298"/>
      <c r="J29" s="298"/>
      <c r="K29" s="298"/>
      <c r="L29" s="298"/>
      <c r="M29" s="298"/>
      <c r="N29" s="298"/>
    </row>
    <row r="30" spans="1:14" ht="15.75" customHeight="1" x14ac:dyDescent="0.15">
      <c r="A30" s="80" t="s">
        <v>492</v>
      </c>
      <c r="B30" s="124"/>
      <c r="C30" s="80" t="s">
        <v>84</v>
      </c>
      <c r="D30" s="80" t="s">
        <v>671</v>
      </c>
      <c r="E30" s="80" t="s">
        <v>620</v>
      </c>
      <c r="F30" s="74"/>
      <c r="G30" s="74"/>
      <c r="H30" s="298"/>
      <c r="I30" s="298"/>
      <c r="J30" s="298"/>
      <c r="K30" s="298"/>
      <c r="L30" s="298"/>
      <c r="M30" s="298"/>
      <c r="N30" s="298"/>
    </row>
    <row r="31" spans="1:14" ht="15.75" customHeight="1" x14ac:dyDescent="0.15">
      <c r="A31" s="80" t="s">
        <v>389</v>
      </c>
      <c r="B31" s="124"/>
      <c r="C31" s="80" t="s">
        <v>224</v>
      </c>
      <c r="D31" s="80" t="s">
        <v>674</v>
      </c>
      <c r="E31" s="80" t="s">
        <v>1522</v>
      </c>
      <c r="F31" s="74"/>
      <c r="G31" s="74"/>
      <c r="H31" s="298"/>
      <c r="I31" s="298"/>
      <c r="J31" s="298"/>
      <c r="K31" s="298"/>
      <c r="L31" s="298"/>
      <c r="M31" s="298"/>
      <c r="N31" s="298"/>
    </row>
    <row r="32" spans="1:14" ht="15.75" customHeight="1" x14ac:dyDescent="0.15">
      <c r="A32" s="80" t="s">
        <v>43</v>
      </c>
      <c r="B32" s="124"/>
      <c r="C32" s="80" t="s">
        <v>224</v>
      </c>
      <c r="D32" s="80"/>
      <c r="E32" s="80" t="s">
        <v>710</v>
      </c>
      <c r="F32" s="74"/>
      <c r="G32" s="74"/>
      <c r="H32" s="298"/>
      <c r="I32" s="298"/>
      <c r="J32" s="298"/>
      <c r="K32" s="298"/>
      <c r="L32" s="298"/>
      <c r="M32" s="298"/>
      <c r="N32" s="298"/>
    </row>
    <row r="33" spans="1:26" ht="15.75" customHeight="1" x14ac:dyDescent="0.15">
      <c r="A33" s="80" t="s">
        <v>45</v>
      </c>
      <c r="B33" s="80"/>
      <c r="C33" s="80" t="s">
        <v>84</v>
      </c>
      <c r="D33" s="80" t="s">
        <v>985</v>
      </c>
      <c r="E33" s="80" t="s">
        <v>664</v>
      </c>
      <c r="F33" s="74"/>
      <c r="G33" s="74"/>
      <c r="H33" s="298"/>
      <c r="I33" s="298"/>
      <c r="J33" s="298"/>
      <c r="K33" s="298"/>
      <c r="L33" s="298"/>
      <c r="M33" s="298"/>
      <c r="N33" s="298"/>
    </row>
    <row r="34" spans="1:26" ht="15.75" customHeight="1" x14ac:dyDescent="0.15">
      <c r="A34" s="80" t="s">
        <v>46</v>
      </c>
      <c r="B34" s="124"/>
      <c r="C34" s="80" t="s">
        <v>84</v>
      </c>
      <c r="D34" s="80"/>
      <c r="E34" s="80" t="s">
        <v>664</v>
      </c>
      <c r="F34" s="74"/>
      <c r="G34" s="74"/>
      <c r="H34" s="298"/>
      <c r="I34" s="298"/>
      <c r="J34" s="298"/>
      <c r="K34" s="298"/>
      <c r="L34" s="298"/>
      <c r="M34" s="298"/>
      <c r="N34" s="298"/>
    </row>
    <row r="35" spans="1:26" ht="15.75" customHeight="1" x14ac:dyDescent="0.15">
      <c r="A35" s="80" t="s">
        <v>264</v>
      </c>
      <c r="B35" s="124"/>
      <c r="C35" s="80" t="s">
        <v>224</v>
      </c>
      <c r="D35" s="81" t="s">
        <v>2146</v>
      </c>
      <c r="E35" s="80" t="s">
        <v>634</v>
      </c>
      <c r="F35" s="74"/>
      <c r="G35" s="74"/>
      <c r="H35" s="298"/>
      <c r="I35" s="298"/>
      <c r="J35" s="298"/>
      <c r="K35" s="298"/>
      <c r="L35" s="298"/>
      <c r="M35" s="298"/>
      <c r="N35" s="298"/>
    </row>
    <row r="36" spans="1:26" ht="15.75" customHeight="1" x14ac:dyDescent="0.15">
      <c r="A36" s="80" t="s">
        <v>265</v>
      </c>
      <c r="B36" s="124"/>
      <c r="C36" s="80" t="s">
        <v>224</v>
      </c>
      <c r="D36" s="80"/>
      <c r="E36" s="80" t="s">
        <v>778</v>
      </c>
      <c r="F36" s="74"/>
      <c r="G36" s="74"/>
      <c r="H36" s="298"/>
      <c r="I36" s="298"/>
      <c r="J36" s="298"/>
      <c r="K36" s="298"/>
      <c r="L36" s="298"/>
      <c r="M36" s="298"/>
      <c r="N36" s="298"/>
    </row>
    <row r="37" spans="1:26" ht="15.75" customHeight="1" x14ac:dyDescent="0.15">
      <c r="A37" s="80" t="s">
        <v>50</v>
      </c>
      <c r="B37" s="80" t="s">
        <v>1513</v>
      </c>
      <c r="C37" s="80" t="s">
        <v>224</v>
      </c>
      <c r="D37" s="80" t="s">
        <v>682</v>
      </c>
      <c r="E37" s="80" t="s">
        <v>1229</v>
      </c>
      <c r="F37" s="74"/>
      <c r="G37" s="74"/>
      <c r="H37" s="298"/>
      <c r="I37" s="298"/>
      <c r="J37" s="298"/>
      <c r="K37" s="298"/>
      <c r="L37" s="298"/>
      <c r="M37" s="298"/>
      <c r="N37" s="298"/>
    </row>
    <row r="38" spans="1:26" ht="15.75" customHeight="1" x14ac:dyDescent="0.15">
      <c r="A38" s="80" t="s">
        <v>53</v>
      </c>
      <c r="B38" s="124"/>
      <c r="C38" s="80" t="s">
        <v>224</v>
      </c>
      <c r="D38" s="80"/>
      <c r="E38" s="80" t="s">
        <v>628</v>
      </c>
      <c r="F38" s="74"/>
      <c r="G38" s="74"/>
      <c r="H38" s="298"/>
      <c r="I38" s="298"/>
      <c r="J38" s="298"/>
      <c r="K38" s="298"/>
      <c r="L38" s="298"/>
      <c r="M38" s="298"/>
      <c r="N38" s="298"/>
    </row>
    <row r="39" spans="1:26" ht="15.75" customHeight="1" x14ac:dyDescent="0.15">
      <c r="A39" s="80" t="s">
        <v>1294</v>
      </c>
      <c r="B39" s="124"/>
      <c r="C39" s="80" t="s">
        <v>224</v>
      </c>
      <c r="D39" s="80"/>
      <c r="E39" s="80" t="s">
        <v>1619</v>
      </c>
      <c r="F39" s="74"/>
      <c r="G39" s="74"/>
      <c r="H39" s="298"/>
      <c r="I39" s="298"/>
      <c r="J39" s="298"/>
      <c r="K39" s="298"/>
      <c r="L39" s="298"/>
      <c r="M39" s="298"/>
      <c r="N39" s="298"/>
    </row>
    <row r="40" spans="1:26" ht="15.75" customHeight="1" x14ac:dyDescent="0.15">
      <c r="A40" s="80" t="s">
        <v>60</v>
      </c>
      <c r="B40" s="124"/>
      <c r="C40" s="80" t="s">
        <v>224</v>
      </c>
      <c r="D40" s="80" t="s">
        <v>692</v>
      </c>
      <c r="E40" s="80" t="s">
        <v>1321</v>
      </c>
      <c r="F40" s="74"/>
      <c r="G40" s="74"/>
      <c r="H40" s="298"/>
      <c r="I40" s="298"/>
      <c r="J40" s="298"/>
      <c r="K40" s="298"/>
      <c r="L40" s="298"/>
      <c r="M40" s="298"/>
      <c r="N40" s="298"/>
    </row>
    <row r="41" spans="1:26" ht="15.75" customHeight="1" x14ac:dyDescent="0.15">
      <c r="A41" s="80" t="s">
        <v>61</v>
      </c>
      <c r="B41" s="124"/>
      <c r="C41" s="80" t="s">
        <v>224</v>
      </c>
      <c r="D41" s="80"/>
      <c r="E41" s="80" t="s">
        <v>610</v>
      </c>
      <c r="F41" s="74"/>
      <c r="G41" s="74"/>
      <c r="H41" s="298"/>
      <c r="I41" s="298"/>
      <c r="J41" s="298"/>
      <c r="K41" s="298"/>
      <c r="L41" s="298"/>
      <c r="M41" s="298"/>
      <c r="N41" s="298"/>
    </row>
    <row r="42" spans="1:26" ht="15.75" customHeight="1" x14ac:dyDescent="0.15">
      <c r="A42" s="80" t="s">
        <v>62</v>
      </c>
      <c r="B42" s="124"/>
      <c r="C42" s="80" t="s">
        <v>224</v>
      </c>
      <c r="D42" s="80" t="s">
        <v>698</v>
      </c>
      <c r="E42" s="80" t="s">
        <v>664</v>
      </c>
      <c r="F42" s="74"/>
      <c r="G42" s="74"/>
      <c r="H42" s="298"/>
      <c r="I42" s="298"/>
      <c r="J42" s="298"/>
      <c r="K42" s="298"/>
      <c r="L42" s="298"/>
      <c r="M42" s="298"/>
      <c r="N42" s="298"/>
    </row>
    <row r="43" spans="1:26" ht="15.75" customHeight="1" x14ac:dyDescent="0.15">
      <c r="A43" s="80" t="s">
        <v>550</v>
      </c>
      <c r="B43" s="124"/>
      <c r="C43" s="80" t="s">
        <v>224</v>
      </c>
      <c r="D43" s="80" t="s">
        <v>702</v>
      </c>
      <c r="E43" s="80" t="s">
        <v>1322</v>
      </c>
      <c r="F43" s="74"/>
      <c r="G43" s="74"/>
      <c r="H43" s="298"/>
      <c r="I43" s="298"/>
      <c r="J43" s="298"/>
      <c r="K43" s="298"/>
      <c r="L43" s="298"/>
      <c r="M43" s="298"/>
      <c r="N43" s="298"/>
    </row>
    <row r="44" spans="1:26" ht="15.75" customHeight="1" x14ac:dyDescent="0.15">
      <c r="A44" s="80" t="s">
        <v>550</v>
      </c>
      <c r="B44" s="124"/>
      <c r="C44" s="80" t="s">
        <v>84</v>
      </c>
      <c r="D44" s="80"/>
      <c r="E44" s="80" t="s">
        <v>703</v>
      </c>
      <c r="F44" s="74"/>
      <c r="G44" s="74"/>
      <c r="H44" s="298"/>
      <c r="I44" s="298"/>
      <c r="J44" s="298"/>
      <c r="K44" s="298"/>
      <c r="L44" s="298"/>
      <c r="M44" s="298"/>
      <c r="N44" s="298"/>
    </row>
    <row r="45" spans="1:26" ht="15.75" customHeight="1" x14ac:dyDescent="0.15">
      <c r="A45" s="81" t="s">
        <v>282</v>
      </c>
      <c r="B45" s="81"/>
      <c r="C45" s="81" t="s">
        <v>224</v>
      </c>
      <c r="D45" s="81" t="s">
        <v>707</v>
      </c>
      <c r="E45" s="81" t="s">
        <v>706</v>
      </c>
      <c r="F45" s="449"/>
      <c r="G45" s="449"/>
      <c r="H45" s="364"/>
      <c r="I45" s="364"/>
      <c r="J45" s="364"/>
      <c r="K45" s="364"/>
      <c r="L45" s="364"/>
      <c r="M45" s="364"/>
      <c r="N45" s="364"/>
      <c r="O45" s="382"/>
      <c r="P45" s="382"/>
      <c r="Q45" s="382"/>
      <c r="R45" s="382"/>
      <c r="S45" s="382"/>
      <c r="T45" s="382"/>
      <c r="U45" s="382"/>
      <c r="V45" s="382"/>
      <c r="W45" s="382"/>
      <c r="X45" s="382"/>
      <c r="Y45" s="382"/>
      <c r="Z45" s="382"/>
    </row>
    <row r="46" spans="1:26" ht="15.75" customHeight="1" x14ac:dyDescent="0.15">
      <c r="A46" s="80" t="s">
        <v>69</v>
      </c>
      <c r="B46" s="124"/>
      <c r="C46" s="80" t="s">
        <v>224</v>
      </c>
      <c r="D46" s="80"/>
      <c r="E46" s="80" t="s">
        <v>664</v>
      </c>
      <c r="F46" s="74"/>
      <c r="G46" s="74"/>
      <c r="H46" s="298"/>
      <c r="I46" s="298"/>
      <c r="J46" s="298"/>
      <c r="K46" s="298"/>
      <c r="L46" s="298"/>
      <c r="M46" s="298"/>
      <c r="N46" s="298"/>
    </row>
    <row r="47" spans="1:26" ht="15.75" customHeight="1" x14ac:dyDescent="0.15">
      <c r="A47" s="80" t="s">
        <v>495</v>
      </c>
      <c r="B47" s="124"/>
      <c r="C47" s="80" t="s">
        <v>224</v>
      </c>
      <c r="D47" s="80"/>
      <c r="E47" s="80" t="s">
        <v>664</v>
      </c>
      <c r="F47" s="74"/>
      <c r="G47" s="74"/>
      <c r="H47" s="298"/>
      <c r="I47" s="298"/>
      <c r="J47" s="298"/>
      <c r="K47" s="298"/>
      <c r="L47" s="298"/>
      <c r="M47" s="298"/>
      <c r="N47" s="298"/>
    </row>
    <row r="48" spans="1:26" ht="15.75" customHeight="1" x14ac:dyDescent="0.15">
      <c r="A48" s="80" t="s">
        <v>1324</v>
      </c>
      <c r="B48" s="124"/>
      <c r="C48" s="80" t="s">
        <v>224</v>
      </c>
      <c r="D48" s="80"/>
      <c r="E48" s="80" t="s">
        <v>664</v>
      </c>
      <c r="F48" s="74"/>
      <c r="G48" s="74"/>
      <c r="H48" s="298"/>
      <c r="I48" s="298"/>
      <c r="J48" s="298"/>
      <c r="K48" s="298"/>
      <c r="L48" s="298"/>
      <c r="M48" s="298"/>
      <c r="N48" s="298"/>
    </row>
    <row r="49" spans="1:14" ht="15.75" customHeight="1" x14ac:dyDescent="0.15">
      <c r="A49" s="80" t="s">
        <v>73</v>
      </c>
      <c r="B49" s="124"/>
      <c r="C49" s="80" t="s">
        <v>224</v>
      </c>
      <c r="D49" s="80" t="s">
        <v>712</v>
      </c>
      <c r="E49" s="80" t="s">
        <v>711</v>
      </c>
      <c r="F49" s="74"/>
      <c r="G49" s="74"/>
      <c r="H49" s="298"/>
      <c r="I49" s="298"/>
      <c r="J49" s="298"/>
      <c r="K49" s="298"/>
      <c r="L49" s="298"/>
      <c r="M49" s="298"/>
      <c r="N49" s="298"/>
    </row>
    <row r="50" spans="1:14" ht="15.75" customHeight="1" x14ac:dyDescent="0.15">
      <c r="A50" s="80" t="s">
        <v>76</v>
      </c>
      <c r="B50" s="124"/>
      <c r="C50" s="80" t="s">
        <v>224</v>
      </c>
      <c r="D50" s="80"/>
      <c r="E50" s="80" t="s">
        <v>2148</v>
      </c>
      <c r="F50" s="74"/>
      <c r="G50" s="74"/>
      <c r="H50" s="298"/>
      <c r="I50" s="298"/>
      <c r="J50" s="298"/>
      <c r="K50" s="298"/>
      <c r="L50" s="298"/>
      <c r="M50" s="298"/>
      <c r="N50" s="298"/>
    </row>
    <row r="51" spans="1:14" ht="15.75" customHeight="1" x14ac:dyDescent="0.15">
      <c r="A51" s="80" t="s">
        <v>76</v>
      </c>
      <c r="B51" s="124"/>
      <c r="C51" s="80" t="s">
        <v>84</v>
      </c>
      <c r="D51" s="80"/>
      <c r="E51" s="80" t="s">
        <v>727</v>
      </c>
      <c r="F51" s="74"/>
      <c r="G51" s="74"/>
      <c r="H51" s="298"/>
      <c r="I51" s="298"/>
      <c r="J51" s="298"/>
      <c r="K51" s="298"/>
      <c r="L51" s="298"/>
      <c r="M51" s="298"/>
      <c r="N51" s="298"/>
    </row>
    <row r="52" spans="1:14" ht="15.75" customHeight="1" x14ac:dyDescent="0.15">
      <c r="A52" s="80" t="s">
        <v>77</v>
      </c>
      <c r="B52" s="124"/>
      <c r="C52" s="80" t="s">
        <v>224</v>
      </c>
      <c r="D52" s="80"/>
      <c r="E52" s="80" t="s">
        <v>610</v>
      </c>
      <c r="F52" s="74"/>
      <c r="G52" s="74"/>
      <c r="H52" s="298"/>
      <c r="I52" s="298"/>
      <c r="J52" s="298"/>
      <c r="K52" s="298"/>
      <c r="L52" s="298"/>
      <c r="M52" s="298"/>
      <c r="N52" s="298"/>
    </row>
    <row r="53" spans="1:14" ht="15.75" customHeight="1" x14ac:dyDescent="0.15">
      <c r="A53" s="80" t="s">
        <v>297</v>
      </c>
      <c r="B53" s="124"/>
      <c r="C53" s="80" t="s">
        <v>224</v>
      </c>
      <c r="D53" s="80"/>
      <c r="E53" s="80" t="s">
        <v>722</v>
      </c>
      <c r="F53" s="74"/>
      <c r="G53" s="74"/>
      <c r="H53" s="298"/>
      <c r="I53" s="298"/>
      <c r="J53" s="298"/>
      <c r="K53" s="298"/>
      <c r="L53" s="298"/>
      <c r="M53" s="298"/>
      <c r="N53" s="298"/>
    </row>
    <row r="54" spans="1:14" ht="15.75" customHeight="1" x14ac:dyDescent="0.15">
      <c r="A54" s="80" t="s">
        <v>81</v>
      </c>
      <c r="B54" s="124"/>
      <c r="C54" s="80" t="s">
        <v>224</v>
      </c>
      <c r="D54" s="80" t="s">
        <v>724</v>
      </c>
      <c r="E54" s="80" t="s">
        <v>1622</v>
      </c>
      <c r="F54" s="74"/>
      <c r="G54" s="74"/>
      <c r="H54" s="298"/>
      <c r="I54" s="298"/>
      <c r="J54" s="298"/>
      <c r="K54" s="298"/>
      <c r="L54" s="298"/>
      <c r="M54" s="298"/>
      <c r="N54" s="298"/>
    </row>
    <row r="55" spans="1:14" ht="15.75" customHeight="1" x14ac:dyDescent="0.15">
      <c r="A55" s="80" t="s">
        <v>394</v>
      </c>
      <c r="B55" s="124"/>
      <c r="C55" s="80" t="s">
        <v>224</v>
      </c>
      <c r="D55" s="80" t="s">
        <v>1381</v>
      </c>
      <c r="E55" s="80" t="s">
        <v>2148</v>
      </c>
      <c r="F55" s="74"/>
      <c r="G55" s="74"/>
      <c r="H55" s="298"/>
      <c r="I55" s="298"/>
      <c r="J55" s="298"/>
      <c r="K55" s="298"/>
      <c r="L55" s="298"/>
      <c r="M55" s="298"/>
      <c r="N55" s="298"/>
    </row>
    <row r="56" spans="1:14" ht="15.75" customHeight="1" x14ac:dyDescent="0.15">
      <c r="A56" s="299" t="s">
        <v>394</v>
      </c>
      <c r="B56" s="299"/>
      <c r="C56" s="299" t="s">
        <v>84</v>
      </c>
      <c r="D56" s="299" t="s">
        <v>2172</v>
      </c>
      <c r="E56" s="299" t="s">
        <v>634</v>
      </c>
      <c r="F56" s="74" t="s">
        <v>2173</v>
      </c>
      <c r="G56" s="74"/>
      <c r="H56" s="298"/>
      <c r="I56" s="298"/>
      <c r="J56" s="298"/>
      <c r="K56" s="298"/>
      <c r="L56" s="298"/>
      <c r="M56" s="298"/>
      <c r="N56" s="298"/>
    </row>
    <row r="57" spans="1:14" ht="15.75" customHeight="1" x14ac:dyDescent="0.15">
      <c r="A57" s="80" t="s">
        <v>85</v>
      </c>
      <c r="B57" s="124"/>
      <c r="C57" s="80" t="s">
        <v>224</v>
      </c>
      <c r="D57" s="80"/>
      <c r="E57" s="80" t="s">
        <v>664</v>
      </c>
      <c r="F57" s="74"/>
      <c r="G57" s="74"/>
      <c r="H57" s="298"/>
      <c r="I57" s="298"/>
      <c r="J57" s="298"/>
      <c r="K57" s="298"/>
      <c r="L57" s="298"/>
      <c r="M57" s="298"/>
      <c r="N57" s="298"/>
    </row>
    <row r="58" spans="1:14" ht="15.75" customHeight="1" x14ac:dyDescent="0.15">
      <c r="A58" s="80" t="s">
        <v>497</v>
      </c>
      <c r="B58" s="124"/>
      <c r="C58" s="80" t="s">
        <v>224</v>
      </c>
      <c r="D58" s="80" t="s">
        <v>728</v>
      </c>
      <c r="E58" s="80" t="s">
        <v>664</v>
      </c>
      <c r="F58" s="74"/>
      <c r="G58" s="74"/>
      <c r="H58" s="298"/>
      <c r="I58" s="298"/>
      <c r="J58" s="298"/>
      <c r="K58" s="298"/>
      <c r="L58" s="298"/>
      <c r="M58" s="298"/>
      <c r="N58" s="298"/>
    </row>
    <row r="59" spans="1:14" ht="15.75" customHeight="1" x14ac:dyDescent="0.15">
      <c r="A59" s="80" t="s">
        <v>91</v>
      </c>
      <c r="B59" s="124"/>
      <c r="C59" s="80" t="s">
        <v>224</v>
      </c>
      <c r="D59" s="80" t="s">
        <v>729</v>
      </c>
      <c r="E59" s="80" t="s">
        <v>664</v>
      </c>
      <c r="F59" s="74"/>
      <c r="G59" s="74"/>
      <c r="H59" s="298"/>
      <c r="I59" s="298"/>
      <c r="J59" s="298"/>
      <c r="K59" s="298"/>
      <c r="L59" s="298"/>
      <c r="M59" s="298"/>
      <c r="N59" s="298"/>
    </row>
    <row r="60" spans="1:14" ht="15.75" customHeight="1" x14ac:dyDescent="0.15">
      <c r="A60" s="80" t="s">
        <v>92</v>
      </c>
      <c r="B60" s="124"/>
      <c r="C60" s="80" t="s">
        <v>224</v>
      </c>
      <c r="D60" s="80"/>
      <c r="E60" s="80" t="s">
        <v>1549</v>
      </c>
      <c r="F60" s="74"/>
      <c r="G60" s="74"/>
      <c r="H60" s="298"/>
      <c r="I60" s="298"/>
      <c r="J60" s="298"/>
      <c r="K60" s="298"/>
      <c r="L60" s="298"/>
      <c r="M60" s="298"/>
      <c r="N60" s="298"/>
    </row>
    <row r="61" spans="1:14" ht="15.75" customHeight="1" x14ac:dyDescent="0.15">
      <c r="A61" s="80" t="s">
        <v>95</v>
      </c>
      <c r="B61" s="124"/>
      <c r="C61" s="80" t="s">
        <v>224</v>
      </c>
      <c r="D61" s="80"/>
      <c r="E61" s="80" t="s">
        <v>735</v>
      </c>
      <c r="F61" s="74"/>
      <c r="G61" s="74"/>
      <c r="H61" s="298"/>
      <c r="I61" s="298"/>
      <c r="J61" s="298"/>
      <c r="K61" s="298"/>
      <c r="L61" s="298"/>
      <c r="M61" s="298"/>
      <c r="N61" s="298"/>
    </row>
    <row r="62" spans="1:14" ht="15.75" customHeight="1" x14ac:dyDescent="0.15">
      <c r="A62" s="80" t="s">
        <v>95</v>
      </c>
      <c r="B62" s="124"/>
      <c r="C62" s="80" t="s">
        <v>84</v>
      </c>
      <c r="D62" s="80"/>
      <c r="E62" s="80" t="s">
        <v>664</v>
      </c>
      <c r="F62" s="74"/>
      <c r="G62" s="74"/>
      <c r="H62" s="298"/>
      <c r="I62" s="298"/>
      <c r="J62" s="298"/>
      <c r="K62" s="298"/>
      <c r="L62" s="298"/>
      <c r="M62" s="298"/>
      <c r="N62" s="298"/>
    </row>
    <row r="63" spans="1:14" ht="15.75" customHeight="1" x14ac:dyDescent="0.15">
      <c r="A63" s="80" t="s">
        <v>732</v>
      </c>
      <c r="B63" s="124"/>
      <c r="C63" s="80" t="s">
        <v>224</v>
      </c>
      <c r="D63" s="80" t="s">
        <v>734</v>
      </c>
      <c r="E63" s="80" t="s">
        <v>733</v>
      </c>
      <c r="F63" s="74"/>
      <c r="G63" s="74"/>
      <c r="H63" s="298"/>
      <c r="I63" s="298"/>
      <c r="J63" s="298"/>
      <c r="K63" s="298"/>
      <c r="L63" s="298"/>
      <c r="M63" s="298"/>
      <c r="N63" s="298"/>
    </row>
    <row r="64" spans="1:14" ht="15.75" customHeight="1" x14ac:dyDescent="0.15">
      <c r="A64" s="80" t="s">
        <v>98</v>
      </c>
      <c r="B64" s="124"/>
      <c r="C64" s="80" t="s">
        <v>224</v>
      </c>
      <c r="D64" s="80"/>
      <c r="E64" s="80" t="s">
        <v>664</v>
      </c>
      <c r="F64" s="74"/>
      <c r="G64" s="74"/>
      <c r="H64" s="298"/>
      <c r="I64" s="298"/>
      <c r="J64" s="298"/>
      <c r="K64" s="298"/>
      <c r="L64" s="298"/>
      <c r="M64" s="298"/>
      <c r="N64" s="298"/>
    </row>
    <row r="65" spans="1:14" ht="15.75" customHeight="1" x14ac:dyDescent="0.15">
      <c r="A65" s="80" t="s">
        <v>99</v>
      </c>
      <c r="B65" s="124"/>
      <c r="C65" s="80" t="s">
        <v>224</v>
      </c>
      <c r="D65" s="81" t="s">
        <v>1326</v>
      </c>
      <c r="E65" s="80" t="s">
        <v>784</v>
      </c>
      <c r="F65" s="74"/>
      <c r="G65" s="74"/>
      <c r="H65" s="298"/>
      <c r="I65" s="298"/>
      <c r="J65" s="298"/>
      <c r="K65" s="298"/>
      <c r="L65" s="298"/>
      <c r="M65" s="298"/>
      <c r="N65" s="298"/>
    </row>
    <row r="66" spans="1:14" ht="15.75" customHeight="1" x14ac:dyDescent="0.15">
      <c r="A66" s="80" t="s">
        <v>102</v>
      </c>
      <c r="B66" s="124"/>
      <c r="C66" s="80" t="s">
        <v>224</v>
      </c>
      <c r="D66" s="80" t="s">
        <v>738</v>
      </c>
      <c r="E66" s="80" t="s">
        <v>664</v>
      </c>
      <c r="F66" s="74"/>
      <c r="G66" s="74"/>
      <c r="H66" s="298"/>
      <c r="I66" s="298"/>
      <c r="J66" s="298"/>
      <c r="K66" s="298"/>
      <c r="L66" s="298"/>
      <c r="M66" s="298"/>
      <c r="N66" s="298"/>
    </row>
    <row r="67" spans="1:14" ht="15.75" customHeight="1" x14ac:dyDescent="0.15">
      <c r="A67" s="80" t="s">
        <v>103</v>
      </c>
      <c r="B67" s="124"/>
      <c r="C67" s="80" t="s">
        <v>224</v>
      </c>
      <c r="D67" s="80"/>
      <c r="E67" s="80" t="s">
        <v>664</v>
      </c>
      <c r="F67" s="74"/>
      <c r="G67" s="74"/>
      <c r="H67" s="298"/>
      <c r="I67" s="298"/>
      <c r="J67" s="298"/>
      <c r="K67" s="298"/>
      <c r="L67" s="298"/>
      <c r="M67" s="298"/>
      <c r="N67" s="298"/>
    </row>
    <row r="68" spans="1:14" ht="15.75" customHeight="1" x14ac:dyDescent="0.15">
      <c r="A68" s="80" t="s">
        <v>1213</v>
      </c>
      <c r="B68" s="124"/>
      <c r="C68" s="80" t="s">
        <v>224</v>
      </c>
      <c r="D68" s="80" t="s">
        <v>1460</v>
      </c>
      <c r="E68" s="80" t="s">
        <v>836</v>
      </c>
      <c r="F68" s="74"/>
      <c r="G68" s="74"/>
      <c r="H68" s="298"/>
      <c r="I68" s="298"/>
      <c r="J68" s="298"/>
      <c r="K68" s="298"/>
      <c r="L68" s="298"/>
      <c r="M68" s="298"/>
      <c r="N68" s="298"/>
    </row>
    <row r="69" spans="1:14" ht="15.75" customHeight="1" x14ac:dyDescent="0.15">
      <c r="A69" s="80" t="s">
        <v>104</v>
      </c>
      <c r="B69" s="124"/>
      <c r="C69" s="80" t="s">
        <v>224</v>
      </c>
      <c r="D69" s="80"/>
      <c r="E69" s="80" t="s">
        <v>735</v>
      </c>
      <c r="F69" s="74"/>
      <c r="G69" s="74"/>
      <c r="H69" s="298"/>
      <c r="I69" s="298"/>
      <c r="J69" s="298"/>
      <c r="K69" s="298"/>
      <c r="L69" s="298"/>
      <c r="M69" s="298"/>
      <c r="N69" s="298"/>
    </row>
    <row r="70" spans="1:14" ht="15.75" customHeight="1" x14ac:dyDescent="0.15">
      <c r="A70" s="80" t="s">
        <v>105</v>
      </c>
      <c r="B70" s="124"/>
      <c r="C70" s="80" t="s">
        <v>224</v>
      </c>
      <c r="D70" s="80"/>
      <c r="E70" s="80" t="s">
        <v>710</v>
      </c>
      <c r="F70" s="74"/>
      <c r="G70" s="74"/>
      <c r="H70" s="298"/>
      <c r="I70" s="298"/>
      <c r="J70" s="298"/>
      <c r="K70" s="298"/>
      <c r="L70" s="298"/>
      <c r="M70" s="298"/>
      <c r="N70" s="298"/>
    </row>
    <row r="71" spans="1:14" ht="15.75" customHeight="1" x14ac:dyDescent="0.15">
      <c r="A71" s="80" t="s">
        <v>498</v>
      </c>
      <c r="B71" s="124"/>
      <c r="C71" s="80" t="s">
        <v>224</v>
      </c>
      <c r="D71" s="80"/>
      <c r="E71" s="80" t="s">
        <v>832</v>
      </c>
      <c r="F71" s="74"/>
      <c r="G71" s="74"/>
      <c r="H71" s="298"/>
      <c r="I71" s="298"/>
      <c r="J71" s="298"/>
      <c r="K71" s="298"/>
      <c r="L71" s="298"/>
      <c r="M71" s="298"/>
      <c r="N71" s="298"/>
    </row>
    <row r="72" spans="1:14" ht="15.75" customHeight="1" x14ac:dyDescent="0.15">
      <c r="A72" s="80" t="s">
        <v>107</v>
      </c>
      <c r="B72" s="124"/>
      <c r="C72" s="80" t="s">
        <v>224</v>
      </c>
      <c r="D72" s="80"/>
      <c r="E72" s="80" t="s">
        <v>664</v>
      </c>
      <c r="F72" s="74"/>
      <c r="G72" s="74"/>
      <c r="H72" s="298"/>
      <c r="I72" s="298"/>
      <c r="J72" s="298"/>
      <c r="K72" s="298"/>
      <c r="L72" s="298"/>
      <c r="M72" s="298"/>
      <c r="N72" s="298"/>
    </row>
    <row r="73" spans="1:14" ht="15.75" customHeight="1" x14ac:dyDescent="0.15">
      <c r="A73" s="80" t="s">
        <v>109</v>
      </c>
      <c r="B73" s="124"/>
      <c r="C73" s="80" t="s">
        <v>224</v>
      </c>
      <c r="D73" s="80"/>
      <c r="E73" s="80" t="s">
        <v>735</v>
      </c>
      <c r="F73" s="74"/>
      <c r="G73" s="74"/>
      <c r="H73" s="298"/>
      <c r="I73" s="298"/>
      <c r="J73" s="298"/>
      <c r="K73" s="298"/>
      <c r="L73" s="298"/>
      <c r="M73" s="298"/>
      <c r="N73" s="298"/>
    </row>
    <row r="74" spans="1:14" ht="15.75" customHeight="1" x14ac:dyDescent="0.15">
      <c r="A74" s="80" t="s">
        <v>743</v>
      </c>
      <c r="B74" s="124"/>
      <c r="C74" s="80" t="s">
        <v>224</v>
      </c>
      <c r="D74" s="80"/>
      <c r="E74" s="80" t="s">
        <v>710</v>
      </c>
      <c r="F74" s="74"/>
      <c r="G74" s="74"/>
      <c r="H74" s="298"/>
      <c r="I74" s="298"/>
      <c r="J74" s="298"/>
      <c r="K74" s="298"/>
      <c r="L74" s="298"/>
      <c r="M74" s="298"/>
      <c r="N74" s="298"/>
    </row>
    <row r="75" spans="1:14" ht="15.75" customHeight="1" x14ac:dyDescent="0.15">
      <c r="A75" s="80" t="s">
        <v>110</v>
      </c>
      <c r="B75" s="124"/>
      <c r="C75" s="80" t="s">
        <v>224</v>
      </c>
      <c r="D75" s="80"/>
      <c r="E75" s="80" t="s">
        <v>711</v>
      </c>
      <c r="F75" s="74"/>
      <c r="G75" s="74"/>
      <c r="H75" s="298"/>
      <c r="I75" s="298"/>
      <c r="J75" s="298"/>
      <c r="K75" s="298"/>
      <c r="L75" s="298"/>
      <c r="M75" s="298"/>
      <c r="N75" s="298"/>
    </row>
    <row r="76" spans="1:14" ht="15.75" customHeight="1" x14ac:dyDescent="0.15">
      <c r="A76" s="80" t="s">
        <v>111</v>
      </c>
      <c r="B76" s="124"/>
      <c r="C76" s="80" t="s">
        <v>224</v>
      </c>
      <c r="D76" s="80"/>
      <c r="E76" s="80" t="s">
        <v>710</v>
      </c>
      <c r="F76" s="74"/>
      <c r="G76" s="74"/>
      <c r="H76" s="298"/>
      <c r="I76" s="298"/>
      <c r="J76" s="298"/>
      <c r="K76" s="298"/>
      <c r="L76" s="298"/>
      <c r="M76" s="298"/>
      <c r="N76" s="298"/>
    </row>
    <row r="77" spans="1:14" ht="15.75" customHeight="1" x14ac:dyDescent="0.15">
      <c r="A77" s="80" t="s">
        <v>115</v>
      </c>
      <c r="B77" s="124"/>
      <c r="C77" s="80" t="s">
        <v>84</v>
      </c>
      <c r="D77" s="80" t="s">
        <v>1269</v>
      </c>
      <c r="E77" s="80" t="s">
        <v>2150</v>
      </c>
      <c r="F77" s="74"/>
      <c r="G77" s="74"/>
      <c r="H77" s="298"/>
      <c r="I77" s="298"/>
      <c r="J77" s="298"/>
      <c r="K77" s="298"/>
      <c r="L77" s="298"/>
      <c r="M77" s="298"/>
      <c r="N77" s="298"/>
    </row>
    <row r="78" spans="1:14" ht="15.75" customHeight="1" x14ac:dyDescent="0.15">
      <c r="A78" s="80" t="s">
        <v>116</v>
      </c>
      <c r="B78" s="124"/>
      <c r="C78" s="80" t="s">
        <v>224</v>
      </c>
      <c r="D78" s="80"/>
      <c r="E78" s="80" t="s">
        <v>664</v>
      </c>
      <c r="F78" s="74"/>
      <c r="G78" s="74"/>
      <c r="H78" s="298"/>
      <c r="I78" s="298"/>
      <c r="J78" s="298"/>
      <c r="K78" s="298"/>
      <c r="L78" s="298"/>
      <c r="M78" s="298"/>
      <c r="N78" s="298"/>
    </row>
    <row r="79" spans="1:14" ht="15.75" customHeight="1" x14ac:dyDescent="0.15">
      <c r="A79" s="80" t="s">
        <v>117</v>
      </c>
      <c r="B79" s="124"/>
      <c r="C79" s="80" t="s">
        <v>224</v>
      </c>
      <c r="D79" s="80" t="s">
        <v>749</v>
      </c>
      <c r="E79" s="80" t="s">
        <v>710</v>
      </c>
      <c r="F79" s="74"/>
      <c r="G79" s="74"/>
      <c r="H79" s="298"/>
      <c r="I79" s="298"/>
      <c r="J79" s="298"/>
      <c r="K79" s="298"/>
      <c r="L79" s="298"/>
      <c r="M79" s="298"/>
      <c r="N79" s="298"/>
    </row>
    <row r="80" spans="1:14" ht="15.75" customHeight="1" x14ac:dyDescent="0.15">
      <c r="A80" s="80" t="s">
        <v>122</v>
      </c>
      <c r="B80" s="124"/>
      <c r="C80" s="80" t="s">
        <v>224</v>
      </c>
      <c r="D80" s="80"/>
      <c r="E80" s="80" t="s">
        <v>620</v>
      </c>
      <c r="F80" s="74"/>
      <c r="G80" s="74"/>
      <c r="H80" s="298"/>
      <c r="I80" s="298"/>
      <c r="J80" s="298"/>
      <c r="K80" s="298"/>
      <c r="L80" s="298"/>
      <c r="M80" s="298"/>
      <c r="N80" s="298"/>
    </row>
    <row r="81" spans="1:26" ht="15.75" customHeight="1" x14ac:dyDescent="0.15">
      <c r="A81" s="80" t="s">
        <v>122</v>
      </c>
      <c r="B81" s="124"/>
      <c r="C81" s="80" t="s">
        <v>84</v>
      </c>
      <c r="D81" s="81" t="s">
        <v>758</v>
      </c>
      <c r="E81" s="80" t="s">
        <v>620</v>
      </c>
      <c r="F81" s="74"/>
      <c r="G81" s="74"/>
      <c r="H81" s="298"/>
      <c r="I81" s="298"/>
      <c r="J81" s="298"/>
      <c r="K81" s="298"/>
      <c r="L81" s="298"/>
      <c r="M81" s="298"/>
      <c r="N81" s="298"/>
    </row>
    <row r="82" spans="1:26" ht="15.75" customHeight="1" x14ac:dyDescent="0.15">
      <c r="A82" s="80" t="s">
        <v>126</v>
      </c>
      <c r="B82" s="124"/>
      <c r="C82" s="80" t="s">
        <v>224</v>
      </c>
      <c r="D82" s="80"/>
      <c r="E82" s="80" t="s">
        <v>750</v>
      </c>
      <c r="F82" s="74"/>
      <c r="G82" s="74"/>
      <c r="H82" s="298"/>
      <c r="I82" s="298"/>
      <c r="J82" s="298"/>
      <c r="K82" s="298"/>
      <c r="L82" s="298"/>
      <c r="M82" s="298"/>
      <c r="N82" s="298"/>
    </row>
    <row r="83" spans="1:26" ht="15.75" customHeight="1" x14ac:dyDescent="0.15">
      <c r="A83" s="80" t="s">
        <v>1462</v>
      </c>
      <c r="B83" s="124"/>
      <c r="C83" s="80" t="s">
        <v>224</v>
      </c>
      <c r="D83" s="80"/>
      <c r="E83" s="80" t="s">
        <v>1625</v>
      </c>
      <c r="F83" s="74"/>
      <c r="G83" s="74"/>
      <c r="H83" s="298"/>
      <c r="I83" s="298"/>
      <c r="J83" s="298"/>
      <c r="K83" s="298"/>
      <c r="L83" s="298"/>
      <c r="M83" s="298"/>
      <c r="N83" s="298"/>
    </row>
    <row r="84" spans="1:26" ht="15.75" customHeight="1" x14ac:dyDescent="0.15">
      <c r="A84" s="80" t="s">
        <v>324</v>
      </c>
      <c r="B84" s="80" t="s">
        <v>1521</v>
      </c>
      <c r="C84" s="80" t="s">
        <v>224</v>
      </c>
      <c r="D84" s="80" t="s">
        <v>1064</v>
      </c>
      <c r="E84" s="80" t="s">
        <v>388</v>
      </c>
      <c r="F84" s="74"/>
      <c r="G84" s="74"/>
      <c r="H84" s="298"/>
      <c r="I84" s="298"/>
      <c r="J84" s="298"/>
      <c r="K84" s="298"/>
      <c r="L84" s="298"/>
      <c r="M84" s="298"/>
      <c r="N84" s="298"/>
    </row>
    <row r="85" spans="1:26" ht="15.75" customHeight="1" x14ac:dyDescent="0.15">
      <c r="A85" s="80" t="s">
        <v>128</v>
      </c>
      <c r="B85" s="124"/>
      <c r="C85" s="80" t="s">
        <v>224</v>
      </c>
      <c r="D85" s="80"/>
      <c r="E85" s="80" t="s">
        <v>754</v>
      </c>
      <c r="F85" s="74"/>
      <c r="G85" s="74"/>
      <c r="H85" s="298"/>
      <c r="I85" s="298"/>
      <c r="J85" s="298"/>
      <c r="K85" s="298"/>
      <c r="L85" s="298"/>
      <c r="M85" s="298"/>
      <c r="N85" s="298"/>
    </row>
    <row r="86" spans="1:26" ht="15.75" customHeight="1" x14ac:dyDescent="0.15">
      <c r="A86" s="80" t="s">
        <v>129</v>
      </c>
      <c r="B86" s="124"/>
      <c r="C86" s="80" t="s">
        <v>224</v>
      </c>
      <c r="D86" s="80"/>
      <c r="E86" s="80" t="s">
        <v>1547</v>
      </c>
      <c r="F86" s="74"/>
      <c r="G86" s="74"/>
      <c r="H86" s="298"/>
      <c r="I86" s="298"/>
      <c r="J86" s="298"/>
      <c r="K86" s="298"/>
      <c r="L86" s="298"/>
      <c r="M86" s="298"/>
      <c r="N86" s="298"/>
    </row>
    <row r="87" spans="1:26" ht="15.75" customHeight="1" x14ac:dyDescent="0.15">
      <c r="A87" s="80" t="s">
        <v>129</v>
      </c>
      <c r="B87" s="124"/>
      <c r="C87" s="80" t="s">
        <v>84</v>
      </c>
      <c r="D87" s="81" t="s">
        <v>758</v>
      </c>
      <c r="E87" s="80" t="s">
        <v>620</v>
      </c>
      <c r="F87" s="74"/>
      <c r="G87" s="74"/>
      <c r="H87" s="298"/>
      <c r="I87" s="298"/>
      <c r="J87" s="298"/>
      <c r="K87" s="298"/>
      <c r="L87" s="298"/>
      <c r="M87" s="298"/>
      <c r="N87" s="298"/>
    </row>
    <row r="88" spans="1:26" ht="15.75" customHeight="1" x14ac:dyDescent="0.15">
      <c r="A88" s="80" t="s">
        <v>130</v>
      </c>
      <c r="B88" s="124"/>
      <c r="C88" s="80" t="s">
        <v>224</v>
      </c>
      <c r="D88" s="80"/>
      <c r="E88" s="80" t="s">
        <v>610</v>
      </c>
      <c r="F88" s="74"/>
      <c r="G88" s="74"/>
      <c r="H88" s="298"/>
      <c r="I88" s="298"/>
      <c r="J88" s="298"/>
      <c r="K88" s="298"/>
      <c r="L88" s="298"/>
      <c r="M88" s="298"/>
      <c r="N88" s="298"/>
    </row>
    <row r="89" spans="1:26" ht="15.75" customHeight="1" x14ac:dyDescent="0.15">
      <c r="A89" s="81" t="s">
        <v>132</v>
      </c>
      <c r="B89" s="81"/>
      <c r="C89" s="81" t="s">
        <v>224</v>
      </c>
      <c r="D89" s="81"/>
      <c r="E89" s="81" t="s">
        <v>388</v>
      </c>
      <c r="F89" s="449"/>
      <c r="G89" s="449"/>
      <c r="H89" s="364"/>
      <c r="I89" s="364"/>
      <c r="J89" s="364"/>
      <c r="K89" s="364"/>
      <c r="L89" s="364"/>
      <c r="M89" s="364"/>
      <c r="N89" s="364"/>
      <c r="O89" s="382"/>
      <c r="P89" s="382"/>
      <c r="Q89" s="382"/>
      <c r="R89" s="382"/>
      <c r="S89" s="382"/>
      <c r="T89" s="382"/>
      <c r="U89" s="382"/>
      <c r="V89" s="382"/>
      <c r="W89" s="382"/>
      <c r="X89" s="382"/>
      <c r="Y89" s="382"/>
      <c r="Z89" s="382"/>
    </row>
    <row r="90" spans="1:26" ht="15.75" customHeight="1" x14ac:dyDescent="0.15">
      <c r="A90" s="80" t="s">
        <v>1066</v>
      </c>
      <c r="B90" s="124"/>
      <c r="C90" s="80" t="s">
        <v>224</v>
      </c>
      <c r="D90" s="80"/>
      <c r="E90" s="80" t="s">
        <v>620</v>
      </c>
      <c r="F90" s="74"/>
      <c r="G90" s="74"/>
      <c r="H90" s="298"/>
      <c r="I90" s="298"/>
      <c r="J90" s="298"/>
      <c r="K90" s="298"/>
      <c r="L90" s="298"/>
      <c r="M90" s="298"/>
      <c r="N90" s="298"/>
    </row>
    <row r="91" spans="1:26" ht="15.75" customHeight="1" x14ac:dyDescent="0.15">
      <c r="A91" s="80" t="s">
        <v>133</v>
      </c>
      <c r="B91" s="124"/>
      <c r="C91" s="80" t="s">
        <v>224</v>
      </c>
      <c r="D91" s="81" t="s">
        <v>2174</v>
      </c>
      <c r="E91" s="80" t="s">
        <v>628</v>
      </c>
      <c r="F91" s="74"/>
      <c r="G91" s="74"/>
      <c r="H91" s="298"/>
      <c r="I91" s="298"/>
      <c r="J91" s="298"/>
      <c r="K91" s="298"/>
      <c r="L91" s="298"/>
      <c r="M91" s="298"/>
      <c r="N91" s="298"/>
    </row>
    <row r="92" spans="1:26" ht="15.75" customHeight="1" x14ac:dyDescent="0.15">
      <c r="A92" s="80" t="s">
        <v>1548</v>
      </c>
      <c r="B92" s="124"/>
      <c r="C92" s="80" t="s">
        <v>224</v>
      </c>
      <c r="D92" s="80"/>
      <c r="E92" s="80" t="s">
        <v>762</v>
      </c>
      <c r="F92" s="74"/>
      <c r="G92" s="74"/>
      <c r="H92" s="298"/>
      <c r="I92" s="298"/>
      <c r="J92" s="298"/>
      <c r="K92" s="298"/>
      <c r="L92" s="298"/>
      <c r="M92" s="298"/>
      <c r="N92" s="298"/>
    </row>
    <row r="93" spans="1:26" ht="15.75" customHeight="1" x14ac:dyDescent="0.15">
      <c r="A93" s="80" t="s">
        <v>501</v>
      </c>
      <c r="B93" s="124"/>
      <c r="C93" s="80" t="s">
        <v>84</v>
      </c>
      <c r="D93" s="80" t="s">
        <v>2175</v>
      </c>
      <c r="E93" s="80" t="s">
        <v>664</v>
      </c>
      <c r="F93" s="74"/>
      <c r="G93" s="74"/>
      <c r="H93" s="298"/>
      <c r="I93" s="298"/>
      <c r="J93" s="298"/>
      <c r="K93" s="298"/>
      <c r="L93" s="298"/>
      <c r="M93" s="298"/>
      <c r="N93" s="298"/>
    </row>
    <row r="94" spans="1:26" ht="15.75" customHeight="1" x14ac:dyDescent="0.15">
      <c r="A94" s="80" t="s">
        <v>137</v>
      </c>
      <c r="B94" s="124"/>
      <c r="C94" s="80" t="s">
        <v>224</v>
      </c>
      <c r="D94" s="80"/>
      <c r="E94" s="80" t="s">
        <v>765</v>
      </c>
      <c r="F94" s="74"/>
      <c r="G94" s="74"/>
      <c r="H94" s="298"/>
      <c r="I94" s="298"/>
      <c r="J94" s="298"/>
      <c r="K94" s="298"/>
      <c r="L94" s="298"/>
      <c r="M94" s="298"/>
      <c r="N94" s="298"/>
    </row>
    <row r="95" spans="1:26" ht="15.75" customHeight="1" x14ac:dyDescent="0.15">
      <c r="A95" s="81" t="s">
        <v>137</v>
      </c>
      <c r="B95" s="81"/>
      <c r="C95" s="81" t="s">
        <v>84</v>
      </c>
      <c r="D95" s="81" t="s">
        <v>2176</v>
      </c>
      <c r="E95" s="81" t="s">
        <v>727</v>
      </c>
      <c r="F95" s="449"/>
      <c r="G95" s="449"/>
      <c r="H95" s="364"/>
      <c r="I95" s="364"/>
      <c r="J95" s="364"/>
      <c r="K95" s="364"/>
      <c r="L95" s="364"/>
      <c r="M95" s="364"/>
      <c r="N95" s="364"/>
      <c r="O95" s="382"/>
      <c r="P95" s="382"/>
      <c r="Q95" s="382"/>
      <c r="R95" s="382"/>
      <c r="S95" s="382"/>
      <c r="T95" s="382"/>
      <c r="U95" s="382"/>
      <c r="V95" s="382"/>
      <c r="W95" s="382"/>
      <c r="X95" s="382"/>
      <c r="Y95" s="382"/>
      <c r="Z95" s="382"/>
    </row>
    <row r="96" spans="1:26" ht="15.75" customHeight="1" x14ac:dyDescent="0.15">
      <c r="A96" s="80" t="s">
        <v>138</v>
      </c>
      <c r="B96" s="124"/>
      <c r="C96" s="80" t="s">
        <v>224</v>
      </c>
      <c r="D96" s="80"/>
      <c r="E96" s="80" t="s">
        <v>664</v>
      </c>
      <c r="F96" s="74"/>
      <c r="G96" s="74"/>
      <c r="H96" s="298"/>
      <c r="I96" s="298"/>
      <c r="J96" s="298"/>
      <c r="K96" s="298"/>
      <c r="L96" s="298"/>
      <c r="M96" s="298"/>
      <c r="N96" s="298"/>
    </row>
    <row r="97" spans="1:26" ht="15.75" customHeight="1" x14ac:dyDescent="0.15">
      <c r="A97" s="80" t="s">
        <v>140</v>
      </c>
      <c r="B97" s="124"/>
      <c r="C97" s="80" t="s">
        <v>224</v>
      </c>
      <c r="D97" s="80"/>
      <c r="E97" s="80" t="s">
        <v>710</v>
      </c>
      <c r="F97" s="74"/>
      <c r="G97" s="74"/>
      <c r="H97" s="298"/>
      <c r="I97" s="298"/>
      <c r="J97" s="298"/>
      <c r="K97" s="298"/>
      <c r="L97" s="298"/>
      <c r="M97" s="298"/>
      <c r="N97" s="298"/>
    </row>
    <row r="98" spans="1:26" ht="15.75" customHeight="1" x14ac:dyDescent="0.15">
      <c r="A98" s="80" t="s">
        <v>1464</v>
      </c>
      <c r="B98" s="124"/>
      <c r="C98" s="80" t="s">
        <v>224</v>
      </c>
      <c r="D98" s="80"/>
      <c r="E98" s="80" t="s">
        <v>2152</v>
      </c>
      <c r="F98" s="74"/>
      <c r="G98" s="74"/>
      <c r="H98" s="298"/>
      <c r="I98" s="298"/>
      <c r="J98" s="298"/>
      <c r="K98" s="298"/>
      <c r="L98" s="298"/>
      <c r="M98" s="298"/>
      <c r="N98" s="298"/>
    </row>
    <row r="99" spans="1:26" ht="15.75" customHeight="1" x14ac:dyDescent="0.15">
      <c r="A99" s="80" t="s">
        <v>142</v>
      </c>
      <c r="B99" s="124"/>
      <c r="C99" s="80" t="s">
        <v>224</v>
      </c>
      <c r="D99" s="80" t="s">
        <v>771</v>
      </c>
      <c r="E99" s="80" t="s">
        <v>2148</v>
      </c>
      <c r="F99" s="74"/>
      <c r="G99" s="74"/>
      <c r="H99" s="298"/>
      <c r="I99" s="298"/>
      <c r="J99" s="298"/>
      <c r="K99" s="298"/>
      <c r="L99" s="298"/>
      <c r="M99" s="298"/>
      <c r="N99" s="298"/>
    </row>
    <row r="100" spans="1:26" ht="15.75" customHeight="1" x14ac:dyDescent="0.15">
      <c r="A100" s="80" t="s">
        <v>340</v>
      </c>
      <c r="B100" s="124"/>
      <c r="C100" s="80" t="s">
        <v>224</v>
      </c>
      <c r="D100" s="80"/>
      <c r="E100" s="80" t="s">
        <v>778</v>
      </c>
      <c r="F100" s="74"/>
      <c r="G100" s="74"/>
      <c r="H100" s="298"/>
      <c r="I100" s="298"/>
      <c r="J100" s="298"/>
      <c r="K100" s="298"/>
      <c r="L100" s="298"/>
      <c r="M100" s="298"/>
      <c r="N100" s="298"/>
    </row>
    <row r="101" spans="1:26" ht="15.75" customHeight="1" x14ac:dyDescent="0.15">
      <c r="A101" s="80" t="s">
        <v>341</v>
      </c>
      <c r="B101" s="124"/>
      <c r="C101" s="80" t="s">
        <v>224</v>
      </c>
      <c r="D101" s="80"/>
      <c r="E101" s="80" t="s">
        <v>610</v>
      </c>
      <c r="F101" s="74"/>
      <c r="G101" s="74"/>
      <c r="H101" s="298"/>
      <c r="I101" s="298"/>
      <c r="J101" s="298"/>
      <c r="K101" s="298"/>
      <c r="L101" s="298"/>
      <c r="M101" s="298"/>
      <c r="N101" s="298"/>
    </row>
    <row r="102" spans="1:26" ht="15.75" customHeight="1" x14ac:dyDescent="0.15">
      <c r="A102" s="81" t="s">
        <v>151</v>
      </c>
      <c r="B102" s="81"/>
      <c r="C102" s="81" t="s">
        <v>224</v>
      </c>
      <c r="D102" s="81" t="s">
        <v>2177</v>
      </c>
      <c r="E102" s="81" t="s">
        <v>664</v>
      </c>
      <c r="F102" s="449"/>
      <c r="G102" s="449"/>
      <c r="H102" s="364"/>
      <c r="I102" s="364"/>
      <c r="J102" s="364"/>
      <c r="K102" s="364"/>
      <c r="L102" s="364"/>
      <c r="M102" s="364"/>
      <c r="N102" s="364"/>
      <c r="O102" s="382"/>
      <c r="P102" s="382"/>
      <c r="Q102" s="382"/>
      <c r="R102" s="382"/>
      <c r="S102" s="382"/>
      <c r="T102" s="382"/>
      <c r="U102" s="382"/>
      <c r="V102" s="382"/>
      <c r="W102" s="382"/>
      <c r="X102" s="382"/>
      <c r="Y102" s="382"/>
      <c r="Z102" s="382"/>
    </row>
    <row r="103" spans="1:26" ht="15.75" customHeight="1" x14ac:dyDescent="0.15">
      <c r="A103" s="80" t="s">
        <v>345</v>
      </c>
      <c r="B103" s="124"/>
      <c r="C103" s="80" t="s">
        <v>224</v>
      </c>
      <c r="D103" s="80" t="s">
        <v>346</v>
      </c>
      <c r="E103" s="80" t="s">
        <v>628</v>
      </c>
      <c r="F103" s="74"/>
      <c r="G103" s="74"/>
      <c r="H103" s="298"/>
      <c r="I103" s="298"/>
      <c r="J103" s="298"/>
      <c r="K103" s="298"/>
      <c r="L103" s="298"/>
      <c r="M103" s="298"/>
      <c r="N103" s="298"/>
    </row>
    <row r="104" spans="1:26" ht="15.75" customHeight="1" x14ac:dyDescent="0.15">
      <c r="A104" s="80" t="s">
        <v>157</v>
      </c>
      <c r="B104" s="124"/>
      <c r="C104" s="80" t="s">
        <v>224</v>
      </c>
      <c r="D104" s="80"/>
      <c r="E104" s="80" t="s">
        <v>628</v>
      </c>
      <c r="F104" s="74"/>
      <c r="G104" s="74"/>
      <c r="H104" s="298"/>
      <c r="I104" s="298"/>
      <c r="J104" s="298"/>
      <c r="K104" s="298"/>
      <c r="L104" s="298"/>
      <c r="M104" s="298"/>
      <c r="N104" s="298"/>
    </row>
    <row r="105" spans="1:26" ht="15.75" customHeight="1" x14ac:dyDescent="0.15">
      <c r="A105" s="80" t="s">
        <v>158</v>
      </c>
      <c r="B105" s="124"/>
      <c r="C105" s="80" t="s">
        <v>224</v>
      </c>
      <c r="D105" s="80"/>
      <c r="E105" s="80" t="s">
        <v>620</v>
      </c>
      <c r="F105" s="74"/>
      <c r="G105" s="74"/>
      <c r="H105" s="298"/>
      <c r="I105" s="298"/>
      <c r="J105" s="298"/>
      <c r="K105" s="298"/>
      <c r="L105" s="298"/>
      <c r="M105" s="298"/>
      <c r="N105" s="298"/>
    </row>
    <row r="106" spans="1:26" ht="15.75" customHeight="1" x14ac:dyDescent="0.15">
      <c r="A106" s="80" t="s">
        <v>1218</v>
      </c>
      <c r="B106" s="124"/>
      <c r="C106" s="80" t="s">
        <v>224</v>
      </c>
      <c r="D106" s="81" t="s">
        <v>1219</v>
      </c>
      <c r="E106" s="80" t="s">
        <v>754</v>
      </c>
      <c r="F106" s="74"/>
      <c r="G106" s="74"/>
      <c r="H106" s="298"/>
      <c r="I106" s="298"/>
      <c r="J106" s="298"/>
      <c r="K106" s="298"/>
      <c r="L106" s="298"/>
      <c r="M106" s="298"/>
      <c r="N106" s="298"/>
    </row>
    <row r="107" spans="1:26" ht="15.75" customHeight="1" x14ac:dyDescent="0.15">
      <c r="A107" s="302" t="s">
        <v>159</v>
      </c>
      <c r="B107" s="302" t="s">
        <v>1521</v>
      </c>
      <c r="C107" s="302" t="s">
        <v>84</v>
      </c>
      <c r="D107" s="302" t="s">
        <v>1555</v>
      </c>
      <c r="E107" s="302" t="s">
        <v>784</v>
      </c>
      <c r="F107" s="74"/>
      <c r="G107" s="74"/>
      <c r="H107" s="298"/>
      <c r="I107" s="298"/>
      <c r="J107" s="298"/>
      <c r="K107" s="298"/>
      <c r="L107" s="298"/>
      <c r="M107" s="298"/>
      <c r="N107" s="298"/>
    </row>
    <row r="108" spans="1:26" ht="15.75" customHeight="1" x14ac:dyDescent="0.15">
      <c r="A108" s="80" t="s">
        <v>849</v>
      </c>
      <c r="B108" s="80" t="s">
        <v>1521</v>
      </c>
      <c r="C108" s="80" t="s">
        <v>224</v>
      </c>
      <c r="D108" s="80" t="s">
        <v>2178</v>
      </c>
      <c r="E108" s="80" t="s">
        <v>2139</v>
      </c>
      <c r="F108" s="74"/>
      <c r="G108" s="74"/>
      <c r="H108" s="298"/>
      <c r="I108" s="298"/>
      <c r="J108" s="298"/>
      <c r="K108" s="298"/>
      <c r="L108" s="298"/>
      <c r="M108" s="298"/>
      <c r="N108" s="298"/>
    </row>
    <row r="109" spans="1:26" ht="15.75" customHeight="1" x14ac:dyDescent="0.15">
      <c r="A109" s="80" t="s">
        <v>160</v>
      </c>
      <c r="B109" s="124"/>
      <c r="C109" s="80" t="s">
        <v>224</v>
      </c>
      <c r="D109" s="80"/>
      <c r="E109" s="80" t="s">
        <v>1231</v>
      </c>
      <c r="F109" s="74"/>
      <c r="G109" s="74"/>
      <c r="H109" s="298"/>
      <c r="I109" s="298"/>
      <c r="J109" s="298"/>
      <c r="K109" s="298"/>
      <c r="L109" s="298"/>
      <c r="M109" s="298"/>
      <c r="N109" s="298"/>
    </row>
    <row r="110" spans="1:26" ht="15.75" customHeight="1" x14ac:dyDescent="0.15">
      <c r="A110" s="80" t="s">
        <v>505</v>
      </c>
      <c r="B110" s="124"/>
      <c r="C110" s="80" t="s">
        <v>224</v>
      </c>
      <c r="D110" s="80" t="s">
        <v>788</v>
      </c>
      <c r="E110" s="80" t="s">
        <v>1631</v>
      </c>
      <c r="F110" s="74"/>
      <c r="G110" s="74"/>
      <c r="H110" s="298"/>
      <c r="I110" s="298"/>
      <c r="J110" s="298"/>
      <c r="K110" s="298"/>
      <c r="L110" s="298"/>
      <c r="M110" s="298"/>
      <c r="N110" s="298"/>
    </row>
    <row r="111" spans="1:26" ht="15.75" customHeight="1" x14ac:dyDescent="0.15">
      <c r="A111" s="81" t="s">
        <v>162</v>
      </c>
      <c r="B111" s="81"/>
      <c r="C111" s="81" t="s">
        <v>84</v>
      </c>
      <c r="D111" s="81"/>
      <c r="E111" s="81" t="s">
        <v>610</v>
      </c>
      <c r="F111" s="449"/>
      <c r="G111" s="449"/>
      <c r="H111" s="364"/>
      <c r="I111" s="364"/>
      <c r="J111" s="364"/>
      <c r="K111" s="364"/>
      <c r="L111" s="364"/>
      <c r="M111" s="364"/>
      <c r="N111" s="364"/>
      <c r="O111" s="382"/>
      <c r="P111" s="382"/>
      <c r="Q111" s="382"/>
      <c r="R111" s="382"/>
      <c r="S111" s="382"/>
      <c r="T111" s="382"/>
      <c r="U111" s="382"/>
      <c r="V111" s="382"/>
      <c r="W111" s="382"/>
      <c r="X111" s="382"/>
      <c r="Y111" s="382"/>
      <c r="Z111" s="382"/>
    </row>
    <row r="112" spans="1:26" ht="15.75" customHeight="1" x14ac:dyDescent="0.15">
      <c r="A112" s="80" t="s">
        <v>163</v>
      </c>
      <c r="B112" s="124"/>
      <c r="C112" s="80" t="s">
        <v>224</v>
      </c>
      <c r="D112" s="80"/>
      <c r="E112" s="80" t="s">
        <v>795</v>
      </c>
      <c r="F112" s="74"/>
      <c r="G112" s="74"/>
      <c r="H112" s="298"/>
      <c r="I112" s="298"/>
      <c r="J112" s="298"/>
      <c r="K112" s="298"/>
      <c r="L112" s="298"/>
      <c r="M112" s="298"/>
      <c r="N112" s="298"/>
    </row>
    <row r="113" spans="1:26" ht="15.75" customHeight="1" x14ac:dyDescent="0.15">
      <c r="A113" s="80" t="s">
        <v>164</v>
      </c>
      <c r="B113" s="124"/>
      <c r="C113" s="80" t="s">
        <v>224</v>
      </c>
      <c r="D113" s="80"/>
      <c r="E113" s="80" t="s">
        <v>711</v>
      </c>
      <c r="F113" s="74"/>
      <c r="G113" s="74"/>
      <c r="H113" s="298"/>
      <c r="I113" s="298"/>
      <c r="J113" s="298"/>
      <c r="K113" s="298"/>
      <c r="L113" s="298"/>
      <c r="M113" s="298"/>
      <c r="N113" s="298"/>
    </row>
    <row r="114" spans="1:26" ht="15.75" customHeight="1" x14ac:dyDescent="0.15">
      <c r="A114" s="346" t="s">
        <v>166</v>
      </c>
      <c r="B114" s="346"/>
      <c r="C114" s="346" t="s">
        <v>224</v>
      </c>
      <c r="D114" s="346" t="s">
        <v>1467</v>
      </c>
      <c r="E114" s="80" t="s">
        <v>612</v>
      </c>
      <c r="F114" s="74"/>
      <c r="G114" s="74"/>
      <c r="H114" s="298"/>
      <c r="I114" s="298"/>
      <c r="J114" s="298"/>
      <c r="K114" s="298"/>
      <c r="L114" s="298"/>
      <c r="M114" s="298"/>
      <c r="N114" s="298"/>
    </row>
    <row r="115" spans="1:26" ht="15.75" customHeight="1" x14ac:dyDescent="0.15">
      <c r="A115" s="80" t="s">
        <v>506</v>
      </c>
      <c r="B115" s="124"/>
      <c r="C115" s="80" t="s">
        <v>224</v>
      </c>
      <c r="D115" s="80" t="s">
        <v>793</v>
      </c>
      <c r="E115" s="80" t="s">
        <v>727</v>
      </c>
      <c r="F115" s="74"/>
      <c r="G115" s="74"/>
      <c r="H115" s="298"/>
      <c r="I115" s="298"/>
      <c r="J115" s="298"/>
      <c r="K115" s="298"/>
      <c r="L115" s="298"/>
      <c r="M115" s="298"/>
      <c r="N115" s="298"/>
    </row>
    <row r="116" spans="1:26" ht="15.75" customHeight="1" x14ac:dyDescent="0.15">
      <c r="A116" s="80" t="s">
        <v>580</v>
      </c>
      <c r="B116" s="124"/>
      <c r="C116" s="80" t="s">
        <v>224</v>
      </c>
      <c r="D116" s="80" t="s">
        <v>794</v>
      </c>
      <c r="E116" s="80" t="s">
        <v>388</v>
      </c>
      <c r="F116" s="74"/>
      <c r="G116" s="74"/>
      <c r="H116" s="298"/>
      <c r="I116" s="298"/>
      <c r="J116" s="298"/>
      <c r="K116" s="298"/>
      <c r="L116" s="298"/>
      <c r="M116" s="298"/>
      <c r="N116" s="298"/>
    </row>
    <row r="117" spans="1:26" ht="15.75" customHeight="1" x14ac:dyDescent="0.15">
      <c r="A117" s="80" t="s">
        <v>1112</v>
      </c>
      <c r="B117" s="124"/>
      <c r="C117" s="80" t="s">
        <v>224</v>
      </c>
      <c r="D117" s="80" t="s">
        <v>1197</v>
      </c>
      <c r="E117" s="80" t="s">
        <v>388</v>
      </c>
      <c r="F117" s="74"/>
      <c r="G117" s="74"/>
      <c r="H117" s="298"/>
      <c r="I117" s="298"/>
      <c r="J117" s="298"/>
      <c r="K117" s="298"/>
      <c r="L117" s="298"/>
      <c r="M117" s="298"/>
      <c r="N117" s="298"/>
    </row>
    <row r="118" spans="1:26" ht="15.75" customHeight="1" x14ac:dyDescent="0.15">
      <c r="A118" s="80" t="s">
        <v>1198</v>
      </c>
      <c r="B118" s="124"/>
      <c r="C118" s="80" t="s">
        <v>224</v>
      </c>
      <c r="D118" s="80"/>
      <c r="E118" s="80" t="s">
        <v>1557</v>
      </c>
      <c r="F118" s="74"/>
      <c r="G118" s="74"/>
      <c r="H118" s="298"/>
      <c r="I118" s="298"/>
      <c r="J118" s="298"/>
      <c r="K118" s="298"/>
      <c r="L118" s="298"/>
      <c r="M118" s="298"/>
      <c r="N118" s="298"/>
    </row>
    <row r="119" spans="1:26" ht="15.75" customHeight="1" x14ac:dyDescent="0.15">
      <c r="A119" s="80" t="s">
        <v>1221</v>
      </c>
      <c r="B119" s="124"/>
      <c r="C119" s="80" t="s">
        <v>224</v>
      </c>
      <c r="D119" s="80" t="s">
        <v>1339</v>
      </c>
      <c r="E119" s="80" t="s">
        <v>2154</v>
      </c>
      <c r="F119" s="74"/>
      <c r="G119" s="74"/>
      <c r="H119" s="298"/>
      <c r="I119" s="298"/>
      <c r="J119" s="298"/>
      <c r="K119" s="298"/>
      <c r="L119" s="298"/>
      <c r="M119" s="298"/>
      <c r="N119" s="298"/>
    </row>
    <row r="120" spans="1:26" ht="15.75" customHeight="1" x14ac:dyDescent="0.15">
      <c r="A120" s="80" t="s">
        <v>172</v>
      </c>
      <c r="B120" s="124"/>
      <c r="C120" s="80" t="s">
        <v>224</v>
      </c>
      <c r="D120" s="80"/>
      <c r="E120" s="80" t="s">
        <v>388</v>
      </c>
      <c r="F120" s="74"/>
      <c r="G120" s="74"/>
      <c r="H120" s="298"/>
      <c r="I120" s="298"/>
      <c r="J120" s="298"/>
      <c r="K120" s="298"/>
      <c r="L120" s="298"/>
      <c r="M120" s="298"/>
      <c r="N120" s="298"/>
    </row>
    <row r="121" spans="1:26" ht="15.75" customHeight="1" x14ac:dyDescent="0.15">
      <c r="A121" s="81" t="s">
        <v>1115</v>
      </c>
      <c r="B121" s="81"/>
      <c r="C121" s="81" t="s">
        <v>224</v>
      </c>
      <c r="D121" s="81"/>
      <c r="E121" s="81" t="s">
        <v>664</v>
      </c>
      <c r="F121" s="449"/>
      <c r="G121" s="449"/>
      <c r="H121" s="364"/>
      <c r="I121" s="364"/>
      <c r="J121" s="364"/>
      <c r="K121" s="364"/>
      <c r="L121" s="364"/>
      <c r="M121" s="364"/>
      <c r="N121" s="364"/>
      <c r="O121" s="382"/>
      <c r="P121" s="382"/>
      <c r="Q121" s="382"/>
      <c r="R121" s="382"/>
      <c r="S121" s="382"/>
      <c r="T121" s="382"/>
      <c r="U121" s="382"/>
      <c r="V121" s="382"/>
      <c r="W121" s="382"/>
      <c r="X121" s="382"/>
      <c r="Y121" s="382"/>
      <c r="Z121" s="382"/>
    </row>
    <row r="122" spans="1:26" ht="15.75" customHeight="1" x14ac:dyDescent="0.15">
      <c r="A122" s="80" t="s">
        <v>175</v>
      </c>
      <c r="B122" s="124"/>
      <c r="C122" s="80" t="s">
        <v>224</v>
      </c>
      <c r="D122" s="80"/>
      <c r="E122" s="80" t="s">
        <v>733</v>
      </c>
      <c r="F122" s="74"/>
      <c r="G122" s="74"/>
      <c r="H122" s="298"/>
      <c r="I122" s="298"/>
      <c r="J122" s="298"/>
      <c r="K122" s="298"/>
      <c r="L122" s="298"/>
      <c r="M122" s="298"/>
      <c r="N122" s="298"/>
    </row>
    <row r="123" spans="1:26" ht="15.75" customHeight="1" x14ac:dyDescent="0.15">
      <c r="A123" s="80" t="s">
        <v>361</v>
      </c>
      <c r="B123" s="124"/>
      <c r="C123" s="80" t="s">
        <v>224</v>
      </c>
      <c r="D123" s="81" t="s">
        <v>800</v>
      </c>
      <c r="E123" s="80" t="s">
        <v>388</v>
      </c>
      <c r="F123" s="74"/>
      <c r="G123" s="74"/>
      <c r="H123" s="298"/>
      <c r="I123" s="298"/>
      <c r="J123" s="298"/>
      <c r="K123" s="298"/>
      <c r="L123" s="298"/>
      <c r="M123" s="298"/>
      <c r="N123" s="298"/>
    </row>
    <row r="124" spans="1:26" ht="15.75" customHeight="1" x14ac:dyDescent="0.15">
      <c r="A124" s="80" t="s">
        <v>1200</v>
      </c>
      <c r="B124" s="124"/>
      <c r="C124" s="80" t="s">
        <v>224</v>
      </c>
      <c r="D124" s="80"/>
      <c r="E124" s="80" t="s">
        <v>745</v>
      </c>
      <c r="F124" s="74"/>
      <c r="G124" s="74"/>
      <c r="H124" s="298"/>
      <c r="I124" s="298"/>
      <c r="J124" s="298"/>
      <c r="K124" s="298"/>
      <c r="L124" s="298"/>
      <c r="M124" s="298"/>
      <c r="N124" s="298"/>
    </row>
    <row r="125" spans="1:26" ht="15.75" customHeight="1" x14ac:dyDescent="0.15">
      <c r="A125" s="80" t="s">
        <v>178</v>
      </c>
      <c r="B125" s="124"/>
      <c r="C125" s="80" t="s">
        <v>224</v>
      </c>
      <c r="D125" s="80"/>
      <c r="E125" s="80" t="s">
        <v>620</v>
      </c>
      <c r="F125" s="74"/>
      <c r="G125" s="74"/>
      <c r="H125" s="298"/>
      <c r="I125" s="298"/>
      <c r="J125" s="298"/>
      <c r="K125" s="298"/>
      <c r="L125" s="298"/>
      <c r="M125" s="298"/>
      <c r="N125" s="298"/>
    </row>
    <row r="126" spans="1:26" ht="15.75" customHeight="1" x14ac:dyDescent="0.15">
      <c r="A126" s="80" t="s">
        <v>178</v>
      </c>
      <c r="B126" s="124"/>
      <c r="C126" s="80" t="s">
        <v>84</v>
      </c>
      <c r="D126" s="80"/>
      <c r="E126" s="80" t="s">
        <v>620</v>
      </c>
      <c r="F126" s="74"/>
      <c r="G126" s="74"/>
      <c r="H126" s="298"/>
      <c r="I126" s="298"/>
      <c r="J126" s="298"/>
      <c r="K126" s="298"/>
      <c r="L126" s="298"/>
      <c r="M126" s="298"/>
      <c r="N126" s="298"/>
    </row>
    <row r="127" spans="1:26" ht="15.75" customHeight="1" x14ac:dyDescent="0.15">
      <c r="A127" s="80" t="s">
        <v>181</v>
      </c>
      <c r="B127" s="80" t="s">
        <v>1521</v>
      </c>
      <c r="C127" s="80" t="s">
        <v>224</v>
      </c>
      <c r="D127" s="81" t="s">
        <v>809</v>
      </c>
      <c r="E127" s="80" t="s">
        <v>388</v>
      </c>
      <c r="F127" s="74"/>
      <c r="G127" s="74"/>
      <c r="H127" s="298"/>
      <c r="I127" s="298"/>
      <c r="J127" s="298"/>
      <c r="K127" s="298"/>
      <c r="L127" s="298"/>
      <c r="M127" s="298"/>
      <c r="N127" s="298"/>
    </row>
    <row r="128" spans="1:26" ht="15.75" customHeight="1" x14ac:dyDescent="0.15">
      <c r="A128" s="80" t="s">
        <v>183</v>
      </c>
      <c r="B128" s="124"/>
      <c r="C128" s="80" t="s">
        <v>224</v>
      </c>
      <c r="D128" s="81" t="s">
        <v>813</v>
      </c>
      <c r="E128" s="80" t="s">
        <v>727</v>
      </c>
      <c r="F128" s="74"/>
      <c r="G128" s="74"/>
      <c r="H128" s="298"/>
      <c r="I128" s="298"/>
      <c r="J128" s="298"/>
      <c r="K128" s="298"/>
      <c r="L128" s="298"/>
      <c r="M128" s="298"/>
      <c r="N128" s="298"/>
    </row>
    <row r="129" spans="1:14" ht="15.75" customHeight="1" x14ac:dyDescent="0.15">
      <c r="A129" s="80" t="s">
        <v>184</v>
      </c>
      <c r="B129" s="124"/>
      <c r="C129" s="80" t="s">
        <v>224</v>
      </c>
      <c r="D129" s="80"/>
      <c r="E129" s="80" t="s">
        <v>706</v>
      </c>
      <c r="F129" s="74"/>
      <c r="G129" s="74"/>
      <c r="H129" s="298"/>
      <c r="I129" s="298"/>
      <c r="J129" s="298"/>
      <c r="K129" s="298"/>
      <c r="L129" s="298"/>
      <c r="M129" s="298"/>
      <c r="N129" s="298"/>
    </row>
    <row r="130" spans="1:14" ht="15.75" customHeight="1" x14ac:dyDescent="0.15">
      <c r="A130" s="80" t="s">
        <v>185</v>
      </c>
      <c r="B130" s="124"/>
      <c r="C130" s="80" t="s">
        <v>224</v>
      </c>
      <c r="D130" s="80"/>
      <c r="E130" s="347" t="s">
        <v>765</v>
      </c>
      <c r="F130" s="74"/>
      <c r="G130" s="74"/>
      <c r="H130" s="298"/>
      <c r="I130" s="298"/>
      <c r="J130" s="298"/>
      <c r="K130" s="298"/>
      <c r="L130" s="298"/>
      <c r="M130" s="298"/>
      <c r="N130" s="298"/>
    </row>
    <row r="131" spans="1:14" ht="15.75" customHeight="1" x14ac:dyDescent="0.15">
      <c r="A131" s="80" t="s">
        <v>186</v>
      </c>
      <c r="B131" s="124"/>
      <c r="C131" s="80" t="s">
        <v>224</v>
      </c>
      <c r="D131" s="80"/>
      <c r="E131" s="80" t="s">
        <v>664</v>
      </c>
      <c r="F131" s="74"/>
      <c r="G131" s="74"/>
      <c r="H131" s="298"/>
      <c r="I131" s="298"/>
      <c r="J131" s="298"/>
      <c r="K131" s="298"/>
      <c r="L131" s="298"/>
      <c r="M131" s="298"/>
      <c r="N131" s="298"/>
    </row>
    <row r="132" spans="1:14" ht="15.75" customHeight="1" x14ac:dyDescent="0.15">
      <c r="A132" s="80" t="s">
        <v>187</v>
      </c>
      <c r="B132" s="124"/>
      <c r="C132" s="80" t="s">
        <v>224</v>
      </c>
      <c r="D132" s="80"/>
      <c r="E132" s="80" t="s">
        <v>710</v>
      </c>
      <c r="F132" s="74"/>
      <c r="G132" s="74"/>
      <c r="H132" s="298"/>
      <c r="I132" s="298"/>
      <c r="J132" s="298"/>
      <c r="K132" s="298"/>
      <c r="L132" s="298"/>
      <c r="M132" s="298"/>
      <c r="N132" s="298"/>
    </row>
    <row r="133" spans="1:14" ht="15.75" customHeight="1" x14ac:dyDescent="0.15">
      <c r="A133" s="80" t="s">
        <v>188</v>
      </c>
      <c r="B133" s="124"/>
      <c r="C133" s="80" t="s">
        <v>84</v>
      </c>
      <c r="D133" s="80"/>
      <c r="E133" s="80" t="s">
        <v>628</v>
      </c>
      <c r="F133" s="74"/>
      <c r="G133" s="74"/>
      <c r="H133" s="298"/>
      <c r="I133" s="298"/>
      <c r="J133" s="298"/>
      <c r="K133" s="298"/>
      <c r="L133" s="298"/>
      <c r="M133" s="298"/>
      <c r="N133" s="298"/>
    </row>
    <row r="134" spans="1:14" ht="15.75" customHeight="1" x14ac:dyDescent="0.15">
      <c r="A134" s="80" t="s">
        <v>189</v>
      </c>
      <c r="B134" s="124"/>
      <c r="C134" s="80" t="s">
        <v>84</v>
      </c>
      <c r="D134" s="80"/>
      <c r="E134" s="80" t="s">
        <v>634</v>
      </c>
      <c r="F134" s="74"/>
      <c r="G134" s="74"/>
      <c r="H134" s="298"/>
      <c r="I134" s="298"/>
      <c r="J134" s="298"/>
      <c r="K134" s="298"/>
      <c r="L134" s="298"/>
      <c r="M134" s="298"/>
      <c r="N134" s="298"/>
    </row>
    <row r="135" spans="1:14" ht="15.75" customHeight="1" x14ac:dyDescent="0.15">
      <c r="A135" s="80" t="s">
        <v>190</v>
      </c>
      <c r="B135" s="124"/>
      <c r="C135" s="80" t="s">
        <v>84</v>
      </c>
      <c r="D135" s="80"/>
      <c r="E135" s="80" t="s">
        <v>620</v>
      </c>
      <c r="F135" s="74"/>
      <c r="G135" s="74"/>
      <c r="H135" s="298"/>
      <c r="I135" s="298"/>
      <c r="J135" s="298"/>
      <c r="K135" s="298"/>
      <c r="L135" s="298"/>
      <c r="M135" s="298"/>
      <c r="N135" s="298"/>
    </row>
    <row r="136" spans="1:14" ht="15.75" customHeight="1" x14ac:dyDescent="0.15">
      <c r="A136" s="80" t="s">
        <v>371</v>
      </c>
      <c r="B136" s="124"/>
      <c r="C136" s="80" t="s">
        <v>224</v>
      </c>
      <c r="D136" s="80"/>
      <c r="E136" s="80" t="s">
        <v>778</v>
      </c>
      <c r="F136" s="74"/>
      <c r="G136" s="74"/>
      <c r="H136" s="298"/>
      <c r="I136" s="298"/>
      <c r="J136" s="298"/>
      <c r="K136" s="298"/>
      <c r="L136" s="298"/>
      <c r="M136" s="298"/>
      <c r="N136" s="298"/>
    </row>
    <row r="137" spans="1:14" ht="15.75" customHeight="1" x14ac:dyDescent="0.15">
      <c r="A137" s="74"/>
      <c r="B137" s="74"/>
      <c r="C137" s="74"/>
      <c r="D137" s="74"/>
      <c r="E137" s="74"/>
      <c r="F137" s="74"/>
      <c r="G137" s="74"/>
      <c r="H137" s="298"/>
      <c r="I137" s="298"/>
      <c r="J137" s="298"/>
      <c r="K137" s="298"/>
      <c r="L137" s="298"/>
      <c r="M137" s="298"/>
      <c r="N137" s="298"/>
    </row>
    <row r="138" spans="1:14" ht="15.75" customHeight="1" x14ac:dyDescent="0.15">
      <c r="A138" s="74"/>
      <c r="B138" s="74"/>
      <c r="C138" s="74"/>
      <c r="D138" s="74"/>
      <c r="E138" s="74"/>
      <c r="F138" s="74"/>
      <c r="G138" s="74"/>
      <c r="H138" s="298"/>
      <c r="I138" s="298"/>
      <c r="J138" s="298"/>
      <c r="K138" s="298"/>
      <c r="L138" s="298"/>
      <c r="M138" s="298"/>
      <c r="N138" s="298"/>
    </row>
    <row r="139" spans="1:14" ht="15.75" customHeight="1" x14ac:dyDescent="0.15">
      <c r="A139" s="107" t="s">
        <v>1117</v>
      </c>
      <c r="B139" s="107" t="s">
        <v>1511</v>
      </c>
      <c r="C139" s="107" t="s">
        <v>485</v>
      </c>
      <c r="D139" s="107" t="s">
        <v>981</v>
      </c>
      <c r="E139" s="107" t="s">
        <v>605</v>
      </c>
      <c r="F139" s="74"/>
      <c r="G139" s="74"/>
      <c r="H139" s="298"/>
      <c r="I139" s="298"/>
      <c r="J139" s="298"/>
      <c r="K139" s="298"/>
      <c r="L139" s="298"/>
      <c r="M139" s="298"/>
      <c r="N139" s="298"/>
    </row>
    <row r="140" spans="1:14" ht="15.75" customHeight="1" x14ac:dyDescent="0.15">
      <c r="A140" s="80" t="s">
        <v>488</v>
      </c>
      <c r="B140" s="80"/>
      <c r="C140" s="80" t="s">
        <v>224</v>
      </c>
      <c r="D140" s="80" t="s">
        <v>379</v>
      </c>
      <c r="E140" s="80" t="s">
        <v>664</v>
      </c>
      <c r="F140" s="74"/>
      <c r="G140" s="74"/>
      <c r="H140" s="298"/>
      <c r="I140" s="298"/>
      <c r="J140" s="298"/>
      <c r="K140" s="298"/>
      <c r="L140" s="298"/>
      <c r="M140" s="298"/>
      <c r="N140" s="298"/>
    </row>
    <row r="141" spans="1:14" ht="15.75" customHeight="1" x14ac:dyDescent="0.15">
      <c r="A141" s="80" t="s">
        <v>9</v>
      </c>
      <c r="B141" s="80"/>
      <c r="C141" s="80" t="s">
        <v>224</v>
      </c>
      <c r="D141" s="80"/>
      <c r="E141" s="80" t="s">
        <v>664</v>
      </c>
      <c r="F141" s="74"/>
      <c r="G141" s="74"/>
      <c r="H141" s="298"/>
      <c r="I141" s="298"/>
      <c r="J141" s="298"/>
      <c r="K141" s="298"/>
      <c r="L141" s="298"/>
      <c r="M141" s="298"/>
      <c r="N141" s="298"/>
    </row>
    <row r="142" spans="1:14" ht="15.75" customHeight="1" x14ac:dyDescent="0.15">
      <c r="A142" s="80" t="s">
        <v>1559</v>
      </c>
      <c r="B142" s="80"/>
      <c r="C142" s="80" t="s">
        <v>224</v>
      </c>
      <c r="D142" s="81" t="s">
        <v>1560</v>
      </c>
      <c r="E142" s="80" t="s">
        <v>754</v>
      </c>
      <c r="F142" s="74"/>
      <c r="G142" s="74"/>
      <c r="H142" s="298"/>
      <c r="I142" s="298"/>
      <c r="J142" s="298"/>
      <c r="K142" s="298"/>
      <c r="L142" s="298"/>
      <c r="M142" s="298"/>
      <c r="N142" s="298"/>
    </row>
    <row r="143" spans="1:14" ht="15.75" customHeight="1" x14ac:dyDescent="0.15">
      <c r="A143" s="80" t="s">
        <v>380</v>
      </c>
      <c r="B143" s="80"/>
      <c r="C143" s="80" t="s">
        <v>224</v>
      </c>
      <c r="D143" s="80"/>
      <c r="E143" s="80" t="s">
        <v>790</v>
      </c>
      <c r="F143" s="74"/>
      <c r="G143" s="74"/>
      <c r="H143" s="298"/>
      <c r="I143" s="298"/>
      <c r="J143" s="298"/>
      <c r="K143" s="298"/>
      <c r="L143" s="298"/>
      <c r="M143" s="298"/>
      <c r="N143" s="298"/>
    </row>
    <row r="144" spans="1:14" ht="15.75" customHeight="1" x14ac:dyDescent="0.15">
      <c r="A144" s="80" t="s">
        <v>227</v>
      </c>
      <c r="B144" s="124"/>
      <c r="C144" s="80" t="s">
        <v>224</v>
      </c>
      <c r="D144" s="80"/>
      <c r="E144" s="80" t="s">
        <v>610</v>
      </c>
      <c r="F144" s="74"/>
      <c r="G144" s="74"/>
      <c r="H144" s="298"/>
      <c r="I144" s="298"/>
      <c r="J144" s="298"/>
      <c r="K144" s="298"/>
      <c r="L144" s="298"/>
      <c r="M144" s="298"/>
      <c r="N144" s="298"/>
    </row>
    <row r="145" spans="1:14" ht="15.75" customHeight="1" x14ac:dyDescent="0.15">
      <c r="A145" s="80" t="s">
        <v>383</v>
      </c>
      <c r="B145" s="80"/>
      <c r="C145" s="80" t="s">
        <v>224</v>
      </c>
      <c r="D145" s="80"/>
      <c r="E145" s="80" t="s">
        <v>664</v>
      </c>
      <c r="F145" s="74"/>
      <c r="G145" s="74"/>
      <c r="H145" s="298"/>
      <c r="I145" s="298"/>
      <c r="J145" s="298"/>
      <c r="K145" s="298"/>
      <c r="L145" s="298"/>
      <c r="M145" s="298"/>
      <c r="N145" s="298"/>
    </row>
    <row r="146" spans="1:14" ht="15.75" customHeight="1" x14ac:dyDescent="0.15">
      <c r="A146" s="80" t="s">
        <v>386</v>
      </c>
      <c r="B146" s="80"/>
      <c r="C146" s="80" t="s">
        <v>224</v>
      </c>
      <c r="D146" s="80" t="s">
        <v>833</v>
      </c>
      <c r="E146" s="80" t="s">
        <v>664</v>
      </c>
      <c r="F146" s="74"/>
      <c r="G146" s="74"/>
      <c r="H146" s="298"/>
      <c r="I146" s="298"/>
      <c r="J146" s="298"/>
      <c r="K146" s="298"/>
      <c r="L146" s="298"/>
      <c r="M146" s="298"/>
      <c r="N146" s="298"/>
    </row>
    <row r="147" spans="1:14" ht="15.75" customHeight="1" x14ac:dyDescent="0.15">
      <c r="A147" s="80" t="s">
        <v>834</v>
      </c>
      <c r="B147" s="80"/>
      <c r="C147" s="80" t="s">
        <v>224</v>
      </c>
      <c r="D147" s="80"/>
      <c r="E147" s="80" t="s">
        <v>664</v>
      </c>
      <c r="F147" s="74"/>
      <c r="G147" s="74"/>
      <c r="H147" s="298"/>
      <c r="I147" s="298"/>
      <c r="J147" s="298"/>
      <c r="K147" s="298"/>
      <c r="L147" s="298"/>
      <c r="M147" s="298"/>
      <c r="N147" s="298"/>
    </row>
    <row r="148" spans="1:14" ht="15.75" customHeight="1" x14ac:dyDescent="0.15">
      <c r="A148" s="80" t="s">
        <v>389</v>
      </c>
      <c r="B148" s="80"/>
      <c r="C148" s="80" t="s">
        <v>224</v>
      </c>
      <c r="D148" s="80"/>
      <c r="E148" s="80" t="s">
        <v>664</v>
      </c>
      <c r="F148" s="74"/>
      <c r="G148" s="74"/>
      <c r="H148" s="298"/>
      <c r="I148" s="298"/>
      <c r="J148" s="298"/>
      <c r="K148" s="298"/>
      <c r="L148" s="298"/>
      <c r="M148" s="298"/>
      <c r="N148" s="298"/>
    </row>
    <row r="149" spans="1:14" ht="15.75" customHeight="1" x14ac:dyDescent="0.15">
      <c r="A149" s="80" t="s">
        <v>1160</v>
      </c>
      <c r="B149" s="80"/>
      <c r="C149" s="80" t="s">
        <v>224</v>
      </c>
      <c r="D149" s="80"/>
      <c r="E149" s="80" t="s">
        <v>664</v>
      </c>
      <c r="F149" s="74"/>
      <c r="G149" s="74"/>
      <c r="H149" s="298"/>
      <c r="I149" s="298"/>
      <c r="J149" s="298"/>
      <c r="K149" s="298"/>
      <c r="L149" s="298"/>
      <c r="M149" s="298"/>
      <c r="N149" s="298"/>
    </row>
    <row r="150" spans="1:14" ht="15.75" customHeight="1" x14ac:dyDescent="0.15">
      <c r="A150" s="308" t="s">
        <v>1123</v>
      </c>
      <c r="B150" s="308"/>
      <c r="C150" s="308" t="s">
        <v>224</v>
      </c>
      <c r="D150" s="308"/>
      <c r="E150" s="308" t="s">
        <v>664</v>
      </c>
      <c r="F150" s="74" t="s">
        <v>2179</v>
      </c>
      <c r="G150" s="74"/>
      <c r="H150" s="298"/>
      <c r="I150" s="298"/>
      <c r="J150" s="298"/>
      <c r="K150" s="298"/>
      <c r="L150" s="298"/>
      <c r="M150" s="298"/>
      <c r="N150" s="298"/>
    </row>
    <row r="151" spans="1:14" ht="15.75" customHeight="1" x14ac:dyDescent="0.15">
      <c r="A151" s="80" t="s">
        <v>392</v>
      </c>
      <c r="B151" s="80"/>
      <c r="C151" s="80" t="s">
        <v>224</v>
      </c>
      <c r="D151" s="80"/>
      <c r="E151" s="80" t="s">
        <v>664</v>
      </c>
      <c r="F151" s="74"/>
      <c r="G151" s="74"/>
      <c r="H151" s="298"/>
      <c r="I151" s="298"/>
      <c r="J151" s="298"/>
      <c r="K151" s="298"/>
      <c r="L151" s="298"/>
      <c r="M151" s="298"/>
      <c r="N151" s="298"/>
    </row>
    <row r="152" spans="1:14" ht="15.75" customHeight="1" x14ac:dyDescent="0.15">
      <c r="A152" s="80" t="s">
        <v>76</v>
      </c>
      <c r="B152" s="80"/>
      <c r="C152" s="80" t="s">
        <v>224</v>
      </c>
      <c r="D152" s="80"/>
      <c r="E152" s="80" t="s">
        <v>628</v>
      </c>
      <c r="F152" s="74"/>
      <c r="G152" s="74"/>
      <c r="H152" s="298"/>
      <c r="I152" s="298"/>
      <c r="J152" s="298"/>
      <c r="K152" s="298"/>
      <c r="L152" s="298"/>
      <c r="M152" s="298"/>
      <c r="N152" s="298"/>
    </row>
    <row r="153" spans="1:14" ht="15.75" customHeight="1" x14ac:dyDescent="0.15">
      <c r="A153" s="80" t="s">
        <v>393</v>
      </c>
      <c r="B153" s="80"/>
      <c r="C153" s="80" t="s">
        <v>224</v>
      </c>
      <c r="D153" s="80"/>
      <c r="E153" s="80" t="s">
        <v>837</v>
      </c>
      <c r="F153" s="74"/>
      <c r="G153" s="74"/>
      <c r="H153" s="298"/>
      <c r="I153" s="298"/>
      <c r="J153" s="298"/>
      <c r="K153" s="298"/>
      <c r="L153" s="298"/>
      <c r="M153" s="298"/>
      <c r="N153" s="298"/>
    </row>
    <row r="154" spans="1:14" ht="15.75" customHeight="1" x14ac:dyDescent="0.15">
      <c r="A154" s="80" t="s">
        <v>87</v>
      </c>
      <c r="B154" s="80"/>
      <c r="C154" s="80" t="s">
        <v>224</v>
      </c>
      <c r="D154" s="80"/>
      <c r="E154" s="80" t="s">
        <v>799</v>
      </c>
      <c r="F154" s="74"/>
      <c r="G154" s="74"/>
      <c r="H154" s="298"/>
      <c r="I154" s="298"/>
      <c r="J154" s="298"/>
      <c r="K154" s="298"/>
      <c r="L154" s="298"/>
      <c r="M154" s="298"/>
      <c r="N154" s="298"/>
    </row>
    <row r="155" spans="1:14" ht="15.75" customHeight="1" x14ac:dyDescent="0.15">
      <c r="A155" s="80" t="s">
        <v>516</v>
      </c>
      <c r="B155" s="80"/>
      <c r="C155" s="80" t="s">
        <v>224</v>
      </c>
      <c r="D155" s="80"/>
      <c r="E155" s="80" t="s">
        <v>664</v>
      </c>
      <c r="F155" s="74"/>
      <c r="G155" s="74"/>
      <c r="H155" s="298"/>
      <c r="I155" s="298"/>
      <c r="J155" s="298"/>
      <c r="K155" s="298"/>
      <c r="L155" s="298"/>
      <c r="M155" s="298"/>
      <c r="N155" s="298"/>
    </row>
    <row r="156" spans="1:14" ht="15.75" customHeight="1" x14ac:dyDescent="0.15">
      <c r="A156" s="80" t="s">
        <v>517</v>
      </c>
      <c r="B156" s="80"/>
      <c r="C156" s="80" t="s">
        <v>224</v>
      </c>
      <c r="D156" s="80"/>
      <c r="E156" s="80" t="s">
        <v>1635</v>
      </c>
      <c r="F156" s="74"/>
      <c r="G156" s="74"/>
      <c r="H156" s="298"/>
      <c r="I156" s="298"/>
      <c r="J156" s="298"/>
      <c r="K156" s="298"/>
      <c r="L156" s="298"/>
      <c r="M156" s="298"/>
      <c r="N156" s="298"/>
    </row>
    <row r="157" spans="1:14" ht="15.75" customHeight="1" x14ac:dyDescent="0.15">
      <c r="A157" s="80" t="s">
        <v>1149</v>
      </c>
      <c r="B157" s="80"/>
      <c r="C157" s="80" t="s">
        <v>224</v>
      </c>
      <c r="D157" s="80" t="s">
        <v>1150</v>
      </c>
      <c r="E157" s="80" t="s">
        <v>664</v>
      </c>
      <c r="F157" s="74"/>
      <c r="G157" s="74"/>
      <c r="H157" s="298"/>
      <c r="I157" s="298"/>
      <c r="J157" s="298"/>
      <c r="K157" s="298"/>
      <c r="L157" s="298"/>
      <c r="M157" s="298"/>
      <c r="N157" s="298"/>
    </row>
    <row r="158" spans="1:14" ht="15.75" customHeight="1" x14ac:dyDescent="0.15">
      <c r="A158" s="80" t="s">
        <v>105</v>
      </c>
      <c r="B158" s="80"/>
      <c r="C158" s="80" t="s">
        <v>224</v>
      </c>
      <c r="D158" s="80"/>
      <c r="E158" s="80" t="s">
        <v>664</v>
      </c>
      <c r="F158" s="74"/>
      <c r="G158" s="74"/>
      <c r="H158" s="298"/>
      <c r="I158" s="298"/>
      <c r="J158" s="298"/>
      <c r="K158" s="298"/>
      <c r="L158" s="298"/>
      <c r="M158" s="298"/>
      <c r="N158" s="298"/>
    </row>
    <row r="159" spans="1:14" ht="15.75" customHeight="1" x14ac:dyDescent="0.15">
      <c r="A159" s="80" t="s">
        <v>109</v>
      </c>
      <c r="B159" s="80"/>
      <c r="C159" s="80" t="s">
        <v>224</v>
      </c>
      <c r="D159" s="80"/>
      <c r="E159" s="80" t="s">
        <v>735</v>
      </c>
      <c r="F159" s="74"/>
      <c r="G159" s="74"/>
      <c r="H159" s="298"/>
      <c r="I159" s="298"/>
      <c r="J159" s="298"/>
      <c r="K159" s="298"/>
      <c r="L159" s="298"/>
      <c r="M159" s="298"/>
      <c r="N159" s="298"/>
    </row>
    <row r="160" spans="1:14" ht="15.75" customHeight="1" x14ac:dyDescent="0.15">
      <c r="A160" s="80" t="s">
        <v>111</v>
      </c>
      <c r="B160" s="80"/>
      <c r="C160" s="80" t="s">
        <v>224</v>
      </c>
      <c r="D160" s="80"/>
      <c r="E160" s="80" t="s">
        <v>664</v>
      </c>
      <c r="F160" s="74"/>
      <c r="G160" s="74"/>
      <c r="H160" s="298"/>
      <c r="I160" s="298"/>
      <c r="J160" s="298"/>
      <c r="K160" s="298"/>
      <c r="L160" s="298"/>
      <c r="M160" s="298"/>
      <c r="N160" s="298"/>
    </row>
    <row r="161" spans="1:26" ht="15.75" customHeight="1" x14ac:dyDescent="0.15">
      <c r="A161" s="80" t="s">
        <v>116</v>
      </c>
      <c r="B161" s="80"/>
      <c r="C161" s="80" t="s">
        <v>224</v>
      </c>
      <c r="D161" s="80"/>
      <c r="E161" s="80" t="s">
        <v>612</v>
      </c>
      <c r="F161" s="74"/>
      <c r="G161" s="74"/>
      <c r="H161" s="298"/>
      <c r="I161" s="298"/>
      <c r="J161" s="298"/>
      <c r="K161" s="298"/>
      <c r="L161" s="298"/>
      <c r="M161" s="298"/>
      <c r="N161" s="298"/>
    </row>
    <row r="162" spans="1:26" ht="15.75" customHeight="1" x14ac:dyDescent="0.15">
      <c r="A162" s="81" t="s">
        <v>117</v>
      </c>
      <c r="B162" s="81"/>
      <c r="C162" s="81" t="s">
        <v>224</v>
      </c>
      <c r="D162" s="81" t="s">
        <v>2180</v>
      </c>
      <c r="E162" s="81" t="s">
        <v>710</v>
      </c>
      <c r="F162" s="450"/>
      <c r="G162" s="450"/>
      <c r="H162" s="451"/>
      <c r="I162" s="451"/>
      <c r="J162" s="451"/>
      <c r="K162" s="451"/>
      <c r="L162" s="451"/>
      <c r="M162" s="451"/>
      <c r="N162" s="451"/>
      <c r="O162" s="382"/>
      <c r="P162" s="382"/>
      <c r="Q162" s="382"/>
      <c r="R162" s="382"/>
      <c r="S162" s="382"/>
      <c r="T162" s="382"/>
      <c r="U162" s="382"/>
      <c r="V162" s="382"/>
      <c r="W162" s="382"/>
      <c r="X162" s="382"/>
      <c r="Y162" s="382"/>
      <c r="Z162" s="382"/>
    </row>
    <row r="163" spans="1:26" ht="15.75" customHeight="1" x14ac:dyDescent="0.15">
      <c r="A163" s="80" t="s">
        <v>125</v>
      </c>
      <c r="B163" s="80"/>
      <c r="C163" s="80" t="s">
        <v>224</v>
      </c>
      <c r="D163" s="81" t="s">
        <v>1636</v>
      </c>
      <c r="E163" s="80" t="s">
        <v>664</v>
      </c>
      <c r="F163" s="74"/>
      <c r="G163" s="74"/>
      <c r="H163" s="298"/>
      <c r="I163" s="298"/>
      <c r="J163" s="298"/>
      <c r="K163" s="298"/>
      <c r="L163" s="298"/>
      <c r="M163" s="298"/>
      <c r="N163" s="298"/>
    </row>
    <row r="164" spans="1:26" ht="15.75" customHeight="1" x14ac:dyDescent="0.15">
      <c r="A164" s="80" t="s">
        <v>1159</v>
      </c>
      <c r="B164" s="80"/>
      <c r="C164" s="80" t="s">
        <v>224</v>
      </c>
      <c r="D164" s="80"/>
      <c r="E164" s="80" t="s">
        <v>664</v>
      </c>
      <c r="F164" s="74"/>
      <c r="G164" s="74"/>
      <c r="H164" s="298"/>
      <c r="I164" s="298"/>
      <c r="J164" s="298"/>
      <c r="K164" s="298"/>
      <c r="L164" s="298"/>
      <c r="M164" s="298"/>
      <c r="N164" s="298"/>
    </row>
    <row r="165" spans="1:26" ht="15.75" customHeight="1" x14ac:dyDescent="0.15">
      <c r="A165" s="80" t="s">
        <v>127</v>
      </c>
      <c r="B165" s="80"/>
      <c r="C165" s="80" t="s">
        <v>224</v>
      </c>
      <c r="D165" s="80" t="s">
        <v>396</v>
      </c>
      <c r="E165" s="80" t="s">
        <v>664</v>
      </c>
      <c r="F165" s="74"/>
      <c r="G165" s="74"/>
      <c r="H165" s="298"/>
      <c r="I165" s="298"/>
      <c r="J165" s="298"/>
      <c r="K165" s="298"/>
      <c r="L165" s="298"/>
      <c r="M165" s="298"/>
      <c r="N165" s="298"/>
    </row>
    <row r="166" spans="1:26" ht="15.75" customHeight="1" x14ac:dyDescent="0.15">
      <c r="A166" s="80" t="s">
        <v>324</v>
      </c>
      <c r="B166" s="80"/>
      <c r="C166" s="80" t="s">
        <v>224</v>
      </c>
      <c r="D166" s="80" t="s">
        <v>846</v>
      </c>
      <c r="E166" s="80" t="s">
        <v>2155</v>
      </c>
      <c r="F166" s="74"/>
      <c r="G166" s="74"/>
      <c r="H166" s="298"/>
      <c r="I166" s="298"/>
      <c r="J166" s="298"/>
      <c r="K166" s="298"/>
      <c r="L166" s="298"/>
      <c r="M166" s="298"/>
      <c r="N166" s="298"/>
    </row>
    <row r="167" spans="1:26" ht="15.75" customHeight="1" x14ac:dyDescent="0.15">
      <c r="A167" s="80" t="s">
        <v>397</v>
      </c>
      <c r="B167" s="80"/>
      <c r="C167" s="80" t="s">
        <v>224</v>
      </c>
      <c r="D167" s="80"/>
      <c r="E167" s="80" t="s">
        <v>664</v>
      </c>
      <c r="F167" s="74"/>
      <c r="G167" s="74"/>
      <c r="H167" s="298"/>
      <c r="I167" s="298"/>
      <c r="J167" s="298"/>
      <c r="K167" s="298"/>
      <c r="L167" s="298"/>
      <c r="M167" s="298"/>
      <c r="N167" s="298"/>
    </row>
    <row r="168" spans="1:26" ht="15.75" customHeight="1" x14ac:dyDescent="0.15">
      <c r="A168" s="80" t="s">
        <v>134</v>
      </c>
      <c r="B168" s="80"/>
      <c r="C168" s="80" t="s">
        <v>224</v>
      </c>
      <c r="D168" s="80"/>
      <c r="E168" s="80" t="s">
        <v>735</v>
      </c>
      <c r="F168" s="74"/>
      <c r="G168" s="74"/>
      <c r="H168" s="298"/>
      <c r="I168" s="298"/>
      <c r="J168" s="298"/>
      <c r="K168" s="298"/>
      <c r="L168" s="298"/>
      <c r="M168" s="298"/>
      <c r="N168" s="298"/>
    </row>
    <row r="169" spans="1:26" ht="15.75" customHeight="1" x14ac:dyDescent="0.15">
      <c r="A169" s="80" t="s">
        <v>135</v>
      </c>
      <c r="B169" s="80"/>
      <c r="C169" s="80" t="s">
        <v>224</v>
      </c>
      <c r="D169" s="80" t="s">
        <v>848</v>
      </c>
      <c r="E169" s="80" t="s">
        <v>664</v>
      </c>
      <c r="F169" s="74"/>
      <c r="G169" s="74"/>
      <c r="H169" s="298"/>
      <c r="I169" s="298"/>
      <c r="J169" s="298"/>
      <c r="K169" s="298"/>
      <c r="L169" s="298"/>
      <c r="M169" s="298"/>
      <c r="N169" s="298"/>
    </row>
    <row r="170" spans="1:26" ht="15.75" customHeight="1" x14ac:dyDescent="0.15">
      <c r="A170" s="80" t="s">
        <v>141</v>
      </c>
      <c r="B170" s="80"/>
      <c r="C170" s="80" t="s">
        <v>224</v>
      </c>
      <c r="D170" s="80"/>
      <c r="E170" s="80" t="s">
        <v>664</v>
      </c>
      <c r="F170" s="74"/>
      <c r="G170" s="74"/>
      <c r="H170" s="298"/>
      <c r="I170" s="298"/>
      <c r="J170" s="298"/>
      <c r="K170" s="298"/>
      <c r="L170" s="298"/>
      <c r="M170" s="298"/>
      <c r="N170" s="298"/>
    </row>
    <row r="171" spans="1:26" ht="15.75" customHeight="1" x14ac:dyDescent="0.15">
      <c r="A171" s="80" t="s">
        <v>142</v>
      </c>
      <c r="B171" s="80"/>
      <c r="C171" s="80" t="s">
        <v>224</v>
      </c>
      <c r="D171" s="80"/>
      <c r="E171" s="80" t="s">
        <v>664</v>
      </c>
      <c r="F171" s="74"/>
      <c r="G171" s="74"/>
      <c r="H171" s="298"/>
      <c r="I171" s="298"/>
      <c r="J171" s="298"/>
      <c r="K171" s="298"/>
      <c r="L171" s="298"/>
      <c r="M171" s="298"/>
      <c r="N171" s="298"/>
    </row>
    <row r="172" spans="1:26" ht="15.75" customHeight="1" x14ac:dyDescent="0.15">
      <c r="A172" s="80" t="s">
        <v>849</v>
      </c>
      <c r="B172" s="80"/>
      <c r="C172" s="80" t="s">
        <v>224</v>
      </c>
      <c r="D172" s="80"/>
      <c r="E172" s="80" t="s">
        <v>634</v>
      </c>
      <c r="F172" s="74"/>
      <c r="G172" s="74"/>
      <c r="H172" s="298"/>
      <c r="I172" s="298"/>
      <c r="J172" s="298"/>
      <c r="K172" s="298"/>
      <c r="L172" s="298"/>
      <c r="M172" s="298"/>
      <c r="N172" s="298"/>
    </row>
    <row r="173" spans="1:26" ht="15.75" customHeight="1" x14ac:dyDescent="0.15">
      <c r="A173" s="80" t="s">
        <v>163</v>
      </c>
      <c r="B173" s="80"/>
      <c r="C173" s="80" t="s">
        <v>224</v>
      </c>
      <c r="D173" s="80"/>
      <c r="E173" s="80" t="s">
        <v>388</v>
      </c>
      <c r="F173" s="74"/>
      <c r="G173" s="74"/>
      <c r="H173" s="298"/>
      <c r="I173" s="298"/>
      <c r="J173" s="298"/>
      <c r="K173" s="298"/>
      <c r="L173" s="298"/>
      <c r="M173" s="298"/>
      <c r="N173" s="298"/>
    </row>
    <row r="174" spans="1:26" ht="15.75" customHeight="1" x14ac:dyDescent="0.15">
      <c r="A174" s="80" t="s">
        <v>165</v>
      </c>
      <c r="B174" s="80"/>
      <c r="C174" s="80" t="s">
        <v>224</v>
      </c>
      <c r="D174" s="80"/>
      <c r="E174" s="80" t="s">
        <v>664</v>
      </c>
      <c r="F174" s="74"/>
      <c r="G174" s="74"/>
      <c r="H174" s="298"/>
      <c r="I174" s="298"/>
      <c r="J174" s="298"/>
      <c r="K174" s="298"/>
      <c r="L174" s="298"/>
      <c r="M174" s="298"/>
      <c r="N174" s="298"/>
    </row>
    <row r="175" spans="1:26" ht="15.75" customHeight="1" x14ac:dyDescent="0.15">
      <c r="A175" s="308" t="s">
        <v>1055</v>
      </c>
      <c r="B175" s="308"/>
      <c r="C175" s="308" t="s">
        <v>224</v>
      </c>
      <c r="D175" s="308"/>
      <c r="E175" s="308" t="s">
        <v>664</v>
      </c>
      <c r="F175" s="74" t="s">
        <v>2181</v>
      </c>
      <c r="G175" s="74"/>
      <c r="H175" s="298"/>
      <c r="I175" s="298"/>
      <c r="J175" s="298"/>
      <c r="K175" s="298"/>
      <c r="L175" s="298"/>
      <c r="M175" s="298"/>
      <c r="N175" s="298"/>
    </row>
    <row r="176" spans="1:26" ht="15.75" customHeight="1" x14ac:dyDescent="0.15">
      <c r="A176" s="80" t="s">
        <v>361</v>
      </c>
      <c r="B176" s="80"/>
      <c r="C176" s="80" t="s">
        <v>224</v>
      </c>
      <c r="D176" s="80"/>
      <c r="E176" s="80" t="s">
        <v>388</v>
      </c>
      <c r="F176" s="74"/>
      <c r="G176" s="74"/>
      <c r="H176" s="298"/>
      <c r="I176" s="298"/>
      <c r="J176" s="298"/>
      <c r="K176" s="298"/>
      <c r="L176" s="298"/>
      <c r="M176" s="298"/>
      <c r="N176" s="298"/>
    </row>
    <row r="177" spans="1:26" ht="15.75" customHeight="1" x14ac:dyDescent="0.15">
      <c r="A177" s="74"/>
      <c r="B177" s="74"/>
      <c r="C177" s="74"/>
      <c r="D177" s="74"/>
      <c r="E177" s="74"/>
      <c r="F177" s="74"/>
      <c r="G177" s="74"/>
      <c r="H177" s="298"/>
      <c r="I177" s="298"/>
      <c r="J177" s="298"/>
      <c r="K177" s="298"/>
      <c r="L177" s="298"/>
      <c r="M177" s="298"/>
      <c r="N177" s="298"/>
    </row>
    <row r="178" spans="1:26" ht="15.75" customHeight="1" x14ac:dyDescent="0.15">
      <c r="A178" s="74"/>
      <c r="B178" s="74"/>
      <c r="C178" s="74"/>
      <c r="D178" s="74"/>
      <c r="E178" s="74"/>
      <c r="F178" s="74"/>
      <c r="G178" s="74"/>
      <c r="H178" s="298"/>
      <c r="I178" s="298"/>
      <c r="J178" s="298"/>
      <c r="K178" s="298"/>
      <c r="L178" s="298"/>
      <c r="M178" s="298"/>
      <c r="N178" s="298"/>
    </row>
    <row r="179" spans="1:26" ht="15.75" customHeight="1" x14ac:dyDescent="0.15">
      <c r="A179" s="339" t="s">
        <v>1162</v>
      </c>
      <c r="B179" s="339" t="s">
        <v>1511</v>
      </c>
      <c r="C179" s="339" t="s">
        <v>485</v>
      </c>
      <c r="D179" s="339" t="s">
        <v>981</v>
      </c>
      <c r="E179" s="339" t="s">
        <v>605</v>
      </c>
      <c r="F179" s="74" t="s">
        <v>1487</v>
      </c>
      <c r="G179" s="74"/>
      <c r="H179" s="298"/>
      <c r="I179" s="298"/>
      <c r="J179" s="298"/>
      <c r="K179" s="298"/>
      <c r="L179" s="298"/>
      <c r="M179" s="298"/>
      <c r="N179" s="298"/>
    </row>
    <row r="180" spans="1:26" ht="15.75" customHeight="1" x14ac:dyDescent="0.15">
      <c r="A180" s="81" t="s">
        <v>1358</v>
      </c>
      <c r="B180" s="81"/>
      <c r="C180" s="81" t="s">
        <v>84</v>
      </c>
      <c r="D180" s="81"/>
      <c r="E180" s="81" t="s">
        <v>620</v>
      </c>
      <c r="F180" s="449"/>
      <c r="G180" s="449"/>
      <c r="H180" s="364"/>
      <c r="I180" s="364"/>
      <c r="J180" s="364"/>
      <c r="K180" s="364"/>
      <c r="L180" s="364"/>
      <c r="M180" s="364"/>
      <c r="N180" s="364"/>
      <c r="O180" s="382"/>
      <c r="P180" s="382"/>
      <c r="Q180" s="382"/>
      <c r="R180" s="382"/>
      <c r="S180" s="382"/>
      <c r="T180" s="382"/>
      <c r="U180" s="382"/>
      <c r="V180" s="382"/>
      <c r="W180" s="382"/>
      <c r="X180" s="382"/>
      <c r="Y180" s="382"/>
      <c r="Z180" s="382"/>
    </row>
    <row r="181" spans="1:26" ht="15.75" customHeight="1" x14ac:dyDescent="0.15">
      <c r="A181" s="308" t="s">
        <v>1359</v>
      </c>
      <c r="B181" s="308"/>
      <c r="C181" s="308" t="s">
        <v>84</v>
      </c>
      <c r="D181" s="308"/>
      <c r="E181" s="308" t="s">
        <v>620</v>
      </c>
      <c r="F181" s="74"/>
      <c r="G181" s="74"/>
      <c r="H181" s="298"/>
      <c r="I181" s="298"/>
      <c r="J181" s="298"/>
      <c r="K181" s="298"/>
      <c r="L181" s="298"/>
      <c r="M181" s="298"/>
      <c r="N181" s="298"/>
    </row>
    <row r="182" spans="1:26" ht="15.75" customHeight="1" x14ac:dyDescent="0.15">
      <c r="A182" s="81" t="s">
        <v>1360</v>
      </c>
      <c r="B182" s="81"/>
      <c r="C182" s="81" t="s">
        <v>84</v>
      </c>
      <c r="D182" s="81"/>
      <c r="E182" s="81" t="s">
        <v>620</v>
      </c>
      <c r="F182" s="449"/>
      <c r="G182" s="449"/>
      <c r="H182" s="364"/>
      <c r="I182" s="364"/>
      <c r="J182" s="364"/>
      <c r="K182" s="364"/>
      <c r="L182" s="364"/>
      <c r="M182" s="364"/>
      <c r="N182" s="364"/>
      <c r="O182" s="382"/>
      <c r="P182" s="382"/>
      <c r="Q182" s="382"/>
      <c r="R182" s="382"/>
      <c r="S182" s="382"/>
      <c r="T182" s="382"/>
      <c r="U182" s="382"/>
      <c r="V182" s="382"/>
      <c r="W182" s="382"/>
      <c r="X182" s="382"/>
      <c r="Y182" s="382"/>
      <c r="Z182" s="382"/>
    </row>
    <row r="183" spans="1:26" ht="15.75" customHeight="1" x14ac:dyDescent="0.15">
      <c r="A183" s="80" t="s">
        <v>27</v>
      </c>
      <c r="B183" s="80"/>
      <c r="C183" s="80" t="s">
        <v>84</v>
      </c>
      <c r="D183" s="80"/>
      <c r="E183" s="80" t="s">
        <v>620</v>
      </c>
      <c r="F183" s="74"/>
      <c r="G183" s="74"/>
      <c r="H183" s="298"/>
      <c r="I183" s="298"/>
      <c r="J183" s="298"/>
      <c r="K183" s="298"/>
      <c r="L183" s="298"/>
      <c r="M183" s="298"/>
      <c r="N183" s="298"/>
    </row>
    <row r="184" spans="1:26" ht="15.75" customHeight="1" x14ac:dyDescent="0.15">
      <c r="A184" s="80" t="s">
        <v>411</v>
      </c>
      <c r="B184" s="80"/>
      <c r="C184" s="80" t="s">
        <v>84</v>
      </c>
      <c r="D184" s="80"/>
      <c r="E184" s="80" t="s">
        <v>620</v>
      </c>
      <c r="F184" s="74"/>
      <c r="G184" s="74"/>
      <c r="H184" s="298"/>
      <c r="I184" s="298"/>
      <c r="J184" s="298"/>
      <c r="K184" s="298"/>
      <c r="L184" s="298"/>
      <c r="M184" s="298"/>
      <c r="N184" s="298"/>
    </row>
    <row r="185" spans="1:26" ht="15.75" customHeight="1" x14ac:dyDescent="0.15">
      <c r="A185" s="80" t="s">
        <v>414</v>
      </c>
      <c r="B185" s="80"/>
      <c r="C185" s="80" t="s">
        <v>84</v>
      </c>
      <c r="D185" s="80"/>
      <c r="E185" s="80" t="s">
        <v>620</v>
      </c>
      <c r="F185" s="74"/>
      <c r="G185" s="74"/>
      <c r="H185" s="298"/>
      <c r="I185" s="298"/>
      <c r="J185" s="298"/>
      <c r="K185" s="298"/>
      <c r="L185" s="298"/>
      <c r="M185" s="298"/>
      <c r="N185" s="298"/>
    </row>
    <row r="186" spans="1:26" ht="15.75" customHeight="1" x14ac:dyDescent="0.15">
      <c r="A186" s="80" t="s">
        <v>420</v>
      </c>
      <c r="B186" s="80"/>
      <c r="C186" s="80" t="s">
        <v>84</v>
      </c>
      <c r="D186" s="80"/>
      <c r="E186" s="80" t="s">
        <v>620</v>
      </c>
      <c r="F186" s="74"/>
      <c r="G186" s="74"/>
      <c r="H186" s="298"/>
      <c r="I186" s="298"/>
      <c r="J186" s="298"/>
      <c r="K186" s="298"/>
      <c r="L186" s="298"/>
      <c r="M186" s="298"/>
      <c r="N186" s="298"/>
    </row>
    <row r="187" spans="1:26" ht="15.75" customHeight="1" x14ac:dyDescent="0.15">
      <c r="A187" s="80" t="s">
        <v>423</v>
      </c>
      <c r="B187" s="80"/>
      <c r="C187" s="80" t="s">
        <v>84</v>
      </c>
      <c r="D187" s="80"/>
      <c r="E187" s="80" t="s">
        <v>620</v>
      </c>
      <c r="F187" s="74"/>
      <c r="G187" s="74"/>
      <c r="H187" s="298"/>
      <c r="I187" s="298"/>
      <c r="J187" s="298"/>
      <c r="K187" s="298"/>
      <c r="L187" s="298"/>
      <c r="M187" s="298"/>
      <c r="N187" s="298"/>
    </row>
    <row r="188" spans="1:26" ht="15.75" customHeight="1" x14ac:dyDescent="0.15">
      <c r="A188" s="80" t="s">
        <v>883</v>
      </c>
      <c r="B188" s="80"/>
      <c r="C188" s="80" t="s">
        <v>84</v>
      </c>
      <c r="D188" s="80"/>
      <c r="E188" s="80" t="s">
        <v>620</v>
      </c>
      <c r="F188" s="74"/>
      <c r="G188" s="74"/>
      <c r="H188" s="298"/>
      <c r="I188" s="298"/>
      <c r="J188" s="298"/>
      <c r="K188" s="298"/>
      <c r="L188" s="298"/>
      <c r="M188" s="298"/>
      <c r="N188" s="298"/>
    </row>
    <row r="189" spans="1:26" ht="15.75" customHeight="1" x14ac:dyDescent="0.15">
      <c r="A189" s="80" t="s">
        <v>314</v>
      </c>
      <c r="B189" s="80"/>
      <c r="C189" s="80" t="s">
        <v>84</v>
      </c>
      <c r="D189" s="80"/>
      <c r="E189" s="80" t="s">
        <v>620</v>
      </c>
      <c r="F189" s="74"/>
      <c r="G189" s="74"/>
      <c r="H189" s="298"/>
      <c r="I189" s="298"/>
      <c r="J189" s="298"/>
      <c r="K189" s="298"/>
      <c r="L189" s="298"/>
      <c r="M189" s="298"/>
      <c r="N189" s="298"/>
    </row>
    <row r="190" spans="1:26" ht="15.75" customHeight="1" x14ac:dyDescent="0.15">
      <c r="A190" s="80" t="s">
        <v>1172</v>
      </c>
      <c r="B190" s="80"/>
      <c r="C190" s="80" t="s">
        <v>84</v>
      </c>
      <c r="D190" s="80"/>
      <c r="E190" s="80" t="s">
        <v>620</v>
      </c>
      <c r="F190" s="74"/>
      <c r="G190" s="74"/>
      <c r="H190" s="298"/>
      <c r="I190" s="298"/>
      <c r="J190" s="298"/>
      <c r="K190" s="298"/>
      <c r="L190" s="298"/>
      <c r="M190" s="298"/>
      <c r="N190" s="298"/>
    </row>
    <row r="191" spans="1:26" ht="15.75" customHeight="1" x14ac:dyDescent="0.15">
      <c r="A191" s="81" t="s">
        <v>427</v>
      </c>
      <c r="B191" s="81"/>
      <c r="C191" s="81" t="s">
        <v>84</v>
      </c>
      <c r="D191" s="81"/>
      <c r="E191" s="81" t="s">
        <v>620</v>
      </c>
      <c r="F191" s="449"/>
      <c r="G191" s="449"/>
      <c r="H191" s="364"/>
      <c r="I191" s="364"/>
      <c r="J191" s="364"/>
      <c r="K191" s="364"/>
      <c r="L191" s="364"/>
      <c r="M191" s="364"/>
      <c r="N191" s="364"/>
      <c r="O191" s="382"/>
      <c r="P191" s="382"/>
      <c r="Q191" s="382"/>
      <c r="R191" s="382"/>
      <c r="S191" s="382"/>
      <c r="T191" s="382"/>
      <c r="U191" s="382"/>
      <c r="V191" s="382"/>
      <c r="W191" s="382"/>
      <c r="X191" s="382"/>
      <c r="Y191" s="382"/>
      <c r="Z191" s="382"/>
    </row>
    <row r="192" spans="1:26" ht="15.75" customHeight="1" x14ac:dyDescent="0.15">
      <c r="A192" s="80" t="s">
        <v>129</v>
      </c>
      <c r="B192" s="80"/>
      <c r="C192" s="80" t="s">
        <v>84</v>
      </c>
      <c r="D192" s="80"/>
      <c r="E192" s="80" t="s">
        <v>620</v>
      </c>
      <c r="F192" s="74"/>
      <c r="G192" s="74"/>
      <c r="H192" s="298"/>
      <c r="I192" s="298"/>
      <c r="J192" s="298"/>
      <c r="K192" s="298"/>
      <c r="L192" s="298"/>
      <c r="M192" s="298"/>
      <c r="N192" s="298"/>
    </row>
    <row r="193" spans="1:26" ht="15.75" customHeight="1" x14ac:dyDescent="0.15">
      <c r="A193" s="80" t="s">
        <v>2156</v>
      </c>
      <c r="B193" s="80"/>
      <c r="C193" s="80" t="s">
        <v>84</v>
      </c>
      <c r="D193" s="80"/>
      <c r="E193" s="80" t="s">
        <v>620</v>
      </c>
      <c r="F193" s="74"/>
      <c r="G193" s="74"/>
      <c r="H193" s="298"/>
      <c r="I193" s="298"/>
      <c r="J193" s="298"/>
      <c r="K193" s="298"/>
      <c r="L193" s="298"/>
      <c r="M193" s="298"/>
      <c r="N193" s="298"/>
    </row>
    <row r="194" spans="1:26" ht="15.75" customHeight="1" x14ac:dyDescent="0.15">
      <c r="A194" s="308" t="s">
        <v>1175</v>
      </c>
      <c r="B194" s="308"/>
      <c r="C194" s="308" t="s">
        <v>84</v>
      </c>
      <c r="D194" s="308"/>
      <c r="E194" s="308" t="s">
        <v>620</v>
      </c>
      <c r="F194" s="74"/>
      <c r="G194" s="74"/>
      <c r="H194" s="298"/>
      <c r="I194" s="298"/>
      <c r="J194" s="298"/>
      <c r="K194" s="298"/>
      <c r="L194" s="298"/>
      <c r="M194" s="298"/>
      <c r="N194" s="298"/>
    </row>
    <row r="195" spans="1:26" ht="15.75" customHeight="1" x14ac:dyDescent="0.15">
      <c r="A195" s="81" t="s">
        <v>442</v>
      </c>
      <c r="B195" s="81"/>
      <c r="C195" s="81" t="s">
        <v>84</v>
      </c>
      <c r="D195" s="81"/>
      <c r="E195" s="81" t="s">
        <v>620</v>
      </c>
      <c r="F195" s="449"/>
      <c r="G195" s="449"/>
      <c r="H195" s="364"/>
      <c r="I195" s="364"/>
      <c r="J195" s="364"/>
      <c r="K195" s="364"/>
      <c r="L195" s="364"/>
      <c r="M195" s="364"/>
      <c r="N195" s="364"/>
      <c r="O195" s="382"/>
      <c r="P195" s="382"/>
      <c r="Q195" s="382"/>
      <c r="R195" s="382"/>
      <c r="S195" s="382"/>
      <c r="T195" s="382"/>
      <c r="U195" s="382"/>
      <c r="V195" s="382"/>
      <c r="W195" s="382"/>
      <c r="X195" s="382"/>
      <c r="Y195" s="382"/>
      <c r="Z195" s="382"/>
    </row>
    <row r="196" spans="1:26" ht="15.75" customHeight="1" x14ac:dyDescent="0.15">
      <c r="A196" s="80" t="s">
        <v>918</v>
      </c>
      <c r="B196" s="80"/>
      <c r="C196" s="80" t="s">
        <v>84</v>
      </c>
      <c r="D196" s="80"/>
      <c r="E196" s="80" t="s">
        <v>620</v>
      </c>
      <c r="F196" s="74"/>
      <c r="G196" s="74"/>
      <c r="H196" s="298"/>
      <c r="I196" s="298"/>
      <c r="J196" s="298"/>
      <c r="K196" s="298"/>
      <c r="L196" s="298"/>
      <c r="M196" s="298"/>
      <c r="N196" s="298"/>
    </row>
    <row r="197" spans="1:26" ht="15.75" customHeight="1" x14ac:dyDescent="0.15">
      <c r="A197" s="74"/>
      <c r="B197" s="74"/>
      <c r="C197" s="74"/>
      <c r="D197" s="74"/>
      <c r="E197" s="74"/>
      <c r="F197" s="74"/>
      <c r="G197" s="74"/>
      <c r="H197" s="298"/>
      <c r="I197" s="298"/>
      <c r="J197" s="298"/>
      <c r="K197" s="298"/>
      <c r="L197" s="298"/>
      <c r="M197" s="298"/>
      <c r="N197" s="298"/>
    </row>
    <row r="198" spans="1:26" ht="15.75" customHeight="1" x14ac:dyDescent="0.15">
      <c r="A198" s="74"/>
      <c r="B198" s="74"/>
      <c r="C198" s="74"/>
      <c r="D198" s="74"/>
      <c r="E198" s="74"/>
      <c r="F198" s="74"/>
      <c r="G198" s="74"/>
      <c r="H198" s="298"/>
      <c r="I198" s="298"/>
      <c r="J198" s="298"/>
      <c r="K198" s="298"/>
      <c r="L198" s="298"/>
      <c r="M198" s="298"/>
      <c r="N198" s="298"/>
    </row>
    <row r="199" spans="1:26" ht="15.75" customHeight="1" x14ac:dyDescent="0.15">
      <c r="A199" s="74"/>
      <c r="B199" s="74"/>
      <c r="C199" s="74"/>
      <c r="D199" s="74"/>
      <c r="E199" s="74"/>
      <c r="F199" s="74"/>
      <c r="G199" s="74"/>
      <c r="H199" s="298"/>
      <c r="I199" s="298"/>
      <c r="J199" s="298"/>
      <c r="K199" s="298"/>
      <c r="L199" s="298"/>
      <c r="M199" s="298"/>
      <c r="N199" s="298"/>
    </row>
    <row r="200" spans="1:26" ht="15.75" customHeight="1" x14ac:dyDescent="0.15">
      <c r="A200" s="74"/>
      <c r="B200" s="74"/>
      <c r="C200" s="74"/>
      <c r="D200" s="74"/>
      <c r="E200" s="74"/>
      <c r="F200" s="74"/>
      <c r="G200" s="74"/>
      <c r="H200" s="298"/>
      <c r="I200" s="298"/>
      <c r="J200" s="298"/>
      <c r="K200" s="298"/>
      <c r="L200" s="298"/>
      <c r="M200" s="298"/>
      <c r="N200" s="298"/>
    </row>
    <row r="201" spans="1:26" ht="15.75" customHeight="1" x14ac:dyDescent="0.15">
      <c r="A201" s="74"/>
      <c r="B201" s="74"/>
      <c r="C201" s="74"/>
      <c r="D201" s="74"/>
      <c r="E201" s="74"/>
      <c r="F201" s="74"/>
      <c r="G201" s="74"/>
      <c r="H201" s="298"/>
      <c r="I201" s="298"/>
      <c r="J201" s="298"/>
      <c r="K201" s="298"/>
      <c r="L201" s="298"/>
      <c r="M201" s="298"/>
      <c r="N201" s="298"/>
    </row>
    <row r="202" spans="1:26" ht="15.75" customHeight="1" x14ac:dyDescent="0.15">
      <c r="A202" s="74"/>
      <c r="B202" s="74"/>
      <c r="C202" s="74"/>
      <c r="D202" s="74"/>
      <c r="E202" s="74"/>
      <c r="F202" s="74"/>
      <c r="G202" s="74"/>
      <c r="H202" s="298"/>
      <c r="I202" s="298"/>
      <c r="J202" s="298"/>
      <c r="K202" s="298"/>
      <c r="L202" s="298"/>
      <c r="M202" s="298"/>
      <c r="N202" s="298"/>
    </row>
    <row r="203" spans="1:26" ht="15.75" customHeight="1" x14ac:dyDescent="0.15">
      <c r="A203" s="74"/>
      <c r="B203" s="74"/>
      <c r="C203" s="74"/>
      <c r="D203" s="74"/>
      <c r="E203" s="74"/>
      <c r="F203" s="74"/>
      <c r="G203" s="74"/>
      <c r="H203" s="298"/>
      <c r="I203" s="298"/>
      <c r="J203" s="298"/>
      <c r="K203" s="298"/>
      <c r="L203" s="298"/>
      <c r="M203" s="298"/>
      <c r="N203" s="298"/>
    </row>
    <row r="204" spans="1:26" ht="15.75" customHeight="1" x14ac:dyDescent="0.15">
      <c r="A204" s="74"/>
      <c r="B204" s="74"/>
      <c r="C204" s="74"/>
      <c r="D204" s="74"/>
      <c r="E204" s="74"/>
      <c r="F204" s="74"/>
      <c r="G204" s="74"/>
      <c r="H204" s="298"/>
      <c r="I204" s="298"/>
      <c r="J204" s="298"/>
      <c r="K204" s="298"/>
      <c r="L204" s="298"/>
      <c r="M204" s="298"/>
      <c r="N204" s="298"/>
    </row>
    <row r="205" spans="1:26" ht="15.75" customHeight="1" x14ac:dyDescent="0.15">
      <c r="A205" s="74"/>
      <c r="B205" s="74"/>
      <c r="C205" s="74"/>
      <c r="D205" s="74"/>
      <c r="E205" s="74"/>
      <c r="F205" s="74"/>
      <c r="G205" s="74"/>
      <c r="H205" s="298"/>
      <c r="I205" s="298"/>
      <c r="J205" s="298"/>
      <c r="K205" s="298"/>
      <c r="L205" s="298"/>
      <c r="M205" s="298"/>
      <c r="N205" s="298"/>
    </row>
    <row r="206" spans="1:26" ht="15.75" customHeight="1" x14ac:dyDescent="0.15">
      <c r="A206" s="74"/>
      <c r="B206" s="74"/>
      <c r="C206" s="74"/>
      <c r="D206" s="74"/>
      <c r="E206" s="74"/>
      <c r="F206" s="74"/>
      <c r="G206" s="74"/>
      <c r="H206" s="298"/>
      <c r="I206" s="298"/>
      <c r="J206" s="298"/>
      <c r="K206" s="298"/>
      <c r="L206" s="298"/>
      <c r="M206" s="298"/>
      <c r="N206" s="298"/>
    </row>
    <row r="207" spans="1:26" ht="15.75" customHeight="1" x14ac:dyDescent="0.15">
      <c r="A207" s="74"/>
      <c r="B207" s="74"/>
      <c r="C207" s="74"/>
      <c r="D207" s="74"/>
      <c r="E207" s="74"/>
      <c r="F207" s="74"/>
      <c r="G207" s="74"/>
      <c r="H207" s="298"/>
      <c r="I207" s="298"/>
      <c r="J207" s="298"/>
      <c r="K207" s="298"/>
      <c r="L207" s="298"/>
      <c r="M207" s="298"/>
      <c r="N207" s="298"/>
    </row>
    <row r="208" spans="1:26" ht="15.75" customHeight="1" x14ac:dyDescent="0.15">
      <c r="A208" s="74"/>
      <c r="B208" s="74"/>
      <c r="C208" s="74"/>
      <c r="D208" s="74"/>
      <c r="E208" s="74"/>
      <c r="F208" s="74"/>
      <c r="G208" s="74"/>
      <c r="H208" s="298"/>
      <c r="I208" s="298"/>
      <c r="J208" s="298"/>
      <c r="K208" s="298"/>
      <c r="L208" s="298"/>
      <c r="M208" s="298"/>
      <c r="N208" s="298"/>
    </row>
    <row r="209" spans="1:14" ht="15.75" customHeight="1" x14ac:dyDescent="0.15">
      <c r="A209" s="74"/>
      <c r="B209" s="74"/>
      <c r="C209" s="74"/>
      <c r="D209" s="74"/>
      <c r="E209" s="74"/>
      <c r="F209" s="74"/>
      <c r="G209" s="74"/>
      <c r="H209" s="298"/>
      <c r="I209" s="298"/>
      <c r="J209" s="298"/>
      <c r="K209" s="298"/>
      <c r="L209" s="298"/>
      <c r="M209" s="298"/>
      <c r="N209" s="298"/>
    </row>
    <row r="210" spans="1:14" ht="15.75" customHeight="1" x14ac:dyDescent="0.15">
      <c r="A210" s="74"/>
      <c r="B210" s="74"/>
      <c r="C210" s="74"/>
      <c r="D210" s="74"/>
      <c r="E210" s="74"/>
      <c r="F210" s="74"/>
      <c r="G210" s="74"/>
      <c r="H210" s="298"/>
      <c r="I210" s="298"/>
      <c r="J210" s="298"/>
      <c r="K210" s="298"/>
      <c r="L210" s="298"/>
      <c r="M210" s="298"/>
      <c r="N210" s="298"/>
    </row>
    <row r="211" spans="1:14" ht="15.75" customHeight="1" x14ac:dyDescent="0.15">
      <c r="A211" s="74"/>
      <c r="B211" s="74"/>
      <c r="C211" s="74"/>
      <c r="D211" s="74"/>
      <c r="E211" s="74"/>
      <c r="F211" s="74"/>
      <c r="G211" s="74"/>
      <c r="H211" s="298"/>
      <c r="I211" s="298"/>
      <c r="J211" s="298"/>
      <c r="K211" s="298"/>
      <c r="L211" s="298"/>
      <c r="M211" s="298"/>
      <c r="N211" s="298"/>
    </row>
    <row r="212" spans="1:14" ht="15.75" customHeight="1" x14ac:dyDescent="0.15">
      <c r="A212" s="74"/>
      <c r="B212" s="74"/>
      <c r="C212" s="74"/>
      <c r="D212" s="74"/>
      <c r="E212" s="74"/>
      <c r="F212" s="74"/>
      <c r="G212" s="74"/>
      <c r="H212" s="298"/>
      <c r="I212" s="298"/>
      <c r="J212" s="298"/>
      <c r="K212" s="298"/>
      <c r="L212" s="298"/>
      <c r="M212" s="298"/>
      <c r="N212" s="298"/>
    </row>
    <row r="213" spans="1:14" ht="15.75" customHeight="1" x14ac:dyDescent="0.15">
      <c r="A213" s="74"/>
      <c r="B213" s="74"/>
      <c r="C213" s="74"/>
      <c r="D213" s="74"/>
      <c r="E213" s="74"/>
      <c r="F213" s="74"/>
      <c r="G213" s="74"/>
      <c r="H213" s="298"/>
      <c r="I213" s="298"/>
      <c r="J213" s="298"/>
      <c r="K213" s="298"/>
      <c r="L213" s="298"/>
      <c r="M213" s="298"/>
      <c r="N213" s="298"/>
    </row>
    <row r="214" spans="1:14" ht="15.75" customHeight="1" x14ac:dyDescent="0.15">
      <c r="A214" s="74"/>
      <c r="B214" s="74"/>
      <c r="C214" s="74"/>
      <c r="D214" s="74"/>
      <c r="E214" s="74"/>
      <c r="F214" s="74"/>
      <c r="G214" s="74"/>
      <c r="H214" s="298"/>
      <c r="I214" s="298"/>
      <c r="J214" s="298"/>
      <c r="K214" s="298"/>
      <c r="L214" s="298"/>
      <c r="M214" s="298"/>
      <c r="N214" s="298"/>
    </row>
    <row r="215" spans="1:14" ht="15.75" customHeight="1" x14ac:dyDescent="0.15">
      <c r="A215" s="74"/>
      <c r="B215" s="74"/>
      <c r="C215" s="74"/>
      <c r="D215" s="74"/>
      <c r="E215" s="74"/>
      <c r="F215" s="74"/>
      <c r="G215" s="74"/>
      <c r="H215" s="298"/>
      <c r="I215" s="298"/>
      <c r="J215" s="298"/>
      <c r="K215" s="298"/>
      <c r="L215" s="298"/>
      <c r="M215" s="298"/>
      <c r="N215" s="298"/>
    </row>
    <row r="216" spans="1:14" ht="15.75" customHeight="1" x14ac:dyDescent="0.15">
      <c r="A216" s="74"/>
      <c r="B216" s="74"/>
      <c r="C216" s="74"/>
      <c r="D216" s="74"/>
      <c r="E216" s="74"/>
      <c r="F216" s="74"/>
      <c r="G216" s="74"/>
      <c r="H216" s="298"/>
      <c r="I216" s="298"/>
      <c r="J216" s="298"/>
      <c r="K216" s="298"/>
      <c r="L216" s="298"/>
      <c r="M216" s="298"/>
      <c r="N216" s="298"/>
    </row>
    <row r="217" spans="1:14" ht="15.75" customHeight="1" x14ac:dyDescent="0.15">
      <c r="A217" s="74"/>
      <c r="B217" s="74"/>
      <c r="C217" s="74"/>
      <c r="D217" s="74"/>
      <c r="E217" s="74"/>
      <c r="F217" s="74"/>
      <c r="G217" s="74"/>
      <c r="H217" s="298"/>
      <c r="I217" s="298"/>
      <c r="J217" s="298"/>
      <c r="K217" s="298"/>
      <c r="L217" s="298"/>
      <c r="M217" s="298"/>
      <c r="N217" s="298"/>
    </row>
    <row r="218" spans="1:14" ht="15.75" customHeight="1" x14ac:dyDescent="0.15">
      <c r="A218" s="74"/>
      <c r="B218" s="74"/>
      <c r="C218" s="74"/>
      <c r="D218" s="74"/>
      <c r="E218" s="74"/>
      <c r="F218" s="74"/>
      <c r="G218" s="74"/>
      <c r="H218" s="298"/>
      <c r="I218" s="298"/>
      <c r="J218" s="298"/>
      <c r="K218" s="298"/>
      <c r="L218" s="298"/>
      <c r="M218" s="298"/>
      <c r="N218" s="298"/>
    </row>
    <row r="219" spans="1:14" ht="15.75" customHeight="1" x14ac:dyDescent="0.15">
      <c r="A219" s="74"/>
      <c r="B219" s="74"/>
      <c r="C219" s="74"/>
      <c r="D219" s="74"/>
      <c r="E219" s="74"/>
      <c r="F219" s="74"/>
      <c r="G219" s="74"/>
      <c r="H219" s="298"/>
      <c r="I219" s="298"/>
      <c r="J219" s="298"/>
      <c r="K219" s="298"/>
      <c r="L219" s="298"/>
      <c r="M219" s="298"/>
      <c r="N219" s="298"/>
    </row>
    <row r="220" spans="1:14" ht="15.75" customHeight="1" x14ac:dyDescent="0.15">
      <c r="A220" s="74"/>
      <c r="B220" s="74"/>
      <c r="C220" s="74"/>
      <c r="D220" s="74"/>
      <c r="E220" s="74"/>
      <c r="F220" s="74"/>
      <c r="G220" s="74"/>
      <c r="H220" s="298"/>
      <c r="I220" s="298"/>
      <c r="J220" s="298"/>
      <c r="K220" s="298"/>
      <c r="L220" s="298"/>
      <c r="M220" s="298"/>
      <c r="N220" s="298"/>
    </row>
    <row r="221" spans="1:14" ht="15.75" customHeight="1" x14ac:dyDescent="0.15">
      <c r="A221" s="74"/>
      <c r="B221" s="74"/>
      <c r="C221" s="74"/>
      <c r="D221" s="74"/>
      <c r="E221" s="74"/>
      <c r="F221" s="74"/>
      <c r="G221" s="74"/>
      <c r="H221" s="298"/>
      <c r="I221" s="298"/>
      <c r="J221" s="298"/>
      <c r="K221" s="298"/>
      <c r="L221" s="298"/>
      <c r="M221" s="298"/>
      <c r="N221" s="298"/>
    </row>
    <row r="222" spans="1:14" ht="15.75" customHeight="1" x14ac:dyDescent="0.15">
      <c r="A222" s="74"/>
      <c r="B222" s="74"/>
      <c r="C222" s="74"/>
      <c r="D222" s="74"/>
      <c r="E222" s="74"/>
      <c r="F222" s="74"/>
      <c r="G222" s="74"/>
      <c r="H222" s="298"/>
      <c r="I222" s="298"/>
      <c r="J222" s="298"/>
      <c r="K222" s="298"/>
      <c r="L222" s="298"/>
      <c r="M222" s="298"/>
      <c r="N222" s="298"/>
    </row>
    <row r="223" spans="1:14" ht="15.75" customHeight="1" x14ac:dyDescent="0.15">
      <c r="A223" s="74"/>
      <c r="B223" s="74"/>
      <c r="C223" s="74"/>
      <c r="D223" s="74"/>
      <c r="E223" s="74"/>
      <c r="F223" s="74"/>
      <c r="G223" s="74"/>
      <c r="H223" s="298"/>
      <c r="I223" s="298"/>
      <c r="J223" s="298"/>
      <c r="K223" s="298"/>
      <c r="L223" s="298"/>
      <c r="M223" s="298"/>
      <c r="N223" s="298"/>
    </row>
    <row r="224" spans="1:14" ht="15.75" customHeight="1" x14ac:dyDescent="0.15">
      <c r="A224" s="74"/>
      <c r="B224" s="74"/>
      <c r="C224" s="74"/>
      <c r="D224" s="74"/>
      <c r="E224" s="74"/>
      <c r="F224" s="74"/>
      <c r="G224" s="74"/>
      <c r="H224" s="298"/>
      <c r="I224" s="298"/>
      <c r="J224" s="298"/>
      <c r="K224" s="298"/>
      <c r="L224" s="298"/>
      <c r="M224" s="298"/>
      <c r="N224" s="298"/>
    </row>
    <row r="225" spans="1:14" ht="15.75" customHeight="1" x14ac:dyDescent="0.15">
      <c r="A225" s="74"/>
      <c r="B225" s="74"/>
      <c r="C225" s="74"/>
      <c r="D225" s="74"/>
      <c r="E225" s="74"/>
      <c r="F225" s="74"/>
      <c r="G225" s="74"/>
      <c r="H225" s="298"/>
      <c r="I225" s="298"/>
      <c r="J225" s="298"/>
      <c r="K225" s="298"/>
      <c r="L225" s="298"/>
      <c r="M225" s="298"/>
      <c r="N225" s="298"/>
    </row>
    <row r="226" spans="1:14" ht="15.75" customHeight="1" x14ac:dyDescent="0.15">
      <c r="A226" s="74"/>
      <c r="B226" s="74"/>
      <c r="C226" s="74"/>
      <c r="D226" s="74"/>
      <c r="E226" s="74"/>
      <c r="F226" s="74"/>
      <c r="G226" s="74"/>
      <c r="H226" s="298"/>
      <c r="I226" s="298"/>
      <c r="J226" s="298"/>
      <c r="K226" s="298"/>
      <c r="L226" s="298"/>
      <c r="M226" s="298"/>
      <c r="N226" s="298"/>
    </row>
    <row r="227" spans="1:14" ht="15.75" customHeight="1" x14ac:dyDescent="0.15">
      <c r="A227" s="74"/>
      <c r="B227" s="74"/>
      <c r="C227" s="74"/>
      <c r="D227" s="74"/>
      <c r="E227" s="74"/>
      <c r="F227" s="74"/>
      <c r="G227" s="74"/>
      <c r="H227" s="298"/>
      <c r="I227" s="298"/>
      <c r="J227" s="298"/>
      <c r="K227" s="298"/>
      <c r="L227" s="298"/>
      <c r="M227" s="298"/>
      <c r="N227" s="298"/>
    </row>
    <row r="228" spans="1:14" ht="15.75" customHeight="1" x14ac:dyDescent="0.15">
      <c r="A228" s="298"/>
      <c r="B228" s="298"/>
      <c r="C228" s="298"/>
      <c r="D228" s="298"/>
      <c r="E228" s="298"/>
      <c r="F228" s="298"/>
      <c r="G228" s="298"/>
      <c r="H228" s="298"/>
      <c r="I228" s="298"/>
      <c r="J228" s="298"/>
      <c r="K228" s="298"/>
      <c r="L228" s="298"/>
      <c r="M228" s="298"/>
      <c r="N228" s="298"/>
    </row>
    <row r="229" spans="1:14" ht="15.75" customHeight="1" x14ac:dyDescent="0.15">
      <c r="A229" s="298"/>
      <c r="B229" s="298"/>
      <c r="C229" s="298"/>
      <c r="D229" s="298"/>
      <c r="E229" s="298"/>
      <c r="F229" s="298"/>
      <c r="G229" s="298"/>
      <c r="H229" s="298"/>
      <c r="I229" s="298"/>
      <c r="J229" s="298"/>
      <c r="K229" s="298"/>
      <c r="L229" s="298"/>
      <c r="M229" s="298"/>
      <c r="N229" s="298"/>
    </row>
    <row r="230" spans="1:14" ht="15.75" customHeight="1" x14ac:dyDescent="0.15">
      <c r="A230" s="298"/>
      <c r="B230" s="298"/>
      <c r="C230" s="298"/>
      <c r="D230" s="298"/>
      <c r="E230" s="298"/>
      <c r="F230" s="298"/>
      <c r="G230" s="298"/>
      <c r="H230" s="298"/>
      <c r="I230" s="298"/>
      <c r="J230" s="298"/>
      <c r="K230" s="298"/>
      <c r="L230" s="298"/>
      <c r="M230" s="298"/>
      <c r="N230" s="298"/>
    </row>
    <row r="231" spans="1:14" ht="15.75" customHeight="1" x14ac:dyDescent="0.15">
      <c r="A231" s="298"/>
      <c r="B231" s="298"/>
      <c r="C231" s="298"/>
      <c r="D231" s="298"/>
      <c r="E231" s="298"/>
      <c r="F231" s="298"/>
      <c r="G231" s="298"/>
      <c r="H231" s="298"/>
      <c r="I231" s="298"/>
      <c r="J231" s="298"/>
      <c r="K231" s="298"/>
      <c r="L231" s="298"/>
      <c r="M231" s="298"/>
      <c r="N231" s="298"/>
    </row>
    <row r="232" spans="1:14" ht="15.75" customHeight="1" x14ac:dyDescent="0.15">
      <c r="A232" s="298"/>
      <c r="B232" s="298"/>
      <c r="C232" s="298"/>
      <c r="D232" s="298"/>
      <c r="E232" s="298"/>
      <c r="F232" s="298"/>
      <c r="G232" s="298"/>
      <c r="H232" s="298"/>
      <c r="I232" s="298"/>
      <c r="J232" s="298"/>
      <c r="K232" s="298"/>
      <c r="L232" s="298"/>
      <c r="M232" s="298"/>
      <c r="N232" s="298"/>
    </row>
    <row r="233" spans="1:14" ht="15.75" customHeight="1" x14ac:dyDescent="0.15">
      <c r="A233" s="298"/>
      <c r="B233" s="298"/>
      <c r="C233" s="298"/>
      <c r="D233" s="298"/>
      <c r="E233" s="298"/>
      <c r="F233" s="298"/>
      <c r="G233" s="298"/>
      <c r="H233" s="298"/>
      <c r="I233" s="298"/>
      <c r="J233" s="298"/>
      <c r="K233" s="298"/>
      <c r="L233" s="298"/>
      <c r="M233" s="298"/>
      <c r="N233" s="298"/>
    </row>
    <row r="234" spans="1:14" ht="15.75" customHeight="1" x14ac:dyDescent="0.15">
      <c r="A234" s="298"/>
      <c r="B234" s="298"/>
      <c r="C234" s="298"/>
      <c r="D234" s="298"/>
      <c r="E234" s="298"/>
      <c r="F234" s="298"/>
      <c r="G234" s="298"/>
      <c r="H234" s="298"/>
      <c r="I234" s="298"/>
      <c r="J234" s="298"/>
      <c r="K234" s="298"/>
      <c r="L234" s="298"/>
      <c r="M234" s="298"/>
      <c r="N234" s="298"/>
    </row>
    <row r="235" spans="1:14" ht="15.75" customHeight="1" x14ac:dyDescent="0.15">
      <c r="A235" s="298"/>
      <c r="B235" s="298"/>
      <c r="C235" s="298"/>
      <c r="D235" s="298"/>
      <c r="E235" s="298"/>
      <c r="F235" s="298"/>
      <c r="G235" s="298"/>
      <c r="H235" s="298"/>
      <c r="I235" s="298"/>
      <c r="J235" s="298"/>
      <c r="K235" s="298"/>
      <c r="L235" s="298"/>
      <c r="M235" s="298"/>
      <c r="N235" s="298"/>
    </row>
    <row r="236" spans="1:14" ht="15.75" customHeight="1" x14ac:dyDescent="0.15">
      <c r="A236" s="298"/>
      <c r="B236" s="298"/>
      <c r="C236" s="298"/>
      <c r="D236" s="298"/>
      <c r="E236" s="298"/>
      <c r="F236" s="298"/>
      <c r="G236" s="298"/>
      <c r="H236" s="298"/>
      <c r="I236" s="298"/>
      <c r="J236" s="298"/>
      <c r="K236" s="298"/>
      <c r="L236" s="298"/>
      <c r="M236" s="298"/>
      <c r="N236" s="298"/>
    </row>
    <row r="237" spans="1:14" ht="15.75" customHeight="1" x14ac:dyDescent="0.15">
      <c r="A237" s="298"/>
      <c r="B237" s="298"/>
      <c r="C237" s="298"/>
      <c r="D237" s="298"/>
      <c r="E237" s="298"/>
      <c r="F237" s="298"/>
      <c r="G237" s="298"/>
      <c r="H237" s="298"/>
      <c r="I237" s="298"/>
      <c r="J237" s="298"/>
      <c r="K237" s="298"/>
      <c r="L237" s="298"/>
      <c r="M237" s="298"/>
      <c r="N237" s="298"/>
    </row>
    <row r="238" spans="1:14" ht="15.75" customHeight="1" x14ac:dyDescent="0.15">
      <c r="A238" s="298"/>
      <c r="B238" s="298"/>
      <c r="C238" s="298"/>
      <c r="D238" s="298"/>
      <c r="E238" s="298"/>
      <c r="F238" s="298"/>
      <c r="G238" s="298"/>
      <c r="H238" s="298"/>
      <c r="I238" s="298"/>
      <c r="J238" s="298"/>
      <c r="K238" s="298"/>
      <c r="L238" s="298"/>
      <c r="M238" s="298"/>
      <c r="N238" s="298"/>
    </row>
    <row r="239" spans="1:14" ht="15.75" customHeight="1" x14ac:dyDescent="0.15">
      <c r="A239" s="298"/>
      <c r="B239" s="298"/>
      <c r="C239" s="298"/>
      <c r="D239" s="298"/>
      <c r="E239" s="298"/>
      <c r="F239" s="298"/>
      <c r="G239" s="298"/>
      <c r="H239" s="298"/>
      <c r="I239" s="298"/>
      <c r="J239" s="298"/>
      <c r="K239" s="298"/>
      <c r="L239" s="298"/>
      <c r="M239" s="298"/>
      <c r="N239" s="298"/>
    </row>
    <row r="240" spans="1:14" ht="15.75" customHeight="1" x14ac:dyDescent="0.15">
      <c r="A240" s="298"/>
      <c r="B240" s="298"/>
      <c r="C240" s="298"/>
      <c r="D240" s="298"/>
      <c r="E240" s="298"/>
      <c r="F240" s="298"/>
      <c r="G240" s="298"/>
      <c r="H240" s="298"/>
      <c r="I240" s="298"/>
      <c r="J240" s="298"/>
      <c r="K240" s="298"/>
      <c r="L240" s="298"/>
      <c r="M240" s="298"/>
      <c r="N240" s="298"/>
    </row>
    <row r="241" spans="1:14" ht="15.75" customHeight="1" x14ac:dyDescent="0.15">
      <c r="A241" s="298"/>
      <c r="B241" s="298"/>
      <c r="C241" s="298"/>
      <c r="D241" s="298"/>
      <c r="E241" s="298"/>
      <c r="F241" s="298"/>
      <c r="G241" s="298"/>
      <c r="H241" s="298"/>
      <c r="I241" s="298"/>
      <c r="J241" s="298"/>
      <c r="K241" s="298"/>
      <c r="L241" s="298"/>
      <c r="M241" s="298"/>
      <c r="N241" s="298"/>
    </row>
    <row r="242" spans="1:14" ht="15.75" customHeight="1" x14ac:dyDescent="0.15">
      <c r="A242" s="298"/>
      <c r="B242" s="298"/>
      <c r="C242" s="298"/>
      <c r="D242" s="298"/>
      <c r="E242" s="298"/>
      <c r="F242" s="298"/>
      <c r="G242" s="298"/>
      <c r="H242" s="298"/>
      <c r="I242" s="298"/>
      <c r="J242" s="298"/>
      <c r="K242" s="298"/>
      <c r="L242" s="298"/>
      <c r="M242" s="298"/>
      <c r="N242" s="298"/>
    </row>
    <row r="243" spans="1:14" ht="15.75" customHeight="1" x14ac:dyDescent="0.15">
      <c r="A243" s="298"/>
      <c r="B243" s="298"/>
      <c r="C243" s="298"/>
      <c r="D243" s="298"/>
      <c r="E243" s="298"/>
      <c r="F243" s="298"/>
      <c r="G243" s="298"/>
      <c r="H243" s="298"/>
      <c r="I243" s="298"/>
      <c r="J243" s="298"/>
      <c r="K243" s="298"/>
      <c r="L243" s="298"/>
      <c r="M243" s="298"/>
      <c r="N243" s="298"/>
    </row>
    <row r="244" spans="1:14" ht="15.75" customHeight="1" x14ac:dyDescent="0.15">
      <c r="A244" s="298"/>
      <c r="B244" s="298"/>
      <c r="C244" s="298"/>
      <c r="D244" s="298"/>
      <c r="E244" s="298"/>
      <c r="F244" s="298"/>
      <c r="G244" s="298"/>
      <c r="H244" s="298"/>
      <c r="I244" s="298"/>
      <c r="J244" s="298"/>
      <c r="K244" s="298"/>
      <c r="L244" s="298"/>
      <c r="M244" s="298"/>
      <c r="N244" s="298"/>
    </row>
    <row r="245" spans="1:14" ht="15.75" customHeight="1" x14ac:dyDescent="0.15">
      <c r="A245" s="298"/>
      <c r="B245" s="298"/>
      <c r="C245" s="298"/>
      <c r="D245" s="298"/>
      <c r="E245" s="298"/>
      <c r="F245" s="298"/>
      <c r="G245" s="298"/>
      <c r="H245" s="298"/>
      <c r="I245" s="298"/>
      <c r="J245" s="298"/>
      <c r="K245" s="298"/>
      <c r="L245" s="298"/>
      <c r="M245" s="298"/>
      <c r="N245" s="298"/>
    </row>
    <row r="246" spans="1:14" ht="15.75" customHeight="1" x14ac:dyDescent="0.15">
      <c r="A246" s="298"/>
      <c r="B246" s="298"/>
      <c r="C246" s="298"/>
      <c r="D246" s="298"/>
      <c r="E246" s="298"/>
      <c r="F246" s="298"/>
      <c r="G246" s="298"/>
      <c r="H246" s="298"/>
      <c r="I246" s="298"/>
      <c r="J246" s="298"/>
      <c r="K246" s="298"/>
      <c r="L246" s="298"/>
      <c r="M246" s="298"/>
      <c r="N246" s="298"/>
    </row>
    <row r="247" spans="1:14" ht="15.75" customHeight="1" x14ac:dyDescent="0.15">
      <c r="A247" s="298"/>
      <c r="B247" s="298"/>
      <c r="C247" s="298"/>
      <c r="D247" s="298"/>
      <c r="E247" s="298"/>
      <c r="F247" s="298"/>
      <c r="G247" s="298"/>
      <c r="H247" s="298"/>
      <c r="I247" s="298"/>
      <c r="J247" s="298"/>
      <c r="K247" s="298"/>
      <c r="L247" s="298"/>
      <c r="M247" s="298"/>
      <c r="N247" s="298"/>
    </row>
    <row r="248" spans="1:14" ht="15.75" customHeight="1" x14ac:dyDescent="0.15">
      <c r="A248" s="298"/>
      <c r="B248" s="298"/>
      <c r="C248" s="298"/>
      <c r="D248" s="298"/>
      <c r="E248" s="298"/>
      <c r="F248" s="298"/>
      <c r="G248" s="298"/>
      <c r="H248" s="298"/>
      <c r="I248" s="298"/>
      <c r="J248" s="298"/>
      <c r="K248" s="298"/>
      <c r="L248" s="298"/>
      <c r="M248" s="298"/>
      <c r="N248" s="298"/>
    </row>
    <row r="249" spans="1:14" ht="15.75" customHeight="1" x14ac:dyDescent="0.15">
      <c r="A249" s="298"/>
      <c r="B249" s="298"/>
      <c r="C249" s="298"/>
      <c r="D249" s="298"/>
      <c r="E249" s="298"/>
      <c r="F249" s="298"/>
      <c r="G249" s="298"/>
      <c r="H249" s="298"/>
      <c r="I249" s="298"/>
      <c r="J249" s="298"/>
      <c r="K249" s="298"/>
      <c r="L249" s="298"/>
      <c r="M249" s="298"/>
      <c r="N249" s="298"/>
    </row>
    <row r="250" spans="1:14" ht="15.75" customHeight="1" x14ac:dyDescent="0.15">
      <c r="A250" s="298"/>
      <c r="B250" s="298"/>
      <c r="C250" s="298"/>
      <c r="D250" s="298"/>
      <c r="E250" s="298"/>
      <c r="F250" s="298"/>
      <c r="G250" s="298"/>
      <c r="H250" s="298"/>
      <c r="I250" s="298"/>
      <c r="J250" s="298"/>
      <c r="K250" s="298"/>
      <c r="L250" s="298"/>
      <c r="M250" s="298"/>
      <c r="N250" s="298"/>
    </row>
    <row r="251" spans="1:14" ht="15.75" customHeight="1" x14ac:dyDescent="0.15">
      <c r="A251" s="298"/>
      <c r="B251" s="298"/>
      <c r="C251" s="298"/>
      <c r="D251" s="298"/>
      <c r="E251" s="298"/>
      <c r="F251" s="298"/>
      <c r="G251" s="298"/>
      <c r="H251" s="298"/>
      <c r="I251" s="298"/>
      <c r="J251" s="298"/>
      <c r="K251" s="298"/>
      <c r="L251" s="298"/>
      <c r="M251" s="298"/>
      <c r="N251" s="298"/>
    </row>
    <row r="252" spans="1:14" ht="15.75" customHeight="1" x14ac:dyDescent="0.15">
      <c r="A252" s="298"/>
      <c r="B252" s="298"/>
      <c r="C252" s="298"/>
      <c r="D252" s="298"/>
      <c r="E252" s="298"/>
      <c r="F252" s="298"/>
      <c r="G252" s="298"/>
      <c r="H252" s="298"/>
      <c r="I252" s="298"/>
      <c r="J252" s="298"/>
      <c r="K252" s="298"/>
      <c r="L252" s="298"/>
      <c r="M252" s="298"/>
      <c r="N252" s="298"/>
    </row>
    <row r="253" spans="1:14" ht="15.75" customHeight="1" x14ac:dyDescent="0.15">
      <c r="A253" s="298"/>
      <c r="B253" s="298"/>
      <c r="C253" s="298"/>
      <c r="D253" s="298"/>
      <c r="E253" s="298"/>
      <c r="F253" s="298"/>
      <c r="G253" s="298"/>
      <c r="H253" s="298"/>
      <c r="I253" s="298"/>
      <c r="J253" s="298"/>
      <c r="K253" s="298"/>
      <c r="L253" s="298"/>
      <c r="M253" s="298"/>
      <c r="N253" s="298"/>
    </row>
    <row r="254" spans="1:14" ht="15.75" customHeight="1" x14ac:dyDescent="0.15">
      <c r="A254" s="298"/>
      <c r="B254" s="298"/>
      <c r="C254" s="298"/>
      <c r="D254" s="298"/>
      <c r="E254" s="298"/>
      <c r="F254" s="298"/>
      <c r="G254" s="298"/>
      <c r="H254" s="298"/>
      <c r="I254" s="298"/>
      <c r="J254" s="298"/>
      <c r="K254" s="298"/>
      <c r="L254" s="298"/>
      <c r="M254" s="298"/>
      <c r="N254" s="298"/>
    </row>
    <row r="255" spans="1:14" ht="15.75" customHeight="1" x14ac:dyDescent="0.15">
      <c r="A255" s="298"/>
      <c r="B255" s="298"/>
      <c r="C255" s="298"/>
      <c r="D255" s="298"/>
      <c r="E255" s="298"/>
      <c r="F255" s="298"/>
      <c r="G255" s="298"/>
      <c r="H255" s="298"/>
      <c r="I255" s="298"/>
      <c r="J255" s="298"/>
      <c r="K255" s="298"/>
      <c r="L255" s="298"/>
      <c r="M255" s="298"/>
      <c r="N255" s="298"/>
    </row>
    <row r="256" spans="1:14" ht="15.75" customHeight="1" x14ac:dyDescent="0.15">
      <c r="A256" s="298"/>
      <c r="B256" s="298"/>
      <c r="C256" s="298"/>
      <c r="D256" s="298"/>
      <c r="E256" s="298"/>
      <c r="F256" s="298"/>
      <c r="G256" s="298"/>
      <c r="H256" s="298"/>
      <c r="I256" s="298"/>
      <c r="J256" s="298"/>
      <c r="K256" s="298"/>
      <c r="L256" s="298"/>
      <c r="M256" s="298"/>
      <c r="N256" s="298"/>
    </row>
    <row r="257" spans="1:14" ht="15.75" customHeight="1" x14ac:dyDescent="0.15">
      <c r="A257" s="298"/>
      <c r="B257" s="298"/>
      <c r="C257" s="298"/>
      <c r="D257" s="298"/>
      <c r="E257" s="298"/>
      <c r="F257" s="298"/>
      <c r="G257" s="298"/>
      <c r="H257" s="298"/>
      <c r="I257" s="298"/>
      <c r="J257" s="298"/>
      <c r="K257" s="298"/>
      <c r="L257" s="298"/>
      <c r="M257" s="298"/>
      <c r="N257" s="298"/>
    </row>
    <row r="258" spans="1:14" ht="15.75" customHeight="1" x14ac:dyDescent="0.15">
      <c r="A258" s="298"/>
      <c r="B258" s="298"/>
      <c r="C258" s="298"/>
      <c r="D258" s="298"/>
      <c r="E258" s="298"/>
      <c r="F258" s="298"/>
      <c r="G258" s="298"/>
      <c r="H258" s="298"/>
      <c r="I258" s="298"/>
      <c r="J258" s="298"/>
      <c r="K258" s="298"/>
      <c r="L258" s="298"/>
      <c r="M258" s="298"/>
      <c r="N258" s="298"/>
    </row>
    <row r="259" spans="1:14" ht="15.75" customHeight="1" x14ac:dyDescent="0.15">
      <c r="A259" s="298"/>
      <c r="B259" s="298"/>
      <c r="C259" s="298"/>
      <c r="D259" s="298"/>
      <c r="E259" s="298"/>
      <c r="F259" s="298"/>
      <c r="G259" s="298"/>
      <c r="H259" s="298"/>
      <c r="I259" s="298"/>
      <c r="J259" s="298"/>
      <c r="K259" s="298"/>
      <c r="L259" s="298"/>
      <c r="M259" s="298"/>
      <c r="N259" s="298"/>
    </row>
    <row r="260" spans="1:14" ht="15.75" customHeight="1" x14ac:dyDescent="0.15">
      <c r="A260" s="298"/>
      <c r="B260" s="298"/>
      <c r="C260" s="298"/>
      <c r="D260" s="298"/>
      <c r="E260" s="298"/>
      <c r="F260" s="298"/>
      <c r="G260" s="298"/>
      <c r="H260" s="298"/>
      <c r="I260" s="298"/>
      <c r="J260" s="298"/>
      <c r="K260" s="298"/>
      <c r="L260" s="298"/>
      <c r="M260" s="298"/>
      <c r="N260" s="298"/>
    </row>
    <row r="261" spans="1:14" ht="15.75" customHeight="1" x14ac:dyDescent="0.15">
      <c r="A261" s="298"/>
      <c r="B261" s="298"/>
      <c r="C261" s="298"/>
      <c r="D261" s="298"/>
      <c r="E261" s="298"/>
      <c r="F261" s="298"/>
      <c r="G261" s="298"/>
      <c r="H261" s="298"/>
      <c r="I261" s="298"/>
      <c r="J261" s="298"/>
      <c r="K261" s="298"/>
      <c r="L261" s="298"/>
      <c r="M261" s="298"/>
      <c r="N261" s="298"/>
    </row>
    <row r="262" spans="1:14" ht="15.75" customHeight="1" x14ac:dyDescent="0.15">
      <c r="A262" s="298"/>
      <c r="B262" s="298"/>
      <c r="C262" s="298"/>
      <c r="D262" s="298"/>
      <c r="E262" s="298"/>
      <c r="F262" s="298"/>
      <c r="G262" s="298"/>
      <c r="H262" s="298"/>
      <c r="I262" s="298"/>
      <c r="J262" s="298"/>
      <c r="K262" s="298"/>
      <c r="L262" s="298"/>
      <c r="M262" s="298"/>
      <c r="N262" s="298"/>
    </row>
    <row r="263" spans="1:14" ht="15.75" customHeight="1" x14ac:dyDescent="0.15">
      <c r="A263" s="298"/>
      <c r="B263" s="298"/>
      <c r="C263" s="298"/>
      <c r="D263" s="298"/>
      <c r="E263" s="298"/>
      <c r="F263" s="298"/>
      <c r="G263" s="298"/>
      <c r="H263" s="298"/>
      <c r="I263" s="298"/>
      <c r="J263" s="298"/>
      <c r="K263" s="298"/>
      <c r="L263" s="298"/>
      <c r="M263" s="298"/>
      <c r="N263" s="298"/>
    </row>
    <row r="264" spans="1:14" ht="15.75" customHeight="1" x14ac:dyDescent="0.15">
      <c r="A264" s="298"/>
      <c r="B264" s="298"/>
      <c r="C264" s="298"/>
      <c r="D264" s="298"/>
      <c r="E264" s="298"/>
      <c r="F264" s="298"/>
      <c r="G264" s="298"/>
      <c r="H264" s="298"/>
      <c r="I264" s="298"/>
      <c r="J264" s="298"/>
      <c r="K264" s="298"/>
      <c r="L264" s="298"/>
      <c r="M264" s="298"/>
      <c r="N264" s="298"/>
    </row>
    <row r="265" spans="1:14" ht="15.75" customHeight="1" x14ac:dyDescent="0.15">
      <c r="A265" s="298"/>
      <c r="B265" s="298"/>
      <c r="C265" s="298"/>
      <c r="D265" s="298"/>
      <c r="E265" s="298"/>
      <c r="F265" s="298"/>
      <c r="G265" s="298"/>
      <c r="H265" s="298"/>
      <c r="I265" s="298"/>
      <c r="J265" s="298"/>
      <c r="K265" s="298"/>
      <c r="L265" s="298"/>
      <c r="M265" s="298"/>
      <c r="N265" s="298"/>
    </row>
    <row r="266" spans="1:14" ht="15.75" customHeight="1" x14ac:dyDescent="0.15">
      <c r="A266" s="298"/>
      <c r="B266" s="298"/>
      <c r="C266" s="298"/>
      <c r="D266" s="298"/>
      <c r="E266" s="298"/>
      <c r="F266" s="298"/>
      <c r="G266" s="298"/>
      <c r="H266" s="298"/>
      <c r="I266" s="298"/>
      <c r="J266" s="298"/>
      <c r="K266" s="298"/>
      <c r="L266" s="298"/>
      <c r="M266" s="298"/>
      <c r="N266" s="298"/>
    </row>
    <row r="267" spans="1:14" ht="15.75" customHeight="1" x14ac:dyDescent="0.15">
      <c r="A267" s="298"/>
      <c r="B267" s="298"/>
      <c r="C267" s="298"/>
      <c r="D267" s="298"/>
      <c r="E267" s="298"/>
      <c r="F267" s="298"/>
      <c r="G267" s="298"/>
      <c r="H267" s="298"/>
      <c r="I267" s="298"/>
      <c r="J267" s="298"/>
      <c r="K267" s="298"/>
      <c r="L267" s="298"/>
      <c r="M267" s="298"/>
      <c r="N267" s="298"/>
    </row>
    <row r="268" spans="1:14" ht="15.75" customHeight="1" x14ac:dyDescent="0.15">
      <c r="A268" s="298"/>
      <c r="B268" s="298"/>
      <c r="C268" s="298"/>
      <c r="D268" s="298"/>
      <c r="E268" s="298"/>
      <c r="F268" s="298"/>
      <c r="G268" s="298"/>
      <c r="H268" s="298"/>
      <c r="I268" s="298"/>
      <c r="J268" s="298"/>
      <c r="K268" s="298"/>
      <c r="L268" s="298"/>
      <c r="M268" s="298"/>
      <c r="N268" s="298"/>
    </row>
    <row r="269" spans="1:14" ht="15.75" customHeight="1" x14ac:dyDescent="0.15">
      <c r="A269" s="298"/>
      <c r="B269" s="298"/>
      <c r="C269" s="298"/>
      <c r="D269" s="298"/>
      <c r="E269" s="298"/>
      <c r="F269" s="298"/>
      <c r="G269" s="298"/>
      <c r="H269" s="298"/>
      <c r="I269" s="298"/>
      <c r="J269" s="298"/>
      <c r="K269" s="298"/>
      <c r="L269" s="298"/>
      <c r="M269" s="298"/>
      <c r="N269" s="298"/>
    </row>
    <row r="270" spans="1:14" ht="15.75" customHeight="1" x14ac:dyDescent="0.15">
      <c r="A270" s="298"/>
      <c r="B270" s="298"/>
      <c r="C270" s="298"/>
      <c r="D270" s="298"/>
      <c r="E270" s="298"/>
      <c r="F270" s="298"/>
      <c r="G270" s="298"/>
      <c r="H270" s="298"/>
      <c r="I270" s="298"/>
      <c r="J270" s="298"/>
      <c r="K270" s="298"/>
      <c r="L270" s="298"/>
      <c r="M270" s="298"/>
      <c r="N270" s="298"/>
    </row>
    <row r="271" spans="1:14" ht="15.75" customHeight="1" x14ac:dyDescent="0.15">
      <c r="A271" s="298"/>
      <c r="B271" s="298"/>
      <c r="C271" s="298"/>
      <c r="D271" s="298"/>
      <c r="E271" s="298"/>
      <c r="F271" s="298"/>
      <c r="G271" s="298"/>
      <c r="H271" s="298"/>
      <c r="I271" s="298"/>
      <c r="J271" s="298"/>
      <c r="K271" s="298"/>
      <c r="L271" s="298"/>
      <c r="M271" s="298"/>
      <c r="N271" s="298"/>
    </row>
    <row r="272" spans="1:14" ht="15.75" customHeight="1" x14ac:dyDescent="0.15">
      <c r="A272" s="298"/>
      <c r="B272" s="298"/>
      <c r="C272" s="298"/>
      <c r="D272" s="298"/>
      <c r="E272" s="298"/>
      <c r="F272" s="298"/>
      <c r="G272" s="298"/>
      <c r="H272" s="298"/>
      <c r="I272" s="298"/>
      <c r="J272" s="298"/>
      <c r="K272" s="298"/>
      <c r="L272" s="298"/>
      <c r="M272" s="298"/>
      <c r="N272" s="298"/>
    </row>
    <row r="273" spans="1:14" ht="15.75" customHeight="1" x14ac:dyDescent="0.15">
      <c r="A273" s="298"/>
      <c r="B273" s="298"/>
      <c r="C273" s="298"/>
      <c r="D273" s="298"/>
      <c r="E273" s="298"/>
      <c r="F273" s="298"/>
      <c r="G273" s="298"/>
      <c r="H273" s="298"/>
      <c r="I273" s="298"/>
      <c r="J273" s="298"/>
      <c r="K273" s="298"/>
      <c r="L273" s="298"/>
      <c r="M273" s="298"/>
      <c r="N273" s="298"/>
    </row>
    <row r="274" spans="1:14" ht="15.75" customHeight="1" x14ac:dyDescent="0.15">
      <c r="A274" s="298"/>
      <c r="B274" s="298"/>
      <c r="C274" s="298"/>
      <c r="D274" s="298"/>
      <c r="E274" s="298"/>
      <c r="F274" s="298"/>
      <c r="G274" s="298"/>
      <c r="H274" s="298"/>
      <c r="I274" s="298"/>
      <c r="J274" s="298"/>
      <c r="K274" s="298"/>
      <c r="L274" s="298"/>
      <c r="M274" s="298"/>
      <c r="N274" s="298"/>
    </row>
    <row r="275" spans="1:14" ht="15.75" customHeight="1" x14ac:dyDescent="0.15">
      <c r="A275" s="298"/>
      <c r="B275" s="298"/>
      <c r="C275" s="298"/>
      <c r="D275" s="298"/>
      <c r="E275" s="298"/>
      <c r="F275" s="298"/>
      <c r="G275" s="298"/>
      <c r="H275" s="298"/>
      <c r="I275" s="298"/>
      <c r="J275" s="298"/>
      <c r="K275" s="298"/>
      <c r="L275" s="298"/>
      <c r="M275" s="298"/>
      <c r="N275" s="298"/>
    </row>
    <row r="276" spans="1:14" ht="15.75" customHeight="1" x14ac:dyDescent="0.15">
      <c r="A276" s="298"/>
      <c r="B276" s="298"/>
      <c r="C276" s="298"/>
      <c r="D276" s="298"/>
      <c r="E276" s="298"/>
      <c r="F276" s="298"/>
      <c r="G276" s="298"/>
      <c r="H276" s="298"/>
      <c r="I276" s="298"/>
      <c r="J276" s="298"/>
      <c r="K276" s="298"/>
      <c r="L276" s="298"/>
      <c r="M276" s="298"/>
      <c r="N276" s="298"/>
    </row>
    <row r="277" spans="1:14" ht="15.75" customHeight="1" x14ac:dyDescent="0.15">
      <c r="A277" s="298"/>
      <c r="B277" s="298"/>
      <c r="C277" s="298"/>
      <c r="D277" s="298"/>
      <c r="E277" s="298"/>
      <c r="F277" s="298"/>
      <c r="G277" s="298"/>
      <c r="H277" s="298"/>
      <c r="I277" s="298"/>
      <c r="J277" s="298"/>
      <c r="K277" s="298"/>
      <c r="L277" s="298"/>
      <c r="M277" s="298"/>
      <c r="N277" s="298"/>
    </row>
    <row r="278" spans="1:14" ht="15.75" customHeight="1" x14ac:dyDescent="0.15">
      <c r="A278" s="298"/>
      <c r="B278" s="298"/>
      <c r="C278" s="298"/>
      <c r="D278" s="298"/>
      <c r="E278" s="298"/>
      <c r="F278" s="298"/>
      <c r="G278" s="298"/>
      <c r="H278" s="298"/>
      <c r="I278" s="298"/>
      <c r="J278" s="298"/>
      <c r="K278" s="298"/>
      <c r="L278" s="298"/>
      <c r="M278" s="298"/>
      <c r="N278" s="298"/>
    </row>
    <row r="279" spans="1:14" ht="15.75" customHeight="1" x14ac:dyDescent="0.15">
      <c r="A279" s="298"/>
      <c r="B279" s="298"/>
      <c r="C279" s="298"/>
      <c r="D279" s="298"/>
      <c r="E279" s="298"/>
      <c r="F279" s="298"/>
      <c r="G279" s="298"/>
      <c r="H279" s="298"/>
      <c r="I279" s="298"/>
      <c r="J279" s="298"/>
      <c r="K279" s="298"/>
      <c r="L279" s="298"/>
      <c r="M279" s="298"/>
      <c r="N279" s="298"/>
    </row>
    <row r="280" spans="1:14" ht="15.75" customHeight="1" x14ac:dyDescent="0.15">
      <c r="A280" s="298"/>
      <c r="B280" s="298"/>
      <c r="C280" s="298"/>
      <c r="D280" s="298"/>
      <c r="E280" s="298"/>
      <c r="F280" s="298"/>
      <c r="G280" s="298"/>
      <c r="H280" s="298"/>
      <c r="I280" s="298"/>
      <c r="J280" s="298"/>
      <c r="K280" s="298"/>
      <c r="L280" s="298"/>
      <c r="M280" s="298"/>
      <c r="N280" s="298"/>
    </row>
    <row r="281" spans="1:14" ht="15.75" customHeight="1" x14ac:dyDescent="0.15">
      <c r="A281" s="298"/>
      <c r="B281" s="298"/>
      <c r="C281" s="298"/>
      <c r="D281" s="298"/>
      <c r="E281" s="298"/>
      <c r="F281" s="298"/>
      <c r="G281" s="298"/>
      <c r="H281" s="298"/>
      <c r="I281" s="298"/>
      <c r="J281" s="298"/>
      <c r="K281" s="298"/>
      <c r="L281" s="298"/>
      <c r="M281" s="298"/>
      <c r="N281" s="298"/>
    </row>
    <row r="282" spans="1:14" ht="15.75" customHeight="1" x14ac:dyDescent="0.15">
      <c r="A282" s="298"/>
      <c r="B282" s="298"/>
      <c r="C282" s="298"/>
      <c r="D282" s="298"/>
      <c r="E282" s="298"/>
      <c r="F282" s="298"/>
      <c r="G282" s="298"/>
      <c r="H282" s="298"/>
      <c r="I282" s="298"/>
      <c r="J282" s="298"/>
      <c r="K282" s="298"/>
      <c r="L282" s="298"/>
      <c r="M282" s="298"/>
      <c r="N282" s="298"/>
    </row>
    <row r="283" spans="1:14" ht="15.75" customHeight="1" x14ac:dyDescent="0.15">
      <c r="A283" s="298"/>
      <c r="B283" s="298"/>
      <c r="C283" s="298"/>
      <c r="D283" s="298"/>
      <c r="E283" s="298"/>
      <c r="F283" s="298"/>
      <c r="G283" s="298"/>
      <c r="H283" s="298"/>
      <c r="I283" s="298"/>
      <c r="J283" s="298"/>
      <c r="K283" s="298"/>
      <c r="L283" s="298"/>
      <c r="M283" s="298"/>
      <c r="N283" s="298"/>
    </row>
    <row r="284" spans="1:14" ht="15.75" customHeight="1" x14ac:dyDescent="0.15">
      <c r="A284" s="298"/>
      <c r="B284" s="298"/>
      <c r="C284" s="298"/>
      <c r="D284" s="298"/>
      <c r="E284" s="298"/>
      <c r="F284" s="298"/>
      <c r="G284" s="298"/>
      <c r="H284" s="298"/>
      <c r="I284" s="298"/>
      <c r="J284" s="298"/>
      <c r="K284" s="298"/>
      <c r="L284" s="298"/>
      <c r="M284" s="298"/>
      <c r="N284" s="298"/>
    </row>
    <row r="285" spans="1:14" ht="15.75" customHeight="1" x14ac:dyDescent="0.15">
      <c r="A285" s="298"/>
      <c r="B285" s="298"/>
      <c r="C285" s="298"/>
      <c r="D285" s="298"/>
      <c r="E285" s="298"/>
      <c r="F285" s="298"/>
      <c r="G285" s="298"/>
      <c r="H285" s="298"/>
      <c r="I285" s="298"/>
      <c r="J285" s="298"/>
      <c r="K285" s="298"/>
      <c r="L285" s="298"/>
      <c r="M285" s="298"/>
      <c r="N285" s="298"/>
    </row>
    <row r="286" spans="1:14" ht="15.75" customHeight="1" x14ac:dyDescent="0.15">
      <c r="A286" s="298"/>
      <c r="B286" s="298"/>
      <c r="C286" s="298"/>
      <c r="D286" s="298"/>
      <c r="E286" s="298"/>
      <c r="F286" s="298"/>
      <c r="G286" s="298"/>
      <c r="H286" s="298"/>
      <c r="I286" s="298"/>
      <c r="J286" s="298"/>
      <c r="K286" s="298"/>
      <c r="L286" s="298"/>
      <c r="M286" s="298"/>
      <c r="N286" s="298"/>
    </row>
    <row r="287" spans="1:14" ht="15.75" customHeight="1" x14ac:dyDescent="0.15">
      <c r="A287" s="298"/>
      <c r="B287" s="298"/>
      <c r="C287" s="298"/>
      <c r="D287" s="298"/>
      <c r="E287" s="298"/>
      <c r="F287" s="298"/>
      <c r="G287" s="298"/>
      <c r="H287" s="298"/>
      <c r="I287" s="298"/>
      <c r="J287" s="298"/>
      <c r="K287" s="298"/>
      <c r="L287" s="298"/>
      <c r="M287" s="298"/>
      <c r="N287" s="298"/>
    </row>
    <row r="288" spans="1:14" ht="15.75" customHeight="1" x14ac:dyDescent="0.15">
      <c r="A288" s="298"/>
      <c r="B288" s="298"/>
      <c r="C288" s="298"/>
      <c r="D288" s="298"/>
      <c r="E288" s="298"/>
      <c r="F288" s="298"/>
      <c r="G288" s="298"/>
      <c r="H288" s="298"/>
      <c r="I288" s="298"/>
      <c r="J288" s="298"/>
      <c r="K288" s="298"/>
      <c r="L288" s="298"/>
      <c r="M288" s="298"/>
      <c r="N288" s="298"/>
    </row>
    <row r="289" spans="1:14" ht="15.75" customHeight="1" x14ac:dyDescent="0.15">
      <c r="A289" s="298"/>
      <c r="B289" s="298"/>
      <c r="C289" s="298"/>
      <c r="D289" s="298"/>
      <c r="E289" s="298"/>
      <c r="F289" s="298"/>
      <c r="G289" s="298"/>
      <c r="H289" s="298"/>
      <c r="I289" s="298"/>
      <c r="J289" s="298"/>
      <c r="K289" s="298"/>
      <c r="L289" s="298"/>
      <c r="M289" s="298"/>
      <c r="N289" s="298"/>
    </row>
    <row r="290" spans="1:14" ht="15.75" customHeight="1" x14ac:dyDescent="0.15">
      <c r="A290" s="298"/>
      <c r="B290" s="298"/>
      <c r="C290" s="298"/>
      <c r="D290" s="298"/>
      <c r="E290" s="298"/>
      <c r="F290" s="298"/>
      <c r="G290" s="298"/>
      <c r="H290" s="298"/>
      <c r="I290" s="298"/>
      <c r="J290" s="298"/>
      <c r="K290" s="298"/>
      <c r="L290" s="298"/>
      <c r="M290" s="298"/>
      <c r="N290" s="298"/>
    </row>
    <row r="291" spans="1:14" ht="15.75" customHeight="1" x14ac:dyDescent="0.15">
      <c r="A291" s="298"/>
      <c r="B291" s="298"/>
      <c r="C291" s="298"/>
      <c r="D291" s="298"/>
      <c r="E291" s="298"/>
      <c r="F291" s="298"/>
      <c r="G291" s="298"/>
      <c r="H291" s="298"/>
      <c r="I291" s="298"/>
      <c r="J291" s="298"/>
      <c r="K291" s="298"/>
      <c r="L291" s="298"/>
      <c r="M291" s="298"/>
      <c r="N291" s="298"/>
    </row>
    <row r="292" spans="1:14" ht="15.75" customHeight="1" x14ac:dyDescent="0.15">
      <c r="A292" s="298"/>
      <c r="B292" s="298"/>
      <c r="C292" s="298"/>
      <c r="D292" s="298"/>
      <c r="E292" s="298"/>
      <c r="F292" s="298"/>
      <c r="G292" s="298"/>
      <c r="H292" s="298"/>
      <c r="I292" s="298"/>
      <c r="J292" s="298"/>
      <c r="K292" s="298"/>
      <c r="L292" s="298"/>
      <c r="M292" s="298"/>
      <c r="N292" s="298"/>
    </row>
    <row r="293" spans="1:14" ht="15.75" customHeight="1" x14ac:dyDescent="0.15">
      <c r="A293" s="298"/>
      <c r="B293" s="298"/>
      <c r="C293" s="298"/>
      <c r="D293" s="298"/>
      <c r="E293" s="298"/>
      <c r="F293" s="298"/>
      <c r="G293" s="298"/>
      <c r="H293" s="298"/>
      <c r="I293" s="298"/>
      <c r="J293" s="298"/>
      <c r="K293" s="298"/>
      <c r="L293" s="298"/>
      <c r="M293" s="298"/>
      <c r="N293" s="298"/>
    </row>
    <row r="294" spans="1:14" ht="15.75" customHeight="1" x14ac:dyDescent="0.15">
      <c r="A294" s="298"/>
      <c r="B294" s="298"/>
      <c r="C294" s="298"/>
      <c r="D294" s="298"/>
      <c r="E294" s="298"/>
      <c r="F294" s="298"/>
      <c r="G294" s="298"/>
      <c r="H294" s="298"/>
      <c r="I294" s="298"/>
      <c r="J294" s="298"/>
      <c r="K294" s="298"/>
      <c r="L294" s="298"/>
      <c r="M294" s="298"/>
      <c r="N294" s="298"/>
    </row>
    <row r="295" spans="1:14" ht="15.75" customHeight="1" x14ac:dyDescent="0.15">
      <c r="A295" s="298"/>
      <c r="B295" s="298"/>
      <c r="C295" s="298"/>
      <c r="D295" s="298"/>
      <c r="E295" s="298"/>
      <c r="F295" s="298"/>
      <c r="G295" s="298"/>
      <c r="H295" s="298"/>
      <c r="I295" s="298"/>
      <c r="J295" s="298"/>
      <c r="K295" s="298"/>
      <c r="L295" s="298"/>
      <c r="M295" s="298"/>
      <c r="N295" s="298"/>
    </row>
    <row r="296" spans="1:14" ht="15.75" customHeight="1" x14ac:dyDescent="0.15">
      <c r="A296" s="298"/>
      <c r="B296" s="298"/>
      <c r="C296" s="298"/>
      <c r="D296" s="298"/>
      <c r="E296" s="298"/>
      <c r="F296" s="298"/>
      <c r="G296" s="298"/>
      <c r="H296" s="298"/>
      <c r="I296" s="298"/>
      <c r="J296" s="298"/>
      <c r="K296" s="298"/>
      <c r="L296" s="298"/>
      <c r="M296" s="298"/>
      <c r="N296" s="298"/>
    </row>
    <row r="297" spans="1:14" ht="15.75" customHeight="1" x14ac:dyDescent="0.15">
      <c r="A297" s="298"/>
      <c r="B297" s="298"/>
      <c r="C297" s="298"/>
      <c r="D297" s="298"/>
      <c r="E297" s="298"/>
      <c r="F297" s="298"/>
      <c r="G297" s="298"/>
      <c r="H297" s="298"/>
      <c r="I297" s="298"/>
      <c r="J297" s="298"/>
      <c r="K297" s="298"/>
      <c r="L297" s="298"/>
      <c r="M297" s="298"/>
      <c r="N297" s="298"/>
    </row>
    <row r="298" spans="1:14" ht="15.75" customHeight="1" x14ac:dyDescent="0.15">
      <c r="A298" s="298"/>
      <c r="B298" s="298"/>
      <c r="C298" s="298"/>
      <c r="D298" s="298"/>
      <c r="E298" s="298"/>
      <c r="F298" s="298"/>
      <c r="G298" s="298"/>
      <c r="H298" s="298"/>
      <c r="I298" s="298"/>
      <c r="J298" s="298"/>
      <c r="K298" s="298"/>
      <c r="L298" s="298"/>
      <c r="M298" s="298"/>
      <c r="N298" s="298"/>
    </row>
    <row r="299" spans="1:14" ht="15.75" customHeight="1" x14ac:dyDescent="0.15">
      <c r="A299" s="298"/>
      <c r="B299" s="298"/>
      <c r="C299" s="298"/>
      <c r="D299" s="298"/>
      <c r="E299" s="298"/>
      <c r="F299" s="298"/>
      <c r="G299" s="298"/>
      <c r="H299" s="298"/>
      <c r="I299" s="298"/>
      <c r="J299" s="298"/>
      <c r="K299" s="298"/>
      <c r="L299" s="298"/>
      <c r="M299" s="298"/>
      <c r="N299" s="298"/>
    </row>
    <row r="300" spans="1:14" ht="15.75" customHeight="1" x14ac:dyDescent="0.15">
      <c r="A300" s="298"/>
      <c r="B300" s="298"/>
      <c r="C300" s="298"/>
      <c r="D300" s="298"/>
      <c r="E300" s="298"/>
      <c r="F300" s="298"/>
      <c r="G300" s="298"/>
      <c r="H300" s="298"/>
      <c r="I300" s="298"/>
      <c r="J300" s="298"/>
      <c r="K300" s="298"/>
      <c r="L300" s="298"/>
      <c r="M300" s="298"/>
      <c r="N300" s="298"/>
    </row>
    <row r="301" spans="1:14" ht="15.75" customHeight="1" x14ac:dyDescent="0.15">
      <c r="A301" s="298"/>
      <c r="B301" s="298"/>
      <c r="C301" s="298"/>
      <c r="D301" s="298"/>
      <c r="E301" s="298"/>
      <c r="F301" s="298"/>
      <c r="G301" s="298"/>
      <c r="H301" s="298"/>
      <c r="I301" s="298"/>
      <c r="J301" s="298"/>
      <c r="K301" s="298"/>
      <c r="L301" s="298"/>
      <c r="M301" s="298"/>
      <c r="N301" s="298"/>
    </row>
    <row r="302" spans="1:14" ht="15.75" customHeight="1" x14ac:dyDescent="0.15">
      <c r="A302" s="298"/>
      <c r="B302" s="298"/>
      <c r="C302" s="298"/>
      <c r="D302" s="298"/>
      <c r="E302" s="298"/>
      <c r="F302" s="298"/>
      <c r="G302" s="298"/>
      <c r="H302" s="298"/>
      <c r="I302" s="298"/>
      <c r="J302" s="298"/>
      <c r="K302" s="298"/>
      <c r="L302" s="298"/>
      <c r="M302" s="298"/>
      <c r="N302" s="298"/>
    </row>
    <row r="303" spans="1:14" ht="15.75" customHeight="1" x14ac:dyDescent="0.15">
      <c r="A303" s="298"/>
      <c r="B303" s="298"/>
      <c r="C303" s="298"/>
      <c r="D303" s="298"/>
      <c r="E303" s="298"/>
      <c r="F303" s="298"/>
      <c r="G303" s="298"/>
      <c r="H303" s="298"/>
      <c r="I303" s="298"/>
      <c r="J303" s="298"/>
      <c r="K303" s="298"/>
      <c r="L303" s="298"/>
      <c r="M303" s="298"/>
      <c r="N303" s="298"/>
    </row>
    <row r="304" spans="1:14" ht="15.75" customHeight="1" x14ac:dyDescent="0.15">
      <c r="A304" s="298"/>
      <c r="B304" s="298"/>
      <c r="C304" s="298"/>
      <c r="D304" s="298"/>
      <c r="E304" s="298"/>
      <c r="F304" s="298"/>
      <c r="G304" s="298"/>
      <c r="H304" s="298"/>
      <c r="I304" s="298"/>
      <c r="J304" s="298"/>
      <c r="K304" s="298"/>
      <c r="L304" s="298"/>
      <c r="M304" s="298"/>
      <c r="N304" s="298"/>
    </row>
    <row r="305" spans="1:14" ht="15.75" customHeight="1" x14ac:dyDescent="0.15">
      <c r="A305" s="298"/>
      <c r="B305" s="298"/>
      <c r="C305" s="298"/>
      <c r="D305" s="298"/>
      <c r="E305" s="298"/>
      <c r="F305" s="298"/>
      <c r="G305" s="298"/>
      <c r="H305" s="298"/>
      <c r="I305" s="298"/>
      <c r="J305" s="298"/>
      <c r="K305" s="298"/>
      <c r="L305" s="298"/>
      <c r="M305" s="298"/>
      <c r="N305" s="298"/>
    </row>
    <row r="306" spans="1:14" ht="15.75" customHeight="1" x14ac:dyDescent="0.15">
      <c r="A306" s="298"/>
      <c r="B306" s="298"/>
      <c r="C306" s="298"/>
      <c r="D306" s="298"/>
      <c r="E306" s="298"/>
      <c r="F306" s="298"/>
      <c r="G306" s="298"/>
      <c r="H306" s="298"/>
      <c r="I306" s="298"/>
      <c r="J306" s="298"/>
      <c r="K306" s="298"/>
      <c r="L306" s="298"/>
      <c r="M306" s="298"/>
      <c r="N306" s="298"/>
    </row>
    <row r="307" spans="1:14" ht="15.75" customHeight="1" x14ac:dyDescent="0.15">
      <c r="A307" s="298"/>
      <c r="B307" s="298"/>
      <c r="C307" s="298"/>
      <c r="D307" s="298"/>
      <c r="E307" s="298"/>
      <c r="F307" s="298"/>
      <c r="G307" s="298"/>
      <c r="H307" s="298"/>
      <c r="I307" s="298"/>
      <c r="J307" s="298"/>
      <c r="K307" s="298"/>
      <c r="L307" s="298"/>
      <c r="M307" s="298"/>
      <c r="N307" s="298"/>
    </row>
    <row r="308" spans="1:14" ht="15.75" customHeight="1" x14ac:dyDescent="0.15">
      <c r="A308" s="298"/>
      <c r="B308" s="298"/>
      <c r="C308" s="298"/>
      <c r="D308" s="298"/>
      <c r="E308" s="298"/>
      <c r="F308" s="298"/>
      <c r="G308" s="298"/>
      <c r="H308" s="298"/>
      <c r="I308" s="298"/>
      <c r="J308" s="298"/>
      <c r="K308" s="298"/>
      <c r="L308" s="298"/>
      <c r="M308" s="298"/>
      <c r="N308" s="298"/>
    </row>
    <row r="309" spans="1:14" ht="15.75" customHeight="1" x14ac:dyDescent="0.15">
      <c r="A309" s="298"/>
      <c r="B309" s="298"/>
      <c r="C309" s="298"/>
      <c r="D309" s="298"/>
      <c r="E309" s="298"/>
      <c r="F309" s="298"/>
      <c r="G309" s="298"/>
      <c r="H309" s="298"/>
      <c r="I309" s="298"/>
      <c r="J309" s="298"/>
      <c r="K309" s="298"/>
      <c r="L309" s="298"/>
      <c r="M309" s="298"/>
      <c r="N309" s="298"/>
    </row>
    <row r="310" spans="1:14" ht="15.75" customHeight="1" x14ac:dyDescent="0.15">
      <c r="A310" s="298"/>
      <c r="B310" s="298"/>
      <c r="C310" s="298"/>
      <c r="D310" s="298"/>
      <c r="E310" s="298"/>
      <c r="F310" s="298"/>
      <c r="G310" s="298"/>
      <c r="H310" s="298"/>
      <c r="I310" s="298"/>
      <c r="J310" s="298"/>
      <c r="K310" s="298"/>
      <c r="L310" s="298"/>
      <c r="M310" s="298"/>
      <c r="N310" s="298"/>
    </row>
    <row r="311" spans="1:14" ht="15.75" customHeight="1" x14ac:dyDescent="0.15">
      <c r="A311" s="298"/>
      <c r="B311" s="298"/>
      <c r="C311" s="298"/>
      <c r="D311" s="298"/>
      <c r="E311" s="298"/>
      <c r="F311" s="298"/>
      <c r="G311" s="298"/>
      <c r="H311" s="298"/>
      <c r="I311" s="298"/>
      <c r="J311" s="298"/>
      <c r="K311" s="298"/>
      <c r="L311" s="298"/>
      <c r="M311" s="298"/>
      <c r="N311" s="298"/>
    </row>
    <row r="312" spans="1:14" ht="15.75" customHeight="1" x14ac:dyDescent="0.15">
      <c r="A312" s="298"/>
      <c r="B312" s="298"/>
      <c r="C312" s="298"/>
      <c r="D312" s="298"/>
      <c r="E312" s="298"/>
      <c r="F312" s="298"/>
      <c r="G312" s="298"/>
      <c r="H312" s="298"/>
      <c r="I312" s="298"/>
      <c r="J312" s="298"/>
      <c r="K312" s="298"/>
      <c r="L312" s="298"/>
      <c r="M312" s="298"/>
      <c r="N312" s="298"/>
    </row>
    <row r="313" spans="1:14" ht="15.75" customHeight="1" x14ac:dyDescent="0.15">
      <c r="A313" s="298"/>
      <c r="B313" s="298"/>
      <c r="C313" s="298"/>
      <c r="D313" s="298"/>
      <c r="E313" s="298"/>
      <c r="F313" s="298"/>
      <c r="G313" s="298"/>
      <c r="H313" s="298"/>
      <c r="I313" s="298"/>
      <c r="J313" s="298"/>
      <c r="K313" s="298"/>
      <c r="L313" s="298"/>
      <c r="M313" s="298"/>
      <c r="N313" s="298"/>
    </row>
    <row r="314" spans="1:14" ht="15.75" customHeight="1" x14ac:dyDescent="0.15">
      <c r="A314" s="298"/>
      <c r="B314" s="298"/>
      <c r="C314" s="298"/>
      <c r="D314" s="298"/>
      <c r="E314" s="298"/>
      <c r="F314" s="298"/>
      <c r="G314" s="298"/>
      <c r="H314" s="298"/>
      <c r="I314" s="298"/>
      <c r="J314" s="298"/>
      <c r="K314" s="298"/>
      <c r="L314" s="298"/>
      <c r="M314" s="298"/>
      <c r="N314" s="298"/>
    </row>
    <row r="315" spans="1:14" ht="15.75" customHeight="1" x14ac:dyDescent="0.15">
      <c r="A315" s="298"/>
      <c r="B315" s="298"/>
      <c r="C315" s="298"/>
      <c r="D315" s="298"/>
      <c r="E315" s="298"/>
      <c r="F315" s="298"/>
      <c r="G315" s="298"/>
      <c r="H315" s="298"/>
      <c r="I315" s="298"/>
      <c r="J315" s="298"/>
      <c r="K315" s="298"/>
      <c r="L315" s="298"/>
      <c r="M315" s="298"/>
      <c r="N315" s="298"/>
    </row>
    <row r="316" spans="1:14" ht="15.75" customHeight="1" x14ac:dyDescent="0.15">
      <c r="A316" s="298"/>
      <c r="B316" s="298"/>
      <c r="C316" s="298"/>
      <c r="D316" s="298"/>
      <c r="E316" s="298"/>
      <c r="F316" s="298"/>
      <c r="G316" s="298"/>
      <c r="H316" s="298"/>
      <c r="I316" s="298"/>
      <c r="J316" s="298"/>
      <c r="K316" s="298"/>
      <c r="L316" s="298"/>
      <c r="M316" s="298"/>
      <c r="N316" s="298"/>
    </row>
    <row r="317" spans="1:14" ht="15.75" customHeight="1" x14ac:dyDescent="0.15">
      <c r="A317" s="298"/>
      <c r="B317" s="298"/>
      <c r="C317" s="298"/>
      <c r="D317" s="298"/>
      <c r="E317" s="298"/>
      <c r="F317" s="298"/>
      <c r="G317" s="298"/>
      <c r="H317" s="298"/>
      <c r="I317" s="298"/>
      <c r="J317" s="298"/>
      <c r="K317" s="298"/>
      <c r="L317" s="298"/>
      <c r="M317" s="298"/>
      <c r="N317" s="298"/>
    </row>
    <row r="318" spans="1:14" ht="15.75" customHeight="1" x14ac:dyDescent="0.15">
      <c r="A318" s="298"/>
      <c r="B318" s="298"/>
      <c r="C318" s="298"/>
      <c r="D318" s="298"/>
      <c r="E318" s="298"/>
      <c r="F318" s="298"/>
      <c r="G318" s="298"/>
      <c r="H318" s="298"/>
      <c r="I318" s="298"/>
      <c r="J318" s="298"/>
      <c r="K318" s="298"/>
      <c r="L318" s="298"/>
      <c r="M318" s="298"/>
      <c r="N318" s="298"/>
    </row>
    <row r="319" spans="1:14" ht="15.75" customHeight="1" x14ac:dyDescent="0.15">
      <c r="A319" s="298"/>
      <c r="B319" s="298"/>
      <c r="C319" s="298"/>
      <c r="D319" s="298"/>
      <c r="E319" s="298"/>
      <c r="F319" s="298"/>
      <c r="G319" s="298"/>
      <c r="H319" s="298"/>
      <c r="I319" s="298"/>
      <c r="J319" s="298"/>
      <c r="K319" s="298"/>
      <c r="L319" s="298"/>
      <c r="M319" s="298"/>
      <c r="N319" s="298"/>
    </row>
    <row r="320" spans="1:14" ht="15.75" customHeight="1" x14ac:dyDescent="0.15">
      <c r="A320" s="298"/>
      <c r="B320" s="298"/>
      <c r="C320" s="298"/>
      <c r="D320" s="298"/>
      <c r="E320" s="298"/>
      <c r="F320" s="298"/>
      <c r="G320" s="298"/>
      <c r="H320" s="298"/>
      <c r="I320" s="298"/>
      <c r="J320" s="298"/>
      <c r="K320" s="298"/>
      <c r="L320" s="298"/>
      <c r="M320" s="298"/>
      <c r="N320" s="298"/>
    </row>
    <row r="321" spans="1:14" ht="15.75" customHeight="1" x14ac:dyDescent="0.15">
      <c r="A321" s="298"/>
      <c r="B321" s="298"/>
      <c r="C321" s="298"/>
      <c r="D321" s="298"/>
      <c r="E321" s="298"/>
      <c r="F321" s="298"/>
      <c r="G321" s="298"/>
      <c r="H321" s="298"/>
      <c r="I321" s="298"/>
      <c r="J321" s="298"/>
      <c r="K321" s="298"/>
      <c r="L321" s="298"/>
      <c r="M321" s="298"/>
      <c r="N321" s="298"/>
    </row>
    <row r="322" spans="1:14" ht="15.75" customHeight="1" x14ac:dyDescent="0.15">
      <c r="A322" s="298"/>
      <c r="B322" s="298"/>
      <c r="C322" s="298"/>
      <c r="D322" s="298"/>
      <c r="E322" s="298"/>
      <c r="F322" s="298"/>
      <c r="G322" s="298"/>
      <c r="H322" s="298"/>
      <c r="I322" s="298"/>
      <c r="J322" s="298"/>
      <c r="K322" s="298"/>
      <c r="L322" s="298"/>
      <c r="M322" s="298"/>
      <c r="N322" s="298"/>
    </row>
    <row r="323" spans="1:14" ht="15.75" customHeight="1" x14ac:dyDescent="0.15">
      <c r="A323" s="298"/>
      <c r="B323" s="298"/>
      <c r="C323" s="298"/>
      <c r="D323" s="298"/>
      <c r="E323" s="298"/>
      <c r="F323" s="298"/>
      <c r="G323" s="298"/>
      <c r="H323" s="298"/>
      <c r="I323" s="298"/>
      <c r="J323" s="298"/>
      <c r="K323" s="298"/>
      <c r="L323" s="298"/>
      <c r="M323" s="298"/>
      <c r="N323" s="298"/>
    </row>
    <row r="324" spans="1:14" ht="15.75" customHeight="1" x14ac:dyDescent="0.15">
      <c r="A324" s="298"/>
      <c r="B324" s="298"/>
      <c r="C324" s="298"/>
      <c r="D324" s="298"/>
      <c r="E324" s="298"/>
      <c r="F324" s="298"/>
      <c r="G324" s="298"/>
      <c r="H324" s="298"/>
      <c r="I324" s="298"/>
      <c r="J324" s="298"/>
      <c r="K324" s="298"/>
      <c r="L324" s="298"/>
      <c r="M324" s="298"/>
      <c r="N324" s="298"/>
    </row>
    <row r="325" spans="1:14" ht="15.75" customHeight="1" x14ac:dyDescent="0.15">
      <c r="A325" s="298"/>
      <c r="B325" s="298"/>
      <c r="C325" s="298"/>
      <c r="D325" s="298"/>
      <c r="E325" s="298"/>
      <c r="F325" s="298"/>
      <c r="G325" s="298"/>
      <c r="H325" s="298"/>
      <c r="I325" s="298"/>
      <c r="J325" s="298"/>
      <c r="K325" s="298"/>
      <c r="L325" s="298"/>
      <c r="M325" s="298"/>
      <c r="N325" s="298"/>
    </row>
    <row r="326" spans="1:14" ht="15.75" customHeight="1" x14ac:dyDescent="0.15">
      <c r="A326" s="298"/>
      <c r="B326" s="298"/>
      <c r="C326" s="298"/>
      <c r="D326" s="298"/>
      <c r="E326" s="298"/>
      <c r="F326" s="298"/>
      <c r="G326" s="298"/>
      <c r="H326" s="298"/>
      <c r="I326" s="298"/>
      <c r="J326" s="298"/>
      <c r="K326" s="298"/>
      <c r="L326" s="298"/>
      <c r="M326" s="298"/>
      <c r="N326" s="298"/>
    </row>
    <row r="327" spans="1:14" ht="15.75" customHeight="1" x14ac:dyDescent="0.15">
      <c r="A327" s="298"/>
      <c r="B327" s="298"/>
      <c r="C327" s="298"/>
      <c r="D327" s="298"/>
      <c r="E327" s="298"/>
      <c r="F327" s="298"/>
      <c r="G327" s="298"/>
      <c r="H327" s="298"/>
      <c r="I327" s="298"/>
      <c r="J327" s="298"/>
      <c r="K327" s="298"/>
      <c r="L327" s="298"/>
      <c r="M327" s="298"/>
      <c r="N327" s="298"/>
    </row>
    <row r="328" spans="1:14" ht="15.75" customHeight="1" x14ac:dyDescent="0.15">
      <c r="A328" s="298"/>
      <c r="B328" s="298"/>
      <c r="C328" s="298"/>
      <c r="D328" s="298"/>
      <c r="E328" s="298"/>
      <c r="F328" s="298"/>
      <c r="G328" s="298"/>
      <c r="H328" s="298"/>
      <c r="I328" s="298"/>
      <c r="J328" s="298"/>
      <c r="K328" s="298"/>
      <c r="L328" s="298"/>
      <c r="M328" s="298"/>
      <c r="N328" s="298"/>
    </row>
    <row r="329" spans="1:14" ht="15.75" customHeight="1" x14ac:dyDescent="0.15">
      <c r="A329" s="298"/>
      <c r="B329" s="298"/>
      <c r="C329" s="298"/>
      <c r="D329" s="298"/>
      <c r="E329" s="298"/>
      <c r="F329" s="298"/>
      <c r="G329" s="298"/>
      <c r="H329" s="298"/>
      <c r="I329" s="298"/>
      <c r="J329" s="298"/>
      <c r="K329" s="298"/>
      <c r="L329" s="298"/>
      <c r="M329" s="298"/>
      <c r="N329" s="298"/>
    </row>
    <row r="330" spans="1:14" ht="15.75" customHeight="1" x14ac:dyDescent="0.15">
      <c r="A330" s="298"/>
      <c r="B330" s="298"/>
      <c r="C330" s="298"/>
      <c r="D330" s="298"/>
      <c r="E330" s="298"/>
      <c r="F330" s="298"/>
      <c r="G330" s="298"/>
      <c r="H330" s="298"/>
      <c r="I330" s="298"/>
      <c r="J330" s="298"/>
      <c r="K330" s="298"/>
      <c r="L330" s="298"/>
      <c r="M330" s="298"/>
      <c r="N330" s="298"/>
    </row>
    <row r="331" spans="1:14" ht="15.75" customHeight="1" x14ac:dyDescent="0.15">
      <c r="A331" s="298"/>
      <c r="B331" s="298"/>
      <c r="C331" s="298"/>
      <c r="D331" s="298"/>
      <c r="E331" s="298"/>
      <c r="F331" s="298"/>
      <c r="G331" s="298"/>
      <c r="H331" s="298"/>
      <c r="I331" s="298"/>
      <c r="J331" s="298"/>
      <c r="K331" s="298"/>
      <c r="L331" s="298"/>
      <c r="M331" s="298"/>
      <c r="N331" s="298"/>
    </row>
    <row r="332" spans="1:14" ht="15.75" customHeight="1" x14ac:dyDescent="0.15">
      <c r="A332" s="298"/>
      <c r="B332" s="298"/>
      <c r="C332" s="298"/>
      <c r="D332" s="298"/>
      <c r="E332" s="298"/>
      <c r="F332" s="298"/>
      <c r="G332" s="298"/>
      <c r="H332" s="298"/>
      <c r="I332" s="298"/>
      <c r="J332" s="298"/>
      <c r="K332" s="298"/>
      <c r="L332" s="298"/>
      <c r="M332" s="298"/>
      <c r="N332" s="298"/>
    </row>
    <row r="333" spans="1:14" ht="15.75" customHeight="1" x14ac:dyDescent="0.15">
      <c r="A333" s="298"/>
      <c r="B333" s="298"/>
      <c r="C333" s="298"/>
      <c r="D333" s="298"/>
      <c r="E333" s="298"/>
      <c r="F333" s="298"/>
      <c r="G333" s="298"/>
      <c r="H333" s="298"/>
      <c r="I333" s="298"/>
      <c r="J333" s="298"/>
      <c r="K333" s="298"/>
      <c r="L333" s="298"/>
      <c r="M333" s="298"/>
      <c r="N333" s="298"/>
    </row>
    <row r="334" spans="1:14" ht="15.75" customHeight="1" x14ac:dyDescent="0.15">
      <c r="A334" s="298"/>
      <c r="B334" s="298"/>
      <c r="C334" s="298"/>
      <c r="D334" s="298"/>
      <c r="E334" s="298"/>
      <c r="F334" s="298"/>
      <c r="G334" s="298"/>
      <c r="H334" s="298"/>
      <c r="I334" s="298"/>
      <c r="J334" s="298"/>
      <c r="K334" s="298"/>
      <c r="L334" s="298"/>
      <c r="M334" s="298"/>
      <c r="N334" s="298"/>
    </row>
    <row r="335" spans="1:14" ht="15.75" customHeight="1" x14ac:dyDescent="0.15">
      <c r="A335" s="298"/>
      <c r="B335" s="298"/>
      <c r="C335" s="298"/>
      <c r="D335" s="298"/>
      <c r="E335" s="298"/>
      <c r="F335" s="298"/>
      <c r="G335" s="298"/>
      <c r="H335" s="298"/>
      <c r="I335" s="298"/>
      <c r="J335" s="298"/>
      <c r="K335" s="298"/>
      <c r="L335" s="298"/>
      <c r="M335" s="298"/>
      <c r="N335" s="298"/>
    </row>
    <row r="336" spans="1:14" ht="15.75" customHeight="1" x14ac:dyDescent="0.15">
      <c r="A336" s="298"/>
      <c r="B336" s="298"/>
      <c r="C336" s="298"/>
      <c r="D336" s="298"/>
      <c r="E336" s="298"/>
      <c r="F336" s="298"/>
      <c r="G336" s="298"/>
      <c r="H336" s="298"/>
      <c r="I336" s="298"/>
      <c r="J336" s="298"/>
      <c r="K336" s="298"/>
      <c r="L336" s="298"/>
      <c r="M336" s="298"/>
      <c r="N336" s="298"/>
    </row>
    <row r="337" spans="1:14" ht="15.75" customHeight="1" x14ac:dyDescent="0.15">
      <c r="A337" s="298"/>
      <c r="B337" s="298"/>
      <c r="C337" s="298"/>
      <c r="D337" s="298"/>
      <c r="E337" s="298"/>
      <c r="F337" s="298"/>
      <c r="G337" s="298"/>
      <c r="H337" s="298"/>
      <c r="I337" s="298"/>
      <c r="J337" s="298"/>
      <c r="K337" s="298"/>
      <c r="L337" s="298"/>
      <c r="M337" s="298"/>
      <c r="N337" s="298"/>
    </row>
    <row r="338" spans="1:14" ht="15.75" customHeight="1" x14ac:dyDescent="0.15">
      <c r="A338" s="298"/>
      <c r="B338" s="298"/>
      <c r="C338" s="298"/>
      <c r="D338" s="298"/>
      <c r="E338" s="298"/>
      <c r="F338" s="298"/>
      <c r="G338" s="298"/>
      <c r="H338" s="298"/>
      <c r="I338" s="298"/>
      <c r="J338" s="298"/>
      <c r="K338" s="298"/>
      <c r="L338" s="298"/>
      <c r="M338" s="298"/>
      <c r="N338" s="298"/>
    </row>
    <row r="339" spans="1:14" ht="15.75" customHeight="1" x14ac:dyDescent="0.15">
      <c r="A339" s="298"/>
      <c r="B339" s="298"/>
      <c r="C339" s="298"/>
      <c r="D339" s="298"/>
      <c r="E339" s="298"/>
      <c r="F339" s="298"/>
      <c r="G339" s="298"/>
      <c r="H339" s="298"/>
      <c r="I339" s="298"/>
      <c r="J339" s="298"/>
      <c r="K339" s="298"/>
      <c r="L339" s="298"/>
      <c r="M339" s="298"/>
      <c r="N339" s="298"/>
    </row>
    <row r="340" spans="1:14" ht="15.75" customHeight="1" x14ac:dyDescent="0.15">
      <c r="A340" s="298"/>
      <c r="B340" s="298"/>
      <c r="C340" s="298"/>
      <c r="D340" s="298"/>
      <c r="E340" s="298"/>
      <c r="F340" s="298"/>
      <c r="G340" s="298"/>
      <c r="H340" s="298"/>
      <c r="I340" s="298"/>
      <c r="J340" s="298"/>
      <c r="K340" s="298"/>
      <c r="L340" s="298"/>
      <c r="M340" s="298"/>
      <c r="N340" s="298"/>
    </row>
    <row r="341" spans="1:14" ht="15.75" customHeight="1" x14ac:dyDescent="0.15">
      <c r="A341" s="298"/>
      <c r="B341" s="298"/>
      <c r="C341" s="298"/>
      <c r="D341" s="298"/>
      <c r="E341" s="298"/>
      <c r="F341" s="298"/>
      <c r="G341" s="298"/>
      <c r="H341" s="298"/>
      <c r="I341" s="298"/>
      <c r="J341" s="298"/>
      <c r="K341" s="298"/>
      <c r="L341" s="298"/>
      <c r="M341" s="298"/>
      <c r="N341" s="298"/>
    </row>
    <row r="342" spans="1:14" ht="15.75" customHeight="1" x14ac:dyDescent="0.15">
      <c r="A342" s="298"/>
      <c r="B342" s="298"/>
      <c r="C342" s="298"/>
      <c r="D342" s="298"/>
      <c r="E342" s="298"/>
      <c r="F342" s="298"/>
      <c r="G342" s="298"/>
      <c r="H342" s="298"/>
      <c r="I342" s="298"/>
      <c r="J342" s="298"/>
      <c r="K342" s="298"/>
      <c r="L342" s="298"/>
      <c r="M342" s="298"/>
      <c r="N342" s="298"/>
    </row>
    <row r="343" spans="1:14" ht="15.75" customHeight="1" x14ac:dyDescent="0.15">
      <c r="A343" s="298"/>
      <c r="B343" s="298"/>
      <c r="C343" s="298"/>
      <c r="D343" s="298"/>
      <c r="E343" s="298"/>
      <c r="F343" s="298"/>
      <c r="G343" s="298"/>
      <c r="H343" s="298"/>
      <c r="I343" s="298"/>
      <c r="J343" s="298"/>
      <c r="K343" s="298"/>
      <c r="L343" s="298"/>
      <c r="M343" s="298"/>
      <c r="N343" s="298"/>
    </row>
    <row r="344" spans="1:14" ht="15.75" customHeight="1" x14ac:dyDescent="0.15">
      <c r="A344" s="298"/>
      <c r="B344" s="298"/>
      <c r="C344" s="298"/>
      <c r="D344" s="298"/>
      <c r="E344" s="298"/>
      <c r="F344" s="298"/>
      <c r="G344" s="298"/>
      <c r="H344" s="298"/>
      <c r="I344" s="298"/>
      <c r="J344" s="298"/>
      <c r="K344" s="298"/>
      <c r="L344" s="298"/>
      <c r="M344" s="298"/>
      <c r="N344" s="298"/>
    </row>
    <row r="345" spans="1:14" ht="15.75" customHeight="1" x14ac:dyDescent="0.15">
      <c r="A345" s="298"/>
      <c r="B345" s="298"/>
      <c r="C345" s="298"/>
      <c r="D345" s="298"/>
      <c r="E345" s="298"/>
      <c r="F345" s="298"/>
      <c r="G345" s="298"/>
      <c r="H345" s="298"/>
      <c r="I345" s="298"/>
      <c r="J345" s="298"/>
      <c r="K345" s="298"/>
      <c r="L345" s="298"/>
      <c r="M345" s="298"/>
      <c r="N345" s="298"/>
    </row>
    <row r="346" spans="1:14" ht="15.75" customHeight="1" x14ac:dyDescent="0.15">
      <c r="A346" s="298"/>
      <c r="B346" s="298"/>
      <c r="C346" s="298"/>
      <c r="D346" s="298"/>
      <c r="E346" s="298"/>
      <c r="F346" s="298"/>
      <c r="G346" s="298"/>
      <c r="H346" s="298"/>
      <c r="I346" s="298"/>
      <c r="J346" s="298"/>
      <c r="K346" s="298"/>
      <c r="L346" s="298"/>
      <c r="M346" s="298"/>
      <c r="N346" s="298"/>
    </row>
    <row r="347" spans="1:14" ht="15.75" customHeight="1" x14ac:dyDescent="0.15">
      <c r="A347" s="298"/>
      <c r="B347" s="298"/>
      <c r="C347" s="298"/>
      <c r="D347" s="298"/>
      <c r="E347" s="298"/>
      <c r="F347" s="298"/>
      <c r="G347" s="298"/>
      <c r="H347" s="298"/>
      <c r="I347" s="298"/>
      <c r="J347" s="298"/>
      <c r="K347" s="298"/>
      <c r="L347" s="298"/>
      <c r="M347" s="298"/>
      <c r="N347" s="298"/>
    </row>
    <row r="348" spans="1:14" ht="15.75" customHeight="1" x14ac:dyDescent="0.15">
      <c r="A348" s="298"/>
      <c r="B348" s="298"/>
      <c r="C348" s="298"/>
      <c r="D348" s="298"/>
      <c r="E348" s="298"/>
      <c r="F348" s="298"/>
      <c r="G348" s="298"/>
      <c r="H348" s="298"/>
      <c r="I348" s="298"/>
      <c r="J348" s="298"/>
      <c r="K348" s="298"/>
      <c r="L348" s="298"/>
      <c r="M348" s="298"/>
      <c r="N348" s="298"/>
    </row>
    <row r="349" spans="1:14" ht="15.75" customHeight="1" x14ac:dyDescent="0.15">
      <c r="A349" s="298"/>
      <c r="B349" s="298"/>
      <c r="C349" s="298"/>
      <c r="D349" s="298"/>
      <c r="E349" s="298"/>
      <c r="F349" s="298"/>
      <c r="G349" s="298"/>
      <c r="H349" s="298"/>
      <c r="I349" s="298"/>
      <c r="J349" s="298"/>
      <c r="K349" s="298"/>
      <c r="L349" s="298"/>
      <c r="M349" s="298"/>
      <c r="N349" s="298"/>
    </row>
    <row r="350" spans="1:14" ht="15.75" customHeight="1" x14ac:dyDescent="0.15">
      <c r="A350" s="298"/>
      <c r="B350" s="298"/>
      <c r="C350" s="298"/>
      <c r="D350" s="298"/>
      <c r="E350" s="298"/>
      <c r="F350" s="298"/>
      <c r="G350" s="298"/>
      <c r="H350" s="298"/>
      <c r="I350" s="298"/>
      <c r="J350" s="298"/>
      <c r="K350" s="298"/>
      <c r="L350" s="298"/>
      <c r="M350" s="298"/>
      <c r="N350" s="298"/>
    </row>
    <row r="351" spans="1:14" ht="15.75" customHeight="1" x14ac:dyDescent="0.15">
      <c r="A351" s="298"/>
      <c r="B351" s="298"/>
      <c r="C351" s="298"/>
      <c r="D351" s="298"/>
      <c r="E351" s="298"/>
      <c r="F351" s="298"/>
      <c r="G351" s="298"/>
      <c r="H351" s="298"/>
      <c r="I351" s="298"/>
      <c r="J351" s="298"/>
      <c r="K351" s="298"/>
      <c r="L351" s="298"/>
      <c r="M351" s="298"/>
      <c r="N351" s="298"/>
    </row>
    <row r="352" spans="1:14" ht="15.75" customHeight="1" x14ac:dyDescent="0.15">
      <c r="A352" s="298"/>
      <c r="B352" s="298"/>
      <c r="C352" s="298"/>
      <c r="D352" s="298"/>
      <c r="E352" s="298"/>
      <c r="F352" s="298"/>
      <c r="G352" s="298"/>
      <c r="H352" s="298"/>
      <c r="I352" s="298"/>
      <c r="J352" s="298"/>
      <c r="K352" s="298"/>
      <c r="L352" s="298"/>
      <c r="M352" s="298"/>
      <c r="N352" s="298"/>
    </row>
    <row r="353" spans="1:14" ht="15.75" customHeight="1" x14ac:dyDescent="0.15">
      <c r="A353" s="298"/>
      <c r="B353" s="298"/>
      <c r="C353" s="298"/>
      <c r="D353" s="298"/>
      <c r="E353" s="298"/>
      <c r="F353" s="298"/>
      <c r="G353" s="298"/>
      <c r="H353" s="298"/>
      <c r="I353" s="298"/>
      <c r="J353" s="298"/>
      <c r="K353" s="298"/>
      <c r="L353" s="298"/>
      <c r="M353" s="298"/>
      <c r="N353" s="298"/>
    </row>
    <row r="354" spans="1:14" ht="15.75" customHeight="1" x14ac:dyDescent="0.15">
      <c r="A354" s="298"/>
      <c r="B354" s="298"/>
      <c r="C354" s="298"/>
      <c r="D354" s="298"/>
      <c r="E354" s="298"/>
      <c r="F354" s="298"/>
      <c r="G354" s="298"/>
      <c r="H354" s="298"/>
      <c r="I354" s="298"/>
      <c r="J354" s="298"/>
      <c r="K354" s="298"/>
      <c r="L354" s="298"/>
      <c r="M354" s="298"/>
      <c r="N354" s="298"/>
    </row>
    <row r="355" spans="1:14" ht="15.75" customHeight="1" x14ac:dyDescent="0.15">
      <c r="A355" s="298"/>
      <c r="B355" s="298"/>
      <c r="C355" s="298"/>
      <c r="D355" s="298"/>
      <c r="E355" s="298"/>
      <c r="F355" s="298"/>
      <c r="G355" s="298"/>
      <c r="H355" s="298"/>
      <c r="I355" s="298"/>
      <c r="J355" s="298"/>
      <c r="K355" s="298"/>
      <c r="L355" s="298"/>
      <c r="M355" s="298"/>
      <c r="N355" s="298"/>
    </row>
    <row r="356" spans="1:14" ht="15.75" customHeight="1" x14ac:dyDescent="0.15">
      <c r="A356" s="298"/>
      <c r="B356" s="298"/>
      <c r="C356" s="298"/>
      <c r="D356" s="298"/>
      <c r="E356" s="298"/>
      <c r="F356" s="298"/>
      <c r="G356" s="298"/>
      <c r="H356" s="298"/>
      <c r="I356" s="298"/>
      <c r="J356" s="298"/>
      <c r="K356" s="298"/>
      <c r="L356" s="298"/>
      <c r="M356" s="298"/>
      <c r="N356" s="298"/>
    </row>
    <row r="357" spans="1:14" ht="15.75" customHeight="1" x14ac:dyDescent="0.15">
      <c r="A357" s="298"/>
      <c r="B357" s="298"/>
      <c r="C357" s="298"/>
      <c r="D357" s="298"/>
      <c r="E357" s="298"/>
      <c r="F357" s="298"/>
      <c r="G357" s="298"/>
      <c r="H357" s="298"/>
      <c r="I357" s="298"/>
      <c r="J357" s="298"/>
      <c r="K357" s="298"/>
      <c r="L357" s="298"/>
      <c r="M357" s="298"/>
      <c r="N357" s="298"/>
    </row>
    <row r="358" spans="1:14" ht="15.75" customHeight="1" x14ac:dyDescent="0.15">
      <c r="A358" s="298"/>
      <c r="B358" s="298"/>
      <c r="C358" s="298"/>
      <c r="D358" s="298"/>
      <c r="E358" s="298"/>
      <c r="F358" s="298"/>
      <c r="G358" s="298"/>
      <c r="H358" s="298"/>
      <c r="I358" s="298"/>
      <c r="J358" s="298"/>
      <c r="K358" s="298"/>
      <c r="L358" s="298"/>
      <c r="M358" s="298"/>
      <c r="N358" s="298"/>
    </row>
    <row r="359" spans="1:14" ht="15.75" customHeight="1" x14ac:dyDescent="0.15">
      <c r="A359" s="298"/>
      <c r="B359" s="298"/>
      <c r="C359" s="298"/>
      <c r="D359" s="298"/>
      <c r="E359" s="298"/>
      <c r="F359" s="298"/>
      <c r="G359" s="298"/>
      <c r="H359" s="298"/>
      <c r="I359" s="298"/>
      <c r="J359" s="298"/>
      <c r="K359" s="298"/>
      <c r="L359" s="298"/>
      <c r="M359" s="298"/>
      <c r="N359" s="298"/>
    </row>
    <row r="360" spans="1:14" ht="15.75" customHeight="1" x14ac:dyDescent="0.15">
      <c r="A360" s="298"/>
      <c r="B360" s="298"/>
      <c r="C360" s="298"/>
      <c r="D360" s="298"/>
      <c r="E360" s="298"/>
      <c r="F360" s="298"/>
      <c r="G360" s="298"/>
      <c r="H360" s="298"/>
      <c r="I360" s="298"/>
      <c r="J360" s="298"/>
      <c r="K360" s="298"/>
      <c r="L360" s="298"/>
      <c r="M360" s="298"/>
      <c r="N360" s="298"/>
    </row>
    <row r="361" spans="1:14" ht="15.75" customHeight="1" x14ac:dyDescent="0.15">
      <c r="A361" s="298"/>
      <c r="B361" s="298"/>
      <c r="C361" s="298"/>
      <c r="D361" s="298"/>
      <c r="E361" s="298"/>
      <c r="F361" s="298"/>
      <c r="G361" s="298"/>
      <c r="H361" s="298"/>
      <c r="I361" s="298"/>
      <c r="J361" s="298"/>
      <c r="K361" s="298"/>
      <c r="L361" s="298"/>
      <c r="M361" s="298"/>
      <c r="N361" s="298"/>
    </row>
    <row r="362" spans="1:14" ht="15.75" customHeight="1" x14ac:dyDescent="0.15">
      <c r="A362" s="298"/>
      <c r="B362" s="298"/>
      <c r="C362" s="298"/>
      <c r="D362" s="298"/>
      <c r="E362" s="298"/>
      <c r="F362" s="298"/>
      <c r="G362" s="298"/>
      <c r="H362" s="298"/>
      <c r="I362" s="298"/>
      <c r="J362" s="298"/>
      <c r="K362" s="298"/>
      <c r="L362" s="298"/>
      <c r="M362" s="298"/>
      <c r="N362" s="298"/>
    </row>
    <row r="363" spans="1:14" ht="15.75" customHeight="1" x14ac:dyDescent="0.15">
      <c r="A363" s="298"/>
      <c r="B363" s="298"/>
      <c r="C363" s="298"/>
      <c r="D363" s="298"/>
      <c r="E363" s="298"/>
      <c r="F363" s="298"/>
      <c r="G363" s="298"/>
      <c r="H363" s="298"/>
      <c r="I363" s="298"/>
      <c r="J363" s="298"/>
      <c r="K363" s="298"/>
      <c r="L363" s="298"/>
      <c r="M363" s="298"/>
      <c r="N363" s="298"/>
    </row>
    <row r="364" spans="1:14" ht="15.75" customHeight="1" x14ac:dyDescent="0.15">
      <c r="A364" s="298"/>
      <c r="B364" s="298"/>
      <c r="C364" s="298"/>
      <c r="D364" s="298"/>
      <c r="E364" s="298"/>
      <c r="F364" s="298"/>
      <c r="G364" s="298"/>
      <c r="H364" s="298"/>
      <c r="I364" s="298"/>
      <c r="J364" s="298"/>
      <c r="K364" s="298"/>
      <c r="L364" s="298"/>
      <c r="M364" s="298"/>
      <c r="N364" s="298"/>
    </row>
    <row r="365" spans="1:14" ht="15.75" customHeight="1" x14ac:dyDescent="0.15">
      <c r="A365" s="298"/>
      <c r="B365" s="298"/>
      <c r="C365" s="298"/>
      <c r="D365" s="298"/>
      <c r="E365" s="298"/>
      <c r="F365" s="298"/>
      <c r="G365" s="298"/>
      <c r="H365" s="298"/>
      <c r="I365" s="298"/>
      <c r="J365" s="298"/>
      <c r="K365" s="298"/>
      <c r="L365" s="298"/>
      <c r="M365" s="298"/>
      <c r="N365" s="298"/>
    </row>
    <row r="366" spans="1:14" ht="15.75" customHeight="1" x14ac:dyDescent="0.15">
      <c r="A366" s="298"/>
      <c r="B366" s="298"/>
      <c r="C366" s="298"/>
      <c r="D366" s="298"/>
      <c r="E366" s="298"/>
      <c r="F366" s="298"/>
      <c r="G366" s="298"/>
      <c r="H366" s="298"/>
      <c r="I366" s="298"/>
      <c r="J366" s="298"/>
      <c r="K366" s="298"/>
      <c r="L366" s="298"/>
      <c r="M366" s="298"/>
      <c r="N366" s="298"/>
    </row>
    <row r="367" spans="1:14" ht="15.75" customHeight="1" x14ac:dyDescent="0.15">
      <c r="A367" s="298"/>
      <c r="B367" s="298"/>
      <c r="C367" s="298"/>
      <c r="D367" s="298"/>
      <c r="E367" s="298"/>
      <c r="F367" s="298"/>
      <c r="G367" s="298"/>
      <c r="H367" s="298"/>
      <c r="I367" s="298"/>
      <c r="J367" s="298"/>
      <c r="K367" s="298"/>
      <c r="L367" s="298"/>
      <c r="M367" s="298"/>
      <c r="N367" s="298"/>
    </row>
    <row r="368" spans="1:14" ht="15.75" customHeight="1" x14ac:dyDescent="0.15">
      <c r="A368" s="298"/>
      <c r="B368" s="298"/>
      <c r="C368" s="298"/>
      <c r="D368" s="298"/>
      <c r="E368" s="298"/>
      <c r="F368" s="298"/>
      <c r="G368" s="298"/>
      <c r="H368" s="298"/>
      <c r="I368" s="298"/>
      <c r="J368" s="298"/>
      <c r="K368" s="298"/>
      <c r="L368" s="298"/>
      <c r="M368" s="298"/>
      <c r="N368" s="298"/>
    </row>
    <row r="369" spans="1:14" ht="15.75" customHeight="1" x14ac:dyDescent="0.15">
      <c r="A369" s="298"/>
      <c r="B369" s="298"/>
      <c r="C369" s="298"/>
      <c r="D369" s="298"/>
      <c r="E369" s="298"/>
      <c r="F369" s="298"/>
      <c r="G369" s="298"/>
      <c r="H369" s="298"/>
      <c r="I369" s="298"/>
      <c r="J369" s="298"/>
      <c r="K369" s="298"/>
      <c r="L369" s="298"/>
      <c r="M369" s="298"/>
      <c r="N369" s="298"/>
    </row>
    <row r="370" spans="1:14" ht="15.75" customHeight="1" x14ac:dyDescent="0.15">
      <c r="A370" s="298"/>
      <c r="B370" s="298"/>
      <c r="C370" s="298"/>
      <c r="D370" s="298"/>
      <c r="E370" s="298"/>
      <c r="F370" s="298"/>
      <c r="G370" s="298"/>
      <c r="H370" s="298"/>
      <c r="I370" s="298"/>
      <c r="J370" s="298"/>
      <c r="K370" s="298"/>
      <c r="L370" s="298"/>
      <c r="M370" s="298"/>
      <c r="N370" s="298"/>
    </row>
    <row r="371" spans="1:14" ht="15.75" customHeight="1" x14ac:dyDescent="0.15">
      <c r="A371" s="298"/>
      <c r="B371" s="298"/>
      <c r="C371" s="298"/>
      <c r="D371" s="298"/>
      <c r="E371" s="298"/>
      <c r="F371" s="298"/>
      <c r="G371" s="298"/>
      <c r="H371" s="298"/>
      <c r="I371" s="298"/>
      <c r="J371" s="298"/>
      <c r="K371" s="298"/>
      <c r="L371" s="298"/>
      <c r="M371" s="298"/>
      <c r="N371" s="298"/>
    </row>
    <row r="372" spans="1:14" ht="15.75" customHeight="1" x14ac:dyDescent="0.15">
      <c r="A372" s="298"/>
      <c r="B372" s="298"/>
      <c r="C372" s="298"/>
      <c r="D372" s="298"/>
      <c r="E372" s="298"/>
      <c r="F372" s="298"/>
      <c r="G372" s="298"/>
      <c r="H372" s="298"/>
      <c r="I372" s="298"/>
      <c r="J372" s="298"/>
      <c r="K372" s="298"/>
      <c r="L372" s="298"/>
      <c r="M372" s="298"/>
      <c r="N372" s="298"/>
    </row>
    <row r="373" spans="1:14" ht="15.75" customHeight="1" x14ac:dyDescent="0.15">
      <c r="A373" s="298"/>
      <c r="B373" s="298"/>
      <c r="C373" s="298"/>
      <c r="D373" s="298"/>
      <c r="E373" s="298"/>
      <c r="F373" s="298"/>
      <c r="G373" s="298"/>
      <c r="H373" s="298"/>
      <c r="I373" s="298"/>
      <c r="J373" s="298"/>
      <c r="K373" s="298"/>
      <c r="L373" s="298"/>
      <c r="M373" s="298"/>
      <c r="N373" s="298"/>
    </row>
    <row r="374" spans="1:14" ht="15.75" customHeight="1" x14ac:dyDescent="0.15">
      <c r="A374" s="298"/>
      <c r="B374" s="298"/>
      <c r="C374" s="298"/>
      <c r="D374" s="298"/>
      <c r="E374" s="298"/>
      <c r="F374" s="298"/>
      <c r="G374" s="298"/>
      <c r="H374" s="298"/>
      <c r="I374" s="298"/>
      <c r="J374" s="298"/>
      <c r="K374" s="298"/>
      <c r="L374" s="298"/>
      <c r="M374" s="298"/>
      <c r="N374" s="298"/>
    </row>
    <row r="375" spans="1:14" ht="15.75" customHeight="1" x14ac:dyDescent="0.15">
      <c r="A375" s="298"/>
      <c r="B375" s="298"/>
      <c r="C375" s="298"/>
      <c r="D375" s="298"/>
      <c r="E375" s="298"/>
      <c r="F375" s="298"/>
      <c r="G375" s="298"/>
      <c r="H375" s="298"/>
      <c r="I375" s="298"/>
      <c r="J375" s="298"/>
      <c r="K375" s="298"/>
      <c r="L375" s="298"/>
      <c r="M375" s="298"/>
      <c r="N375" s="298"/>
    </row>
    <row r="376" spans="1:14" ht="15.75" customHeight="1" x14ac:dyDescent="0.15">
      <c r="A376" s="298"/>
      <c r="B376" s="298"/>
      <c r="C376" s="298"/>
      <c r="D376" s="298"/>
      <c r="E376" s="298"/>
      <c r="F376" s="298"/>
      <c r="G376" s="298"/>
      <c r="H376" s="298"/>
      <c r="I376" s="298"/>
      <c r="J376" s="298"/>
      <c r="K376" s="298"/>
      <c r="L376" s="298"/>
      <c r="M376" s="298"/>
      <c r="N376" s="298"/>
    </row>
    <row r="377" spans="1:14" ht="15.75" customHeight="1" x14ac:dyDescent="0.15">
      <c r="A377" s="298"/>
      <c r="B377" s="298"/>
      <c r="C377" s="298"/>
      <c r="D377" s="298"/>
      <c r="E377" s="298"/>
      <c r="F377" s="298"/>
      <c r="G377" s="298"/>
      <c r="H377" s="298"/>
      <c r="I377" s="298"/>
      <c r="J377" s="298"/>
      <c r="K377" s="298"/>
      <c r="L377" s="298"/>
      <c r="M377" s="298"/>
      <c r="N377" s="298"/>
    </row>
    <row r="378" spans="1:14" ht="15.75" customHeight="1" x14ac:dyDescent="0.15">
      <c r="A378" s="298"/>
      <c r="B378" s="298"/>
      <c r="C378" s="298"/>
      <c r="D378" s="298"/>
      <c r="E378" s="298"/>
      <c r="F378" s="298"/>
      <c r="G378" s="298"/>
      <c r="H378" s="298"/>
      <c r="I378" s="298"/>
      <c r="J378" s="298"/>
      <c r="K378" s="298"/>
      <c r="L378" s="298"/>
      <c r="M378" s="298"/>
      <c r="N378" s="298"/>
    </row>
    <row r="379" spans="1:14" ht="15.75" customHeight="1" x14ac:dyDescent="0.15">
      <c r="A379" s="298"/>
      <c r="B379" s="298"/>
      <c r="C379" s="298"/>
      <c r="D379" s="298"/>
      <c r="E379" s="298"/>
      <c r="F379" s="298"/>
      <c r="G379" s="298"/>
      <c r="H379" s="298"/>
      <c r="I379" s="298"/>
      <c r="J379" s="298"/>
      <c r="K379" s="298"/>
      <c r="L379" s="298"/>
      <c r="M379" s="298"/>
      <c r="N379" s="298"/>
    </row>
    <row r="380" spans="1:14" ht="15.75" customHeight="1" x14ac:dyDescent="0.15">
      <c r="A380" s="298"/>
      <c r="B380" s="298"/>
      <c r="C380" s="298"/>
      <c r="D380" s="298"/>
      <c r="E380" s="298"/>
      <c r="F380" s="298"/>
      <c r="G380" s="298"/>
      <c r="H380" s="298"/>
      <c r="I380" s="298"/>
      <c r="J380" s="298"/>
      <c r="K380" s="298"/>
      <c r="L380" s="298"/>
      <c r="M380" s="298"/>
      <c r="N380" s="298"/>
    </row>
    <row r="381" spans="1:14" ht="15.75" customHeight="1" x14ac:dyDescent="0.15">
      <c r="A381" s="298"/>
      <c r="B381" s="298"/>
      <c r="C381" s="298"/>
      <c r="D381" s="298"/>
      <c r="E381" s="298"/>
      <c r="F381" s="298"/>
      <c r="G381" s="298"/>
      <c r="H381" s="298"/>
      <c r="I381" s="298"/>
      <c r="J381" s="298"/>
      <c r="K381" s="298"/>
      <c r="L381" s="298"/>
      <c r="M381" s="298"/>
      <c r="N381" s="298"/>
    </row>
    <row r="382" spans="1:14" ht="15.75" customHeight="1" x14ac:dyDescent="0.15">
      <c r="A382" s="298"/>
      <c r="B382" s="298"/>
      <c r="C382" s="298"/>
      <c r="D382" s="298"/>
      <c r="E382" s="298"/>
      <c r="F382" s="298"/>
      <c r="G382" s="298"/>
      <c r="H382" s="298"/>
      <c r="I382" s="298"/>
      <c r="J382" s="298"/>
      <c r="K382" s="298"/>
      <c r="L382" s="298"/>
      <c r="M382" s="298"/>
      <c r="N382" s="298"/>
    </row>
    <row r="383" spans="1:14" ht="15.75" customHeight="1" x14ac:dyDescent="0.15">
      <c r="A383" s="298"/>
      <c r="B383" s="298"/>
      <c r="C383" s="298"/>
      <c r="D383" s="298"/>
      <c r="E383" s="298"/>
      <c r="F383" s="298"/>
      <c r="G383" s="298"/>
      <c r="H383" s="298"/>
      <c r="I383" s="298"/>
      <c r="J383" s="298"/>
      <c r="K383" s="298"/>
      <c r="L383" s="298"/>
      <c r="M383" s="298"/>
      <c r="N383" s="298"/>
    </row>
    <row r="384" spans="1:14" ht="15.75" customHeight="1" x14ac:dyDescent="0.15">
      <c r="A384" s="298"/>
      <c r="B384" s="298"/>
      <c r="C384" s="298"/>
      <c r="D384" s="298"/>
      <c r="E384" s="298"/>
      <c r="F384" s="298"/>
      <c r="G384" s="298"/>
      <c r="H384" s="298"/>
      <c r="I384" s="298"/>
      <c r="J384" s="298"/>
      <c r="K384" s="298"/>
      <c r="L384" s="298"/>
      <c r="M384" s="298"/>
      <c r="N384" s="298"/>
    </row>
    <row r="385" spans="1:14" ht="15.75" customHeight="1" x14ac:dyDescent="0.15">
      <c r="A385" s="298"/>
      <c r="B385" s="298"/>
      <c r="C385" s="298"/>
      <c r="D385" s="298"/>
      <c r="E385" s="298"/>
      <c r="F385" s="298"/>
      <c r="G385" s="298"/>
      <c r="H385" s="298"/>
      <c r="I385" s="298"/>
      <c r="J385" s="298"/>
      <c r="K385" s="298"/>
      <c r="L385" s="298"/>
      <c r="M385" s="298"/>
      <c r="N385" s="298"/>
    </row>
    <row r="386" spans="1:14" ht="15.75" customHeight="1" x14ac:dyDescent="0.15">
      <c r="A386" s="298"/>
      <c r="B386" s="298"/>
      <c r="C386" s="298"/>
      <c r="D386" s="298"/>
      <c r="E386" s="298"/>
      <c r="F386" s="298"/>
      <c r="G386" s="298"/>
      <c r="H386" s="298"/>
      <c r="I386" s="298"/>
      <c r="J386" s="298"/>
      <c r="K386" s="298"/>
      <c r="L386" s="298"/>
      <c r="M386" s="298"/>
      <c r="N386" s="298"/>
    </row>
    <row r="387" spans="1:14" ht="15.75" customHeight="1" x14ac:dyDescent="0.15">
      <c r="A387" s="298"/>
      <c r="B387" s="298"/>
      <c r="C387" s="298"/>
      <c r="D387" s="298"/>
      <c r="E387" s="298"/>
      <c r="F387" s="298"/>
      <c r="G387" s="298"/>
      <c r="H387" s="298"/>
      <c r="I387" s="298"/>
      <c r="J387" s="298"/>
      <c r="K387" s="298"/>
      <c r="L387" s="298"/>
      <c r="M387" s="298"/>
      <c r="N387" s="298"/>
    </row>
    <row r="388" spans="1:14" ht="15.75" customHeight="1" x14ac:dyDescent="0.15">
      <c r="A388" s="298"/>
      <c r="B388" s="298"/>
      <c r="C388" s="298"/>
      <c r="D388" s="298"/>
      <c r="E388" s="298"/>
      <c r="F388" s="298"/>
      <c r="G388" s="298"/>
      <c r="H388" s="298"/>
      <c r="I388" s="298"/>
      <c r="J388" s="298"/>
      <c r="K388" s="298"/>
      <c r="L388" s="298"/>
      <c r="M388" s="298"/>
      <c r="N388" s="298"/>
    </row>
    <row r="389" spans="1:14" ht="15.75" customHeight="1" x14ac:dyDescent="0.15">
      <c r="A389" s="298"/>
      <c r="B389" s="298"/>
      <c r="C389" s="298"/>
      <c r="D389" s="298"/>
      <c r="E389" s="298"/>
      <c r="F389" s="298"/>
      <c r="G389" s="298"/>
      <c r="H389" s="298"/>
      <c r="I389" s="298"/>
      <c r="J389" s="298"/>
      <c r="K389" s="298"/>
      <c r="L389" s="298"/>
      <c r="M389" s="298"/>
      <c r="N389" s="298"/>
    </row>
    <row r="390" spans="1:14" ht="15.75" customHeight="1" x14ac:dyDescent="0.15">
      <c r="A390" s="298"/>
      <c r="B390" s="298"/>
      <c r="C390" s="298"/>
      <c r="D390" s="298"/>
      <c r="E390" s="298"/>
      <c r="F390" s="298"/>
      <c r="G390" s="298"/>
      <c r="H390" s="298"/>
      <c r="I390" s="298"/>
      <c r="J390" s="298"/>
      <c r="K390" s="298"/>
      <c r="L390" s="298"/>
      <c r="M390" s="298"/>
      <c r="N390" s="298"/>
    </row>
    <row r="391" spans="1:14" ht="15.75" customHeight="1" x14ac:dyDescent="0.15">
      <c r="A391" s="298"/>
      <c r="B391" s="298"/>
      <c r="C391" s="298"/>
      <c r="D391" s="298"/>
      <c r="E391" s="298"/>
      <c r="F391" s="298"/>
      <c r="G391" s="298"/>
      <c r="H391" s="298"/>
      <c r="I391" s="298"/>
      <c r="J391" s="298"/>
      <c r="K391" s="298"/>
      <c r="L391" s="298"/>
      <c r="M391" s="298"/>
      <c r="N391" s="298"/>
    </row>
    <row r="392" spans="1:14" ht="15.75" customHeight="1" x14ac:dyDescent="0.15">
      <c r="A392" s="298"/>
      <c r="B392" s="298"/>
      <c r="C392" s="298"/>
      <c r="D392" s="298"/>
      <c r="E392" s="298"/>
      <c r="F392" s="298"/>
      <c r="G392" s="298"/>
      <c r="H392" s="298"/>
      <c r="I392" s="298"/>
      <c r="J392" s="298"/>
      <c r="K392" s="298"/>
      <c r="L392" s="298"/>
      <c r="M392" s="298"/>
      <c r="N392" s="298"/>
    </row>
    <row r="393" spans="1:14" ht="15.75" customHeight="1" x14ac:dyDescent="0.15">
      <c r="A393" s="298"/>
      <c r="B393" s="298"/>
      <c r="C393" s="298"/>
      <c r="D393" s="298"/>
      <c r="E393" s="298"/>
      <c r="F393" s="298"/>
      <c r="G393" s="298"/>
      <c r="H393" s="298"/>
      <c r="I393" s="298"/>
      <c r="J393" s="298"/>
      <c r="K393" s="298"/>
      <c r="L393" s="298"/>
      <c r="M393" s="298"/>
      <c r="N393" s="298"/>
    </row>
    <row r="394" spans="1:14" ht="15.75" customHeight="1" x14ac:dyDescent="0.15">
      <c r="A394" s="298"/>
      <c r="B394" s="298"/>
      <c r="C394" s="298"/>
      <c r="D394" s="298"/>
      <c r="E394" s="298"/>
      <c r="F394" s="298"/>
      <c r="G394" s="298"/>
      <c r="H394" s="298"/>
      <c r="I394" s="298"/>
      <c r="J394" s="298"/>
      <c r="K394" s="298"/>
      <c r="L394" s="298"/>
      <c r="M394" s="298"/>
      <c r="N394" s="298"/>
    </row>
    <row r="395" spans="1:14" ht="15.75" customHeight="1" x14ac:dyDescent="0.15">
      <c r="A395" s="298"/>
      <c r="B395" s="298"/>
      <c r="C395" s="298"/>
      <c r="D395" s="298"/>
      <c r="E395" s="298"/>
      <c r="F395" s="298"/>
      <c r="G395" s="298"/>
      <c r="H395" s="298"/>
      <c r="I395" s="298"/>
      <c r="J395" s="298"/>
      <c r="K395" s="298"/>
      <c r="L395" s="298"/>
      <c r="M395" s="298"/>
      <c r="N395" s="298"/>
    </row>
    <row r="396" spans="1:14" ht="15.75" customHeight="1" x14ac:dyDescent="0.15">
      <c r="A396" s="298"/>
      <c r="B396" s="298"/>
      <c r="C396" s="298"/>
      <c r="D396" s="298"/>
      <c r="E396" s="298"/>
      <c r="F396" s="298"/>
      <c r="G396" s="298"/>
      <c r="H396" s="298"/>
      <c r="I396" s="298"/>
      <c r="J396" s="298"/>
      <c r="K396" s="298"/>
      <c r="L396" s="298"/>
      <c r="M396" s="298"/>
      <c r="N396" s="298"/>
    </row>
    <row r="397" spans="1:14" ht="15.75" customHeight="1" x14ac:dyDescent="0.15"/>
    <row r="398" spans="1:14" ht="15.75" customHeight="1" x14ac:dyDescent="0.15"/>
    <row r="399" spans="1:14" ht="15.75" customHeight="1" x14ac:dyDescent="0.15"/>
    <row r="400" spans="1:14"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outlinePr summaryBelow="0" summaryRight="0"/>
  </sheetPr>
  <dimension ref="A1:Y1000"/>
  <sheetViews>
    <sheetView workbookViewId="0"/>
  </sheetViews>
  <sheetFormatPr baseColWidth="10" defaultColWidth="12.6640625" defaultRowHeight="15" customHeight="1" x14ac:dyDescent="0.15"/>
  <cols>
    <col min="1" max="1" width="39" customWidth="1"/>
    <col min="2" max="3" width="12.6640625" customWidth="1"/>
    <col min="4" max="4" width="114" customWidth="1"/>
    <col min="5" max="5" width="38.1640625" customWidth="1"/>
    <col min="6" max="6" width="25.5" customWidth="1"/>
  </cols>
  <sheetData>
    <row r="1" spans="1:7" ht="15.75" customHeight="1" x14ac:dyDescent="0.15">
      <c r="A1" s="363" t="s">
        <v>1441</v>
      </c>
      <c r="B1" s="363"/>
      <c r="C1" s="363"/>
      <c r="D1" s="363"/>
      <c r="E1" s="298"/>
      <c r="F1" s="298"/>
    </row>
    <row r="2" spans="1:7" ht="15.75" customHeight="1" x14ac:dyDescent="0.15">
      <c r="A2" s="363" t="s">
        <v>978</v>
      </c>
      <c r="B2" s="363"/>
      <c r="C2" s="298"/>
      <c r="D2" s="298"/>
      <c r="E2" s="298"/>
      <c r="F2" s="298"/>
    </row>
    <row r="3" spans="1:7" ht="15.75" customHeight="1" x14ac:dyDescent="0.15">
      <c r="A3" s="420" t="s">
        <v>1353</v>
      </c>
      <c r="B3" s="298"/>
      <c r="C3" s="298"/>
      <c r="D3" s="298"/>
      <c r="E3" s="298"/>
      <c r="F3" s="298"/>
    </row>
    <row r="4" spans="1:7" ht="15.75" customHeight="1" x14ac:dyDescent="0.15">
      <c r="A4" s="421" t="s">
        <v>1354</v>
      </c>
      <c r="B4" s="421"/>
      <c r="C4" s="421"/>
      <c r="D4" s="421"/>
      <c r="E4" s="298"/>
      <c r="F4" s="298"/>
    </row>
    <row r="5" spans="1:7" ht="15.75" customHeight="1" x14ac:dyDescent="0.15">
      <c r="A5" s="298"/>
      <c r="B5" s="298"/>
      <c r="C5" s="298"/>
      <c r="D5" s="298"/>
      <c r="E5" s="298"/>
      <c r="F5" s="298"/>
    </row>
    <row r="6" spans="1:7" ht="15.75" customHeight="1" x14ac:dyDescent="0.15">
      <c r="A6" s="107" t="s">
        <v>980</v>
      </c>
      <c r="B6" s="107" t="s">
        <v>1511</v>
      </c>
      <c r="C6" s="107" t="s">
        <v>485</v>
      </c>
      <c r="D6" s="107" t="s">
        <v>981</v>
      </c>
      <c r="E6" s="107" t="s">
        <v>605</v>
      </c>
      <c r="F6" s="452" t="s">
        <v>1562</v>
      </c>
      <c r="G6" s="42"/>
    </row>
    <row r="7" spans="1:7" ht="15.75" customHeight="1" x14ac:dyDescent="0.15">
      <c r="A7" s="80" t="s">
        <v>1449</v>
      </c>
      <c r="B7" s="80"/>
      <c r="C7" s="80" t="s">
        <v>224</v>
      </c>
      <c r="D7" s="80" t="s">
        <v>2182</v>
      </c>
      <c r="E7" s="80" t="s">
        <v>610</v>
      </c>
      <c r="F7" s="74"/>
      <c r="G7" s="42"/>
    </row>
    <row r="8" spans="1:7" ht="15.75" customHeight="1" x14ac:dyDescent="0.15">
      <c r="A8" s="80" t="s">
        <v>10</v>
      </c>
      <c r="B8" s="80"/>
      <c r="C8" s="80" t="s">
        <v>224</v>
      </c>
      <c r="D8" s="80"/>
      <c r="E8" s="80" t="s">
        <v>628</v>
      </c>
      <c r="F8" s="74"/>
      <c r="G8" s="42"/>
    </row>
    <row r="9" spans="1:7" ht="15.75" customHeight="1" x14ac:dyDescent="0.15">
      <c r="A9" s="80" t="s">
        <v>380</v>
      </c>
      <c r="B9" s="80" t="s">
        <v>1513</v>
      </c>
      <c r="C9" s="80" t="s">
        <v>224</v>
      </c>
      <c r="D9" s="80" t="s">
        <v>1300</v>
      </c>
      <c r="E9" s="80" t="s">
        <v>1514</v>
      </c>
      <c r="F9" s="74"/>
      <c r="G9" s="42"/>
    </row>
    <row r="10" spans="1:7" ht="15.75" customHeight="1" x14ac:dyDescent="0.15">
      <c r="A10" s="80" t="s">
        <v>380</v>
      </c>
      <c r="B10" s="80" t="s">
        <v>1513</v>
      </c>
      <c r="C10" s="80" t="s">
        <v>84</v>
      </c>
      <c r="D10" s="80" t="s">
        <v>1300</v>
      </c>
      <c r="E10" s="80" t="s">
        <v>620</v>
      </c>
      <c r="F10" s="74"/>
      <c r="G10" s="42"/>
    </row>
    <row r="11" spans="1:7" ht="15.75" customHeight="1" x14ac:dyDescent="0.15">
      <c r="A11" s="80" t="s">
        <v>13</v>
      </c>
      <c r="B11" s="80"/>
      <c r="C11" s="80" t="s">
        <v>224</v>
      </c>
      <c r="D11" s="80" t="s">
        <v>615</v>
      </c>
      <c r="E11" s="80" t="s">
        <v>1224</v>
      </c>
      <c r="F11" s="74"/>
      <c r="G11" s="42"/>
    </row>
    <row r="12" spans="1:7" ht="15.75" customHeight="1" x14ac:dyDescent="0.15">
      <c r="A12" s="80" t="s">
        <v>13</v>
      </c>
      <c r="B12" s="80"/>
      <c r="C12" s="80" t="s">
        <v>84</v>
      </c>
      <c r="D12" s="80" t="s">
        <v>615</v>
      </c>
      <c r="E12" s="80" t="s">
        <v>610</v>
      </c>
      <c r="F12" s="74"/>
      <c r="G12" s="42"/>
    </row>
    <row r="13" spans="1:7" ht="15.75" customHeight="1" x14ac:dyDescent="0.15">
      <c r="A13" s="80" t="s">
        <v>16</v>
      </c>
      <c r="B13" s="80"/>
      <c r="C13" s="80" t="s">
        <v>224</v>
      </c>
      <c r="D13" s="80" t="s">
        <v>624</v>
      </c>
      <c r="E13" s="80" t="s">
        <v>1305</v>
      </c>
      <c r="F13" s="74"/>
      <c r="G13" s="42"/>
    </row>
    <row r="14" spans="1:7" ht="15.75" customHeight="1" x14ac:dyDescent="0.15">
      <c r="A14" s="80" t="s">
        <v>16</v>
      </c>
      <c r="B14" s="80"/>
      <c r="C14" s="80" t="s">
        <v>84</v>
      </c>
      <c r="D14" s="80" t="s">
        <v>624</v>
      </c>
      <c r="E14" s="80" t="s">
        <v>727</v>
      </c>
      <c r="F14" s="74"/>
      <c r="G14" s="42"/>
    </row>
    <row r="15" spans="1:7" ht="15.75" customHeight="1" x14ac:dyDescent="0.15">
      <c r="A15" s="80" t="s">
        <v>222</v>
      </c>
      <c r="B15" s="80"/>
      <c r="C15" s="80" t="s">
        <v>224</v>
      </c>
      <c r="D15" s="80" t="s">
        <v>629</v>
      </c>
      <c r="E15" s="80" t="s">
        <v>628</v>
      </c>
      <c r="F15" s="74"/>
      <c r="G15" s="42"/>
    </row>
    <row r="16" spans="1:7" ht="15.75" customHeight="1" x14ac:dyDescent="0.15">
      <c r="A16" s="80" t="s">
        <v>1613</v>
      </c>
      <c r="B16" s="80"/>
      <c r="C16" s="80" t="s">
        <v>224</v>
      </c>
      <c r="D16" s="80" t="s">
        <v>632</v>
      </c>
      <c r="E16" s="80" t="s">
        <v>1202</v>
      </c>
      <c r="F16" s="74"/>
      <c r="G16" s="42"/>
    </row>
    <row r="17" spans="1:7" ht="15.75" customHeight="1" x14ac:dyDescent="0.15">
      <c r="A17" s="80" t="s">
        <v>19</v>
      </c>
      <c r="B17" s="80"/>
      <c r="C17" s="80" t="s">
        <v>224</v>
      </c>
      <c r="D17" s="80"/>
      <c r="E17" s="80" t="s">
        <v>2183</v>
      </c>
      <c r="F17" s="74"/>
      <c r="G17" s="42"/>
    </row>
    <row r="18" spans="1:7" ht="15.75" customHeight="1" x14ac:dyDescent="0.15">
      <c r="A18" s="80" t="s">
        <v>227</v>
      </c>
      <c r="B18" s="80"/>
      <c r="C18" s="80" t="s">
        <v>224</v>
      </c>
      <c r="D18" s="80" t="s">
        <v>1345</v>
      </c>
      <c r="E18" s="80" t="s">
        <v>1517</v>
      </c>
      <c r="F18" s="74"/>
      <c r="G18" s="42"/>
    </row>
    <row r="19" spans="1:7" ht="15.75" customHeight="1" x14ac:dyDescent="0.15">
      <c r="A19" s="80" t="s">
        <v>639</v>
      </c>
      <c r="B19" s="80"/>
      <c r="C19" s="80" t="s">
        <v>84</v>
      </c>
      <c r="D19" s="80" t="s">
        <v>642</v>
      </c>
      <c r="E19" s="80" t="s">
        <v>2184</v>
      </c>
      <c r="F19" s="74"/>
      <c r="G19" s="42"/>
    </row>
    <row r="20" spans="1:7" ht="15.75" customHeight="1" x14ac:dyDescent="0.15">
      <c r="A20" s="308" t="s">
        <v>238</v>
      </c>
      <c r="B20" s="308"/>
      <c r="C20" s="308" t="s">
        <v>84</v>
      </c>
      <c r="D20" s="308"/>
      <c r="E20" s="308" t="s">
        <v>706</v>
      </c>
      <c r="F20" s="74" t="s">
        <v>1519</v>
      </c>
      <c r="G20" s="42"/>
    </row>
    <row r="21" spans="1:7" ht="15.75" customHeight="1" x14ac:dyDescent="0.15">
      <c r="A21" s="80" t="s">
        <v>386</v>
      </c>
      <c r="B21" s="80"/>
      <c r="C21" s="80" t="s">
        <v>224</v>
      </c>
      <c r="D21" s="80"/>
      <c r="E21" s="80" t="s">
        <v>636</v>
      </c>
      <c r="F21" s="74"/>
      <c r="G21" s="42"/>
    </row>
    <row r="22" spans="1:7" ht="15.75" customHeight="1" x14ac:dyDescent="0.15">
      <c r="A22" s="80" t="s">
        <v>31</v>
      </c>
      <c r="B22" s="80"/>
      <c r="C22" s="80" t="s">
        <v>224</v>
      </c>
      <c r="D22" s="80" t="s">
        <v>653</v>
      </c>
      <c r="E22" s="80" t="s">
        <v>1367</v>
      </c>
      <c r="F22" s="74"/>
      <c r="G22" s="42"/>
    </row>
    <row r="23" spans="1:7" ht="15.75" customHeight="1" x14ac:dyDescent="0.15">
      <c r="A23" s="80" t="s">
        <v>31</v>
      </c>
      <c r="B23" s="80"/>
      <c r="C23" s="80" t="s">
        <v>84</v>
      </c>
      <c r="D23" s="80" t="s">
        <v>653</v>
      </c>
      <c r="E23" s="80" t="s">
        <v>1368</v>
      </c>
      <c r="F23" s="74"/>
      <c r="G23" s="42"/>
    </row>
    <row r="24" spans="1:7" ht="15.75" customHeight="1" x14ac:dyDescent="0.15">
      <c r="A24" s="80" t="s">
        <v>32</v>
      </c>
      <c r="B24" s="80"/>
      <c r="C24" s="80" t="s">
        <v>84</v>
      </c>
      <c r="D24" s="80"/>
      <c r="E24" s="80" t="s">
        <v>610</v>
      </c>
      <c r="F24" s="74"/>
      <c r="G24" s="42"/>
    </row>
    <row r="25" spans="1:7" ht="15.75" customHeight="1" x14ac:dyDescent="0.15">
      <c r="A25" s="80" t="s">
        <v>37</v>
      </c>
      <c r="B25" s="80"/>
      <c r="C25" s="80" t="s">
        <v>224</v>
      </c>
      <c r="D25" s="80" t="s">
        <v>253</v>
      </c>
      <c r="E25" s="80" t="s">
        <v>662</v>
      </c>
      <c r="F25" s="74"/>
      <c r="G25" s="42"/>
    </row>
    <row r="26" spans="1:7" ht="15.75" customHeight="1" x14ac:dyDescent="0.15">
      <c r="A26" s="80" t="s">
        <v>254</v>
      </c>
      <c r="B26" s="80"/>
      <c r="C26" s="80" t="s">
        <v>224</v>
      </c>
      <c r="D26" s="80" t="s">
        <v>663</v>
      </c>
      <c r="E26" s="80" t="s">
        <v>610</v>
      </c>
      <c r="F26" s="74"/>
      <c r="G26" s="42"/>
    </row>
    <row r="27" spans="1:7" ht="15.75" customHeight="1" x14ac:dyDescent="0.15">
      <c r="A27" s="80" t="s">
        <v>38</v>
      </c>
      <c r="B27" s="80" t="s">
        <v>1521</v>
      </c>
      <c r="C27" s="80" t="s">
        <v>224</v>
      </c>
      <c r="D27" s="80" t="s">
        <v>253</v>
      </c>
      <c r="E27" s="80" t="s">
        <v>664</v>
      </c>
      <c r="F27" s="74"/>
      <c r="G27" s="42"/>
    </row>
    <row r="28" spans="1:7" ht="15.75" customHeight="1" x14ac:dyDescent="0.15">
      <c r="A28" s="80" t="s">
        <v>38</v>
      </c>
      <c r="B28" s="80" t="s">
        <v>1521</v>
      </c>
      <c r="C28" s="80" t="s">
        <v>84</v>
      </c>
      <c r="D28" s="80" t="s">
        <v>1371</v>
      </c>
      <c r="E28" s="80" t="s">
        <v>388</v>
      </c>
      <c r="F28" s="74"/>
      <c r="G28" s="42"/>
    </row>
    <row r="29" spans="1:7" ht="15.75" customHeight="1" x14ac:dyDescent="0.15">
      <c r="A29" s="80" t="s">
        <v>39</v>
      </c>
      <c r="B29" s="80"/>
      <c r="C29" s="80" t="s">
        <v>224</v>
      </c>
      <c r="D29" s="80"/>
      <c r="E29" s="80" t="s">
        <v>669</v>
      </c>
      <c r="F29" s="74"/>
      <c r="G29" s="42"/>
    </row>
    <row r="30" spans="1:7" ht="15.75" customHeight="1" x14ac:dyDescent="0.15">
      <c r="A30" s="80" t="s">
        <v>257</v>
      </c>
      <c r="B30" s="80"/>
      <c r="C30" s="80" t="s">
        <v>84</v>
      </c>
      <c r="D30" s="80" t="s">
        <v>985</v>
      </c>
      <c r="E30" s="80" t="s">
        <v>664</v>
      </c>
      <c r="F30" s="74"/>
      <c r="G30" s="42"/>
    </row>
    <row r="31" spans="1:7" ht="15.75" customHeight="1" x14ac:dyDescent="0.15">
      <c r="A31" s="80" t="s">
        <v>492</v>
      </c>
      <c r="B31" s="80"/>
      <c r="C31" s="80" t="s">
        <v>84</v>
      </c>
      <c r="D31" s="80" t="s">
        <v>671</v>
      </c>
      <c r="E31" s="80" t="s">
        <v>620</v>
      </c>
      <c r="F31" s="303"/>
      <c r="G31" s="42"/>
    </row>
    <row r="32" spans="1:7" ht="15.75" customHeight="1" x14ac:dyDescent="0.15">
      <c r="A32" s="80" t="s">
        <v>389</v>
      </c>
      <c r="B32" s="80"/>
      <c r="C32" s="80" t="s">
        <v>224</v>
      </c>
      <c r="D32" s="80" t="s">
        <v>674</v>
      </c>
      <c r="E32" s="80" t="s">
        <v>1522</v>
      </c>
      <c r="F32" s="303"/>
      <c r="G32" s="42"/>
    </row>
    <row r="33" spans="1:25" ht="15.75" customHeight="1" x14ac:dyDescent="0.15">
      <c r="A33" s="80" t="s">
        <v>43</v>
      </c>
      <c r="B33" s="80"/>
      <c r="C33" s="80" t="s">
        <v>224</v>
      </c>
      <c r="D33" s="80"/>
      <c r="E33" s="80" t="s">
        <v>664</v>
      </c>
      <c r="F33" s="303"/>
      <c r="G33" s="42"/>
    </row>
    <row r="34" spans="1:25" ht="15.75" customHeight="1" x14ac:dyDescent="0.15">
      <c r="A34" s="80" t="s">
        <v>45</v>
      </c>
      <c r="B34" s="80"/>
      <c r="C34" s="80" t="s">
        <v>84</v>
      </c>
      <c r="D34" s="80" t="s">
        <v>985</v>
      </c>
      <c r="E34" s="80" t="s">
        <v>664</v>
      </c>
      <c r="F34" s="303"/>
      <c r="G34" s="42"/>
    </row>
    <row r="35" spans="1:25" ht="15.75" customHeight="1" x14ac:dyDescent="0.15">
      <c r="A35" s="80" t="s">
        <v>46</v>
      </c>
      <c r="B35" s="80"/>
      <c r="C35" s="80" t="s">
        <v>84</v>
      </c>
      <c r="D35" s="80"/>
      <c r="E35" s="80" t="s">
        <v>664</v>
      </c>
      <c r="F35" s="303"/>
      <c r="G35" s="42"/>
    </row>
    <row r="36" spans="1:25" ht="15.75" customHeight="1" x14ac:dyDescent="0.15">
      <c r="A36" s="80" t="s">
        <v>264</v>
      </c>
      <c r="B36" s="80"/>
      <c r="C36" s="80" t="s">
        <v>224</v>
      </c>
      <c r="D36" s="80" t="s">
        <v>2146</v>
      </c>
      <c r="E36" s="80" t="s">
        <v>837</v>
      </c>
      <c r="F36" s="303"/>
      <c r="G36" s="42"/>
    </row>
    <row r="37" spans="1:25" ht="15.75" customHeight="1" x14ac:dyDescent="0.15">
      <c r="A37" s="80" t="s">
        <v>265</v>
      </c>
      <c r="B37" s="80"/>
      <c r="C37" s="80" t="s">
        <v>224</v>
      </c>
      <c r="D37" s="80"/>
      <c r="E37" s="80" t="s">
        <v>778</v>
      </c>
      <c r="F37" s="303"/>
      <c r="G37" s="42"/>
    </row>
    <row r="38" spans="1:25" ht="15.75" customHeight="1" x14ac:dyDescent="0.15">
      <c r="A38" s="80" t="s">
        <v>50</v>
      </c>
      <c r="B38" s="80" t="s">
        <v>1513</v>
      </c>
      <c r="C38" s="80" t="s">
        <v>224</v>
      </c>
      <c r="D38" s="80" t="s">
        <v>682</v>
      </c>
      <c r="E38" s="80" t="s">
        <v>1525</v>
      </c>
      <c r="F38" s="303"/>
      <c r="G38" s="42"/>
    </row>
    <row r="39" spans="1:25" ht="15.75" customHeight="1" x14ac:dyDescent="0.15">
      <c r="A39" s="80" t="s">
        <v>53</v>
      </c>
      <c r="B39" s="80"/>
      <c r="C39" s="80" t="s">
        <v>224</v>
      </c>
      <c r="D39" s="80"/>
      <c r="E39" s="80" t="s">
        <v>628</v>
      </c>
      <c r="F39" s="303"/>
      <c r="G39" s="42"/>
    </row>
    <row r="40" spans="1:25" ht="15.75" customHeight="1" x14ac:dyDescent="0.15">
      <c r="A40" s="80" t="s">
        <v>1294</v>
      </c>
      <c r="B40" s="80"/>
      <c r="C40" s="80" t="s">
        <v>224</v>
      </c>
      <c r="D40" s="80"/>
      <c r="E40" s="80" t="s">
        <v>2185</v>
      </c>
      <c r="F40" s="303"/>
      <c r="G40" s="42"/>
    </row>
    <row r="41" spans="1:25" ht="15.75" customHeight="1" x14ac:dyDescent="0.15">
      <c r="A41" s="80" t="s">
        <v>60</v>
      </c>
      <c r="B41" s="80"/>
      <c r="C41" s="80" t="s">
        <v>224</v>
      </c>
      <c r="D41" s="80" t="s">
        <v>692</v>
      </c>
      <c r="E41" s="80" t="s">
        <v>1321</v>
      </c>
      <c r="F41" s="303"/>
      <c r="G41" s="42"/>
    </row>
    <row r="42" spans="1:25" ht="15.75" customHeight="1" x14ac:dyDescent="0.15">
      <c r="A42" s="81" t="s">
        <v>1059</v>
      </c>
      <c r="B42" s="81"/>
      <c r="C42" s="81" t="s">
        <v>224</v>
      </c>
      <c r="D42" s="81" t="s">
        <v>2186</v>
      </c>
      <c r="E42" s="81" t="s">
        <v>754</v>
      </c>
      <c r="F42" s="453"/>
      <c r="G42" s="454"/>
      <c r="H42" s="382"/>
      <c r="I42" s="382"/>
      <c r="J42" s="382"/>
      <c r="K42" s="382"/>
      <c r="L42" s="382"/>
      <c r="M42" s="382"/>
      <c r="N42" s="382"/>
      <c r="O42" s="382"/>
      <c r="P42" s="382"/>
      <c r="Q42" s="382"/>
      <c r="R42" s="382"/>
      <c r="S42" s="382"/>
      <c r="T42" s="382"/>
      <c r="U42" s="382"/>
      <c r="V42" s="382"/>
      <c r="W42" s="382"/>
      <c r="X42" s="382"/>
      <c r="Y42" s="382"/>
    </row>
    <row r="43" spans="1:25" ht="15.75" customHeight="1" x14ac:dyDescent="0.15">
      <c r="A43" s="80" t="s">
        <v>61</v>
      </c>
      <c r="B43" s="80"/>
      <c r="C43" s="80" t="s">
        <v>224</v>
      </c>
      <c r="D43" s="80"/>
      <c r="E43" s="80" t="s">
        <v>610</v>
      </c>
      <c r="F43" s="303"/>
      <c r="G43" s="42"/>
    </row>
    <row r="44" spans="1:25" ht="15.75" customHeight="1" x14ac:dyDescent="0.15">
      <c r="A44" s="80" t="s">
        <v>62</v>
      </c>
      <c r="B44" s="80"/>
      <c r="C44" s="80" t="s">
        <v>224</v>
      </c>
      <c r="D44" s="80" t="s">
        <v>698</v>
      </c>
      <c r="E44" s="80" t="s">
        <v>664</v>
      </c>
      <c r="F44" s="303"/>
      <c r="G44" s="42"/>
    </row>
    <row r="45" spans="1:25" ht="15.75" customHeight="1" x14ac:dyDescent="0.15">
      <c r="A45" s="81" t="s">
        <v>63</v>
      </c>
      <c r="B45" s="81"/>
      <c r="C45" s="81" t="s">
        <v>224</v>
      </c>
      <c r="D45" s="81"/>
      <c r="E45" s="81" t="s">
        <v>711</v>
      </c>
      <c r="F45" s="453"/>
      <c r="G45" s="454"/>
      <c r="H45" s="382"/>
      <c r="I45" s="382"/>
      <c r="J45" s="382"/>
      <c r="K45" s="382"/>
      <c r="L45" s="382"/>
      <c r="M45" s="382"/>
      <c r="N45" s="382"/>
      <c r="O45" s="382"/>
      <c r="P45" s="382"/>
      <c r="Q45" s="382"/>
      <c r="R45" s="382"/>
      <c r="S45" s="382"/>
      <c r="T45" s="382"/>
      <c r="U45" s="382"/>
      <c r="V45" s="382"/>
      <c r="W45" s="382"/>
      <c r="X45" s="382"/>
      <c r="Y45" s="382"/>
    </row>
    <row r="46" spans="1:25" ht="15.75" customHeight="1" x14ac:dyDescent="0.15">
      <c r="A46" s="80" t="s">
        <v>550</v>
      </c>
      <c r="B46" s="80"/>
      <c r="C46" s="80" t="s">
        <v>224</v>
      </c>
      <c r="D46" s="80" t="s">
        <v>702</v>
      </c>
      <c r="E46" s="80" t="s">
        <v>1322</v>
      </c>
      <c r="F46" s="303"/>
      <c r="G46" s="42"/>
    </row>
    <row r="47" spans="1:25" ht="15.75" customHeight="1" x14ac:dyDescent="0.15">
      <c r="A47" s="80" t="s">
        <v>550</v>
      </c>
      <c r="B47" s="80"/>
      <c r="C47" s="80" t="s">
        <v>84</v>
      </c>
      <c r="D47" s="80"/>
      <c r="E47" s="80" t="s">
        <v>2187</v>
      </c>
      <c r="F47" s="303"/>
      <c r="G47" s="42"/>
    </row>
    <row r="48" spans="1:25" ht="15.75" customHeight="1" x14ac:dyDescent="0.15">
      <c r="A48" s="80" t="s">
        <v>282</v>
      </c>
      <c r="B48" s="80"/>
      <c r="C48" s="80" t="s">
        <v>224</v>
      </c>
      <c r="D48" s="80" t="s">
        <v>707</v>
      </c>
      <c r="E48" s="80" t="s">
        <v>706</v>
      </c>
      <c r="F48" s="303"/>
      <c r="G48" s="42"/>
    </row>
    <row r="49" spans="1:25" ht="15.75" customHeight="1" x14ac:dyDescent="0.15">
      <c r="A49" s="80" t="s">
        <v>69</v>
      </c>
      <c r="B49" s="80"/>
      <c r="C49" s="80" t="s">
        <v>224</v>
      </c>
      <c r="D49" s="80"/>
      <c r="E49" s="80" t="s">
        <v>664</v>
      </c>
      <c r="F49" s="303"/>
      <c r="G49" s="42"/>
    </row>
    <row r="50" spans="1:25" ht="15.75" customHeight="1" x14ac:dyDescent="0.15">
      <c r="A50" s="81" t="s">
        <v>284</v>
      </c>
      <c r="B50" s="81"/>
      <c r="C50" s="81" t="s">
        <v>224</v>
      </c>
      <c r="D50" s="81" t="s">
        <v>2188</v>
      </c>
      <c r="E50" s="81" t="s">
        <v>1072</v>
      </c>
      <c r="F50" s="453"/>
      <c r="G50" s="454"/>
      <c r="H50" s="382"/>
      <c r="I50" s="382"/>
      <c r="J50" s="382"/>
      <c r="K50" s="382"/>
      <c r="L50" s="382"/>
      <c r="M50" s="382"/>
      <c r="N50" s="382"/>
      <c r="O50" s="382"/>
      <c r="P50" s="382"/>
      <c r="Q50" s="382"/>
      <c r="R50" s="382"/>
      <c r="S50" s="382"/>
      <c r="T50" s="382"/>
      <c r="U50" s="382"/>
      <c r="V50" s="382"/>
      <c r="W50" s="382"/>
      <c r="X50" s="382"/>
      <c r="Y50" s="382"/>
    </row>
    <row r="51" spans="1:25" ht="15.75" customHeight="1" x14ac:dyDescent="0.15">
      <c r="A51" s="80" t="s">
        <v>495</v>
      </c>
      <c r="B51" s="80"/>
      <c r="C51" s="80" t="s">
        <v>224</v>
      </c>
      <c r="D51" s="80"/>
      <c r="E51" s="80" t="s">
        <v>664</v>
      </c>
      <c r="F51" s="303"/>
      <c r="G51" s="42"/>
    </row>
    <row r="52" spans="1:25" ht="15.75" customHeight="1" x14ac:dyDescent="0.15">
      <c r="A52" s="80" t="s">
        <v>1324</v>
      </c>
      <c r="B52" s="80"/>
      <c r="C52" s="80" t="s">
        <v>224</v>
      </c>
      <c r="D52" s="80"/>
      <c r="E52" s="80" t="s">
        <v>664</v>
      </c>
      <c r="F52" s="303"/>
      <c r="G52" s="42"/>
    </row>
    <row r="53" spans="1:25" ht="15.75" customHeight="1" x14ac:dyDescent="0.15">
      <c r="A53" s="80" t="s">
        <v>73</v>
      </c>
      <c r="B53" s="80"/>
      <c r="C53" s="80" t="s">
        <v>224</v>
      </c>
      <c r="D53" s="80" t="s">
        <v>712</v>
      </c>
      <c r="E53" s="80" t="s">
        <v>711</v>
      </c>
      <c r="F53" s="303"/>
      <c r="G53" s="42"/>
    </row>
    <row r="54" spans="1:25" ht="15.75" customHeight="1" x14ac:dyDescent="0.15">
      <c r="A54" s="81" t="s">
        <v>74</v>
      </c>
      <c r="B54" s="81"/>
      <c r="C54" s="81" t="s">
        <v>224</v>
      </c>
      <c r="D54" s="81" t="s">
        <v>2189</v>
      </c>
      <c r="E54" s="81" t="s">
        <v>664</v>
      </c>
      <c r="F54" s="382">
        <v>326991</v>
      </c>
      <c r="G54" s="454"/>
      <c r="H54" s="382"/>
      <c r="I54" s="382"/>
      <c r="J54" s="382"/>
      <c r="K54" s="382"/>
      <c r="L54" s="382"/>
      <c r="M54" s="382"/>
      <c r="N54" s="382"/>
      <c r="O54" s="382"/>
      <c r="P54" s="382"/>
      <c r="Q54" s="382"/>
      <c r="R54" s="382"/>
      <c r="S54" s="382"/>
      <c r="T54" s="382"/>
      <c r="U54" s="382"/>
      <c r="V54" s="382"/>
      <c r="W54" s="382"/>
      <c r="X54" s="382"/>
      <c r="Y54" s="382"/>
    </row>
    <row r="55" spans="1:25" ht="15.75" customHeight="1" x14ac:dyDescent="0.15">
      <c r="A55" s="80" t="s">
        <v>76</v>
      </c>
      <c r="B55" s="80"/>
      <c r="C55" s="80" t="s">
        <v>224</v>
      </c>
      <c r="D55" s="80"/>
      <c r="E55" s="80" t="s">
        <v>1202</v>
      </c>
      <c r="F55" s="303"/>
      <c r="G55" s="42"/>
    </row>
    <row r="56" spans="1:25" ht="15.75" customHeight="1" x14ac:dyDescent="0.15">
      <c r="A56" s="80" t="s">
        <v>76</v>
      </c>
      <c r="B56" s="80"/>
      <c r="C56" s="80" t="s">
        <v>84</v>
      </c>
      <c r="D56" s="80"/>
      <c r="E56" s="80" t="s">
        <v>727</v>
      </c>
      <c r="F56" s="303"/>
      <c r="G56" s="42"/>
    </row>
    <row r="57" spans="1:25" ht="15.75" customHeight="1" x14ac:dyDescent="0.15">
      <c r="A57" s="80" t="s">
        <v>77</v>
      </c>
      <c r="B57" s="80"/>
      <c r="C57" s="80" t="s">
        <v>224</v>
      </c>
      <c r="D57" s="80"/>
      <c r="E57" s="80" t="s">
        <v>610</v>
      </c>
      <c r="F57" s="303"/>
      <c r="G57" s="42"/>
    </row>
    <row r="58" spans="1:25" ht="15.75" customHeight="1" x14ac:dyDescent="0.15">
      <c r="A58" s="80" t="s">
        <v>297</v>
      </c>
      <c r="B58" s="80"/>
      <c r="C58" s="80" t="s">
        <v>224</v>
      </c>
      <c r="D58" s="80"/>
      <c r="E58" s="80" t="s">
        <v>722</v>
      </c>
      <c r="F58" s="303"/>
      <c r="G58" s="42"/>
    </row>
    <row r="59" spans="1:25" ht="15.75" customHeight="1" x14ac:dyDescent="0.15">
      <c r="A59" s="80" t="s">
        <v>81</v>
      </c>
      <c r="B59" s="80"/>
      <c r="C59" s="80" t="s">
        <v>224</v>
      </c>
      <c r="D59" s="80" t="s">
        <v>724</v>
      </c>
      <c r="E59" s="80" t="s">
        <v>1622</v>
      </c>
      <c r="F59" s="303"/>
      <c r="G59" s="42"/>
    </row>
    <row r="60" spans="1:25" ht="15.75" customHeight="1" x14ac:dyDescent="0.15">
      <c r="A60" s="80" t="s">
        <v>394</v>
      </c>
      <c r="B60" s="80"/>
      <c r="C60" s="80" t="s">
        <v>224</v>
      </c>
      <c r="D60" s="80" t="s">
        <v>1381</v>
      </c>
      <c r="E60" s="80" t="s">
        <v>1537</v>
      </c>
      <c r="F60" s="303"/>
      <c r="G60" s="42"/>
    </row>
    <row r="61" spans="1:25" ht="15.75" customHeight="1" x14ac:dyDescent="0.15">
      <c r="A61" s="299" t="s">
        <v>394</v>
      </c>
      <c r="B61" s="299"/>
      <c r="C61" s="299" t="s">
        <v>84</v>
      </c>
      <c r="D61" s="299" t="s">
        <v>2190</v>
      </c>
      <c r="E61" s="299" t="s">
        <v>634</v>
      </c>
      <c r="F61" s="74" t="s">
        <v>1539</v>
      </c>
      <c r="G61" s="42"/>
    </row>
    <row r="62" spans="1:25" ht="15.75" customHeight="1" x14ac:dyDescent="0.15">
      <c r="A62" s="80" t="s">
        <v>85</v>
      </c>
      <c r="B62" s="80"/>
      <c r="C62" s="80" t="s">
        <v>224</v>
      </c>
      <c r="D62" s="80"/>
      <c r="E62" s="80" t="s">
        <v>664</v>
      </c>
      <c r="F62" s="74"/>
      <c r="G62" s="42"/>
    </row>
    <row r="63" spans="1:25" ht="15.75" customHeight="1" x14ac:dyDescent="0.15">
      <c r="A63" s="80" t="s">
        <v>497</v>
      </c>
      <c r="B63" s="80"/>
      <c r="C63" s="80" t="s">
        <v>224</v>
      </c>
      <c r="D63" s="80" t="s">
        <v>728</v>
      </c>
      <c r="E63" s="80" t="s">
        <v>664</v>
      </c>
      <c r="F63" s="74"/>
      <c r="G63" s="42"/>
    </row>
    <row r="64" spans="1:25" ht="15.75" customHeight="1" x14ac:dyDescent="0.15">
      <c r="A64" s="80" t="s">
        <v>91</v>
      </c>
      <c r="B64" s="80"/>
      <c r="C64" s="80" t="s">
        <v>224</v>
      </c>
      <c r="D64" s="80" t="s">
        <v>729</v>
      </c>
      <c r="E64" s="80" t="s">
        <v>664</v>
      </c>
      <c r="F64" s="74"/>
      <c r="G64" s="42"/>
    </row>
    <row r="65" spans="1:7" ht="15.75" customHeight="1" x14ac:dyDescent="0.15">
      <c r="A65" s="80" t="s">
        <v>92</v>
      </c>
      <c r="B65" s="80"/>
      <c r="C65" s="80" t="s">
        <v>224</v>
      </c>
      <c r="D65" s="80"/>
      <c r="E65" s="80" t="s">
        <v>1549</v>
      </c>
      <c r="F65" s="74"/>
      <c r="G65" s="42"/>
    </row>
    <row r="66" spans="1:7" ht="15.75" customHeight="1" x14ac:dyDescent="0.15">
      <c r="A66" s="80" t="s">
        <v>95</v>
      </c>
      <c r="B66" s="80"/>
      <c r="C66" s="80" t="s">
        <v>224</v>
      </c>
      <c r="D66" s="80"/>
      <c r="E66" s="80" t="s">
        <v>735</v>
      </c>
      <c r="F66" s="74"/>
      <c r="G66" s="42"/>
    </row>
    <row r="67" spans="1:7" ht="15.75" customHeight="1" x14ac:dyDescent="0.15">
      <c r="A67" s="80" t="s">
        <v>95</v>
      </c>
      <c r="B67" s="80"/>
      <c r="C67" s="80" t="s">
        <v>84</v>
      </c>
      <c r="D67" s="80"/>
      <c r="E67" s="80" t="s">
        <v>664</v>
      </c>
      <c r="F67" s="74"/>
      <c r="G67" s="42"/>
    </row>
    <row r="68" spans="1:7" ht="15.75" customHeight="1" x14ac:dyDescent="0.15">
      <c r="A68" s="80" t="s">
        <v>732</v>
      </c>
      <c r="B68" s="80"/>
      <c r="C68" s="80" t="s">
        <v>224</v>
      </c>
      <c r="D68" s="80" t="s">
        <v>734</v>
      </c>
      <c r="E68" s="80" t="s">
        <v>733</v>
      </c>
      <c r="F68" s="74"/>
      <c r="G68" s="42"/>
    </row>
    <row r="69" spans="1:7" ht="15.75" customHeight="1" x14ac:dyDescent="0.15">
      <c r="A69" s="80" t="s">
        <v>98</v>
      </c>
      <c r="B69" s="80"/>
      <c r="C69" s="80" t="s">
        <v>224</v>
      </c>
      <c r="D69" s="80"/>
      <c r="E69" s="80" t="s">
        <v>664</v>
      </c>
      <c r="F69" s="74"/>
      <c r="G69" s="42"/>
    </row>
    <row r="70" spans="1:7" ht="15.75" customHeight="1" x14ac:dyDescent="0.15">
      <c r="A70" s="80" t="s">
        <v>99</v>
      </c>
      <c r="B70" s="80"/>
      <c r="C70" s="80" t="s">
        <v>224</v>
      </c>
      <c r="D70" s="80" t="s">
        <v>1326</v>
      </c>
      <c r="E70" s="80" t="s">
        <v>742</v>
      </c>
      <c r="F70" s="74"/>
      <c r="G70" s="42"/>
    </row>
    <row r="71" spans="1:7" ht="15.75" customHeight="1" x14ac:dyDescent="0.15">
      <c r="A71" s="80" t="s">
        <v>102</v>
      </c>
      <c r="B71" s="80"/>
      <c r="C71" s="80" t="s">
        <v>224</v>
      </c>
      <c r="D71" s="80" t="s">
        <v>738</v>
      </c>
      <c r="E71" s="80" t="s">
        <v>664</v>
      </c>
      <c r="F71" s="74"/>
      <c r="G71" s="42"/>
    </row>
    <row r="72" spans="1:7" ht="15.75" customHeight="1" x14ac:dyDescent="0.15">
      <c r="A72" s="80" t="s">
        <v>103</v>
      </c>
      <c r="B72" s="80"/>
      <c r="C72" s="80" t="s">
        <v>224</v>
      </c>
      <c r="D72" s="80"/>
      <c r="E72" s="80" t="s">
        <v>664</v>
      </c>
      <c r="F72" s="74"/>
      <c r="G72" s="42"/>
    </row>
    <row r="73" spans="1:7" ht="15.75" customHeight="1" x14ac:dyDescent="0.15">
      <c r="A73" s="80" t="s">
        <v>1213</v>
      </c>
      <c r="B73" s="80"/>
      <c r="C73" s="80" t="s">
        <v>224</v>
      </c>
      <c r="D73" s="80" t="s">
        <v>1215</v>
      </c>
      <c r="E73" s="80" t="s">
        <v>836</v>
      </c>
      <c r="F73" s="74"/>
      <c r="G73" s="42"/>
    </row>
    <row r="74" spans="1:7" ht="15.75" customHeight="1" x14ac:dyDescent="0.15">
      <c r="A74" s="80" t="s">
        <v>104</v>
      </c>
      <c r="B74" s="80"/>
      <c r="C74" s="80" t="s">
        <v>224</v>
      </c>
      <c r="D74" s="80"/>
      <c r="E74" s="80" t="s">
        <v>2136</v>
      </c>
      <c r="F74" s="74"/>
      <c r="G74" s="42"/>
    </row>
    <row r="75" spans="1:7" ht="15.75" customHeight="1" x14ac:dyDescent="0.15">
      <c r="A75" s="80" t="s">
        <v>105</v>
      </c>
      <c r="B75" s="80"/>
      <c r="C75" s="80" t="s">
        <v>224</v>
      </c>
      <c r="D75" s="80"/>
      <c r="E75" s="80" t="s">
        <v>710</v>
      </c>
      <c r="F75" s="74"/>
      <c r="G75" s="42"/>
    </row>
    <row r="76" spans="1:7" ht="15.75" customHeight="1" x14ac:dyDescent="0.15">
      <c r="A76" s="80" t="s">
        <v>498</v>
      </c>
      <c r="B76" s="80"/>
      <c r="C76" s="80" t="s">
        <v>224</v>
      </c>
      <c r="D76" s="80"/>
      <c r="E76" s="80" t="s">
        <v>832</v>
      </c>
      <c r="F76" s="74"/>
      <c r="G76" s="42"/>
    </row>
    <row r="77" spans="1:7" ht="15.75" customHeight="1" x14ac:dyDescent="0.15">
      <c r="A77" s="80" t="s">
        <v>107</v>
      </c>
      <c r="B77" s="80"/>
      <c r="C77" s="80" t="s">
        <v>224</v>
      </c>
      <c r="D77" s="80"/>
      <c r="E77" s="80" t="s">
        <v>664</v>
      </c>
      <c r="F77" s="74"/>
      <c r="G77" s="42"/>
    </row>
    <row r="78" spans="1:7" ht="15.75" customHeight="1" x14ac:dyDescent="0.15">
      <c r="A78" s="80" t="s">
        <v>109</v>
      </c>
      <c r="B78" s="80"/>
      <c r="C78" s="80" t="s">
        <v>224</v>
      </c>
      <c r="D78" s="80"/>
      <c r="E78" s="80" t="s">
        <v>742</v>
      </c>
      <c r="F78" s="74"/>
      <c r="G78" s="42"/>
    </row>
    <row r="79" spans="1:7" ht="15.75" customHeight="1" x14ac:dyDescent="0.15">
      <c r="A79" s="80" t="s">
        <v>743</v>
      </c>
      <c r="B79" s="80"/>
      <c r="C79" s="80" t="s">
        <v>224</v>
      </c>
      <c r="D79" s="80"/>
      <c r="E79" s="80" t="s">
        <v>710</v>
      </c>
      <c r="F79" s="74"/>
      <c r="G79" s="42"/>
    </row>
    <row r="80" spans="1:7" ht="15.75" customHeight="1" x14ac:dyDescent="0.15">
      <c r="A80" s="80" t="s">
        <v>110</v>
      </c>
      <c r="B80" s="80"/>
      <c r="C80" s="80" t="s">
        <v>224</v>
      </c>
      <c r="D80" s="80"/>
      <c r="E80" s="80" t="s">
        <v>711</v>
      </c>
      <c r="F80" s="74"/>
      <c r="G80" s="42"/>
    </row>
    <row r="81" spans="1:7" ht="15.75" customHeight="1" x14ac:dyDescent="0.15">
      <c r="A81" s="80" t="s">
        <v>111</v>
      </c>
      <c r="B81" s="80"/>
      <c r="C81" s="80" t="s">
        <v>224</v>
      </c>
      <c r="D81" s="80"/>
      <c r="E81" s="80" t="s">
        <v>1549</v>
      </c>
      <c r="F81" s="74"/>
      <c r="G81" s="42"/>
    </row>
    <row r="82" spans="1:7" ht="15.75" customHeight="1" x14ac:dyDescent="0.15">
      <c r="A82" s="80" t="s">
        <v>115</v>
      </c>
      <c r="B82" s="80"/>
      <c r="C82" s="80" t="s">
        <v>84</v>
      </c>
      <c r="D82" s="80" t="s">
        <v>1269</v>
      </c>
      <c r="E82" s="80" t="s">
        <v>1622</v>
      </c>
      <c r="F82" s="74"/>
      <c r="G82" s="42"/>
    </row>
    <row r="83" spans="1:7" ht="15.75" customHeight="1" x14ac:dyDescent="0.15">
      <c r="A83" s="80" t="s">
        <v>116</v>
      </c>
      <c r="B83" s="80"/>
      <c r="C83" s="80" t="s">
        <v>224</v>
      </c>
      <c r="D83" s="80"/>
      <c r="E83" s="80" t="s">
        <v>664</v>
      </c>
      <c r="F83" s="74"/>
      <c r="G83" s="42"/>
    </row>
    <row r="84" spans="1:7" ht="15.75" customHeight="1" x14ac:dyDescent="0.15">
      <c r="A84" s="80" t="s">
        <v>117</v>
      </c>
      <c r="B84" s="80"/>
      <c r="C84" s="80" t="s">
        <v>224</v>
      </c>
      <c r="D84" s="80" t="s">
        <v>749</v>
      </c>
      <c r="E84" s="80" t="s">
        <v>710</v>
      </c>
      <c r="F84" s="74"/>
      <c r="G84" s="42"/>
    </row>
    <row r="85" spans="1:7" ht="15.75" customHeight="1" x14ac:dyDescent="0.15">
      <c r="A85" s="80" t="s">
        <v>122</v>
      </c>
      <c r="B85" s="80"/>
      <c r="C85" s="80" t="s">
        <v>224</v>
      </c>
      <c r="D85" s="80"/>
      <c r="E85" s="80" t="s">
        <v>620</v>
      </c>
      <c r="F85" s="74"/>
      <c r="G85" s="42"/>
    </row>
    <row r="86" spans="1:7" ht="15.75" customHeight="1" x14ac:dyDescent="0.15">
      <c r="A86" s="80" t="s">
        <v>122</v>
      </c>
      <c r="B86" s="80"/>
      <c r="C86" s="80" t="s">
        <v>84</v>
      </c>
      <c r="D86" s="80" t="s">
        <v>758</v>
      </c>
      <c r="E86" s="80" t="s">
        <v>620</v>
      </c>
      <c r="F86" s="74"/>
      <c r="G86" s="42"/>
    </row>
    <row r="87" spans="1:7" ht="15.75" customHeight="1" x14ac:dyDescent="0.15">
      <c r="A87" s="80" t="s">
        <v>126</v>
      </c>
      <c r="B87" s="80"/>
      <c r="C87" s="80" t="s">
        <v>224</v>
      </c>
      <c r="D87" s="80"/>
      <c r="E87" s="80" t="s">
        <v>750</v>
      </c>
      <c r="F87" s="74"/>
      <c r="G87" s="42"/>
    </row>
    <row r="88" spans="1:7" ht="15.75" customHeight="1" x14ac:dyDescent="0.15">
      <c r="A88" s="80" t="s">
        <v>1462</v>
      </c>
      <c r="B88" s="80"/>
      <c r="C88" s="80" t="s">
        <v>224</v>
      </c>
      <c r="D88" s="80"/>
      <c r="E88" s="80" t="s">
        <v>2191</v>
      </c>
      <c r="F88" s="74"/>
      <c r="G88" s="42"/>
    </row>
    <row r="89" spans="1:7" ht="15.75" customHeight="1" x14ac:dyDescent="0.15">
      <c r="A89" s="80" t="s">
        <v>324</v>
      </c>
      <c r="B89" s="80" t="s">
        <v>1521</v>
      </c>
      <c r="C89" s="80" t="s">
        <v>224</v>
      </c>
      <c r="D89" s="80" t="s">
        <v>1064</v>
      </c>
      <c r="E89" s="80" t="s">
        <v>388</v>
      </c>
      <c r="F89" s="74"/>
      <c r="G89" s="42"/>
    </row>
    <row r="90" spans="1:7" ht="15.75" customHeight="1" x14ac:dyDescent="0.15">
      <c r="A90" s="80" t="s">
        <v>128</v>
      </c>
      <c r="B90" s="80"/>
      <c r="C90" s="80" t="s">
        <v>224</v>
      </c>
      <c r="D90" s="80"/>
      <c r="E90" s="80" t="s">
        <v>754</v>
      </c>
      <c r="F90" s="74"/>
      <c r="G90" s="42"/>
    </row>
    <row r="91" spans="1:7" ht="15.75" customHeight="1" x14ac:dyDescent="0.15">
      <c r="A91" s="80" t="s">
        <v>129</v>
      </c>
      <c r="B91" s="80"/>
      <c r="C91" s="80" t="s">
        <v>224</v>
      </c>
      <c r="D91" s="80"/>
      <c r="E91" s="80" t="s">
        <v>1547</v>
      </c>
      <c r="F91" s="74"/>
      <c r="G91" s="42"/>
    </row>
    <row r="92" spans="1:7" ht="15.75" customHeight="1" x14ac:dyDescent="0.15">
      <c r="A92" s="80" t="s">
        <v>129</v>
      </c>
      <c r="B92" s="80"/>
      <c r="C92" s="80" t="s">
        <v>84</v>
      </c>
      <c r="D92" s="80" t="s">
        <v>758</v>
      </c>
      <c r="E92" s="80" t="s">
        <v>620</v>
      </c>
      <c r="F92" s="74"/>
      <c r="G92" s="42"/>
    </row>
    <row r="93" spans="1:7" ht="15.75" customHeight="1" x14ac:dyDescent="0.15">
      <c r="A93" s="80" t="s">
        <v>130</v>
      </c>
      <c r="B93" s="80"/>
      <c r="C93" s="80" t="s">
        <v>224</v>
      </c>
      <c r="D93" s="80"/>
      <c r="E93" s="80" t="s">
        <v>610</v>
      </c>
      <c r="F93" s="74"/>
      <c r="G93" s="42"/>
    </row>
    <row r="94" spans="1:7" ht="15.75" customHeight="1" x14ac:dyDescent="0.15">
      <c r="A94" s="80" t="s">
        <v>132</v>
      </c>
      <c r="B94" s="80"/>
      <c r="C94" s="80" t="s">
        <v>224</v>
      </c>
      <c r="D94" s="80"/>
      <c r="E94" s="80" t="s">
        <v>388</v>
      </c>
      <c r="F94" s="74"/>
      <c r="G94" s="42"/>
    </row>
    <row r="95" spans="1:7" ht="15.75" customHeight="1" x14ac:dyDescent="0.15">
      <c r="A95" s="80" t="s">
        <v>1066</v>
      </c>
      <c r="B95" s="80"/>
      <c r="C95" s="80" t="s">
        <v>224</v>
      </c>
      <c r="D95" s="80"/>
      <c r="E95" s="80" t="s">
        <v>620</v>
      </c>
      <c r="F95" s="74"/>
      <c r="G95" s="42"/>
    </row>
    <row r="96" spans="1:7" ht="15.75" customHeight="1" x14ac:dyDescent="0.15">
      <c r="A96" s="80" t="s">
        <v>133</v>
      </c>
      <c r="B96" s="80"/>
      <c r="C96" s="80" t="s">
        <v>224</v>
      </c>
      <c r="D96" s="80" t="s">
        <v>329</v>
      </c>
      <c r="E96" s="80" t="s">
        <v>628</v>
      </c>
      <c r="F96" s="74"/>
      <c r="G96" s="42"/>
    </row>
    <row r="97" spans="1:7" ht="15.75" customHeight="1" x14ac:dyDescent="0.15">
      <c r="A97" s="80" t="s">
        <v>1548</v>
      </c>
      <c r="B97" s="80"/>
      <c r="C97" s="80" t="s">
        <v>224</v>
      </c>
      <c r="D97" s="80"/>
      <c r="E97" s="80" t="s">
        <v>762</v>
      </c>
      <c r="F97" s="74"/>
      <c r="G97" s="42"/>
    </row>
    <row r="98" spans="1:7" ht="15.75" customHeight="1" x14ac:dyDescent="0.15">
      <c r="A98" s="80" t="s">
        <v>501</v>
      </c>
      <c r="B98" s="80"/>
      <c r="C98" s="80" t="s">
        <v>84</v>
      </c>
      <c r="D98" s="80" t="s">
        <v>764</v>
      </c>
      <c r="E98" s="80" t="s">
        <v>664</v>
      </c>
      <c r="F98" s="303"/>
      <c r="G98" s="42"/>
    </row>
    <row r="99" spans="1:7" ht="15.75" customHeight="1" x14ac:dyDescent="0.15">
      <c r="A99" s="80" t="s">
        <v>137</v>
      </c>
      <c r="B99" s="80"/>
      <c r="C99" s="80" t="s">
        <v>224</v>
      </c>
      <c r="D99" s="80"/>
      <c r="E99" s="80" t="s">
        <v>765</v>
      </c>
      <c r="F99" s="303"/>
      <c r="G99" s="42"/>
    </row>
    <row r="100" spans="1:7" ht="15.75" customHeight="1" x14ac:dyDescent="0.15">
      <c r="A100" s="80" t="s">
        <v>137</v>
      </c>
      <c r="B100" s="80"/>
      <c r="C100" s="80" t="s">
        <v>84</v>
      </c>
      <c r="D100" s="80" t="s">
        <v>767</v>
      </c>
      <c r="E100" s="80" t="s">
        <v>727</v>
      </c>
      <c r="F100" s="303"/>
      <c r="G100" s="42"/>
    </row>
    <row r="101" spans="1:7" ht="15.75" customHeight="1" x14ac:dyDescent="0.15">
      <c r="A101" s="80" t="s">
        <v>138</v>
      </c>
      <c r="B101" s="80"/>
      <c r="C101" s="80" t="s">
        <v>224</v>
      </c>
      <c r="D101" s="80"/>
      <c r="E101" s="80" t="s">
        <v>664</v>
      </c>
      <c r="F101" s="303"/>
      <c r="G101" s="42"/>
    </row>
    <row r="102" spans="1:7" ht="15.75" customHeight="1" x14ac:dyDescent="0.15">
      <c r="A102" s="80" t="s">
        <v>140</v>
      </c>
      <c r="B102" s="80"/>
      <c r="C102" s="80" t="s">
        <v>224</v>
      </c>
      <c r="D102" s="80"/>
      <c r="E102" s="80" t="s">
        <v>710</v>
      </c>
      <c r="F102" s="303"/>
      <c r="G102" s="42"/>
    </row>
    <row r="103" spans="1:7" ht="15.75" customHeight="1" x14ac:dyDescent="0.15">
      <c r="A103" s="80" t="s">
        <v>1464</v>
      </c>
      <c r="B103" s="80"/>
      <c r="C103" s="80" t="s">
        <v>224</v>
      </c>
      <c r="D103" s="80" t="s">
        <v>770</v>
      </c>
      <c r="E103" s="80" t="s">
        <v>2152</v>
      </c>
      <c r="F103" s="303"/>
      <c r="G103" s="42"/>
    </row>
    <row r="104" spans="1:7" ht="15.75" customHeight="1" x14ac:dyDescent="0.15">
      <c r="A104" s="80" t="s">
        <v>142</v>
      </c>
      <c r="B104" s="80"/>
      <c r="C104" s="80" t="s">
        <v>224</v>
      </c>
      <c r="D104" s="80" t="s">
        <v>771</v>
      </c>
      <c r="E104" s="80" t="s">
        <v>1537</v>
      </c>
      <c r="F104" s="303"/>
      <c r="G104" s="42"/>
    </row>
    <row r="105" spans="1:7" ht="15.75" customHeight="1" x14ac:dyDescent="0.15">
      <c r="A105" s="80" t="s">
        <v>340</v>
      </c>
      <c r="B105" s="80"/>
      <c r="C105" s="80" t="s">
        <v>224</v>
      </c>
      <c r="D105" s="80"/>
      <c r="E105" s="80" t="s">
        <v>778</v>
      </c>
      <c r="F105" s="303"/>
      <c r="G105" s="42"/>
    </row>
    <row r="106" spans="1:7" ht="15.75" customHeight="1" x14ac:dyDescent="0.15">
      <c r="A106" s="80" t="s">
        <v>341</v>
      </c>
      <c r="B106" s="80"/>
      <c r="C106" s="80" t="s">
        <v>224</v>
      </c>
      <c r="D106" s="80"/>
      <c r="E106" s="80" t="s">
        <v>610</v>
      </c>
      <c r="F106" s="303"/>
      <c r="G106" s="42"/>
    </row>
    <row r="107" spans="1:7" ht="15.75" customHeight="1" x14ac:dyDescent="0.15">
      <c r="A107" s="80" t="s">
        <v>151</v>
      </c>
      <c r="B107" s="80"/>
      <c r="C107" s="80" t="s">
        <v>224</v>
      </c>
      <c r="D107" s="80" t="s">
        <v>343</v>
      </c>
      <c r="E107" s="80" t="s">
        <v>664</v>
      </c>
      <c r="F107" s="303"/>
      <c r="G107" s="42"/>
    </row>
    <row r="108" spans="1:7" ht="15.75" customHeight="1" x14ac:dyDescent="0.15">
      <c r="A108" s="80" t="s">
        <v>345</v>
      </c>
      <c r="B108" s="80"/>
      <c r="C108" s="80" t="s">
        <v>224</v>
      </c>
      <c r="D108" s="80" t="s">
        <v>346</v>
      </c>
      <c r="E108" s="80" t="s">
        <v>628</v>
      </c>
      <c r="F108" s="303"/>
      <c r="G108" s="42"/>
    </row>
    <row r="109" spans="1:7" ht="15.75" customHeight="1" x14ac:dyDescent="0.15">
      <c r="A109" s="80" t="s">
        <v>158</v>
      </c>
      <c r="B109" s="80"/>
      <c r="C109" s="80" t="s">
        <v>224</v>
      </c>
      <c r="D109" s="80"/>
      <c r="E109" s="80" t="s">
        <v>620</v>
      </c>
      <c r="F109" s="303"/>
      <c r="G109" s="42"/>
    </row>
    <row r="110" spans="1:7" ht="15.75" customHeight="1" x14ac:dyDescent="0.15">
      <c r="A110" s="80" t="s">
        <v>1218</v>
      </c>
      <c r="B110" s="80"/>
      <c r="C110" s="80" t="s">
        <v>224</v>
      </c>
      <c r="D110" s="80" t="s">
        <v>1219</v>
      </c>
      <c r="E110" s="80" t="s">
        <v>754</v>
      </c>
      <c r="F110" s="303"/>
      <c r="G110" s="42"/>
    </row>
    <row r="111" spans="1:7" ht="15.75" customHeight="1" x14ac:dyDescent="0.15">
      <c r="A111" s="302" t="s">
        <v>159</v>
      </c>
      <c r="B111" s="302"/>
      <c r="C111" s="302" t="s">
        <v>224</v>
      </c>
      <c r="D111" s="302"/>
      <c r="E111" s="302" t="s">
        <v>388</v>
      </c>
      <c r="F111" s="303"/>
      <c r="G111" s="42"/>
    </row>
    <row r="112" spans="1:7" ht="15.75" customHeight="1" x14ac:dyDescent="0.15">
      <c r="A112" s="302" t="s">
        <v>159</v>
      </c>
      <c r="B112" s="302" t="s">
        <v>1521</v>
      </c>
      <c r="C112" s="302" t="s">
        <v>84</v>
      </c>
      <c r="D112" s="302" t="s">
        <v>1555</v>
      </c>
      <c r="E112" s="302" t="s">
        <v>784</v>
      </c>
      <c r="F112" s="303"/>
      <c r="G112" s="42"/>
    </row>
    <row r="113" spans="1:25" ht="15.75" customHeight="1" x14ac:dyDescent="0.15">
      <c r="A113" s="80" t="s">
        <v>849</v>
      </c>
      <c r="B113" s="80" t="s">
        <v>1521</v>
      </c>
      <c r="C113" s="80" t="s">
        <v>224</v>
      </c>
      <c r="D113" s="80" t="s">
        <v>1243</v>
      </c>
      <c r="E113" s="80" t="s">
        <v>1242</v>
      </c>
      <c r="F113" s="303"/>
      <c r="G113" s="42"/>
    </row>
    <row r="114" spans="1:25" ht="15.75" customHeight="1" x14ac:dyDescent="0.15">
      <c r="A114" s="80" t="s">
        <v>160</v>
      </c>
      <c r="B114" s="80"/>
      <c r="C114" s="80" t="s">
        <v>224</v>
      </c>
      <c r="D114" s="80"/>
      <c r="E114" s="80" t="s">
        <v>1231</v>
      </c>
      <c r="F114" s="303"/>
      <c r="G114" s="42"/>
    </row>
    <row r="115" spans="1:25" ht="15.75" customHeight="1" x14ac:dyDescent="0.15">
      <c r="A115" s="80" t="s">
        <v>505</v>
      </c>
      <c r="B115" s="80"/>
      <c r="C115" s="80" t="s">
        <v>224</v>
      </c>
      <c r="D115" s="80" t="s">
        <v>788</v>
      </c>
      <c r="E115" s="80" t="s">
        <v>1631</v>
      </c>
      <c r="F115" s="303"/>
      <c r="G115" s="42"/>
    </row>
    <row r="116" spans="1:25" ht="15.75" customHeight="1" x14ac:dyDescent="0.15">
      <c r="A116" s="80" t="s">
        <v>162</v>
      </c>
      <c r="B116" s="80"/>
      <c r="C116" s="80" t="s">
        <v>84</v>
      </c>
      <c r="D116" s="80"/>
      <c r="E116" s="80" t="s">
        <v>610</v>
      </c>
      <c r="F116" s="303"/>
      <c r="G116" s="42"/>
    </row>
    <row r="117" spans="1:25" ht="15.75" customHeight="1" x14ac:dyDescent="0.15">
      <c r="A117" s="80" t="s">
        <v>163</v>
      </c>
      <c r="B117" s="80"/>
      <c r="C117" s="80" t="s">
        <v>224</v>
      </c>
      <c r="D117" s="80"/>
      <c r="E117" s="80" t="s">
        <v>795</v>
      </c>
      <c r="F117" s="303"/>
      <c r="G117" s="42"/>
    </row>
    <row r="118" spans="1:25" ht="15.75" customHeight="1" x14ac:dyDescent="0.15">
      <c r="A118" s="80" t="s">
        <v>164</v>
      </c>
      <c r="B118" s="80"/>
      <c r="C118" s="80" t="s">
        <v>224</v>
      </c>
      <c r="D118" s="80"/>
      <c r="E118" s="80" t="s">
        <v>711</v>
      </c>
      <c r="F118" s="303"/>
      <c r="G118" s="42"/>
    </row>
    <row r="119" spans="1:25" ht="15.75" customHeight="1" x14ac:dyDescent="0.15">
      <c r="A119" s="81" t="s">
        <v>166</v>
      </c>
      <c r="B119" s="81"/>
      <c r="C119" s="81" t="s">
        <v>224</v>
      </c>
      <c r="D119" s="81" t="s">
        <v>2192</v>
      </c>
      <c r="E119" s="81" t="s">
        <v>612</v>
      </c>
      <c r="F119" s="453"/>
      <c r="G119" s="454"/>
      <c r="H119" s="382"/>
      <c r="I119" s="382"/>
      <c r="J119" s="382"/>
      <c r="K119" s="382"/>
      <c r="L119" s="382"/>
      <c r="M119" s="382"/>
      <c r="N119" s="382"/>
      <c r="O119" s="382"/>
      <c r="P119" s="382"/>
      <c r="Q119" s="382"/>
      <c r="R119" s="382"/>
      <c r="S119" s="382"/>
      <c r="T119" s="382"/>
      <c r="U119" s="382"/>
      <c r="V119" s="382"/>
      <c r="W119" s="382"/>
      <c r="X119" s="382"/>
      <c r="Y119" s="382"/>
    </row>
    <row r="120" spans="1:25" ht="15.75" customHeight="1" x14ac:dyDescent="0.15">
      <c r="A120" s="81" t="s">
        <v>166</v>
      </c>
      <c r="B120" s="81"/>
      <c r="C120" s="81" t="s">
        <v>84</v>
      </c>
      <c r="D120" s="81" t="s">
        <v>792</v>
      </c>
      <c r="E120" s="81" t="s">
        <v>634</v>
      </c>
      <c r="F120" s="453"/>
      <c r="G120" s="454"/>
      <c r="H120" s="382"/>
      <c r="I120" s="382"/>
      <c r="J120" s="382"/>
      <c r="K120" s="382"/>
      <c r="L120" s="382"/>
      <c r="M120" s="382"/>
      <c r="N120" s="382"/>
      <c r="O120" s="382"/>
      <c r="P120" s="382"/>
      <c r="Q120" s="382"/>
      <c r="R120" s="382"/>
      <c r="S120" s="382"/>
      <c r="T120" s="382"/>
      <c r="U120" s="382"/>
      <c r="V120" s="382"/>
      <c r="W120" s="382"/>
      <c r="X120" s="382"/>
      <c r="Y120" s="382"/>
    </row>
    <row r="121" spans="1:25" ht="15.75" customHeight="1" x14ac:dyDescent="0.15">
      <c r="A121" s="80" t="s">
        <v>506</v>
      </c>
      <c r="B121" s="80"/>
      <c r="C121" s="80" t="s">
        <v>224</v>
      </c>
      <c r="D121" s="80" t="s">
        <v>793</v>
      </c>
      <c r="E121" s="80" t="s">
        <v>727</v>
      </c>
      <c r="F121" s="303"/>
      <c r="G121" s="42"/>
    </row>
    <row r="122" spans="1:25" ht="15.75" customHeight="1" x14ac:dyDescent="0.15">
      <c r="A122" s="80" t="s">
        <v>580</v>
      </c>
      <c r="B122" s="80"/>
      <c r="C122" s="80" t="s">
        <v>224</v>
      </c>
      <c r="D122" s="80" t="s">
        <v>794</v>
      </c>
      <c r="E122" s="80" t="s">
        <v>388</v>
      </c>
      <c r="F122" s="303"/>
      <c r="G122" s="42"/>
    </row>
    <row r="123" spans="1:25" ht="15.75" customHeight="1" x14ac:dyDescent="0.15">
      <c r="A123" s="80" t="s">
        <v>1112</v>
      </c>
      <c r="B123" s="80"/>
      <c r="C123" s="80" t="s">
        <v>224</v>
      </c>
      <c r="D123" s="80" t="s">
        <v>1197</v>
      </c>
      <c r="E123" s="80" t="s">
        <v>388</v>
      </c>
      <c r="F123" s="303"/>
      <c r="G123" s="42"/>
    </row>
    <row r="124" spans="1:25" ht="15.75" customHeight="1" x14ac:dyDescent="0.15">
      <c r="A124" s="80" t="s">
        <v>1198</v>
      </c>
      <c r="B124" s="80"/>
      <c r="C124" s="80" t="s">
        <v>224</v>
      </c>
      <c r="D124" s="80"/>
      <c r="E124" s="80" t="s">
        <v>1557</v>
      </c>
      <c r="F124" s="303"/>
      <c r="G124" s="42"/>
    </row>
    <row r="125" spans="1:25" ht="15.75" customHeight="1" x14ac:dyDescent="0.15">
      <c r="A125" s="80" t="s">
        <v>1221</v>
      </c>
      <c r="B125" s="80"/>
      <c r="C125" s="80" t="s">
        <v>224</v>
      </c>
      <c r="D125" s="80" t="s">
        <v>1339</v>
      </c>
      <c r="E125" s="80" t="s">
        <v>1544</v>
      </c>
      <c r="F125" s="74"/>
      <c r="G125" s="42"/>
    </row>
    <row r="126" spans="1:25" ht="15.75" customHeight="1" x14ac:dyDescent="0.15">
      <c r="A126" s="80" t="s">
        <v>172</v>
      </c>
      <c r="B126" s="80"/>
      <c r="C126" s="80" t="s">
        <v>224</v>
      </c>
      <c r="D126" s="80"/>
      <c r="E126" s="80" t="s">
        <v>735</v>
      </c>
      <c r="F126" s="74"/>
      <c r="G126" s="42"/>
    </row>
    <row r="127" spans="1:25" ht="15.75" customHeight="1" x14ac:dyDescent="0.15">
      <c r="A127" s="80" t="s">
        <v>1115</v>
      </c>
      <c r="B127" s="80"/>
      <c r="C127" s="80" t="s">
        <v>224</v>
      </c>
      <c r="D127" s="80"/>
      <c r="E127" s="80" t="s">
        <v>664</v>
      </c>
      <c r="F127" s="74"/>
      <c r="G127" s="42"/>
    </row>
    <row r="128" spans="1:25" ht="15.75" customHeight="1" x14ac:dyDescent="0.15">
      <c r="A128" s="80" t="s">
        <v>175</v>
      </c>
      <c r="B128" s="80"/>
      <c r="C128" s="80" t="s">
        <v>224</v>
      </c>
      <c r="D128" s="80"/>
      <c r="E128" s="80" t="s">
        <v>733</v>
      </c>
      <c r="F128" s="74"/>
      <c r="G128" s="42"/>
    </row>
    <row r="129" spans="1:25" ht="15.75" customHeight="1" x14ac:dyDescent="0.15">
      <c r="A129" s="80" t="s">
        <v>361</v>
      </c>
      <c r="B129" s="80"/>
      <c r="C129" s="80" t="s">
        <v>224</v>
      </c>
      <c r="D129" s="80" t="s">
        <v>800</v>
      </c>
      <c r="E129" s="80" t="s">
        <v>388</v>
      </c>
      <c r="F129" s="74"/>
      <c r="G129" s="42"/>
    </row>
    <row r="130" spans="1:25" ht="15.75" customHeight="1" x14ac:dyDescent="0.15">
      <c r="A130" s="81" t="s">
        <v>362</v>
      </c>
      <c r="B130" s="81"/>
      <c r="C130" s="81" t="s">
        <v>224</v>
      </c>
      <c r="D130" s="81" t="s">
        <v>2193</v>
      </c>
      <c r="E130" s="81" t="s">
        <v>1072</v>
      </c>
      <c r="F130" s="449"/>
      <c r="G130" s="454"/>
      <c r="H130" s="382"/>
      <c r="I130" s="382"/>
      <c r="J130" s="382"/>
      <c r="K130" s="382"/>
      <c r="L130" s="382"/>
      <c r="M130" s="382"/>
      <c r="N130" s="382"/>
      <c r="O130" s="382"/>
      <c r="P130" s="382"/>
      <c r="Q130" s="382"/>
      <c r="R130" s="382"/>
      <c r="S130" s="382"/>
      <c r="T130" s="382"/>
      <c r="U130" s="382"/>
      <c r="V130" s="382"/>
      <c r="W130" s="382"/>
      <c r="X130" s="382"/>
      <c r="Y130" s="382"/>
    </row>
    <row r="131" spans="1:25" ht="15.75" customHeight="1" x14ac:dyDescent="0.15">
      <c r="A131" s="80" t="s">
        <v>1200</v>
      </c>
      <c r="B131" s="80"/>
      <c r="C131" s="80" t="s">
        <v>224</v>
      </c>
      <c r="D131" s="80"/>
      <c r="E131" s="80" t="s">
        <v>745</v>
      </c>
      <c r="F131" s="74"/>
      <c r="G131" s="42"/>
    </row>
    <row r="132" spans="1:25" ht="15.75" customHeight="1" x14ac:dyDescent="0.15">
      <c r="A132" s="80" t="s">
        <v>178</v>
      </c>
      <c r="B132" s="80"/>
      <c r="C132" s="80" t="s">
        <v>224</v>
      </c>
      <c r="D132" s="80"/>
      <c r="E132" s="80" t="s">
        <v>620</v>
      </c>
      <c r="F132" s="74"/>
      <c r="G132" s="42"/>
    </row>
    <row r="133" spans="1:25" ht="15.75" customHeight="1" x14ac:dyDescent="0.15">
      <c r="A133" s="80" t="s">
        <v>178</v>
      </c>
      <c r="B133" s="80"/>
      <c r="C133" s="80" t="s">
        <v>84</v>
      </c>
      <c r="D133" s="80"/>
      <c r="E133" s="80" t="s">
        <v>620</v>
      </c>
      <c r="F133" s="74"/>
      <c r="G133" s="42"/>
    </row>
    <row r="134" spans="1:25" ht="15.75" customHeight="1" x14ac:dyDescent="0.15">
      <c r="A134" s="80" t="s">
        <v>181</v>
      </c>
      <c r="B134" s="80" t="s">
        <v>1521</v>
      </c>
      <c r="C134" s="80" t="s">
        <v>224</v>
      </c>
      <c r="D134" s="80" t="s">
        <v>809</v>
      </c>
      <c r="E134" s="80" t="s">
        <v>388</v>
      </c>
      <c r="F134" s="74"/>
      <c r="G134" s="42"/>
    </row>
    <row r="135" spans="1:25" ht="15.75" customHeight="1" x14ac:dyDescent="0.15">
      <c r="A135" s="80" t="s">
        <v>183</v>
      </c>
      <c r="B135" s="80"/>
      <c r="C135" s="80" t="s">
        <v>224</v>
      </c>
      <c r="D135" s="80" t="s">
        <v>813</v>
      </c>
      <c r="E135" s="80" t="s">
        <v>727</v>
      </c>
      <c r="F135" s="74"/>
      <c r="G135" s="42"/>
    </row>
    <row r="136" spans="1:25" ht="15.75" customHeight="1" x14ac:dyDescent="0.15">
      <c r="A136" s="80" t="s">
        <v>184</v>
      </c>
      <c r="B136" s="80"/>
      <c r="C136" s="80" t="s">
        <v>224</v>
      </c>
      <c r="D136" s="80"/>
      <c r="E136" s="80" t="s">
        <v>706</v>
      </c>
      <c r="F136" s="74"/>
      <c r="G136" s="42"/>
    </row>
    <row r="137" spans="1:25" ht="15.75" customHeight="1" x14ac:dyDescent="0.15">
      <c r="A137" s="80" t="s">
        <v>185</v>
      </c>
      <c r="B137" s="80"/>
      <c r="C137" s="80" t="s">
        <v>224</v>
      </c>
      <c r="D137" s="80"/>
      <c r="E137" s="80" t="s">
        <v>765</v>
      </c>
      <c r="F137" s="74"/>
      <c r="G137" s="42"/>
    </row>
    <row r="138" spans="1:25" ht="15.75" customHeight="1" x14ac:dyDescent="0.15">
      <c r="A138" s="80" t="s">
        <v>186</v>
      </c>
      <c r="B138" s="80"/>
      <c r="C138" s="80" t="s">
        <v>224</v>
      </c>
      <c r="D138" s="80"/>
      <c r="E138" s="80" t="s">
        <v>664</v>
      </c>
      <c r="F138" s="74"/>
      <c r="G138" s="42"/>
    </row>
    <row r="139" spans="1:25" ht="15.75" customHeight="1" x14ac:dyDescent="0.15">
      <c r="A139" s="80" t="s">
        <v>187</v>
      </c>
      <c r="B139" s="80"/>
      <c r="C139" s="80" t="s">
        <v>224</v>
      </c>
      <c r="D139" s="80"/>
      <c r="E139" s="80" t="s">
        <v>710</v>
      </c>
      <c r="F139" s="74"/>
      <c r="G139" s="42"/>
    </row>
    <row r="140" spans="1:25" ht="15.75" customHeight="1" x14ac:dyDescent="0.15">
      <c r="A140" s="80" t="s">
        <v>188</v>
      </c>
      <c r="B140" s="80"/>
      <c r="C140" s="80" t="s">
        <v>84</v>
      </c>
      <c r="D140" s="80"/>
      <c r="E140" s="80" t="s">
        <v>628</v>
      </c>
      <c r="F140" s="74"/>
      <c r="G140" s="42"/>
    </row>
    <row r="141" spans="1:25" ht="15.75" customHeight="1" x14ac:dyDescent="0.15">
      <c r="A141" s="80" t="s">
        <v>189</v>
      </c>
      <c r="B141" s="80"/>
      <c r="C141" s="80" t="s">
        <v>84</v>
      </c>
      <c r="D141" s="80"/>
      <c r="E141" s="80" t="s">
        <v>634</v>
      </c>
      <c r="F141" s="74"/>
      <c r="G141" s="42"/>
    </row>
    <row r="142" spans="1:25" ht="15.75" customHeight="1" x14ac:dyDescent="0.15">
      <c r="A142" s="80" t="s">
        <v>190</v>
      </c>
      <c r="B142" s="80"/>
      <c r="C142" s="80" t="s">
        <v>84</v>
      </c>
      <c r="D142" s="80"/>
      <c r="E142" s="80" t="s">
        <v>620</v>
      </c>
      <c r="F142" s="74"/>
      <c r="G142" s="42"/>
    </row>
    <row r="143" spans="1:25" ht="15.75" customHeight="1" x14ac:dyDescent="0.15">
      <c r="A143" s="80" t="s">
        <v>371</v>
      </c>
      <c r="B143" s="80"/>
      <c r="C143" s="80" t="s">
        <v>224</v>
      </c>
      <c r="D143" s="80"/>
      <c r="E143" s="80" t="s">
        <v>778</v>
      </c>
      <c r="F143" s="74"/>
      <c r="G143" s="42"/>
    </row>
    <row r="144" spans="1:25" ht="15.75" customHeight="1" x14ac:dyDescent="0.15">
      <c r="A144" s="74"/>
      <c r="B144" s="74"/>
      <c r="C144" s="74"/>
      <c r="D144" s="74"/>
      <c r="E144" s="74"/>
      <c r="F144" s="74"/>
      <c r="G144" s="42"/>
    </row>
    <row r="145" spans="1:7" ht="15.75" customHeight="1" x14ac:dyDescent="0.15">
      <c r="A145" s="74"/>
      <c r="B145" s="74"/>
      <c r="C145" s="74"/>
      <c r="D145" s="74"/>
      <c r="E145" s="74"/>
      <c r="F145" s="74"/>
      <c r="G145" s="42"/>
    </row>
    <row r="146" spans="1:7" ht="15.75" customHeight="1" x14ac:dyDescent="0.15">
      <c r="A146" s="107" t="s">
        <v>1117</v>
      </c>
      <c r="B146" s="107" t="s">
        <v>1511</v>
      </c>
      <c r="C146" s="107" t="s">
        <v>485</v>
      </c>
      <c r="D146" s="107" t="s">
        <v>981</v>
      </c>
      <c r="E146" s="107" t="s">
        <v>605</v>
      </c>
      <c r="F146" s="74"/>
      <c r="G146" s="42"/>
    </row>
    <row r="147" spans="1:7" ht="15.75" customHeight="1" x14ac:dyDescent="0.15">
      <c r="A147" s="80" t="s">
        <v>488</v>
      </c>
      <c r="B147" s="80"/>
      <c r="C147" s="80" t="s">
        <v>224</v>
      </c>
      <c r="D147" s="80" t="s">
        <v>379</v>
      </c>
      <c r="E147" s="80" t="s">
        <v>664</v>
      </c>
      <c r="F147" s="74"/>
      <c r="G147" s="42"/>
    </row>
    <row r="148" spans="1:7" ht="15.75" customHeight="1" x14ac:dyDescent="0.15">
      <c r="A148" s="80" t="s">
        <v>9</v>
      </c>
      <c r="B148" s="80"/>
      <c r="C148" s="80" t="s">
        <v>224</v>
      </c>
      <c r="D148" s="80"/>
      <c r="E148" s="80" t="s">
        <v>664</v>
      </c>
      <c r="F148" s="74"/>
      <c r="G148" s="42"/>
    </row>
    <row r="149" spans="1:7" ht="15.75" customHeight="1" x14ac:dyDescent="0.15">
      <c r="A149" s="80" t="s">
        <v>1559</v>
      </c>
      <c r="B149" s="80"/>
      <c r="C149" s="80" t="s">
        <v>224</v>
      </c>
      <c r="D149" s="81" t="s">
        <v>1560</v>
      </c>
      <c r="E149" s="80" t="s">
        <v>754</v>
      </c>
      <c r="F149" s="74"/>
      <c r="G149" s="42"/>
    </row>
    <row r="150" spans="1:7" ht="15.75" customHeight="1" x14ac:dyDescent="0.15">
      <c r="A150" s="80" t="s">
        <v>380</v>
      </c>
      <c r="B150" s="80"/>
      <c r="C150" s="80" t="s">
        <v>224</v>
      </c>
      <c r="D150" s="80"/>
      <c r="E150" s="80" t="s">
        <v>790</v>
      </c>
      <c r="F150" s="74"/>
      <c r="G150" s="42"/>
    </row>
    <row r="151" spans="1:7" ht="15.75" customHeight="1" x14ac:dyDescent="0.15">
      <c r="A151" s="80" t="s">
        <v>227</v>
      </c>
      <c r="B151" s="80"/>
      <c r="C151" s="80" t="s">
        <v>224</v>
      </c>
      <c r="D151" s="80"/>
      <c r="E151" s="80" t="s">
        <v>610</v>
      </c>
      <c r="F151" s="74"/>
      <c r="G151" s="42"/>
    </row>
    <row r="152" spans="1:7" ht="15.75" customHeight="1" x14ac:dyDescent="0.15">
      <c r="A152" s="80" t="s">
        <v>383</v>
      </c>
      <c r="B152" s="80"/>
      <c r="C152" s="80" t="s">
        <v>224</v>
      </c>
      <c r="D152" s="80"/>
      <c r="E152" s="80" t="s">
        <v>664</v>
      </c>
      <c r="F152" s="74"/>
      <c r="G152" s="42"/>
    </row>
    <row r="153" spans="1:7" ht="15.75" customHeight="1" x14ac:dyDescent="0.15">
      <c r="A153" s="80" t="s">
        <v>386</v>
      </c>
      <c r="B153" s="80"/>
      <c r="C153" s="80" t="s">
        <v>224</v>
      </c>
      <c r="D153" s="80" t="s">
        <v>833</v>
      </c>
      <c r="E153" s="80" t="s">
        <v>664</v>
      </c>
      <c r="F153" s="74"/>
      <c r="G153" s="42"/>
    </row>
    <row r="154" spans="1:7" ht="15.75" customHeight="1" x14ac:dyDescent="0.15">
      <c r="A154" s="80" t="s">
        <v>834</v>
      </c>
      <c r="B154" s="80"/>
      <c r="C154" s="80" t="s">
        <v>224</v>
      </c>
      <c r="D154" s="80"/>
      <c r="E154" s="80" t="s">
        <v>664</v>
      </c>
      <c r="F154" s="74"/>
      <c r="G154" s="42"/>
    </row>
    <row r="155" spans="1:7" ht="15.75" customHeight="1" x14ac:dyDescent="0.15">
      <c r="A155" s="80" t="s">
        <v>389</v>
      </c>
      <c r="B155" s="80"/>
      <c r="C155" s="80" t="s">
        <v>224</v>
      </c>
      <c r="D155" s="80"/>
      <c r="E155" s="80" t="s">
        <v>664</v>
      </c>
      <c r="F155" s="74"/>
      <c r="G155" s="42"/>
    </row>
    <row r="156" spans="1:7" ht="15.75" customHeight="1" x14ac:dyDescent="0.15">
      <c r="A156" s="80" t="s">
        <v>1160</v>
      </c>
      <c r="B156" s="80"/>
      <c r="C156" s="80" t="s">
        <v>224</v>
      </c>
      <c r="D156" s="80"/>
      <c r="E156" s="80" t="s">
        <v>664</v>
      </c>
      <c r="F156" s="74"/>
      <c r="G156" s="42"/>
    </row>
    <row r="157" spans="1:7" ht="15.75" customHeight="1" x14ac:dyDescent="0.15">
      <c r="A157" s="80" t="s">
        <v>1123</v>
      </c>
      <c r="B157" s="80"/>
      <c r="C157" s="80" t="s">
        <v>224</v>
      </c>
      <c r="D157" s="80"/>
      <c r="E157" s="80" t="s">
        <v>664</v>
      </c>
      <c r="F157" s="74"/>
      <c r="G157" s="42"/>
    </row>
    <row r="158" spans="1:7" ht="15.75" customHeight="1" x14ac:dyDescent="0.15">
      <c r="A158" s="80" t="s">
        <v>392</v>
      </c>
      <c r="B158" s="80"/>
      <c r="C158" s="80" t="s">
        <v>224</v>
      </c>
      <c r="D158" s="80" t="s">
        <v>835</v>
      </c>
      <c r="E158" s="80" t="s">
        <v>664</v>
      </c>
      <c r="F158" s="74"/>
      <c r="G158" s="42"/>
    </row>
    <row r="159" spans="1:7" ht="15.75" customHeight="1" x14ac:dyDescent="0.15">
      <c r="A159" s="80" t="s">
        <v>76</v>
      </c>
      <c r="B159" s="80"/>
      <c r="C159" s="80" t="s">
        <v>224</v>
      </c>
      <c r="D159" s="80"/>
      <c r="E159" s="80" t="s">
        <v>645</v>
      </c>
      <c r="F159" s="74"/>
      <c r="G159" s="42"/>
    </row>
    <row r="160" spans="1:7" ht="15.75" customHeight="1" x14ac:dyDescent="0.15">
      <c r="A160" s="80" t="s">
        <v>393</v>
      </c>
      <c r="B160" s="80"/>
      <c r="C160" s="80" t="s">
        <v>224</v>
      </c>
      <c r="D160" s="80"/>
      <c r="E160" s="80" t="s">
        <v>837</v>
      </c>
      <c r="F160" s="74"/>
      <c r="G160" s="42"/>
    </row>
    <row r="161" spans="1:7" ht="15.75" customHeight="1" x14ac:dyDescent="0.15">
      <c r="A161" s="80" t="s">
        <v>87</v>
      </c>
      <c r="B161" s="80"/>
      <c r="C161" s="80" t="s">
        <v>224</v>
      </c>
      <c r="D161" s="80"/>
      <c r="E161" s="80" t="s">
        <v>388</v>
      </c>
      <c r="F161" s="74"/>
      <c r="G161" s="42"/>
    </row>
    <row r="162" spans="1:7" ht="15.75" customHeight="1" x14ac:dyDescent="0.15">
      <c r="A162" s="80" t="s">
        <v>516</v>
      </c>
      <c r="B162" s="80"/>
      <c r="C162" s="80" t="s">
        <v>224</v>
      </c>
      <c r="D162" s="80"/>
      <c r="E162" s="80" t="s">
        <v>664</v>
      </c>
      <c r="F162" s="74"/>
      <c r="G162" s="42"/>
    </row>
    <row r="163" spans="1:7" ht="15.75" customHeight="1" x14ac:dyDescent="0.15">
      <c r="A163" s="80" t="s">
        <v>517</v>
      </c>
      <c r="B163" s="80"/>
      <c r="C163" s="80" t="s">
        <v>224</v>
      </c>
      <c r="D163" s="80"/>
      <c r="E163" s="80" t="s">
        <v>1635</v>
      </c>
      <c r="F163" s="74"/>
      <c r="G163" s="42"/>
    </row>
    <row r="164" spans="1:7" ht="15.75" customHeight="1" x14ac:dyDescent="0.15">
      <c r="A164" s="80" t="s">
        <v>1149</v>
      </c>
      <c r="B164" s="80"/>
      <c r="C164" s="80" t="s">
        <v>224</v>
      </c>
      <c r="D164" s="80" t="s">
        <v>1150</v>
      </c>
      <c r="E164" s="80" t="s">
        <v>664</v>
      </c>
      <c r="F164" s="74"/>
      <c r="G164" s="42"/>
    </row>
    <row r="165" spans="1:7" ht="15.75" customHeight="1" x14ac:dyDescent="0.15">
      <c r="A165" s="80" t="s">
        <v>105</v>
      </c>
      <c r="B165" s="80"/>
      <c r="C165" s="80" t="s">
        <v>224</v>
      </c>
      <c r="D165" s="80"/>
      <c r="E165" s="80" t="s">
        <v>664</v>
      </c>
      <c r="F165" s="74"/>
      <c r="G165" s="42"/>
    </row>
    <row r="166" spans="1:7" ht="15.75" customHeight="1" x14ac:dyDescent="0.15">
      <c r="A166" s="80" t="s">
        <v>109</v>
      </c>
      <c r="B166" s="80"/>
      <c r="C166" s="80" t="s">
        <v>224</v>
      </c>
      <c r="D166" s="80"/>
      <c r="E166" s="80" t="s">
        <v>735</v>
      </c>
      <c r="F166" s="303"/>
      <c r="G166" s="42"/>
    </row>
    <row r="167" spans="1:7" ht="15.75" customHeight="1" x14ac:dyDescent="0.15">
      <c r="A167" s="80" t="s">
        <v>111</v>
      </c>
      <c r="B167" s="80"/>
      <c r="C167" s="80" t="s">
        <v>224</v>
      </c>
      <c r="D167" s="80"/>
      <c r="E167" s="80" t="s">
        <v>664</v>
      </c>
      <c r="F167" s="303"/>
      <c r="G167" s="42"/>
    </row>
    <row r="168" spans="1:7" ht="15.75" customHeight="1" x14ac:dyDescent="0.15">
      <c r="A168" s="80" t="s">
        <v>116</v>
      </c>
      <c r="B168" s="80"/>
      <c r="C168" s="80" t="s">
        <v>224</v>
      </c>
      <c r="D168" s="80"/>
      <c r="E168" s="80" t="s">
        <v>612</v>
      </c>
      <c r="F168" s="303"/>
      <c r="G168" s="42"/>
    </row>
    <row r="169" spans="1:7" ht="15.75" customHeight="1" x14ac:dyDescent="0.15">
      <c r="A169" s="80" t="s">
        <v>117</v>
      </c>
      <c r="B169" s="80"/>
      <c r="C169" s="80" t="s">
        <v>224</v>
      </c>
      <c r="D169" s="81" t="s">
        <v>842</v>
      </c>
      <c r="E169" s="80" t="s">
        <v>664</v>
      </c>
      <c r="F169" s="303"/>
      <c r="G169" s="42"/>
    </row>
    <row r="170" spans="1:7" ht="15.75" customHeight="1" x14ac:dyDescent="0.15">
      <c r="A170" s="80" t="s">
        <v>1159</v>
      </c>
      <c r="B170" s="80"/>
      <c r="C170" s="80" t="s">
        <v>224</v>
      </c>
      <c r="D170" s="80"/>
      <c r="E170" s="80" t="s">
        <v>664</v>
      </c>
      <c r="F170" s="303"/>
      <c r="G170" s="42"/>
    </row>
    <row r="171" spans="1:7" ht="15.75" customHeight="1" x14ac:dyDescent="0.15">
      <c r="A171" s="84" t="s">
        <v>127</v>
      </c>
      <c r="B171" s="14"/>
      <c r="C171" s="84" t="s">
        <v>224</v>
      </c>
      <c r="D171" s="80" t="s">
        <v>396</v>
      </c>
      <c r="E171" s="80" t="s">
        <v>664</v>
      </c>
      <c r="F171" s="303"/>
      <c r="G171" s="42"/>
    </row>
    <row r="172" spans="1:7" ht="15.75" customHeight="1" x14ac:dyDescent="0.15">
      <c r="A172" s="80" t="s">
        <v>324</v>
      </c>
      <c r="B172" s="80"/>
      <c r="C172" s="80" t="s">
        <v>224</v>
      </c>
      <c r="D172" s="80" t="s">
        <v>846</v>
      </c>
      <c r="E172" s="80" t="s">
        <v>1561</v>
      </c>
      <c r="F172" s="303"/>
      <c r="G172" s="42"/>
    </row>
    <row r="173" spans="1:7" ht="15.75" customHeight="1" x14ac:dyDescent="0.15">
      <c r="A173" s="80" t="s">
        <v>397</v>
      </c>
      <c r="B173" s="80"/>
      <c r="C173" s="80" t="s">
        <v>224</v>
      </c>
      <c r="D173" s="80"/>
      <c r="E173" s="80" t="s">
        <v>664</v>
      </c>
      <c r="F173" s="303"/>
      <c r="G173" s="42"/>
    </row>
    <row r="174" spans="1:7" ht="15.75" customHeight="1" x14ac:dyDescent="0.15">
      <c r="A174" s="80" t="s">
        <v>134</v>
      </c>
      <c r="B174" s="80"/>
      <c r="C174" s="80" t="s">
        <v>224</v>
      </c>
      <c r="D174" s="80"/>
      <c r="E174" s="80" t="s">
        <v>735</v>
      </c>
      <c r="F174" s="303"/>
      <c r="G174" s="42"/>
    </row>
    <row r="175" spans="1:7" ht="15.75" customHeight="1" x14ac:dyDescent="0.15">
      <c r="A175" s="80" t="s">
        <v>135</v>
      </c>
      <c r="B175" s="80"/>
      <c r="C175" s="80" t="s">
        <v>224</v>
      </c>
      <c r="D175" s="80" t="s">
        <v>848</v>
      </c>
      <c r="E175" s="80" t="s">
        <v>664</v>
      </c>
      <c r="F175" s="303"/>
      <c r="G175" s="42"/>
    </row>
    <row r="176" spans="1:7" ht="15.75" customHeight="1" x14ac:dyDescent="0.15">
      <c r="A176" s="80" t="s">
        <v>141</v>
      </c>
      <c r="B176" s="80"/>
      <c r="C176" s="80" t="s">
        <v>224</v>
      </c>
      <c r="D176" s="80"/>
      <c r="E176" s="80" t="s">
        <v>664</v>
      </c>
      <c r="F176" s="303"/>
      <c r="G176" s="42"/>
    </row>
    <row r="177" spans="1:7" ht="15.75" customHeight="1" x14ac:dyDescent="0.15">
      <c r="A177" s="80" t="s">
        <v>142</v>
      </c>
      <c r="B177" s="80"/>
      <c r="C177" s="80" t="s">
        <v>224</v>
      </c>
      <c r="D177" s="80"/>
      <c r="E177" s="80" t="s">
        <v>664</v>
      </c>
      <c r="F177" s="303"/>
      <c r="G177" s="42"/>
    </row>
    <row r="178" spans="1:7" ht="15.75" customHeight="1" x14ac:dyDescent="0.15">
      <c r="A178" s="80" t="s">
        <v>163</v>
      </c>
      <c r="B178" s="80"/>
      <c r="C178" s="80" t="s">
        <v>224</v>
      </c>
      <c r="D178" s="80"/>
      <c r="E178" s="80" t="s">
        <v>388</v>
      </c>
      <c r="F178" s="303"/>
      <c r="G178" s="42"/>
    </row>
    <row r="179" spans="1:7" ht="15.75" customHeight="1" x14ac:dyDescent="0.15">
      <c r="A179" s="80" t="s">
        <v>165</v>
      </c>
      <c r="B179" s="80"/>
      <c r="C179" s="80" t="s">
        <v>224</v>
      </c>
      <c r="D179" s="80"/>
      <c r="E179" s="80" t="s">
        <v>664</v>
      </c>
      <c r="F179" s="303"/>
      <c r="G179" s="42"/>
    </row>
    <row r="180" spans="1:7" ht="15.75" customHeight="1" x14ac:dyDescent="0.15">
      <c r="A180" s="80" t="s">
        <v>1055</v>
      </c>
      <c r="B180" s="80"/>
      <c r="C180" s="80" t="s">
        <v>224</v>
      </c>
      <c r="D180" s="80"/>
      <c r="E180" s="80" t="s">
        <v>664</v>
      </c>
      <c r="F180" s="74" t="s">
        <v>2194</v>
      </c>
      <c r="G180" s="42"/>
    </row>
    <row r="181" spans="1:7" ht="15.75" customHeight="1" x14ac:dyDescent="0.15">
      <c r="A181" s="80" t="s">
        <v>361</v>
      </c>
      <c r="B181" s="80"/>
      <c r="C181" s="80" t="s">
        <v>224</v>
      </c>
      <c r="D181" s="80"/>
      <c r="E181" s="80" t="s">
        <v>388</v>
      </c>
      <c r="G181" s="42"/>
    </row>
    <row r="182" spans="1:7" ht="15.75" customHeight="1" x14ac:dyDescent="0.15">
      <c r="A182" s="74"/>
      <c r="B182" s="74"/>
      <c r="C182" s="74"/>
      <c r="D182" s="74"/>
      <c r="E182" s="74"/>
      <c r="F182" s="74"/>
      <c r="G182" s="42"/>
    </row>
    <row r="183" spans="1:7" ht="15.75" customHeight="1" x14ac:dyDescent="0.15">
      <c r="A183" s="74"/>
      <c r="B183" s="74"/>
      <c r="C183" s="74"/>
      <c r="D183" s="74"/>
      <c r="E183" s="74"/>
      <c r="F183" s="303"/>
      <c r="G183" s="42"/>
    </row>
    <row r="184" spans="1:7" ht="15.75" customHeight="1" x14ac:dyDescent="0.15">
      <c r="A184" s="350" t="s">
        <v>1162</v>
      </c>
      <c r="B184" s="350" t="s">
        <v>1511</v>
      </c>
      <c r="C184" s="350" t="s">
        <v>485</v>
      </c>
      <c r="D184" s="350" t="s">
        <v>981</v>
      </c>
      <c r="E184" s="350" t="s">
        <v>605</v>
      </c>
      <c r="F184" s="303"/>
      <c r="G184" s="42"/>
    </row>
    <row r="185" spans="1:7" ht="15.75" customHeight="1" x14ac:dyDescent="0.15">
      <c r="A185" s="351" t="s">
        <v>1358</v>
      </c>
      <c r="B185" s="351"/>
      <c r="C185" s="351" t="s">
        <v>84</v>
      </c>
      <c r="D185" s="351"/>
      <c r="E185" s="351" t="s">
        <v>620</v>
      </c>
      <c r="F185" s="303"/>
      <c r="G185" s="42"/>
    </row>
    <row r="186" spans="1:7" ht="15.75" customHeight="1" x14ac:dyDescent="0.15">
      <c r="A186" s="351" t="s">
        <v>1359</v>
      </c>
      <c r="B186" s="351"/>
      <c r="C186" s="351" t="s">
        <v>84</v>
      </c>
      <c r="D186" s="351"/>
      <c r="E186" s="351" t="s">
        <v>620</v>
      </c>
      <c r="F186" s="303"/>
      <c r="G186" s="42"/>
    </row>
    <row r="187" spans="1:7" ht="15.75" customHeight="1" x14ac:dyDescent="0.15">
      <c r="A187" s="351" t="s">
        <v>1360</v>
      </c>
      <c r="B187" s="351"/>
      <c r="C187" s="351" t="s">
        <v>84</v>
      </c>
      <c r="D187" s="351"/>
      <c r="E187" s="351" t="s">
        <v>620</v>
      </c>
      <c r="F187" s="303"/>
      <c r="G187" s="42"/>
    </row>
    <row r="188" spans="1:7" ht="15.75" customHeight="1" x14ac:dyDescent="0.15">
      <c r="A188" s="351" t="s">
        <v>27</v>
      </c>
      <c r="B188" s="351"/>
      <c r="C188" s="351" t="s">
        <v>84</v>
      </c>
      <c r="D188" s="351"/>
      <c r="E188" s="351" t="s">
        <v>620</v>
      </c>
      <c r="F188" s="303"/>
      <c r="G188" s="42"/>
    </row>
    <row r="189" spans="1:7" ht="15.75" customHeight="1" x14ac:dyDescent="0.15">
      <c r="A189" s="351" t="s">
        <v>411</v>
      </c>
      <c r="B189" s="351"/>
      <c r="C189" s="351" t="s">
        <v>84</v>
      </c>
      <c r="D189" s="351"/>
      <c r="E189" s="351" t="s">
        <v>620</v>
      </c>
      <c r="F189" s="303"/>
      <c r="G189" s="42"/>
    </row>
    <row r="190" spans="1:7" ht="15.75" customHeight="1" x14ac:dyDescent="0.15">
      <c r="A190" s="351" t="s">
        <v>414</v>
      </c>
      <c r="B190" s="351"/>
      <c r="C190" s="351" t="s">
        <v>84</v>
      </c>
      <c r="D190" s="351"/>
      <c r="E190" s="351" t="s">
        <v>620</v>
      </c>
      <c r="F190" s="303"/>
      <c r="G190" s="42"/>
    </row>
    <row r="191" spans="1:7" ht="15.75" customHeight="1" x14ac:dyDescent="0.15">
      <c r="A191" s="351" t="s">
        <v>420</v>
      </c>
      <c r="B191" s="351"/>
      <c r="C191" s="351" t="s">
        <v>84</v>
      </c>
      <c r="D191" s="351"/>
      <c r="E191" s="351" t="s">
        <v>620</v>
      </c>
      <c r="F191" s="303"/>
      <c r="G191" s="42"/>
    </row>
    <row r="192" spans="1:7" ht="15.75" customHeight="1" x14ac:dyDescent="0.15">
      <c r="A192" s="351" t="s">
        <v>423</v>
      </c>
      <c r="B192" s="351"/>
      <c r="C192" s="351" t="s">
        <v>84</v>
      </c>
      <c r="D192" s="351"/>
      <c r="E192" s="351" t="s">
        <v>620</v>
      </c>
      <c r="F192" s="303"/>
      <c r="G192" s="42"/>
    </row>
    <row r="193" spans="1:25" ht="15.75" customHeight="1" x14ac:dyDescent="0.15">
      <c r="A193" s="81" t="s">
        <v>425</v>
      </c>
      <c r="B193" s="81"/>
      <c r="C193" s="81" t="s">
        <v>84</v>
      </c>
      <c r="D193" s="81" t="s">
        <v>2195</v>
      </c>
      <c r="E193" s="81" t="s">
        <v>620</v>
      </c>
      <c r="F193" s="453"/>
      <c r="G193" s="454"/>
      <c r="H193" s="382"/>
      <c r="I193" s="382"/>
      <c r="J193" s="382"/>
      <c r="K193" s="382"/>
      <c r="L193" s="382"/>
      <c r="M193" s="382"/>
      <c r="N193" s="382"/>
      <c r="O193" s="382"/>
      <c r="P193" s="382"/>
      <c r="Q193" s="382"/>
      <c r="R193" s="382"/>
      <c r="S193" s="382"/>
      <c r="T193" s="382"/>
      <c r="U193" s="382"/>
      <c r="V193" s="382"/>
      <c r="W193" s="382"/>
      <c r="X193" s="382"/>
      <c r="Y193" s="382"/>
    </row>
    <row r="194" spans="1:25" ht="15.75" customHeight="1" x14ac:dyDescent="0.15">
      <c r="A194" s="351" t="s">
        <v>883</v>
      </c>
      <c r="B194" s="351"/>
      <c r="C194" s="351" t="s">
        <v>84</v>
      </c>
      <c r="D194" s="351"/>
      <c r="E194" s="351" t="s">
        <v>620</v>
      </c>
      <c r="F194" s="303"/>
      <c r="G194" s="42"/>
    </row>
    <row r="195" spans="1:25" ht="15.75" customHeight="1" x14ac:dyDescent="0.15">
      <c r="A195" s="351" t="s">
        <v>314</v>
      </c>
      <c r="B195" s="351"/>
      <c r="C195" s="351" t="s">
        <v>84</v>
      </c>
      <c r="D195" s="351"/>
      <c r="E195" s="351" t="s">
        <v>620</v>
      </c>
      <c r="F195" s="303"/>
      <c r="G195" s="42"/>
    </row>
    <row r="196" spans="1:25" ht="15.75" customHeight="1" x14ac:dyDescent="0.15">
      <c r="A196" s="351" t="s">
        <v>1172</v>
      </c>
      <c r="B196" s="351"/>
      <c r="C196" s="351" t="s">
        <v>84</v>
      </c>
      <c r="D196" s="351"/>
      <c r="E196" s="351" t="s">
        <v>620</v>
      </c>
      <c r="F196" s="303"/>
      <c r="G196" s="42"/>
    </row>
    <row r="197" spans="1:25" ht="15.75" customHeight="1" x14ac:dyDescent="0.15">
      <c r="A197" s="351" t="s">
        <v>427</v>
      </c>
      <c r="B197" s="351"/>
      <c r="C197" s="351" t="s">
        <v>84</v>
      </c>
      <c r="D197" s="351"/>
      <c r="E197" s="351" t="s">
        <v>620</v>
      </c>
      <c r="F197" s="303"/>
      <c r="G197" s="42"/>
    </row>
    <row r="198" spans="1:25" ht="15.75" customHeight="1" x14ac:dyDescent="0.15">
      <c r="A198" s="351" t="s">
        <v>129</v>
      </c>
      <c r="B198" s="351"/>
      <c r="C198" s="351" t="s">
        <v>84</v>
      </c>
      <c r="D198" s="351"/>
      <c r="E198" s="351" t="s">
        <v>620</v>
      </c>
      <c r="F198" s="303"/>
      <c r="G198" s="42"/>
    </row>
    <row r="199" spans="1:25" ht="15.75" customHeight="1" x14ac:dyDescent="0.15">
      <c r="A199" s="351" t="s">
        <v>433</v>
      </c>
      <c r="B199" s="351"/>
      <c r="C199" s="351" t="s">
        <v>84</v>
      </c>
      <c r="D199" s="351"/>
      <c r="E199" s="351" t="s">
        <v>620</v>
      </c>
      <c r="F199" s="303"/>
      <c r="G199" s="42"/>
    </row>
    <row r="200" spans="1:25" ht="15.75" customHeight="1" x14ac:dyDescent="0.15">
      <c r="A200" s="351" t="s">
        <v>1175</v>
      </c>
      <c r="B200" s="351"/>
      <c r="C200" s="351" t="s">
        <v>84</v>
      </c>
      <c r="D200" s="351"/>
      <c r="E200" s="351" t="s">
        <v>620</v>
      </c>
      <c r="F200" s="303"/>
      <c r="G200" s="42"/>
    </row>
    <row r="201" spans="1:25" ht="15.75" customHeight="1" x14ac:dyDescent="0.15">
      <c r="A201" s="351" t="s">
        <v>442</v>
      </c>
      <c r="B201" s="351"/>
      <c r="C201" s="351" t="s">
        <v>84</v>
      </c>
      <c r="D201" s="351"/>
      <c r="E201" s="351" t="s">
        <v>620</v>
      </c>
      <c r="F201" s="303"/>
      <c r="G201" s="42"/>
    </row>
    <row r="202" spans="1:25" ht="15.75" customHeight="1" x14ac:dyDescent="0.15">
      <c r="A202" s="351" t="s">
        <v>918</v>
      </c>
      <c r="B202" s="351"/>
      <c r="C202" s="351" t="s">
        <v>84</v>
      </c>
      <c r="D202" s="351"/>
      <c r="E202" s="351" t="s">
        <v>620</v>
      </c>
      <c r="F202" s="303"/>
      <c r="G202" s="42"/>
    </row>
    <row r="203" spans="1:25" ht="15.75" customHeight="1" x14ac:dyDescent="0.15">
      <c r="A203" s="42"/>
      <c r="B203" s="42"/>
      <c r="C203" s="42"/>
      <c r="D203" s="42"/>
      <c r="E203" s="42"/>
      <c r="F203" s="42"/>
      <c r="G203" s="42"/>
    </row>
    <row r="204" spans="1:25" ht="15.75" customHeight="1" x14ac:dyDescent="0.15">
      <c r="A204" s="42"/>
      <c r="B204" s="42"/>
      <c r="C204" s="42"/>
      <c r="D204" s="42"/>
      <c r="E204" s="42"/>
      <c r="F204" s="42"/>
      <c r="G204" s="42"/>
    </row>
    <row r="205" spans="1:25" ht="15.75" customHeight="1" x14ac:dyDescent="0.15">
      <c r="A205" s="42"/>
      <c r="B205" s="42"/>
      <c r="C205" s="42"/>
      <c r="D205" s="42"/>
      <c r="E205" s="42"/>
      <c r="F205" s="42"/>
      <c r="G205" s="42"/>
    </row>
    <row r="206" spans="1:25" ht="15.75" customHeight="1" x14ac:dyDescent="0.15">
      <c r="A206" s="42"/>
      <c r="B206" s="42"/>
      <c r="C206" s="42"/>
      <c r="D206" s="42"/>
      <c r="E206" s="42"/>
      <c r="F206" s="42"/>
      <c r="G206" s="42"/>
    </row>
    <row r="207" spans="1:25" ht="15.75" customHeight="1" x14ac:dyDescent="0.15">
      <c r="A207" s="42"/>
      <c r="B207" s="42"/>
      <c r="C207" s="42"/>
      <c r="D207" s="42"/>
      <c r="E207" s="42"/>
      <c r="F207" s="42"/>
      <c r="G207" s="42"/>
    </row>
    <row r="208" spans="1:25"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6:F143" xr:uid="{00000000-0009-0000-0000-00002F000000}"/>
  <pageMargins left="0.7" right="0.7" top="0.75" bottom="0.75" header="0" footer="0"/>
  <pageSetup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outlinePr summaryBelow="0" summaryRight="0"/>
  </sheetPr>
  <dimension ref="A1:Z1000"/>
  <sheetViews>
    <sheetView workbookViewId="0"/>
  </sheetViews>
  <sheetFormatPr baseColWidth="10" defaultColWidth="12.6640625" defaultRowHeight="15" customHeight="1" x14ac:dyDescent="0.15"/>
  <cols>
    <col min="1" max="1" width="44.5" customWidth="1"/>
    <col min="2" max="3" width="12.6640625" customWidth="1"/>
    <col min="4" max="4" width="107.6640625" customWidth="1"/>
    <col min="5" max="6" width="25.6640625" customWidth="1"/>
  </cols>
  <sheetData>
    <row r="1" spans="1:25" ht="15.75" customHeight="1" x14ac:dyDescent="0.15">
      <c r="A1" s="363" t="s">
        <v>1441</v>
      </c>
      <c r="B1" s="363"/>
      <c r="C1" s="363"/>
      <c r="D1" s="363"/>
      <c r="E1" s="363"/>
      <c r="F1" s="3"/>
      <c r="G1" s="3"/>
      <c r="H1" s="3"/>
      <c r="I1" s="3"/>
      <c r="J1" s="3"/>
      <c r="K1" s="3"/>
      <c r="L1" s="3"/>
      <c r="M1" s="3"/>
      <c r="N1" s="3"/>
      <c r="O1" s="3"/>
      <c r="P1" s="3"/>
      <c r="Q1" s="3"/>
      <c r="R1" s="3"/>
      <c r="S1" s="3"/>
      <c r="T1" s="3"/>
      <c r="U1" s="3"/>
      <c r="V1" s="3"/>
      <c r="W1" s="3"/>
      <c r="X1" s="3"/>
      <c r="Y1" s="3"/>
    </row>
    <row r="2" spans="1:25" ht="15.75" customHeight="1" x14ac:dyDescent="0.15">
      <c r="A2" s="363" t="s">
        <v>978</v>
      </c>
      <c r="B2" s="363"/>
      <c r="C2" s="3"/>
      <c r="D2" s="3"/>
      <c r="E2" s="3"/>
      <c r="F2" s="3"/>
      <c r="G2" s="3"/>
      <c r="H2" s="3"/>
      <c r="I2" s="3"/>
      <c r="J2" s="3"/>
      <c r="K2" s="3"/>
      <c r="L2" s="3"/>
      <c r="M2" s="3"/>
      <c r="N2" s="3"/>
      <c r="O2" s="3"/>
      <c r="P2" s="3"/>
      <c r="Q2" s="3"/>
      <c r="R2" s="3"/>
      <c r="S2" s="3"/>
      <c r="T2" s="3"/>
      <c r="U2" s="3"/>
      <c r="V2" s="3"/>
      <c r="W2" s="3"/>
      <c r="X2" s="3"/>
      <c r="Y2" s="3"/>
    </row>
    <row r="3" spans="1:25" ht="15.75" customHeight="1" x14ac:dyDescent="0.15">
      <c r="A3" s="420" t="s">
        <v>1353</v>
      </c>
      <c r="B3" s="3"/>
      <c r="C3" s="3"/>
      <c r="D3" s="3"/>
      <c r="E3" s="3"/>
      <c r="F3" s="3"/>
      <c r="G3" s="3"/>
      <c r="H3" s="3"/>
      <c r="I3" s="3"/>
      <c r="J3" s="3"/>
      <c r="K3" s="3"/>
      <c r="L3" s="3"/>
      <c r="M3" s="3"/>
      <c r="N3" s="3"/>
      <c r="O3" s="3"/>
      <c r="P3" s="3"/>
      <c r="Q3" s="3"/>
      <c r="R3" s="3"/>
      <c r="S3" s="3"/>
      <c r="T3" s="3"/>
      <c r="U3" s="3"/>
      <c r="V3" s="3"/>
      <c r="W3" s="3"/>
      <c r="X3" s="3"/>
      <c r="Y3" s="3"/>
    </row>
    <row r="4" spans="1:25" ht="15.75" customHeight="1" x14ac:dyDescent="0.15">
      <c r="A4" s="421" t="s">
        <v>1354</v>
      </c>
      <c r="B4" s="421"/>
      <c r="C4" s="421"/>
      <c r="D4" s="421"/>
      <c r="E4" s="3"/>
      <c r="F4" s="3"/>
      <c r="G4" s="3"/>
      <c r="H4" s="3"/>
      <c r="I4" s="3"/>
      <c r="J4" s="3"/>
      <c r="K4" s="3"/>
      <c r="L4" s="3"/>
      <c r="M4" s="3"/>
      <c r="N4" s="3"/>
      <c r="O4" s="3"/>
      <c r="P4" s="3"/>
      <c r="Q4" s="3"/>
      <c r="R4" s="3"/>
      <c r="S4" s="3"/>
      <c r="T4" s="3"/>
      <c r="U4" s="3"/>
      <c r="V4" s="3"/>
      <c r="W4" s="3"/>
      <c r="X4" s="3"/>
      <c r="Y4" s="3"/>
    </row>
    <row r="5" spans="1:25" ht="15.75" customHeight="1" x14ac:dyDescent="0.15">
      <c r="A5" s="3"/>
      <c r="B5" s="3"/>
      <c r="C5" s="3"/>
      <c r="D5" s="3"/>
      <c r="E5" s="3"/>
      <c r="F5" s="3"/>
      <c r="G5" s="3"/>
      <c r="H5" s="3"/>
      <c r="I5" s="3"/>
      <c r="J5" s="3"/>
      <c r="K5" s="3"/>
      <c r="L5" s="3"/>
      <c r="M5" s="3"/>
      <c r="N5" s="3"/>
      <c r="O5" s="3"/>
      <c r="P5" s="3"/>
      <c r="Q5" s="3"/>
      <c r="R5" s="3"/>
      <c r="S5" s="3"/>
      <c r="T5" s="3"/>
      <c r="U5" s="3"/>
      <c r="V5" s="3"/>
      <c r="W5" s="3"/>
      <c r="X5" s="3"/>
      <c r="Y5" s="3"/>
    </row>
    <row r="6" spans="1:25" ht="15.75" customHeight="1" x14ac:dyDescent="0.15">
      <c r="A6" s="107" t="s">
        <v>980</v>
      </c>
      <c r="B6" s="107" t="s">
        <v>1511</v>
      </c>
      <c r="C6" s="107" t="s">
        <v>485</v>
      </c>
      <c r="D6" s="107" t="s">
        <v>981</v>
      </c>
      <c r="E6" s="107" t="s">
        <v>605</v>
      </c>
      <c r="F6" s="107" t="s">
        <v>1562</v>
      </c>
      <c r="G6" s="298"/>
      <c r="H6" s="3"/>
      <c r="I6" s="3"/>
      <c r="J6" s="3"/>
      <c r="K6" s="3"/>
      <c r="L6" s="3"/>
      <c r="M6" s="3"/>
      <c r="N6" s="3"/>
      <c r="O6" s="3"/>
      <c r="P6" s="3"/>
      <c r="Q6" s="3"/>
      <c r="R6" s="3"/>
      <c r="S6" s="3"/>
      <c r="T6" s="3"/>
      <c r="U6" s="3"/>
      <c r="V6" s="3"/>
      <c r="W6" s="3"/>
      <c r="X6" s="3"/>
      <c r="Y6" s="3"/>
    </row>
    <row r="7" spans="1:25" ht="15.75" customHeight="1" x14ac:dyDescent="0.15">
      <c r="A7" s="80" t="s">
        <v>1449</v>
      </c>
      <c r="B7" s="80"/>
      <c r="C7" s="80" t="s">
        <v>224</v>
      </c>
      <c r="D7" s="80"/>
      <c r="E7" s="80" t="s">
        <v>610</v>
      </c>
      <c r="F7" s="80"/>
      <c r="G7" s="298"/>
      <c r="H7" s="3"/>
      <c r="I7" s="3"/>
      <c r="J7" s="3"/>
      <c r="K7" s="3"/>
      <c r="L7" s="3"/>
      <c r="M7" s="3"/>
      <c r="N7" s="3"/>
      <c r="O7" s="3"/>
      <c r="P7" s="3"/>
      <c r="Q7" s="3"/>
      <c r="R7" s="3"/>
      <c r="S7" s="3"/>
      <c r="T7" s="3"/>
      <c r="U7" s="3"/>
      <c r="V7" s="3"/>
      <c r="W7" s="3"/>
      <c r="X7" s="3"/>
      <c r="Y7" s="3"/>
    </row>
    <row r="8" spans="1:25" ht="15.75" customHeight="1" x14ac:dyDescent="0.15">
      <c r="A8" s="80" t="s">
        <v>10</v>
      </c>
      <c r="B8" s="80"/>
      <c r="C8" s="80" t="s">
        <v>224</v>
      </c>
      <c r="D8" s="80"/>
      <c r="E8" s="80" t="s">
        <v>612</v>
      </c>
      <c r="F8" s="80"/>
      <c r="G8" s="298"/>
      <c r="H8" s="3"/>
      <c r="I8" s="3"/>
      <c r="J8" s="3"/>
      <c r="K8" s="3"/>
      <c r="L8" s="3"/>
      <c r="M8" s="3"/>
      <c r="N8" s="3"/>
      <c r="O8" s="3"/>
      <c r="P8" s="3"/>
      <c r="Q8" s="3"/>
      <c r="R8" s="3"/>
      <c r="S8" s="3"/>
      <c r="T8" s="3"/>
      <c r="U8" s="3"/>
      <c r="V8" s="3"/>
      <c r="W8" s="3"/>
      <c r="X8" s="3"/>
      <c r="Y8" s="3"/>
    </row>
    <row r="9" spans="1:25" ht="15.75" customHeight="1" x14ac:dyDescent="0.15">
      <c r="A9" s="80" t="s">
        <v>380</v>
      </c>
      <c r="B9" s="80" t="s">
        <v>1513</v>
      </c>
      <c r="C9" s="80" t="s">
        <v>224</v>
      </c>
      <c r="D9" s="80" t="s">
        <v>1300</v>
      </c>
      <c r="E9" s="80" t="s">
        <v>2196</v>
      </c>
      <c r="F9" s="80"/>
      <c r="G9" s="298"/>
      <c r="H9" s="3"/>
      <c r="I9" s="3"/>
      <c r="J9" s="3"/>
      <c r="K9" s="3"/>
      <c r="L9" s="3"/>
      <c r="M9" s="3"/>
      <c r="N9" s="3"/>
      <c r="O9" s="3"/>
      <c r="P9" s="3"/>
      <c r="Q9" s="3"/>
      <c r="R9" s="3"/>
      <c r="S9" s="3"/>
      <c r="T9" s="3"/>
      <c r="U9" s="3"/>
      <c r="V9" s="3"/>
      <c r="W9" s="3"/>
      <c r="X9" s="3"/>
      <c r="Y9" s="3"/>
    </row>
    <row r="10" spans="1:25" ht="15.75" customHeight="1" x14ac:dyDescent="0.15">
      <c r="A10" s="80" t="s">
        <v>380</v>
      </c>
      <c r="B10" s="80" t="s">
        <v>1513</v>
      </c>
      <c r="C10" s="80" t="s">
        <v>84</v>
      </c>
      <c r="D10" s="80" t="s">
        <v>1300</v>
      </c>
      <c r="E10" s="80" t="s">
        <v>1515</v>
      </c>
      <c r="F10" s="80"/>
      <c r="G10" s="298"/>
      <c r="H10" s="3"/>
      <c r="I10" s="3"/>
      <c r="J10" s="3"/>
      <c r="K10" s="3"/>
      <c r="L10" s="3"/>
      <c r="M10" s="3"/>
      <c r="N10" s="3"/>
      <c r="O10" s="3"/>
      <c r="P10" s="3"/>
      <c r="Q10" s="3"/>
      <c r="R10" s="3"/>
      <c r="S10" s="3"/>
      <c r="T10" s="3"/>
      <c r="U10" s="3"/>
      <c r="V10" s="3"/>
      <c r="W10" s="3"/>
      <c r="X10" s="3"/>
      <c r="Y10" s="3"/>
    </row>
    <row r="11" spans="1:25" ht="15.75" customHeight="1" x14ac:dyDescent="0.15">
      <c r="A11" s="80" t="s">
        <v>13</v>
      </c>
      <c r="B11" s="80"/>
      <c r="C11" s="80" t="s">
        <v>224</v>
      </c>
      <c r="D11" s="80" t="s">
        <v>615</v>
      </c>
      <c r="E11" s="80" t="s">
        <v>1224</v>
      </c>
      <c r="F11" s="80"/>
      <c r="G11" s="298"/>
      <c r="H11" s="3"/>
      <c r="I11" s="3"/>
      <c r="J11" s="3"/>
      <c r="K11" s="3"/>
      <c r="L11" s="3"/>
      <c r="M11" s="3"/>
      <c r="N11" s="3"/>
      <c r="O11" s="3"/>
      <c r="P11" s="3"/>
      <c r="Q11" s="3"/>
      <c r="R11" s="3"/>
      <c r="S11" s="3"/>
      <c r="T11" s="3"/>
      <c r="U11" s="3"/>
      <c r="V11" s="3"/>
      <c r="W11" s="3"/>
      <c r="X11" s="3"/>
      <c r="Y11" s="3"/>
    </row>
    <row r="12" spans="1:25" ht="15.75" customHeight="1" x14ac:dyDescent="0.15">
      <c r="A12" s="80" t="s">
        <v>13</v>
      </c>
      <c r="B12" s="80"/>
      <c r="C12" s="80" t="s">
        <v>84</v>
      </c>
      <c r="D12" s="80" t="s">
        <v>615</v>
      </c>
      <c r="E12" s="80" t="s">
        <v>610</v>
      </c>
      <c r="F12" s="80"/>
      <c r="G12" s="298"/>
      <c r="H12" s="3"/>
      <c r="I12" s="3"/>
      <c r="J12" s="3"/>
      <c r="K12" s="3"/>
      <c r="L12" s="3"/>
      <c r="M12" s="3"/>
      <c r="N12" s="3"/>
      <c r="O12" s="3"/>
      <c r="P12" s="3"/>
      <c r="Q12" s="3"/>
      <c r="R12" s="3"/>
      <c r="S12" s="3"/>
      <c r="T12" s="3"/>
      <c r="U12" s="3"/>
      <c r="V12" s="3"/>
      <c r="W12" s="3"/>
      <c r="X12" s="3"/>
      <c r="Y12" s="3"/>
    </row>
    <row r="13" spans="1:25" ht="15.75" customHeight="1" x14ac:dyDescent="0.15">
      <c r="A13" s="80" t="s">
        <v>16</v>
      </c>
      <c r="B13" s="80"/>
      <c r="C13" s="80" t="s">
        <v>224</v>
      </c>
      <c r="D13" s="80" t="s">
        <v>624</v>
      </c>
      <c r="E13" s="80" t="s">
        <v>1305</v>
      </c>
      <c r="F13" s="80"/>
      <c r="G13" s="298"/>
      <c r="H13" s="3"/>
      <c r="I13" s="3"/>
      <c r="J13" s="3"/>
      <c r="K13" s="3"/>
      <c r="L13" s="3"/>
      <c r="M13" s="3"/>
      <c r="N13" s="3"/>
      <c r="O13" s="3"/>
      <c r="P13" s="3"/>
      <c r="Q13" s="3"/>
      <c r="R13" s="3"/>
      <c r="S13" s="3"/>
      <c r="T13" s="3"/>
      <c r="U13" s="3"/>
      <c r="V13" s="3"/>
      <c r="W13" s="3"/>
      <c r="X13" s="3"/>
      <c r="Y13" s="3"/>
    </row>
    <row r="14" spans="1:25" ht="15.75" customHeight="1" x14ac:dyDescent="0.15">
      <c r="A14" s="80" t="s">
        <v>16</v>
      </c>
      <c r="B14" s="80"/>
      <c r="C14" s="80" t="s">
        <v>84</v>
      </c>
      <c r="D14" s="80" t="s">
        <v>624</v>
      </c>
      <c r="E14" s="80" t="s">
        <v>625</v>
      </c>
      <c r="F14" s="80"/>
      <c r="G14" s="298"/>
      <c r="H14" s="3"/>
      <c r="I14" s="3"/>
      <c r="J14" s="3"/>
      <c r="K14" s="3"/>
      <c r="L14" s="3"/>
      <c r="M14" s="3"/>
      <c r="N14" s="3"/>
      <c r="O14" s="3"/>
      <c r="P14" s="3"/>
      <c r="Q14" s="3"/>
      <c r="R14" s="3"/>
      <c r="S14" s="3"/>
      <c r="T14" s="3"/>
      <c r="U14" s="3"/>
      <c r="V14" s="3"/>
      <c r="W14" s="3"/>
      <c r="X14" s="3"/>
      <c r="Y14" s="3"/>
    </row>
    <row r="15" spans="1:25" ht="15.75" customHeight="1" x14ac:dyDescent="0.15">
      <c r="A15" s="80" t="s">
        <v>222</v>
      </c>
      <c r="B15" s="80"/>
      <c r="C15" s="80" t="s">
        <v>224</v>
      </c>
      <c r="D15" s="80" t="s">
        <v>629</v>
      </c>
      <c r="E15" s="80" t="s">
        <v>628</v>
      </c>
      <c r="F15" s="80"/>
      <c r="G15" s="298"/>
      <c r="H15" s="3"/>
      <c r="I15" s="3"/>
      <c r="J15" s="3"/>
      <c r="K15" s="3"/>
      <c r="L15" s="3"/>
      <c r="M15" s="3"/>
      <c r="N15" s="3"/>
      <c r="O15" s="3"/>
      <c r="P15" s="3"/>
      <c r="Q15" s="3"/>
      <c r="R15" s="3"/>
      <c r="S15" s="3"/>
      <c r="T15" s="3"/>
      <c r="U15" s="3"/>
      <c r="V15" s="3"/>
      <c r="W15" s="3"/>
      <c r="X15" s="3"/>
      <c r="Y15" s="3"/>
    </row>
    <row r="16" spans="1:25" ht="15.75" customHeight="1" x14ac:dyDescent="0.15">
      <c r="A16" s="80" t="s">
        <v>18</v>
      </c>
      <c r="B16" s="80"/>
      <c r="C16" s="80" t="s">
        <v>224</v>
      </c>
      <c r="D16" s="80" t="s">
        <v>632</v>
      </c>
      <c r="E16" s="80" t="s">
        <v>2197</v>
      </c>
      <c r="F16" s="80"/>
      <c r="G16" s="298"/>
      <c r="H16" s="3"/>
      <c r="I16" s="3"/>
      <c r="J16" s="3"/>
      <c r="K16" s="3"/>
      <c r="L16" s="3"/>
      <c r="M16" s="3"/>
      <c r="N16" s="3"/>
      <c r="O16" s="3"/>
      <c r="P16" s="3"/>
      <c r="Q16" s="3"/>
      <c r="R16" s="3"/>
      <c r="S16" s="3"/>
      <c r="T16" s="3"/>
      <c r="U16" s="3"/>
      <c r="V16" s="3"/>
      <c r="W16" s="3"/>
      <c r="X16" s="3"/>
      <c r="Y16" s="3"/>
    </row>
    <row r="17" spans="1:25" ht="15.75" customHeight="1" x14ac:dyDescent="0.15">
      <c r="A17" s="80" t="s">
        <v>19</v>
      </c>
      <c r="B17" s="80"/>
      <c r="C17" s="80" t="s">
        <v>224</v>
      </c>
      <c r="D17" s="80"/>
      <c r="E17" s="80" t="s">
        <v>2183</v>
      </c>
      <c r="F17" s="80"/>
      <c r="G17" s="298"/>
      <c r="H17" s="3"/>
      <c r="I17" s="3"/>
      <c r="J17" s="3"/>
      <c r="K17" s="3"/>
      <c r="L17" s="3"/>
      <c r="M17" s="3"/>
      <c r="N17" s="3"/>
      <c r="O17" s="3"/>
      <c r="P17" s="3"/>
      <c r="Q17" s="3"/>
      <c r="R17" s="3"/>
      <c r="S17" s="3"/>
      <c r="T17" s="3"/>
      <c r="U17" s="3"/>
      <c r="V17" s="3"/>
      <c r="W17" s="3"/>
      <c r="X17" s="3"/>
      <c r="Y17" s="3"/>
    </row>
    <row r="18" spans="1:25" ht="15.75" customHeight="1" x14ac:dyDescent="0.15">
      <c r="A18" s="80" t="s">
        <v>227</v>
      </c>
      <c r="B18" s="80"/>
      <c r="C18" s="80" t="s">
        <v>224</v>
      </c>
      <c r="D18" s="80" t="s">
        <v>1345</v>
      </c>
      <c r="E18" s="80" t="s">
        <v>2198</v>
      </c>
      <c r="F18" s="80"/>
      <c r="G18" s="298"/>
      <c r="H18" s="3"/>
      <c r="I18" s="3"/>
      <c r="J18" s="3"/>
      <c r="K18" s="3"/>
      <c r="L18" s="3"/>
      <c r="M18" s="3"/>
      <c r="N18" s="3"/>
      <c r="O18" s="3"/>
      <c r="P18" s="3"/>
      <c r="Q18" s="3"/>
      <c r="R18" s="3"/>
      <c r="S18" s="3"/>
      <c r="T18" s="3"/>
      <c r="U18" s="3"/>
      <c r="V18" s="3"/>
      <c r="W18" s="3"/>
      <c r="X18" s="3"/>
      <c r="Y18" s="3"/>
    </row>
    <row r="19" spans="1:25" ht="15.75" customHeight="1" x14ac:dyDescent="0.15">
      <c r="A19" s="80" t="s">
        <v>639</v>
      </c>
      <c r="B19" s="80"/>
      <c r="C19" s="80" t="s">
        <v>84</v>
      </c>
      <c r="D19" s="80" t="s">
        <v>642</v>
      </c>
      <c r="E19" s="80" t="s">
        <v>1518</v>
      </c>
      <c r="F19" s="80"/>
      <c r="G19" s="298"/>
      <c r="H19" s="3"/>
      <c r="I19" s="3"/>
      <c r="J19" s="3"/>
      <c r="K19" s="3"/>
      <c r="L19" s="3"/>
      <c r="M19" s="3"/>
      <c r="N19" s="3"/>
      <c r="O19" s="3"/>
      <c r="P19" s="3"/>
      <c r="Q19" s="3"/>
      <c r="R19" s="3"/>
      <c r="S19" s="3"/>
      <c r="T19" s="3"/>
      <c r="U19" s="3"/>
      <c r="V19" s="3"/>
      <c r="W19" s="3"/>
      <c r="X19" s="3"/>
      <c r="Y19" s="3"/>
    </row>
    <row r="20" spans="1:25" ht="15.75" customHeight="1" x14ac:dyDescent="0.15">
      <c r="A20" s="80" t="s">
        <v>238</v>
      </c>
      <c r="B20" s="80"/>
      <c r="C20" s="80" t="s">
        <v>84</v>
      </c>
      <c r="D20" s="80"/>
      <c r="E20" s="80" t="s">
        <v>706</v>
      </c>
      <c r="F20" s="80" t="s">
        <v>1519</v>
      </c>
      <c r="G20" s="298"/>
      <c r="H20" s="3"/>
      <c r="I20" s="3"/>
      <c r="J20" s="3"/>
      <c r="K20" s="3"/>
      <c r="L20" s="3"/>
      <c r="M20" s="3"/>
      <c r="N20" s="3"/>
      <c r="O20" s="3"/>
      <c r="P20" s="3"/>
      <c r="Q20" s="3"/>
      <c r="R20" s="3"/>
      <c r="S20" s="3"/>
      <c r="T20" s="3"/>
      <c r="U20" s="3"/>
      <c r="V20" s="3"/>
      <c r="W20" s="3"/>
      <c r="X20" s="3"/>
      <c r="Y20" s="3"/>
    </row>
    <row r="21" spans="1:25" ht="15.75" customHeight="1" x14ac:dyDescent="0.15">
      <c r="A21" s="80" t="s">
        <v>386</v>
      </c>
      <c r="B21" s="80"/>
      <c r="C21" s="80" t="s">
        <v>224</v>
      </c>
      <c r="D21" s="80"/>
      <c r="E21" s="80" t="s">
        <v>636</v>
      </c>
      <c r="F21" s="80"/>
      <c r="G21" s="298"/>
      <c r="H21" s="3"/>
      <c r="I21" s="3"/>
      <c r="J21" s="3"/>
      <c r="K21" s="3"/>
      <c r="L21" s="3"/>
      <c r="M21" s="3"/>
      <c r="N21" s="3"/>
      <c r="O21" s="3"/>
      <c r="P21" s="3"/>
      <c r="Q21" s="3"/>
      <c r="R21" s="3"/>
      <c r="S21" s="3"/>
      <c r="T21" s="3"/>
      <c r="U21" s="3"/>
      <c r="V21" s="3"/>
      <c r="W21" s="3"/>
      <c r="X21" s="3"/>
      <c r="Y21" s="3"/>
    </row>
    <row r="22" spans="1:25" ht="15.75" customHeight="1" x14ac:dyDescent="0.15">
      <c r="A22" s="80" t="s">
        <v>31</v>
      </c>
      <c r="B22" s="80"/>
      <c r="C22" s="80" t="s">
        <v>224</v>
      </c>
      <c r="D22" s="80" t="s">
        <v>653</v>
      </c>
      <c r="E22" s="80" t="s">
        <v>1367</v>
      </c>
      <c r="F22" s="80"/>
      <c r="G22" s="298"/>
      <c r="H22" s="3"/>
      <c r="I22" s="3"/>
      <c r="J22" s="3"/>
      <c r="K22" s="3"/>
      <c r="L22" s="3"/>
      <c r="M22" s="3"/>
      <c r="N22" s="3"/>
      <c r="O22" s="3"/>
      <c r="P22" s="3"/>
      <c r="Q22" s="3"/>
      <c r="R22" s="3"/>
      <c r="S22" s="3"/>
      <c r="T22" s="3"/>
      <c r="U22" s="3"/>
      <c r="V22" s="3"/>
      <c r="W22" s="3"/>
      <c r="X22" s="3"/>
      <c r="Y22" s="3"/>
    </row>
    <row r="23" spans="1:25" ht="15.75" customHeight="1" x14ac:dyDescent="0.15">
      <c r="A23" s="80" t="s">
        <v>31</v>
      </c>
      <c r="B23" s="80"/>
      <c r="C23" s="80" t="s">
        <v>84</v>
      </c>
      <c r="D23" s="80" t="s">
        <v>653</v>
      </c>
      <c r="E23" s="80" t="s">
        <v>1368</v>
      </c>
      <c r="F23" s="80"/>
      <c r="G23" s="298"/>
      <c r="H23" s="3"/>
      <c r="I23" s="3"/>
      <c r="J23" s="3"/>
      <c r="K23" s="3"/>
      <c r="L23" s="3"/>
      <c r="M23" s="3"/>
      <c r="N23" s="3"/>
      <c r="O23" s="3"/>
      <c r="P23" s="3"/>
      <c r="Q23" s="3"/>
      <c r="R23" s="3"/>
      <c r="S23" s="3"/>
      <c r="T23" s="3"/>
      <c r="U23" s="3"/>
      <c r="V23" s="3"/>
      <c r="W23" s="3"/>
      <c r="X23" s="3"/>
      <c r="Y23" s="3"/>
    </row>
    <row r="24" spans="1:25" ht="15.75" customHeight="1" x14ac:dyDescent="0.15">
      <c r="A24" s="80" t="s">
        <v>32</v>
      </c>
      <c r="B24" s="80"/>
      <c r="C24" s="80" t="s">
        <v>84</v>
      </c>
      <c r="D24" s="80"/>
      <c r="E24" s="80" t="s">
        <v>610</v>
      </c>
      <c r="F24" s="80"/>
      <c r="G24" s="298"/>
      <c r="H24" s="3"/>
      <c r="I24" s="3"/>
      <c r="J24" s="3"/>
      <c r="K24" s="3"/>
      <c r="L24" s="3"/>
      <c r="M24" s="3"/>
      <c r="N24" s="3"/>
      <c r="O24" s="3"/>
      <c r="P24" s="3"/>
      <c r="Q24" s="3"/>
      <c r="R24" s="3"/>
      <c r="S24" s="3"/>
      <c r="T24" s="3"/>
      <c r="U24" s="3"/>
      <c r="V24" s="3"/>
      <c r="W24" s="3"/>
      <c r="X24" s="3"/>
      <c r="Y24" s="3"/>
    </row>
    <row r="25" spans="1:25" ht="15.75" customHeight="1" x14ac:dyDescent="0.15">
      <c r="A25" s="80" t="s">
        <v>37</v>
      </c>
      <c r="B25" s="80"/>
      <c r="C25" s="80" t="s">
        <v>224</v>
      </c>
      <c r="D25" s="80" t="s">
        <v>253</v>
      </c>
      <c r="E25" s="80" t="s">
        <v>662</v>
      </c>
      <c r="F25" s="80"/>
      <c r="G25" s="298"/>
      <c r="H25" s="3"/>
      <c r="I25" s="3"/>
      <c r="J25" s="3"/>
      <c r="K25" s="3"/>
      <c r="L25" s="3"/>
      <c r="M25" s="3"/>
      <c r="N25" s="3"/>
      <c r="O25" s="3"/>
      <c r="P25" s="3"/>
      <c r="Q25" s="3"/>
      <c r="R25" s="3"/>
      <c r="S25" s="3"/>
      <c r="T25" s="3"/>
      <c r="U25" s="3"/>
      <c r="V25" s="3"/>
      <c r="W25" s="3"/>
      <c r="X25" s="3"/>
      <c r="Y25" s="3"/>
    </row>
    <row r="26" spans="1:25" ht="15.75" customHeight="1" x14ac:dyDescent="0.15">
      <c r="A26" s="80" t="s">
        <v>254</v>
      </c>
      <c r="B26" s="80"/>
      <c r="C26" s="80" t="s">
        <v>224</v>
      </c>
      <c r="D26" s="80" t="s">
        <v>663</v>
      </c>
      <c r="E26" s="80" t="s">
        <v>610</v>
      </c>
      <c r="F26" s="80"/>
      <c r="G26" s="298"/>
      <c r="H26" s="3"/>
      <c r="I26" s="3"/>
      <c r="J26" s="3"/>
      <c r="K26" s="3"/>
      <c r="L26" s="3"/>
      <c r="M26" s="3"/>
      <c r="N26" s="3"/>
      <c r="O26" s="3"/>
      <c r="P26" s="3"/>
      <c r="Q26" s="3"/>
      <c r="R26" s="3"/>
      <c r="S26" s="3"/>
      <c r="T26" s="3"/>
      <c r="U26" s="3"/>
      <c r="V26" s="3"/>
      <c r="W26" s="3"/>
      <c r="X26" s="3"/>
      <c r="Y26" s="3"/>
    </row>
    <row r="27" spans="1:25" ht="15.75" customHeight="1" x14ac:dyDescent="0.15">
      <c r="A27" s="80" t="s">
        <v>38</v>
      </c>
      <c r="B27" s="80" t="s">
        <v>1521</v>
      </c>
      <c r="C27" s="80" t="s">
        <v>224</v>
      </c>
      <c r="D27" s="80" t="s">
        <v>253</v>
      </c>
      <c r="E27" s="80" t="s">
        <v>664</v>
      </c>
      <c r="F27" s="80"/>
      <c r="G27" s="298"/>
      <c r="H27" s="3"/>
      <c r="I27" s="3"/>
      <c r="J27" s="3"/>
      <c r="K27" s="3"/>
      <c r="L27" s="3"/>
      <c r="M27" s="3"/>
      <c r="N27" s="3"/>
      <c r="O27" s="3"/>
      <c r="P27" s="3"/>
      <c r="Q27" s="3"/>
      <c r="R27" s="3"/>
      <c r="S27" s="3"/>
      <c r="T27" s="3"/>
      <c r="U27" s="3"/>
      <c r="V27" s="3"/>
      <c r="W27" s="3"/>
      <c r="X27" s="3"/>
      <c r="Y27" s="3"/>
    </row>
    <row r="28" spans="1:25" ht="15.75" customHeight="1" x14ac:dyDescent="0.15">
      <c r="A28" s="80" t="s">
        <v>38</v>
      </c>
      <c r="B28" s="80" t="s">
        <v>1521</v>
      </c>
      <c r="C28" s="80" t="s">
        <v>84</v>
      </c>
      <c r="D28" s="80" t="s">
        <v>1371</v>
      </c>
      <c r="E28" s="80" t="s">
        <v>388</v>
      </c>
      <c r="F28" s="80"/>
      <c r="G28" s="298"/>
      <c r="H28" s="3"/>
      <c r="I28" s="3"/>
      <c r="J28" s="3"/>
      <c r="K28" s="3"/>
      <c r="L28" s="3"/>
      <c r="M28" s="3"/>
      <c r="N28" s="3"/>
      <c r="O28" s="3"/>
      <c r="P28" s="3"/>
      <c r="Q28" s="3"/>
      <c r="R28" s="3"/>
      <c r="S28" s="3"/>
      <c r="T28" s="3"/>
      <c r="U28" s="3"/>
      <c r="V28" s="3"/>
      <c r="W28" s="3"/>
      <c r="X28" s="3"/>
      <c r="Y28" s="3"/>
    </row>
    <row r="29" spans="1:25" ht="15.75" customHeight="1" x14ac:dyDescent="0.15">
      <c r="A29" s="80" t="s">
        <v>39</v>
      </c>
      <c r="B29" s="80"/>
      <c r="C29" s="80" t="s">
        <v>224</v>
      </c>
      <c r="D29" s="80"/>
      <c r="E29" s="80" t="s">
        <v>669</v>
      </c>
      <c r="F29" s="80"/>
      <c r="G29" s="298"/>
      <c r="H29" s="3"/>
      <c r="I29" s="3"/>
      <c r="J29" s="3"/>
      <c r="K29" s="3"/>
      <c r="L29" s="3"/>
      <c r="M29" s="3"/>
      <c r="N29" s="3"/>
      <c r="O29" s="3"/>
      <c r="P29" s="3"/>
      <c r="Q29" s="3"/>
      <c r="R29" s="3"/>
      <c r="S29" s="3"/>
      <c r="T29" s="3"/>
      <c r="U29" s="3"/>
      <c r="V29" s="3"/>
      <c r="W29" s="3"/>
      <c r="X29" s="3"/>
      <c r="Y29" s="3"/>
    </row>
    <row r="30" spans="1:25" ht="15.75" customHeight="1" x14ac:dyDescent="0.15">
      <c r="A30" s="80" t="s">
        <v>257</v>
      </c>
      <c r="B30" s="80"/>
      <c r="C30" s="80" t="s">
        <v>84</v>
      </c>
      <c r="D30" s="80" t="s">
        <v>985</v>
      </c>
      <c r="E30" s="80" t="s">
        <v>664</v>
      </c>
      <c r="F30" s="80"/>
      <c r="G30" s="298"/>
      <c r="H30" s="3"/>
      <c r="I30" s="3"/>
      <c r="J30" s="3"/>
      <c r="K30" s="3"/>
      <c r="L30" s="3"/>
      <c r="M30" s="3"/>
      <c r="N30" s="3"/>
      <c r="O30" s="3"/>
      <c r="P30" s="3"/>
      <c r="Q30" s="3"/>
      <c r="R30" s="3"/>
      <c r="S30" s="3"/>
      <c r="T30" s="3"/>
      <c r="U30" s="3"/>
      <c r="V30" s="3"/>
      <c r="W30" s="3"/>
      <c r="X30" s="3"/>
      <c r="Y30" s="3"/>
    </row>
    <row r="31" spans="1:25" ht="15.75" customHeight="1" x14ac:dyDescent="0.15">
      <c r="A31" s="80" t="s">
        <v>492</v>
      </c>
      <c r="B31" s="80"/>
      <c r="C31" s="80" t="s">
        <v>84</v>
      </c>
      <c r="D31" s="80" t="s">
        <v>671</v>
      </c>
      <c r="E31" s="80" t="s">
        <v>620</v>
      </c>
      <c r="F31" s="80"/>
      <c r="G31" s="298"/>
      <c r="H31" s="3"/>
      <c r="I31" s="3"/>
      <c r="J31" s="3"/>
      <c r="K31" s="3"/>
      <c r="L31" s="3"/>
      <c r="M31" s="3"/>
      <c r="N31" s="3"/>
      <c r="O31" s="3"/>
      <c r="P31" s="3"/>
      <c r="Q31" s="3"/>
      <c r="R31" s="3"/>
      <c r="S31" s="3"/>
      <c r="T31" s="3"/>
      <c r="U31" s="3"/>
      <c r="V31" s="3"/>
      <c r="W31" s="3"/>
      <c r="X31" s="3"/>
      <c r="Y31" s="3"/>
    </row>
    <row r="32" spans="1:25" ht="15.75" customHeight="1" x14ac:dyDescent="0.15">
      <c r="A32" s="80" t="s">
        <v>389</v>
      </c>
      <c r="B32" s="80"/>
      <c r="C32" s="80" t="s">
        <v>224</v>
      </c>
      <c r="D32" s="80" t="s">
        <v>674</v>
      </c>
      <c r="E32" s="80" t="s">
        <v>1522</v>
      </c>
      <c r="F32" s="80"/>
      <c r="G32" s="298"/>
      <c r="H32" s="3"/>
      <c r="I32" s="3"/>
      <c r="J32" s="3"/>
      <c r="K32" s="3"/>
      <c r="L32" s="3"/>
      <c r="M32" s="3"/>
      <c r="N32" s="3"/>
      <c r="O32" s="3"/>
      <c r="P32" s="3"/>
      <c r="Q32" s="3"/>
      <c r="R32" s="3"/>
      <c r="S32" s="3"/>
      <c r="T32" s="3"/>
      <c r="U32" s="3"/>
      <c r="V32" s="3"/>
      <c r="W32" s="3"/>
      <c r="X32" s="3"/>
      <c r="Y32" s="3"/>
    </row>
    <row r="33" spans="1:25" ht="15.75" customHeight="1" x14ac:dyDescent="0.15">
      <c r="A33" s="80" t="s">
        <v>43</v>
      </c>
      <c r="B33" s="80"/>
      <c r="C33" s="80" t="s">
        <v>224</v>
      </c>
      <c r="D33" s="80"/>
      <c r="E33" s="80" t="s">
        <v>664</v>
      </c>
      <c r="F33" s="80"/>
      <c r="G33" s="298"/>
      <c r="H33" s="3"/>
      <c r="I33" s="3"/>
      <c r="J33" s="3"/>
      <c r="K33" s="3"/>
      <c r="L33" s="3"/>
      <c r="M33" s="3"/>
      <c r="N33" s="3"/>
      <c r="O33" s="3"/>
      <c r="P33" s="3"/>
      <c r="Q33" s="3"/>
      <c r="R33" s="3"/>
      <c r="S33" s="3"/>
      <c r="T33" s="3"/>
      <c r="U33" s="3"/>
      <c r="V33" s="3"/>
      <c r="W33" s="3"/>
      <c r="X33" s="3"/>
      <c r="Y33" s="3"/>
    </row>
    <row r="34" spans="1:25" ht="15.75" customHeight="1" x14ac:dyDescent="0.15">
      <c r="A34" s="80" t="s">
        <v>45</v>
      </c>
      <c r="B34" s="80"/>
      <c r="C34" s="80" t="s">
        <v>84</v>
      </c>
      <c r="D34" s="80" t="s">
        <v>985</v>
      </c>
      <c r="E34" s="80" t="s">
        <v>664</v>
      </c>
      <c r="F34" s="80"/>
      <c r="G34" s="298"/>
      <c r="H34" s="3"/>
      <c r="I34" s="3"/>
      <c r="J34" s="3"/>
      <c r="K34" s="3"/>
      <c r="L34" s="3"/>
      <c r="M34" s="3"/>
      <c r="N34" s="3"/>
      <c r="O34" s="3"/>
      <c r="P34" s="3"/>
      <c r="Q34" s="3"/>
      <c r="R34" s="3"/>
      <c r="S34" s="3"/>
      <c r="T34" s="3"/>
      <c r="U34" s="3"/>
      <c r="V34" s="3"/>
      <c r="W34" s="3"/>
      <c r="X34" s="3"/>
      <c r="Y34" s="3"/>
    </row>
    <row r="35" spans="1:25" ht="15.75" customHeight="1" x14ac:dyDescent="0.15">
      <c r="A35" s="80" t="s">
        <v>46</v>
      </c>
      <c r="B35" s="80"/>
      <c r="C35" s="80" t="s">
        <v>84</v>
      </c>
      <c r="D35" s="80"/>
      <c r="E35" s="80" t="s">
        <v>664</v>
      </c>
      <c r="F35" s="80"/>
      <c r="G35" s="298"/>
      <c r="H35" s="3"/>
      <c r="I35" s="3"/>
      <c r="J35" s="3"/>
      <c r="K35" s="3"/>
      <c r="L35" s="3"/>
      <c r="M35" s="3"/>
      <c r="N35" s="3"/>
      <c r="O35" s="3"/>
      <c r="P35" s="3"/>
      <c r="Q35" s="3"/>
      <c r="R35" s="3"/>
      <c r="S35" s="3"/>
      <c r="T35" s="3"/>
      <c r="U35" s="3"/>
      <c r="V35" s="3"/>
      <c r="W35" s="3"/>
      <c r="X35" s="3"/>
      <c r="Y35" s="3"/>
    </row>
    <row r="36" spans="1:25" ht="15.75" customHeight="1" x14ac:dyDescent="0.15">
      <c r="A36" s="80" t="s">
        <v>264</v>
      </c>
      <c r="B36" s="80"/>
      <c r="C36" s="80" t="s">
        <v>224</v>
      </c>
      <c r="D36" s="80" t="s">
        <v>2146</v>
      </c>
      <c r="E36" s="80" t="s">
        <v>837</v>
      </c>
      <c r="F36" s="80"/>
      <c r="G36" s="298"/>
      <c r="H36" s="3"/>
      <c r="I36" s="3"/>
      <c r="J36" s="3"/>
      <c r="K36" s="3"/>
      <c r="L36" s="3"/>
      <c r="M36" s="3"/>
      <c r="N36" s="3"/>
      <c r="O36" s="3"/>
      <c r="P36" s="3"/>
      <c r="Q36" s="3"/>
      <c r="R36" s="3"/>
      <c r="S36" s="3"/>
      <c r="T36" s="3"/>
      <c r="U36" s="3"/>
      <c r="V36" s="3"/>
      <c r="W36" s="3"/>
      <c r="X36" s="3"/>
      <c r="Y36" s="3"/>
    </row>
    <row r="37" spans="1:25" ht="15.75" customHeight="1" x14ac:dyDescent="0.15">
      <c r="A37" s="80" t="s">
        <v>265</v>
      </c>
      <c r="B37" s="80"/>
      <c r="C37" s="80" t="s">
        <v>224</v>
      </c>
      <c r="D37" s="80"/>
      <c r="E37" s="80" t="s">
        <v>778</v>
      </c>
      <c r="F37" s="80"/>
      <c r="G37" s="298"/>
      <c r="H37" s="3"/>
      <c r="I37" s="3"/>
      <c r="J37" s="3"/>
      <c r="K37" s="3"/>
      <c r="L37" s="3"/>
      <c r="M37" s="3"/>
      <c r="N37" s="3"/>
      <c r="O37" s="3"/>
      <c r="P37" s="3"/>
      <c r="Q37" s="3"/>
      <c r="R37" s="3"/>
      <c r="S37" s="3"/>
      <c r="T37" s="3"/>
      <c r="U37" s="3"/>
      <c r="V37" s="3"/>
      <c r="W37" s="3"/>
      <c r="X37" s="3"/>
      <c r="Y37" s="3"/>
    </row>
    <row r="38" spans="1:25" ht="15.75" customHeight="1" x14ac:dyDescent="0.15">
      <c r="A38" s="80" t="s">
        <v>50</v>
      </c>
      <c r="B38" s="80" t="s">
        <v>1513</v>
      </c>
      <c r="C38" s="80" t="s">
        <v>224</v>
      </c>
      <c r="D38" s="80" t="s">
        <v>682</v>
      </c>
      <c r="E38" s="80" t="s">
        <v>2199</v>
      </c>
      <c r="F38" s="80"/>
      <c r="G38" s="298"/>
      <c r="H38" s="3"/>
      <c r="I38" s="3"/>
      <c r="J38" s="3"/>
      <c r="K38" s="3"/>
      <c r="L38" s="3"/>
      <c r="M38" s="3"/>
      <c r="N38" s="3"/>
      <c r="O38" s="3"/>
      <c r="P38" s="3"/>
      <c r="Q38" s="3"/>
      <c r="R38" s="3"/>
      <c r="S38" s="3"/>
      <c r="T38" s="3"/>
      <c r="U38" s="3"/>
      <c r="V38" s="3"/>
      <c r="W38" s="3"/>
      <c r="X38" s="3"/>
      <c r="Y38" s="3"/>
    </row>
    <row r="39" spans="1:25" ht="15.75" customHeight="1" x14ac:dyDescent="0.15">
      <c r="A39" s="80" t="s">
        <v>53</v>
      </c>
      <c r="B39" s="80"/>
      <c r="C39" s="80" t="s">
        <v>224</v>
      </c>
      <c r="D39" s="80"/>
      <c r="E39" s="80" t="s">
        <v>628</v>
      </c>
      <c r="F39" s="80"/>
      <c r="G39" s="298"/>
      <c r="H39" s="3"/>
      <c r="I39" s="3"/>
      <c r="J39" s="3"/>
      <c r="K39" s="3"/>
      <c r="L39" s="3"/>
      <c r="M39" s="3"/>
      <c r="N39" s="3"/>
      <c r="O39" s="3"/>
      <c r="P39" s="3"/>
      <c r="Q39" s="3"/>
      <c r="R39" s="3"/>
      <c r="S39" s="3"/>
      <c r="T39" s="3"/>
      <c r="U39" s="3"/>
      <c r="V39" s="3"/>
      <c r="W39" s="3"/>
      <c r="X39" s="3"/>
      <c r="Y39" s="3"/>
    </row>
    <row r="40" spans="1:25" ht="15.75" customHeight="1" x14ac:dyDescent="0.15">
      <c r="A40" s="80" t="s">
        <v>1294</v>
      </c>
      <c r="B40" s="80"/>
      <c r="C40" s="80" t="s">
        <v>224</v>
      </c>
      <c r="D40" s="80"/>
      <c r="E40" s="80" t="s">
        <v>1318</v>
      </c>
      <c r="F40" s="80"/>
      <c r="G40" s="298"/>
      <c r="H40" s="298"/>
      <c r="I40" s="298"/>
      <c r="J40" s="298"/>
      <c r="K40" s="298"/>
      <c r="L40" s="298"/>
      <c r="M40" s="298"/>
      <c r="N40" s="298"/>
      <c r="O40" s="298"/>
      <c r="P40" s="298"/>
      <c r="Q40" s="298"/>
      <c r="R40" s="298"/>
      <c r="S40" s="298"/>
      <c r="T40" s="298"/>
      <c r="U40" s="298"/>
      <c r="V40" s="298"/>
      <c r="W40" s="298"/>
      <c r="X40" s="298"/>
      <c r="Y40" s="298"/>
    </row>
    <row r="41" spans="1:25" ht="15.75" customHeight="1" x14ac:dyDescent="0.15">
      <c r="A41" s="80" t="s">
        <v>56</v>
      </c>
      <c r="B41" s="80"/>
      <c r="C41" s="80" t="s">
        <v>224</v>
      </c>
      <c r="D41" s="80" t="s">
        <v>1376</v>
      </c>
      <c r="E41" s="80" t="s">
        <v>754</v>
      </c>
      <c r="F41" s="80"/>
      <c r="G41" s="298"/>
      <c r="H41" s="3"/>
      <c r="I41" s="3"/>
      <c r="J41" s="3"/>
      <c r="K41" s="3"/>
      <c r="L41" s="3"/>
      <c r="M41" s="3"/>
      <c r="N41" s="3"/>
      <c r="O41" s="3"/>
      <c r="P41" s="3"/>
      <c r="Q41" s="3"/>
      <c r="R41" s="3"/>
      <c r="S41" s="3"/>
      <c r="T41" s="3"/>
      <c r="U41" s="3"/>
      <c r="V41" s="3"/>
      <c r="W41" s="3"/>
      <c r="X41" s="3"/>
      <c r="Y41" s="3"/>
    </row>
    <row r="42" spans="1:25" ht="15.75" customHeight="1" x14ac:dyDescent="0.15">
      <c r="A42" s="308" t="s">
        <v>59</v>
      </c>
      <c r="B42" s="308"/>
      <c r="C42" s="308" t="s">
        <v>224</v>
      </c>
      <c r="D42" s="308" t="s">
        <v>2200</v>
      </c>
      <c r="E42" s="308" t="s">
        <v>799</v>
      </c>
      <c r="F42" s="308"/>
      <c r="G42" s="298"/>
      <c r="H42" s="3"/>
      <c r="I42" s="3"/>
      <c r="J42" s="3"/>
      <c r="K42" s="3"/>
      <c r="L42" s="3"/>
      <c r="M42" s="3"/>
      <c r="N42" s="3"/>
      <c r="O42" s="3"/>
      <c r="P42" s="3"/>
      <c r="Q42" s="3"/>
      <c r="R42" s="3"/>
      <c r="S42" s="3"/>
      <c r="T42" s="3"/>
      <c r="U42" s="3"/>
      <c r="V42" s="3"/>
      <c r="W42" s="3"/>
      <c r="X42" s="3"/>
      <c r="Y42" s="3"/>
    </row>
    <row r="43" spans="1:25" ht="15.75" customHeight="1" x14ac:dyDescent="0.15">
      <c r="A43" s="80" t="s">
        <v>60</v>
      </c>
      <c r="B43" s="80"/>
      <c r="C43" s="80" t="s">
        <v>224</v>
      </c>
      <c r="D43" s="80" t="s">
        <v>692</v>
      </c>
      <c r="E43" s="80" t="s">
        <v>1321</v>
      </c>
      <c r="F43" s="80"/>
      <c r="G43" s="298"/>
      <c r="H43" s="3"/>
      <c r="I43" s="3"/>
      <c r="J43" s="3"/>
      <c r="K43" s="3"/>
      <c r="L43" s="3"/>
      <c r="M43" s="3"/>
      <c r="N43" s="3"/>
      <c r="O43" s="3"/>
      <c r="P43" s="3"/>
      <c r="Q43" s="3"/>
      <c r="R43" s="3"/>
      <c r="S43" s="3"/>
      <c r="T43" s="3"/>
      <c r="U43" s="3"/>
      <c r="V43" s="3"/>
      <c r="W43" s="3"/>
      <c r="X43" s="3"/>
      <c r="Y43" s="3"/>
    </row>
    <row r="44" spans="1:25" ht="15.75" customHeight="1" x14ac:dyDescent="0.15">
      <c r="A44" s="80" t="s">
        <v>61</v>
      </c>
      <c r="B44" s="80"/>
      <c r="C44" s="80" t="s">
        <v>224</v>
      </c>
      <c r="D44" s="80"/>
      <c r="E44" s="80" t="s">
        <v>610</v>
      </c>
      <c r="F44" s="80"/>
      <c r="G44" s="298"/>
      <c r="H44" s="3"/>
      <c r="I44" s="3"/>
      <c r="J44" s="3"/>
      <c r="K44" s="3"/>
      <c r="L44" s="3"/>
      <c r="M44" s="3"/>
      <c r="N44" s="3"/>
      <c r="O44" s="3"/>
      <c r="P44" s="3"/>
      <c r="Q44" s="3"/>
      <c r="R44" s="3"/>
      <c r="S44" s="3"/>
      <c r="T44" s="3"/>
      <c r="U44" s="3"/>
      <c r="V44" s="3"/>
      <c r="W44" s="3"/>
      <c r="X44" s="3"/>
      <c r="Y44" s="3"/>
    </row>
    <row r="45" spans="1:25" ht="15.75" customHeight="1" x14ac:dyDescent="0.15">
      <c r="A45" s="80" t="s">
        <v>62</v>
      </c>
      <c r="B45" s="80"/>
      <c r="C45" s="80" t="s">
        <v>224</v>
      </c>
      <c r="D45" s="80" t="s">
        <v>698</v>
      </c>
      <c r="E45" s="80" t="s">
        <v>832</v>
      </c>
      <c r="F45" s="80"/>
      <c r="G45" s="298"/>
      <c r="H45" s="3"/>
      <c r="I45" s="3"/>
      <c r="J45" s="3"/>
      <c r="K45" s="3"/>
      <c r="L45" s="3"/>
      <c r="M45" s="3"/>
      <c r="N45" s="3"/>
      <c r="O45" s="3"/>
      <c r="P45" s="3"/>
      <c r="Q45" s="3"/>
      <c r="R45" s="3"/>
      <c r="S45" s="3"/>
      <c r="T45" s="3"/>
      <c r="U45" s="3"/>
      <c r="V45" s="3"/>
      <c r="W45" s="3"/>
      <c r="X45" s="3"/>
      <c r="Y45" s="3"/>
    </row>
    <row r="46" spans="1:25" ht="15.75" customHeight="1" x14ac:dyDescent="0.15">
      <c r="A46" s="80" t="s">
        <v>63</v>
      </c>
      <c r="B46" s="81"/>
      <c r="C46" s="80" t="s">
        <v>224</v>
      </c>
      <c r="D46" s="81"/>
      <c r="E46" s="80" t="s">
        <v>711</v>
      </c>
      <c r="F46" s="80"/>
      <c r="G46" s="298"/>
      <c r="H46" s="298"/>
      <c r="I46" s="298"/>
      <c r="J46" s="298"/>
      <c r="K46" s="298"/>
      <c r="L46" s="298"/>
      <c r="M46" s="298"/>
      <c r="N46" s="298"/>
      <c r="O46" s="298"/>
      <c r="P46" s="298"/>
      <c r="Q46" s="298"/>
      <c r="R46" s="298"/>
      <c r="S46" s="298"/>
      <c r="T46" s="298"/>
      <c r="U46" s="298"/>
      <c r="V46" s="298"/>
      <c r="W46" s="298"/>
      <c r="X46" s="298"/>
      <c r="Y46" s="298"/>
    </row>
    <row r="47" spans="1:25" ht="15.75" customHeight="1" x14ac:dyDescent="0.15">
      <c r="A47" s="308" t="s">
        <v>63</v>
      </c>
      <c r="B47" s="308"/>
      <c r="C47" s="308" t="s">
        <v>84</v>
      </c>
      <c r="D47" s="308" t="s">
        <v>2201</v>
      </c>
      <c r="E47" s="308" t="s">
        <v>610</v>
      </c>
      <c r="F47" s="308"/>
      <c r="G47" s="298"/>
      <c r="H47" s="3"/>
      <c r="I47" s="3"/>
      <c r="J47" s="3"/>
      <c r="K47" s="3"/>
      <c r="L47" s="3"/>
      <c r="M47" s="3"/>
      <c r="N47" s="3"/>
      <c r="O47" s="3"/>
      <c r="P47" s="3"/>
      <c r="Q47" s="3"/>
      <c r="R47" s="3"/>
      <c r="S47" s="3"/>
      <c r="T47" s="3"/>
      <c r="U47" s="3"/>
      <c r="V47" s="3"/>
      <c r="W47" s="3"/>
      <c r="X47" s="3"/>
      <c r="Y47" s="3"/>
    </row>
    <row r="48" spans="1:25" ht="15.75" customHeight="1" x14ac:dyDescent="0.15">
      <c r="A48" s="81" t="s">
        <v>550</v>
      </c>
      <c r="B48" s="80"/>
      <c r="C48" s="81" t="s">
        <v>224</v>
      </c>
      <c r="D48" s="80" t="s">
        <v>702</v>
      </c>
      <c r="E48" s="81" t="s">
        <v>1322</v>
      </c>
      <c r="F48" s="81"/>
      <c r="G48" s="298"/>
      <c r="H48" s="3"/>
      <c r="I48" s="3"/>
      <c r="J48" s="3"/>
      <c r="K48" s="3"/>
      <c r="L48" s="3"/>
      <c r="M48" s="3"/>
      <c r="N48" s="3"/>
      <c r="O48" s="3"/>
      <c r="P48" s="3"/>
      <c r="Q48" s="3"/>
      <c r="R48" s="3"/>
      <c r="S48" s="3"/>
      <c r="T48" s="3"/>
      <c r="U48" s="3"/>
      <c r="V48" s="3"/>
      <c r="W48" s="3"/>
      <c r="X48" s="3"/>
      <c r="Y48" s="3"/>
    </row>
    <row r="49" spans="1:25" ht="15.75" customHeight="1" x14ac:dyDescent="0.15">
      <c r="A49" s="80" t="s">
        <v>550</v>
      </c>
      <c r="B49" s="80"/>
      <c r="C49" s="80" t="s">
        <v>84</v>
      </c>
      <c r="D49" s="80"/>
      <c r="E49" s="80" t="s">
        <v>2187</v>
      </c>
      <c r="F49" s="80"/>
      <c r="G49" s="298"/>
      <c r="H49" s="3"/>
      <c r="I49" s="3"/>
      <c r="J49" s="3"/>
      <c r="K49" s="3"/>
      <c r="L49" s="3"/>
      <c r="M49" s="3"/>
      <c r="N49" s="3"/>
      <c r="O49" s="3"/>
      <c r="P49" s="3"/>
      <c r="Q49" s="3"/>
      <c r="R49" s="3"/>
      <c r="S49" s="3"/>
      <c r="T49" s="3"/>
      <c r="U49" s="3"/>
      <c r="V49" s="3"/>
      <c r="W49" s="3"/>
      <c r="X49" s="3"/>
      <c r="Y49" s="3"/>
    </row>
    <row r="50" spans="1:25" ht="15.75" customHeight="1" x14ac:dyDescent="0.15">
      <c r="A50" s="80" t="s">
        <v>282</v>
      </c>
      <c r="B50" s="80"/>
      <c r="C50" s="80" t="s">
        <v>224</v>
      </c>
      <c r="D50" s="80" t="s">
        <v>707</v>
      </c>
      <c r="E50" s="80" t="s">
        <v>706</v>
      </c>
      <c r="F50" s="80"/>
      <c r="G50" s="298"/>
      <c r="H50" s="298"/>
      <c r="I50" s="298"/>
      <c r="J50" s="298"/>
      <c r="K50" s="298"/>
      <c r="L50" s="298"/>
      <c r="M50" s="298"/>
      <c r="N50" s="298"/>
      <c r="O50" s="298"/>
      <c r="P50" s="298"/>
      <c r="Q50" s="298"/>
      <c r="R50" s="298"/>
      <c r="S50" s="298"/>
      <c r="T50" s="298"/>
      <c r="U50" s="298"/>
      <c r="V50" s="298"/>
      <c r="W50" s="298"/>
      <c r="X50" s="298"/>
      <c r="Y50" s="298"/>
    </row>
    <row r="51" spans="1:25" ht="15.75" customHeight="1" x14ac:dyDescent="0.15">
      <c r="A51" s="80" t="s">
        <v>69</v>
      </c>
      <c r="B51" s="80"/>
      <c r="C51" s="80" t="s">
        <v>224</v>
      </c>
      <c r="D51" s="80"/>
      <c r="E51" s="80" t="s">
        <v>664</v>
      </c>
      <c r="F51" s="80"/>
      <c r="G51" s="298"/>
      <c r="H51" s="3"/>
      <c r="I51" s="3"/>
      <c r="J51" s="3"/>
      <c r="K51" s="3"/>
      <c r="L51" s="3"/>
      <c r="M51" s="3"/>
      <c r="N51" s="3"/>
      <c r="O51" s="3"/>
      <c r="P51" s="3"/>
      <c r="Q51" s="3"/>
      <c r="R51" s="3"/>
      <c r="S51" s="3"/>
      <c r="T51" s="3"/>
      <c r="U51" s="3"/>
      <c r="V51" s="3"/>
      <c r="W51" s="3"/>
      <c r="X51" s="3"/>
      <c r="Y51" s="3"/>
    </row>
    <row r="52" spans="1:25" ht="15.75" customHeight="1" x14ac:dyDescent="0.15">
      <c r="A52" s="81" t="s">
        <v>284</v>
      </c>
      <c r="B52" s="81"/>
      <c r="C52" s="81" t="s">
        <v>224</v>
      </c>
      <c r="D52" s="81" t="s">
        <v>1536</v>
      </c>
      <c r="E52" s="81" t="s">
        <v>1072</v>
      </c>
      <c r="F52" s="81"/>
      <c r="G52" s="298"/>
      <c r="H52" s="3"/>
      <c r="I52" s="3"/>
      <c r="J52" s="3"/>
      <c r="K52" s="3"/>
      <c r="L52" s="3"/>
      <c r="M52" s="3"/>
      <c r="N52" s="3"/>
      <c r="O52" s="3"/>
      <c r="P52" s="3"/>
      <c r="Q52" s="3"/>
      <c r="R52" s="3"/>
      <c r="S52" s="3"/>
      <c r="T52" s="3"/>
      <c r="U52" s="3"/>
      <c r="V52" s="3"/>
      <c r="W52" s="3"/>
      <c r="X52" s="3"/>
      <c r="Y52" s="3"/>
    </row>
    <row r="53" spans="1:25" ht="15.75" customHeight="1" x14ac:dyDescent="0.15">
      <c r="A53" s="80" t="s">
        <v>495</v>
      </c>
      <c r="B53" s="80"/>
      <c r="C53" s="80" t="s">
        <v>224</v>
      </c>
      <c r="D53" s="80"/>
      <c r="E53" s="80" t="s">
        <v>664</v>
      </c>
      <c r="F53" s="80"/>
      <c r="G53" s="298"/>
      <c r="H53" s="3"/>
      <c r="I53" s="3"/>
      <c r="J53" s="3"/>
      <c r="K53" s="3"/>
      <c r="L53" s="3"/>
      <c r="M53" s="3"/>
      <c r="N53" s="3"/>
      <c r="O53" s="3"/>
      <c r="P53" s="3"/>
      <c r="Q53" s="3"/>
      <c r="R53" s="3"/>
      <c r="S53" s="3"/>
      <c r="T53" s="3"/>
      <c r="U53" s="3"/>
      <c r="V53" s="3"/>
      <c r="W53" s="3"/>
      <c r="X53" s="3"/>
      <c r="Y53" s="3"/>
    </row>
    <row r="54" spans="1:25" ht="15.75" customHeight="1" x14ac:dyDescent="0.15">
      <c r="A54" s="80" t="s">
        <v>1324</v>
      </c>
      <c r="B54" s="80"/>
      <c r="C54" s="80" t="s">
        <v>224</v>
      </c>
      <c r="D54" s="80"/>
      <c r="E54" s="80" t="s">
        <v>710</v>
      </c>
      <c r="F54" s="80"/>
      <c r="G54" s="298"/>
      <c r="H54" s="3"/>
      <c r="I54" s="3"/>
      <c r="J54" s="3"/>
      <c r="K54" s="3"/>
      <c r="L54" s="3"/>
      <c r="M54" s="3"/>
      <c r="N54" s="3"/>
      <c r="O54" s="3"/>
      <c r="P54" s="3"/>
      <c r="Q54" s="3"/>
      <c r="R54" s="3"/>
      <c r="S54" s="3"/>
      <c r="T54" s="3"/>
      <c r="U54" s="3"/>
      <c r="V54" s="3"/>
      <c r="W54" s="3"/>
      <c r="X54" s="3"/>
      <c r="Y54" s="3"/>
    </row>
    <row r="55" spans="1:25" ht="15.75" customHeight="1" x14ac:dyDescent="0.15">
      <c r="A55" s="80" t="s">
        <v>73</v>
      </c>
      <c r="B55" s="80"/>
      <c r="C55" s="80" t="s">
        <v>224</v>
      </c>
      <c r="D55" s="80" t="s">
        <v>712</v>
      </c>
      <c r="E55" s="80" t="s">
        <v>711</v>
      </c>
      <c r="F55" s="80"/>
      <c r="G55" s="298"/>
      <c r="H55" s="3"/>
      <c r="I55" s="3"/>
      <c r="J55" s="3"/>
      <c r="K55" s="3"/>
      <c r="L55" s="3"/>
      <c r="M55" s="3"/>
      <c r="N55" s="3"/>
      <c r="O55" s="3"/>
      <c r="P55" s="3"/>
      <c r="Q55" s="3"/>
      <c r="R55" s="3"/>
      <c r="S55" s="3"/>
      <c r="T55" s="3"/>
      <c r="U55" s="3"/>
      <c r="V55" s="3"/>
      <c r="W55" s="3"/>
      <c r="X55" s="3"/>
      <c r="Y55" s="3"/>
    </row>
    <row r="56" spans="1:25" ht="15.75" customHeight="1" x14ac:dyDescent="0.15">
      <c r="A56" s="80" t="s">
        <v>74</v>
      </c>
      <c r="B56" s="81"/>
      <c r="C56" s="80" t="s">
        <v>224</v>
      </c>
      <c r="D56" s="81" t="s">
        <v>713</v>
      </c>
      <c r="E56" s="80" t="s">
        <v>664</v>
      </c>
      <c r="F56" s="80">
        <v>326991</v>
      </c>
      <c r="G56" s="298"/>
      <c r="H56" s="3"/>
      <c r="I56" s="3"/>
      <c r="J56" s="3"/>
      <c r="K56" s="3"/>
      <c r="L56" s="3"/>
      <c r="M56" s="3"/>
      <c r="N56" s="3"/>
      <c r="O56" s="3"/>
      <c r="P56" s="3"/>
      <c r="Q56" s="3"/>
      <c r="R56" s="3"/>
      <c r="S56" s="3"/>
      <c r="T56" s="3"/>
      <c r="U56" s="3"/>
      <c r="V56" s="3"/>
      <c r="W56" s="3"/>
      <c r="X56" s="3"/>
      <c r="Y56" s="3"/>
    </row>
    <row r="57" spans="1:25" ht="15.75" customHeight="1" x14ac:dyDescent="0.15">
      <c r="A57" s="80" t="s">
        <v>76</v>
      </c>
      <c r="B57" s="80"/>
      <c r="C57" s="80" t="s">
        <v>224</v>
      </c>
      <c r="D57" s="80"/>
      <c r="E57" s="80" t="s">
        <v>2202</v>
      </c>
      <c r="F57" s="80"/>
      <c r="G57" s="298"/>
      <c r="H57" s="3"/>
      <c r="I57" s="3"/>
      <c r="J57" s="3"/>
      <c r="K57" s="3"/>
      <c r="L57" s="3"/>
      <c r="M57" s="3"/>
      <c r="N57" s="3"/>
      <c r="O57" s="3"/>
      <c r="P57" s="3"/>
      <c r="Q57" s="3"/>
      <c r="R57" s="3"/>
      <c r="S57" s="3"/>
      <c r="T57" s="3"/>
      <c r="U57" s="3"/>
      <c r="V57" s="3"/>
      <c r="W57" s="3"/>
      <c r="X57" s="3"/>
      <c r="Y57" s="3"/>
    </row>
    <row r="58" spans="1:25" ht="15.75" customHeight="1" x14ac:dyDescent="0.15">
      <c r="A58" s="80" t="s">
        <v>76</v>
      </c>
      <c r="B58" s="80"/>
      <c r="C58" s="80" t="s">
        <v>84</v>
      </c>
      <c r="D58" s="80"/>
      <c r="E58" s="80" t="s">
        <v>727</v>
      </c>
      <c r="F58" s="80"/>
      <c r="G58" s="298"/>
      <c r="H58" s="3"/>
      <c r="I58" s="3"/>
      <c r="J58" s="3"/>
      <c r="K58" s="3"/>
      <c r="L58" s="3"/>
      <c r="M58" s="3"/>
      <c r="N58" s="3"/>
      <c r="O58" s="3"/>
      <c r="P58" s="3"/>
      <c r="Q58" s="3"/>
      <c r="R58" s="3"/>
      <c r="S58" s="3"/>
      <c r="T58" s="3"/>
      <c r="U58" s="3"/>
      <c r="V58" s="3"/>
      <c r="W58" s="3"/>
      <c r="X58" s="3"/>
      <c r="Y58" s="3"/>
    </row>
    <row r="59" spans="1:25" ht="15.75" customHeight="1" x14ac:dyDescent="0.15">
      <c r="A59" s="80" t="s">
        <v>77</v>
      </c>
      <c r="B59" s="80"/>
      <c r="C59" s="80" t="s">
        <v>224</v>
      </c>
      <c r="D59" s="80"/>
      <c r="E59" s="80" t="s">
        <v>610</v>
      </c>
      <c r="F59" s="80"/>
      <c r="G59" s="298"/>
      <c r="H59" s="3"/>
      <c r="I59" s="3"/>
      <c r="J59" s="3"/>
      <c r="K59" s="3"/>
      <c r="L59" s="3"/>
      <c r="M59" s="3"/>
      <c r="N59" s="3"/>
      <c r="O59" s="3"/>
      <c r="P59" s="3"/>
      <c r="Q59" s="3"/>
      <c r="R59" s="3"/>
      <c r="S59" s="3"/>
      <c r="T59" s="3"/>
      <c r="U59" s="3"/>
      <c r="V59" s="3"/>
      <c r="W59" s="3"/>
      <c r="X59" s="3"/>
      <c r="Y59" s="3"/>
    </row>
    <row r="60" spans="1:25" ht="15.75" customHeight="1" x14ac:dyDescent="0.15">
      <c r="A60" s="80" t="s">
        <v>297</v>
      </c>
      <c r="B60" s="80"/>
      <c r="C60" s="80" t="s">
        <v>224</v>
      </c>
      <c r="D60" s="80"/>
      <c r="E60" s="80" t="s">
        <v>722</v>
      </c>
      <c r="F60" s="80"/>
      <c r="G60" s="298"/>
      <c r="H60" s="3"/>
      <c r="I60" s="3"/>
      <c r="J60" s="3"/>
      <c r="K60" s="3"/>
      <c r="L60" s="3"/>
      <c r="M60" s="3"/>
      <c r="N60" s="3"/>
      <c r="O60" s="3"/>
      <c r="P60" s="3"/>
      <c r="Q60" s="3"/>
      <c r="R60" s="3"/>
      <c r="S60" s="3"/>
      <c r="T60" s="3"/>
      <c r="U60" s="3"/>
      <c r="V60" s="3"/>
      <c r="W60" s="3"/>
      <c r="X60" s="3"/>
      <c r="Y60" s="3"/>
    </row>
    <row r="61" spans="1:25" ht="15.75" customHeight="1" x14ac:dyDescent="0.15">
      <c r="A61" s="80" t="s">
        <v>81</v>
      </c>
      <c r="B61" s="80"/>
      <c r="C61" s="80" t="s">
        <v>224</v>
      </c>
      <c r="D61" s="80" t="s">
        <v>724</v>
      </c>
      <c r="E61" s="80" t="s">
        <v>1229</v>
      </c>
      <c r="F61" s="80"/>
      <c r="G61" s="298"/>
      <c r="H61" s="3"/>
      <c r="I61" s="3"/>
      <c r="J61" s="3"/>
      <c r="K61" s="3"/>
      <c r="L61" s="3"/>
      <c r="M61" s="3"/>
      <c r="N61" s="3"/>
      <c r="O61" s="3"/>
      <c r="P61" s="3"/>
      <c r="Q61" s="3"/>
      <c r="R61" s="3"/>
      <c r="S61" s="3"/>
      <c r="T61" s="3"/>
      <c r="U61" s="3"/>
      <c r="V61" s="3"/>
      <c r="W61" s="3"/>
      <c r="X61" s="3"/>
      <c r="Y61" s="3"/>
    </row>
    <row r="62" spans="1:25" ht="15.75" customHeight="1" x14ac:dyDescent="0.15">
      <c r="A62" s="80" t="s">
        <v>394</v>
      </c>
      <c r="B62" s="80"/>
      <c r="C62" s="80" t="s">
        <v>224</v>
      </c>
      <c r="D62" s="80" t="s">
        <v>1381</v>
      </c>
      <c r="E62" s="80" t="s">
        <v>2202</v>
      </c>
      <c r="F62" s="80"/>
      <c r="G62" s="298"/>
      <c r="H62" s="3"/>
      <c r="I62" s="3"/>
      <c r="J62" s="3"/>
      <c r="K62" s="3"/>
      <c r="L62" s="3"/>
      <c r="M62" s="3"/>
      <c r="N62" s="3"/>
      <c r="O62" s="3"/>
      <c r="P62" s="3"/>
      <c r="Q62" s="3"/>
      <c r="R62" s="3"/>
      <c r="S62" s="3"/>
      <c r="T62" s="3"/>
      <c r="U62" s="3"/>
      <c r="V62" s="3"/>
      <c r="W62" s="3"/>
      <c r="X62" s="3"/>
      <c r="Y62" s="3"/>
    </row>
    <row r="63" spans="1:25" ht="15.75" customHeight="1" x14ac:dyDescent="0.15">
      <c r="A63" s="299" t="s">
        <v>394</v>
      </c>
      <c r="B63" s="299"/>
      <c r="C63" s="299" t="s">
        <v>84</v>
      </c>
      <c r="D63" s="299" t="s">
        <v>2203</v>
      </c>
      <c r="E63" s="299" t="s">
        <v>634</v>
      </c>
      <c r="F63" s="299" t="s">
        <v>1539</v>
      </c>
      <c r="G63" s="298"/>
      <c r="H63" s="3"/>
      <c r="I63" s="3"/>
      <c r="J63" s="3"/>
      <c r="K63" s="3"/>
      <c r="L63" s="3"/>
      <c r="M63" s="3"/>
      <c r="N63" s="3"/>
      <c r="O63" s="3"/>
      <c r="P63" s="3"/>
      <c r="Q63" s="3"/>
      <c r="R63" s="3"/>
      <c r="S63" s="3"/>
      <c r="T63" s="3"/>
      <c r="U63" s="3"/>
      <c r="V63" s="3"/>
      <c r="W63" s="3"/>
      <c r="X63" s="3"/>
      <c r="Y63" s="3"/>
    </row>
    <row r="64" spans="1:25" ht="15.75" customHeight="1" x14ac:dyDescent="0.15">
      <c r="A64" s="80" t="s">
        <v>85</v>
      </c>
      <c r="B64" s="80"/>
      <c r="C64" s="80" t="s">
        <v>224</v>
      </c>
      <c r="D64" s="80"/>
      <c r="E64" s="80" t="s">
        <v>664</v>
      </c>
      <c r="F64" s="80"/>
      <c r="G64" s="298"/>
      <c r="H64" s="3"/>
      <c r="I64" s="3"/>
      <c r="J64" s="3"/>
      <c r="K64" s="3"/>
      <c r="L64" s="3"/>
      <c r="M64" s="3"/>
      <c r="N64" s="3"/>
      <c r="O64" s="3"/>
      <c r="P64" s="3"/>
      <c r="Q64" s="3"/>
      <c r="R64" s="3"/>
      <c r="S64" s="3"/>
      <c r="T64" s="3"/>
      <c r="U64" s="3"/>
      <c r="V64" s="3"/>
      <c r="W64" s="3"/>
      <c r="X64" s="3"/>
      <c r="Y64" s="3"/>
    </row>
    <row r="65" spans="1:25" ht="15.75" customHeight="1" x14ac:dyDescent="0.15">
      <c r="A65" s="80" t="s">
        <v>497</v>
      </c>
      <c r="B65" s="80"/>
      <c r="C65" s="80" t="s">
        <v>224</v>
      </c>
      <c r="D65" s="80" t="s">
        <v>728</v>
      </c>
      <c r="E65" s="80" t="s">
        <v>664</v>
      </c>
      <c r="F65" s="80"/>
      <c r="G65" s="298"/>
      <c r="H65" s="3"/>
      <c r="I65" s="3"/>
      <c r="J65" s="3"/>
      <c r="K65" s="3"/>
      <c r="L65" s="3"/>
      <c r="M65" s="3"/>
      <c r="N65" s="3"/>
      <c r="O65" s="3"/>
      <c r="P65" s="3"/>
      <c r="Q65" s="3"/>
      <c r="R65" s="3"/>
      <c r="S65" s="3"/>
      <c r="T65" s="3"/>
      <c r="U65" s="3"/>
      <c r="V65" s="3"/>
      <c r="W65" s="3"/>
      <c r="X65" s="3"/>
      <c r="Y65" s="3"/>
    </row>
    <row r="66" spans="1:25" ht="15.75" customHeight="1" x14ac:dyDescent="0.15">
      <c r="A66" s="80" t="s">
        <v>91</v>
      </c>
      <c r="B66" s="80"/>
      <c r="C66" s="80" t="s">
        <v>224</v>
      </c>
      <c r="D66" s="80" t="s">
        <v>729</v>
      </c>
      <c r="E66" s="80" t="s">
        <v>664</v>
      </c>
      <c r="F66" s="80"/>
      <c r="G66" s="298"/>
      <c r="H66" s="3"/>
      <c r="I66" s="3"/>
      <c r="J66" s="3"/>
      <c r="K66" s="3"/>
      <c r="L66" s="3"/>
      <c r="M66" s="3"/>
      <c r="N66" s="3"/>
      <c r="O66" s="3"/>
      <c r="P66" s="3"/>
      <c r="Q66" s="3"/>
      <c r="R66" s="3"/>
      <c r="S66" s="3"/>
      <c r="T66" s="3"/>
      <c r="U66" s="3"/>
      <c r="V66" s="3"/>
      <c r="W66" s="3"/>
      <c r="X66" s="3"/>
      <c r="Y66" s="3"/>
    </row>
    <row r="67" spans="1:25" ht="15.75" customHeight="1" x14ac:dyDescent="0.15">
      <c r="A67" s="80" t="s">
        <v>92</v>
      </c>
      <c r="B67" s="80"/>
      <c r="C67" s="80" t="s">
        <v>224</v>
      </c>
      <c r="D67" s="80"/>
      <c r="E67" s="80" t="s">
        <v>2204</v>
      </c>
      <c r="F67" s="80"/>
      <c r="G67" s="298"/>
      <c r="H67" s="3"/>
      <c r="I67" s="3"/>
      <c r="J67" s="3"/>
      <c r="K67" s="3"/>
      <c r="L67" s="3"/>
      <c r="M67" s="3"/>
      <c r="N67" s="3"/>
      <c r="O67" s="3"/>
      <c r="P67" s="3"/>
      <c r="Q67" s="3"/>
      <c r="R67" s="3"/>
      <c r="S67" s="3"/>
      <c r="T67" s="3"/>
      <c r="U67" s="3"/>
      <c r="V67" s="3"/>
      <c r="W67" s="3"/>
      <c r="X67" s="3"/>
      <c r="Y67" s="3"/>
    </row>
    <row r="68" spans="1:25" ht="15.75" customHeight="1" x14ac:dyDescent="0.15">
      <c r="A68" s="80" t="s">
        <v>95</v>
      </c>
      <c r="B68" s="80"/>
      <c r="C68" s="80" t="s">
        <v>224</v>
      </c>
      <c r="D68" s="80"/>
      <c r="E68" s="80" t="s">
        <v>735</v>
      </c>
      <c r="F68" s="80"/>
      <c r="G68" s="298"/>
      <c r="H68" s="3"/>
      <c r="I68" s="3"/>
      <c r="J68" s="3"/>
      <c r="K68" s="3"/>
      <c r="L68" s="3"/>
      <c r="M68" s="3"/>
      <c r="N68" s="3"/>
      <c r="O68" s="3"/>
      <c r="P68" s="3"/>
      <c r="Q68" s="3"/>
      <c r="R68" s="3"/>
      <c r="S68" s="3"/>
      <c r="T68" s="3"/>
      <c r="U68" s="3"/>
      <c r="V68" s="3"/>
      <c r="W68" s="3"/>
      <c r="X68" s="3"/>
      <c r="Y68" s="3"/>
    </row>
    <row r="69" spans="1:25" ht="15.75" customHeight="1" x14ac:dyDescent="0.15">
      <c r="A69" s="80" t="s">
        <v>95</v>
      </c>
      <c r="B69" s="80"/>
      <c r="C69" s="80" t="s">
        <v>84</v>
      </c>
      <c r="D69" s="80"/>
      <c r="E69" s="80" t="s">
        <v>664</v>
      </c>
      <c r="F69" s="80"/>
      <c r="G69" s="298"/>
      <c r="H69" s="3"/>
      <c r="I69" s="3"/>
      <c r="J69" s="3"/>
      <c r="K69" s="3"/>
      <c r="L69" s="3"/>
      <c r="M69" s="3"/>
      <c r="N69" s="3"/>
      <c r="O69" s="3"/>
      <c r="P69" s="3"/>
      <c r="Q69" s="3"/>
      <c r="R69" s="3"/>
      <c r="S69" s="3"/>
      <c r="T69" s="3"/>
      <c r="U69" s="3"/>
      <c r="V69" s="3"/>
      <c r="W69" s="3"/>
      <c r="X69" s="3"/>
      <c r="Y69" s="3"/>
    </row>
    <row r="70" spans="1:25" ht="15.75" customHeight="1" x14ac:dyDescent="0.15">
      <c r="A70" s="80" t="s">
        <v>732</v>
      </c>
      <c r="B70" s="80"/>
      <c r="C70" s="80" t="s">
        <v>224</v>
      </c>
      <c r="D70" s="80" t="s">
        <v>734</v>
      </c>
      <c r="E70" s="80" t="s">
        <v>733</v>
      </c>
      <c r="F70" s="80"/>
      <c r="G70" s="298"/>
      <c r="H70" s="3"/>
      <c r="I70" s="3"/>
      <c r="J70" s="3"/>
      <c r="K70" s="3"/>
      <c r="L70" s="3"/>
      <c r="M70" s="3"/>
      <c r="N70" s="3"/>
      <c r="O70" s="3"/>
      <c r="P70" s="3"/>
      <c r="Q70" s="3"/>
      <c r="R70" s="3"/>
      <c r="S70" s="3"/>
      <c r="T70" s="3"/>
      <c r="U70" s="3"/>
      <c r="V70" s="3"/>
      <c r="W70" s="3"/>
      <c r="X70" s="3"/>
      <c r="Y70" s="3"/>
    </row>
    <row r="71" spans="1:25" ht="15.75" customHeight="1" x14ac:dyDescent="0.15">
      <c r="A71" s="80" t="s">
        <v>98</v>
      </c>
      <c r="B71" s="80"/>
      <c r="C71" s="80" t="s">
        <v>224</v>
      </c>
      <c r="D71" s="80"/>
      <c r="E71" s="80" t="s">
        <v>664</v>
      </c>
      <c r="F71" s="80"/>
      <c r="G71" s="298"/>
      <c r="H71" s="3"/>
      <c r="I71" s="3"/>
      <c r="J71" s="3"/>
      <c r="K71" s="3"/>
      <c r="L71" s="3"/>
      <c r="M71" s="3"/>
      <c r="N71" s="3"/>
      <c r="O71" s="3"/>
      <c r="P71" s="3"/>
      <c r="Q71" s="3"/>
      <c r="R71" s="3"/>
      <c r="S71" s="3"/>
      <c r="T71" s="3"/>
      <c r="U71" s="3"/>
      <c r="V71" s="3"/>
      <c r="W71" s="3"/>
      <c r="X71" s="3"/>
      <c r="Y71" s="3"/>
    </row>
    <row r="72" spans="1:25" ht="15.75" customHeight="1" x14ac:dyDescent="0.15">
      <c r="A72" s="80" t="s">
        <v>99</v>
      </c>
      <c r="B72" s="80"/>
      <c r="C72" s="80" t="s">
        <v>224</v>
      </c>
      <c r="D72" s="80" t="s">
        <v>1326</v>
      </c>
      <c r="E72" s="80" t="s">
        <v>742</v>
      </c>
      <c r="F72" s="80"/>
      <c r="G72" s="298"/>
      <c r="H72" s="3"/>
      <c r="I72" s="3"/>
      <c r="J72" s="3"/>
      <c r="K72" s="3"/>
      <c r="L72" s="3"/>
      <c r="M72" s="3"/>
      <c r="N72" s="3"/>
      <c r="O72" s="3"/>
      <c r="P72" s="3"/>
      <c r="Q72" s="3"/>
      <c r="R72" s="3"/>
      <c r="S72" s="3"/>
      <c r="T72" s="3"/>
      <c r="U72" s="3"/>
      <c r="V72" s="3"/>
      <c r="W72" s="3"/>
      <c r="X72" s="3"/>
      <c r="Y72" s="3"/>
    </row>
    <row r="73" spans="1:25" ht="15.75" customHeight="1" x14ac:dyDescent="0.15">
      <c r="A73" s="308" t="s">
        <v>99</v>
      </c>
      <c r="B73" s="308"/>
      <c r="C73" s="308" t="s">
        <v>84</v>
      </c>
      <c r="D73" s="308" t="s">
        <v>2205</v>
      </c>
      <c r="E73" s="308" t="s">
        <v>1072</v>
      </c>
      <c r="F73" s="308"/>
      <c r="G73" s="298"/>
      <c r="H73" s="3"/>
      <c r="I73" s="3"/>
      <c r="J73" s="3"/>
      <c r="K73" s="3"/>
      <c r="L73" s="3"/>
      <c r="M73" s="3"/>
      <c r="N73" s="3"/>
      <c r="O73" s="3"/>
      <c r="P73" s="3"/>
      <c r="Q73" s="3"/>
      <c r="R73" s="3"/>
      <c r="S73" s="3"/>
      <c r="T73" s="3"/>
      <c r="U73" s="3"/>
      <c r="V73" s="3"/>
      <c r="W73" s="3"/>
      <c r="X73" s="3"/>
      <c r="Y73" s="3"/>
    </row>
    <row r="74" spans="1:25" ht="15.75" customHeight="1" x14ac:dyDescent="0.15">
      <c r="A74" s="80" t="s">
        <v>102</v>
      </c>
      <c r="B74" s="80"/>
      <c r="C74" s="80" t="s">
        <v>224</v>
      </c>
      <c r="D74" s="80" t="s">
        <v>738</v>
      </c>
      <c r="E74" s="80" t="s">
        <v>664</v>
      </c>
      <c r="F74" s="80"/>
      <c r="G74" s="298"/>
      <c r="H74" s="3"/>
      <c r="I74" s="3"/>
      <c r="J74" s="3"/>
      <c r="K74" s="3"/>
      <c r="L74" s="3"/>
      <c r="M74" s="3"/>
      <c r="N74" s="3"/>
      <c r="O74" s="3"/>
      <c r="P74" s="3"/>
      <c r="Q74" s="3"/>
      <c r="R74" s="3"/>
      <c r="S74" s="3"/>
      <c r="T74" s="3"/>
      <c r="U74" s="3"/>
      <c r="V74" s="3"/>
      <c r="W74" s="3"/>
      <c r="X74" s="3"/>
      <c r="Y74" s="3"/>
    </row>
    <row r="75" spans="1:25" ht="15.75" customHeight="1" x14ac:dyDescent="0.15">
      <c r="A75" s="80" t="s">
        <v>103</v>
      </c>
      <c r="B75" s="80"/>
      <c r="C75" s="80" t="s">
        <v>224</v>
      </c>
      <c r="D75" s="80"/>
      <c r="E75" s="80" t="s">
        <v>664</v>
      </c>
      <c r="F75" s="80"/>
      <c r="G75" s="298"/>
      <c r="H75" s="3"/>
      <c r="I75" s="3"/>
      <c r="J75" s="3"/>
      <c r="K75" s="3"/>
      <c r="L75" s="3"/>
      <c r="M75" s="3"/>
      <c r="N75" s="3"/>
      <c r="O75" s="3"/>
      <c r="P75" s="3"/>
      <c r="Q75" s="3"/>
      <c r="R75" s="3"/>
      <c r="S75" s="3"/>
      <c r="T75" s="3"/>
      <c r="U75" s="3"/>
      <c r="V75" s="3"/>
      <c r="W75" s="3"/>
      <c r="X75" s="3"/>
      <c r="Y75" s="3"/>
    </row>
    <row r="76" spans="1:25" ht="15.75" customHeight="1" x14ac:dyDescent="0.15">
      <c r="A76" s="80" t="s">
        <v>1213</v>
      </c>
      <c r="B76" s="80"/>
      <c r="C76" s="80" t="s">
        <v>224</v>
      </c>
      <c r="D76" s="80" t="s">
        <v>1215</v>
      </c>
      <c r="E76" s="80" t="s">
        <v>2206</v>
      </c>
      <c r="F76" s="80"/>
      <c r="G76" s="298"/>
      <c r="H76" s="3"/>
      <c r="I76" s="3"/>
      <c r="J76" s="3"/>
      <c r="K76" s="3"/>
      <c r="L76" s="3"/>
      <c r="M76" s="3"/>
      <c r="N76" s="3"/>
      <c r="O76" s="3"/>
      <c r="P76" s="3"/>
      <c r="Q76" s="3"/>
      <c r="R76" s="3"/>
      <c r="S76" s="3"/>
      <c r="T76" s="3"/>
      <c r="U76" s="3"/>
      <c r="V76" s="3"/>
      <c r="W76" s="3"/>
      <c r="X76" s="3"/>
      <c r="Y76" s="3"/>
    </row>
    <row r="77" spans="1:25" ht="15.75" customHeight="1" x14ac:dyDescent="0.15">
      <c r="A77" s="80" t="s">
        <v>104</v>
      </c>
      <c r="B77" s="80"/>
      <c r="C77" s="80" t="s">
        <v>224</v>
      </c>
      <c r="D77" s="80"/>
      <c r="E77" s="80" t="s">
        <v>2136</v>
      </c>
      <c r="F77" s="80"/>
      <c r="G77" s="298"/>
      <c r="H77" s="3"/>
      <c r="I77" s="3"/>
      <c r="J77" s="3"/>
      <c r="K77" s="3"/>
      <c r="L77" s="3"/>
      <c r="M77" s="3"/>
      <c r="N77" s="3"/>
      <c r="O77" s="3"/>
      <c r="P77" s="3"/>
      <c r="Q77" s="3"/>
      <c r="R77" s="3"/>
      <c r="S77" s="3"/>
      <c r="T77" s="3"/>
      <c r="U77" s="3"/>
      <c r="V77" s="3"/>
      <c r="W77" s="3"/>
      <c r="X77" s="3"/>
      <c r="Y77" s="3"/>
    </row>
    <row r="78" spans="1:25" ht="15.75" customHeight="1" x14ac:dyDescent="0.15">
      <c r="A78" s="80" t="s">
        <v>105</v>
      </c>
      <c r="B78" s="80"/>
      <c r="C78" s="80" t="s">
        <v>224</v>
      </c>
      <c r="D78" s="80"/>
      <c r="E78" s="80" t="s">
        <v>710</v>
      </c>
      <c r="F78" s="80"/>
      <c r="G78" s="298"/>
      <c r="H78" s="3"/>
      <c r="I78" s="3"/>
      <c r="J78" s="3"/>
      <c r="K78" s="3"/>
      <c r="L78" s="3"/>
      <c r="M78" s="3"/>
      <c r="N78" s="3"/>
      <c r="O78" s="3"/>
      <c r="P78" s="3"/>
      <c r="Q78" s="3"/>
      <c r="R78" s="3"/>
      <c r="S78" s="3"/>
      <c r="T78" s="3"/>
      <c r="U78" s="3"/>
      <c r="V78" s="3"/>
      <c r="W78" s="3"/>
      <c r="X78" s="3"/>
      <c r="Y78" s="3"/>
    </row>
    <row r="79" spans="1:25" ht="15.75" customHeight="1" x14ac:dyDescent="0.15">
      <c r="A79" s="80" t="s">
        <v>498</v>
      </c>
      <c r="B79" s="80"/>
      <c r="C79" s="80" t="s">
        <v>224</v>
      </c>
      <c r="D79" s="80"/>
      <c r="E79" s="80" t="s">
        <v>832</v>
      </c>
      <c r="F79" s="80"/>
      <c r="G79" s="298"/>
      <c r="H79" s="3"/>
      <c r="I79" s="3"/>
      <c r="J79" s="3"/>
      <c r="K79" s="3"/>
      <c r="L79" s="3"/>
      <c r="M79" s="3"/>
      <c r="N79" s="3"/>
      <c r="O79" s="3"/>
      <c r="P79" s="3"/>
      <c r="Q79" s="3"/>
      <c r="R79" s="3"/>
      <c r="S79" s="3"/>
      <c r="T79" s="3"/>
      <c r="U79" s="3"/>
      <c r="V79" s="3"/>
      <c r="W79" s="3"/>
      <c r="X79" s="3"/>
      <c r="Y79" s="3"/>
    </row>
    <row r="80" spans="1:25" ht="15.75" customHeight="1" x14ac:dyDescent="0.15">
      <c r="A80" s="80" t="s">
        <v>107</v>
      </c>
      <c r="B80" s="80"/>
      <c r="C80" s="80" t="s">
        <v>224</v>
      </c>
      <c r="D80" s="80"/>
      <c r="E80" s="80" t="s">
        <v>664</v>
      </c>
      <c r="F80" s="80"/>
      <c r="G80" s="298"/>
      <c r="H80" s="3"/>
      <c r="I80" s="3"/>
      <c r="J80" s="3"/>
      <c r="K80" s="3"/>
      <c r="L80" s="3"/>
      <c r="M80" s="3"/>
      <c r="N80" s="3"/>
      <c r="O80" s="3"/>
      <c r="P80" s="3"/>
      <c r="Q80" s="3"/>
      <c r="R80" s="3"/>
      <c r="S80" s="3"/>
      <c r="T80" s="3"/>
      <c r="U80" s="3"/>
      <c r="V80" s="3"/>
      <c r="W80" s="3"/>
      <c r="X80" s="3"/>
      <c r="Y80" s="3"/>
    </row>
    <row r="81" spans="1:26" ht="15.75" customHeight="1" x14ac:dyDescent="0.15">
      <c r="A81" s="308" t="s">
        <v>2207</v>
      </c>
      <c r="B81" s="308"/>
      <c r="C81" s="308" t="s">
        <v>224</v>
      </c>
      <c r="D81" s="308" t="s">
        <v>2208</v>
      </c>
      <c r="E81" s="308" t="s">
        <v>620</v>
      </c>
      <c r="F81" s="308"/>
      <c r="G81" s="298"/>
      <c r="H81" s="3"/>
      <c r="I81" s="3"/>
      <c r="J81" s="3"/>
      <c r="K81" s="3"/>
      <c r="L81" s="3"/>
      <c r="M81" s="3"/>
      <c r="N81" s="3"/>
      <c r="O81" s="3"/>
      <c r="P81" s="3"/>
      <c r="Q81" s="3"/>
      <c r="R81" s="3"/>
      <c r="S81" s="3"/>
      <c r="T81" s="3"/>
      <c r="U81" s="3"/>
      <c r="V81" s="3"/>
      <c r="W81" s="3"/>
      <c r="X81" s="3"/>
      <c r="Y81" s="3"/>
    </row>
    <row r="82" spans="1:26" ht="15.75" customHeight="1" x14ac:dyDescent="0.15">
      <c r="A82" s="80" t="s">
        <v>109</v>
      </c>
      <c r="B82" s="80"/>
      <c r="C82" s="80" t="s">
        <v>224</v>
      </c>
      <c r="D82" s="80"/>
      <c r="E82" s="80" t="s">
        <v>742</v>
      </c>
      <c r="F82" s="80"/>
      <c r="G82" s="298"/>
      <c r="H82" s="3"/>
      <c r="I82" s="3"/>
      <c r="J82" s="3"/>
      <c r="K82" s="3"/>
      <c r="L82" s="3"/>
      <c r="M82" s="3"/>
      <c r="N82" s="3"/>
      <c r="O82" s="3"/>
      <c r="P82" s="3"/>
      <c r="Q82" s="3"/>
      <c r="R82" s="3"/>
      <c r="S82" s="3"/>
      <c r="T82" s="3"/>
      <c r="U82" s="3"/>
      <c r="V82" s="3"/>
      <c r="W82" s="3"/>
      <c r="X82" s="3"/>
      <c r="Y82" s="3"/>
    </row>
    <row r="83" spans="1:26" ht="15.75" customHeight="1" x14ac:dyDescent="0.15">
      <c r="A83" s="352" t="s">
        <v>743</v>
      </c>
      <c r="B83" s="352"/>
      <c r="C83" s="352" t="s">
        <v>224</v>
      </c>
      <c r="D83" s="352" t="s">
        <v>2209</v>
      </c>
      <c r="E83" s="352" t="s">
        <v>710</v>
      </c>
      <c r="F83" s="352" t="s">
        <v>2210</v>
      </c>
      <c r="G83" s="455"/>
      <c r="H83" s="456"/>
      <c r="I83" s="456"/>
      <c r="J83" s="456"/>
      <c r="K83" s="456"/>
      <c r="L83" s="456"/>
      <c r="M83" s="456"/>
      <c r="N83" s="456"/>
      <c r="O83" s="456"/>
      <c r="P83" s="456"/>
      <c r="Q83" s="456"/>
      <c r="R83" s="456"/>
      <c r="S83" s="456"/>
      <c r="T83" s="456"/>
      <c r="U83" s="456"/>
      <c r="V83" s="456"/>
      <c r="W83" s="456"/>
      <c r="X83" s="456"/>
      <c r="Y83" s="456"/>
      <c r="Z83" s="457"/>
    </row>
    <row r="84" spans="1:26" ht="15.75" customHeight="1" x14ac:dyDescent="0.15">
      <c r="A84" s="80" t="s">
        <v>110</v>
      </c>
      <c r="B84" s="80"/>
      <c r="C84" s="80" t="s">
        <v>224</v>
      </c>
      <c r="D84" s="80"/>
      <c r="E84" s="80" t="s">
        <v>711</v>
      </c>
      <c r="F84" s="80"/>
      <c r="G84" s="298"/>
      <c r="H84" s="3"/>
      <c r="I84" s="3"/>
      <c r="J84" s="3"/>
      <c r="K84" s="3"/>
      <c r="L84" s="3"/>
      <c r="M84" s="3"/>
      <c r="N84" s="3"/>
      <c r="O84" s="3"/>
      <c r="P84" s="3"/>
      <c r="Q84" s="3"/>
      <c r="R84" s="3"/>
      <c r="S84" s="3"/>
      <c r="T84" s="3"/>
      <c r="U84" s="3"/>
      <c r="V84" s="3"/>
      <c r="W84" s="3"/>
      <c r="X84" s="3"/>
      <c r="Y84" s="3"/>
    </row>
    <row r="85" spans="1:26" ht="15.75" customHeight="1" x14ac:dyDescent="0.15">
      <c r="A85" s="80" t="s">
        <v>111</v>
      </c>
      <c r="B85" s="80"/>
      <c r="C85" s="80" t="s">
        <v>224</v>
      </c>
      <c r="D85" s="80"/>
      <c r="E85" s="80" t="s">
        <v>1549</v>
      </c>
      <c r="F85" s="80"/>
      <c r="G85" s="298"/>
      <c r="H85" s="3"/>
      <c r="I85" s="3"/>
      <c r="J85" s="3"/>
      <c r="K85" s="3"/>
      <c r="L85" s="3"/>
      <c r="M85" s="3"/>
      <c r="N85" s="3"/>
      <c r="O85" s="3"/>
      <c r="P85" s="3"/>
      <c r="Q85" s="3"/>
      <c r="R85" s="3"/>
      <c r="S85" s="3"/>
      <c r="T85" s="3"/>
      <c r="U85" s="3"/>
      <c r="V85" s="3"/>
      <c r="W85" s="3"/>
      <c r="X85" s="3"/>
      <c r="Y85" s="3"/>
    </row>
    <row r="86" spans="1:26" ht="15.75" customHeight="1" x14ac:dyDescent="0.15">
      <c r="A86" s="80" t="s">
        <v>115</v>
      </c>
      <c r="B86" s="80"/>
      <c r="C86" s="80" t="s">
        <v>84</v>
      </c>
      <c r="D86" s="80" t="s">
        <v>1269</v>
      </c>
      <c r="E86" s="80" t="s">
        <v>1544</v>
      </c>
      <c r="F86" s="80"/>
      <c r="G86" s="298"/>
      <c r="H86" s="3"/>
      <c r="I86" s="3"/>
      <c r="J86" s="3"/>
      <c r="K86" s="3"/>
      <c r="L86" s="3"/>
      <c r="M86" s="3"/>
      <c r="N86" s="3"/>
      <c r="O86" s="3"/>
      <c r="P86" s="3"/>
      <c r="Q86" s="3"/>
      <c r="R86" s="3"/>
      <c r="S86" s="3"/>
      <c r="T86" s="3"/>
      <c r="U86" s="3"/>
      <c r="V86" s="3"/>
      <c r="W86" s="3"/>
      <c r="X86" s="3"/>
      <c r="Y86" s="3"/>
    </row>
    <row r="87" spans="1:26" ht="15.75" customHeight="1" x14ac:dyDescent="0.15">
      <c r="A87" s="80" t="s">
        <v>116</v>
      </c>
      <c r="B87" s="80"/>
      <c r="C87" s="80" t="s">
        <v>224</v>
      </c>
      <c r="D87" s="80"/>
      <c r="E87" s="80" t="s">
        <v>664</v>
      </c>
      <c r="F87" s="80"/>
      <c r="G87" s="298"/>
      <c r="H87" s="3"/>
      <c r="I87" s="3"/>
      <c r="J87" s="3"/>
      <c r="K87" s="3"/>
      <c r="L87" s="3"/>
      <c r="M87" s="3"/>
      <c r="N87" s="3"/>
      <c r="O87" s="3"/>
      <c r="P87" s="3"/>
      <c r="Q87" s="3"/>
      <c r="R87" s="3"/>
      <c r="S87" s="3"/>
      <c r="T87" s="3"/>
      <c r="U87" s="3"/>
      <c r="V87" s="3"/>
      <c r="W87" s="3"/>
      <c r="X87" s="3"/>
      <c r="Y87" s="3"/>
    </row>
    <row r="88" spans="1:26" ht="15.75" customHeight="1" x14ac:dyDescent="0.15">
      <c r="A88" s="80" t="s">
        <v>117</v>
      </c>
      <c r="B88" s="80"/>
      <c r="C88" s="80" t="s">
        <v>224</v>
      </c>
      <c r="D88" s="80" t="s">
        <v>749</v>
      </c>
      <c r="E88" s="80" t="s">
        <v>710</v>
      </c>
      <c r="F88" s="80"/>
      <c r="G88" s="298"/>
      <c r="H88" s="3"/>
      <c r="I88" s="3"/>
      <c r="J88" s="3"/>
      <c r="K88" s="3"/>
      <c r="L88" s="3"/>
      <c r="M88" s="3"/>
      <c r="N88" s="3"/>
      <c r="O88" s="3"/>
      <c r="P88" s="3"/>
      <c r="Q88" s="3"/>
      <c r="R88" s="3"/>
      <c r="S88" s="3"/>
      <c r="T88" s="3"/>
      <c r="U88" s="3"/>
      <c r="V88" s="3"/>
      <c r="W88" s="3"/>
      <c r="X88" s="3"/>
      <c r="Y88" s="3"/>
    </row>
    <row r="89" spans="1:26" ht="15.75" customHeight="1" x14ac:dyDescent="0.15">
      <c r="A89" s="80" t="s">
        <v>122</v>
      </c>
      <c r="B89" s="80"/>
      <c r="C89" s="80" t="s">
        <v>224</v>
      </c>
      <c r="D89" s="80"/>
      <c r="E89" s="80" t="s">
        <v>620</v>
      </c>
      <c r="F89" s="80"/>
      <c r="G89" s="298"/>
      <c r="H89" s="3"/>
      <c r="I89" s="3"/>
      <c r="J89" s="3"/>
      <c r="K89" s="3"/>
      <c r="L89" s="3"/>
      <c r="M89" s="3"/>
      <c r="N89" s="3"/>
      <c r="O89" s="3"/>
      <c r="P89" s="3"/>
      <c r="Q89" s="3"/>
      <c r="R89" s="3"/>
      <c r="S89" s="3"/>
      <c r="T89" s="3"/>
      <c r="U89" s="3"/>
      <c r="V89" s="3"/>
      <c r="W89" s="3"/>
      <c r="X89" s="3"/>
      <c r="Y89" s="3"/>
    </row>
    <row r="90" spans="1:26" ht="15.75" customHeight="1" x14ac:dyDescent="0.15">
      <c r="A90" s="80" t="s">
        <v>122</v>
      </c>
      <c r="B90" s="80"/>
      <c r="C90" s="80" t="s">
        <v>84</v>
      </c>
      <c r="D90" s="80" t="s">
        <v>758</v>
      </c>
      <c r="E90" s="80" t="s">
        <v>620</v>
      </c>
      <c r="F90" s="80"/>
      <c r="G90" s="298"/>
      <c r="H90" s="3"/>
      <c r="I90" s="3"/>
      <c r="J90" s="3"/>
      <c r="K90" s="3"/>
      <c r="L90" s="3"/>
      <c r="M90" s="3"/>
      <c r="N90" s="3"/>
      <c r="O90" s="3"/>
      <c r="P90" s="3"/>
      <c r="Q90" s="3"/>
      <c r="R90" s="3"/>
      <c r="S90" s="3"/>
      <c r="T90" s="3"/>
      <c r="U90" s="3"/>
      <c r="V90" s="3"/>
      <c r="W90" s="3"/>
      <c r="X90" s="3"/>
      <c r="Y90" s="3"/>
    </row>
    <row r="91" spans="1:26" ht="15.75" customHeight="1" x14ac:dyDescent="0.15">
      <c r="A91" s="80" t="s">
        <v>126</v>
      </c>
      <c r="B91" s="80"/>
      <c r="C91" s="80" t="s">
        <v>224</v>
      </c>
      <c r="D91" s="80"/>
      <c r="E91" s="80" t="s">
        <v>750</v>
      </c>
      <c r="F91" s="80"/>
      <c r="G91" s="298"/>
      <c r="H91" s="3"/>
      <c r="I91" s="3"/>
      <c r="J91" s="3"/>
      <c r="K91" s="3"/>
      <c r="L91" s="3"/>
      <c r="M91" s="3"/>
      <c r="N91" s="3"/>
      <c r="O91" s="3"/>
      <c r="P91" s="3"/>
      <c r="Q91" s="3"/>
      <c r="R91" s="3"/>
      <c r="S91" s="3"/>
      <c r="T91" s="3"/>
      <c r="U91" s="3"/>
      <c r="V91" s="3"/>
      <c r="W91" s="3"/>
      <c r="X91" s="3"/>
      <c r="Y91" s="3"/>
    </row>
    <row r="92" spans="1:26" ht="15.75" customHeight="1" x14ac:dyDescent="0.15">
      <c r="A92" s="80" t="s">
        <v>1462</v>
      </c>
      <c r="B92" s="80"/>
      <c r="C92" s="80" t="s">
        <v>224</v>
      </c>
      <c r="D92" s="80"/>
      <c r="E92" s="80" t="s">
        <v>2191</v>
      </c>
      <c r="F92" s="80"/>
      <c r="G92" s="298"/>
      <c r="H92" s="3"/>
      <c r="I92" s="3"/>
      <c r="J92" s="3"/>
      <c r="K92" s="3"/>
      <c r="L92" s="3"/>
      <c r="M92" s="3"/>
      <c r="N92" s="3"/>
      <c r="O92" s="3"/>
      <c r="P92" s="3"/>
      <c r="Q92" s="3"/>
      <c r="R92" s="3"/>
      <c r="S92" s="3"/>
      <c r="T92" s="3"/>
      <c r="U92" s="3"/>
      <c r="V92" s="3"/>
      <c r="W92" s="3"/>
      <c r="X92" s="3"/>
      <c r="Y92" s="3"/>
    </row>
    <row r="93" spans="1:26" ht="15.75" customHeight="1" x14ac:dyDescent="0.15">
      <c r="A93" s="80" t="s">
        <v>128</v>
      </c>
      <c r="B93" s="80"/>
      <c r="C93" s="80" t="s">
        <v>224</v>
      </c>
      <c r="D93" s="80"/>
      <c r="E93" s="80" t="s">
        <v>754</v>
      </c>
      <c r="F93" s="80"/>
      <c r="G93" s="298"/>
      <c r="H93" s="3"/>
      <c r="I93" s="3"/>
      <c r="J93" s="3"/>
      <c r="K93" s="3"/>
      <c r="L93" s="3"/>
      <c r="M93" s="3"/>
      <c r="N93" s="3"/>
      <c r="O93" s="3"/>
      <c r="P93" s="3"/>
      <c r="Q93" s="3"/>
      <c r="R93" s="3"/>
      <c r="S93" s="3"/>
      <c r="T93" s="3"/>
      <c r="U93" s="3"/>
      <c r="V93" s="3"/>
      <c r="W93" s="3"/>
      <c r="X93" s="3"/>
      <c r="Y93" s="3"/>
    </row>
    <row r="94" spans="1:26" ht="15.75" customHeight="1" x14ac:dyDescent="0.15">
      <c r="A94" s="80" t="s">
        <v>129</v>
      </c>
      <c r="B94" s="80"/>
      <c r="C94" s="80" t="s">
        <v>224</v>
      </c>
      <c r="D94" s="80"/>
      <c r="E94" s="80" t="s">
        <v>1547</v>
      </c>
      <c r="F94" s="80"/>
      <c r="G94" s="298"/>
      <c r="H94" s="3"/>
      <c r="I94" s="3"/>
      <c r="J94" s="3"/>
      <c r="K94" s="3"/>
      <c r="L94" s="3"/>
      <c r="M94" s="3"/>
      <c r="N94" s="3"/>
      <c r="O94" s="3"/>
      <c r="P94" s="3"/>
      <c r="Q94" s="3"/>
      <c r="R94" s="3"/>
      <c r="S94" s="3"/>
      <c r="T94" s="3"/>
      <c r="U94" s="3"/>
      <c r="V94" s="3"/>
      <c r="W94" s="3"/>
      <c r="X94" s="3"/>
      <c r="Y94" s="3"/>
    </row>
    <row r="95" spans="1:26" ht="15.75" customHeight="1" x14ac:dyDescent="0.15">
      <c r="A95" s="80" t="s">
        <v>129</v>
      </c>
      <c r="B95" s="80"/>
      <c r="C95" s="80" t="s">
        <v>84</v>
      </c>
      <c r="D95" s="80" t="s">
        <v>758</v>
      </c>
      <c r="E95" s="80" t="s">
        <v>620</v>
      </c>
      <c r="F95" s="80"/>
      <c r="G95" s="298"/>
      <c r="H95" s="3"/>
      <c r="I95" s="3"/>
      <c r="J95" s="3"/>
      <c r="K95" s="3"/>
      <c r="L95" s="3"/>
      <c r="M95" s="3"/>
      <c r="N95" s="3"/>
      <c r="O95" s="3"/>
      <c r="P95" s="3"/>
      <c r="Q95" s="3"/>
      <c r="R95" s="3"/>
      <c r="S95" s="3"/>
      <c r="T95" s="3"/>
      <c r="U95" s="3"/>
      <c r="V95" s="3"/>
      <c r="W95" s="3"/>
      <c r="X95" s="3"/>
      <c r="Y95" s="3"/>
    </row>
    <row r="96" spans="1:26" ht="15.75" customHeight="1" x14ac:dyDescent="0.15">
      <c r="A96" s="80" t="s">
        <v>130</v>
      </c>
      <c r="B96" s="80"/>
      <c r="C96" s="80" t="s">
        <v>224</v>
      </c>
      <c r="D96" s="80"/>
      <c r="E96" s="80" t="s">
        <v>610</v>
      </c>
      <c r="F96" s="80"/>
      <c r="G96" s="298"/>
      <c r="H96" s="3"/>
      <c r="I96" s="3"/>
      <c r="J96" s="3"/>
      <c r="K96" s="3"/>
      <c r="L96" s="3"/>
      <c r="M96" s="3"/>
      <c r="N96" s="3"/>
      <c r="O96" s="3"/>
      <c r="P96" s="3"/>
      <c r="Q96" s="3"/>
      <c r="R96" s="3"/>
      <c r="S96" s="3"/>
      <c r="T96" s="3"/>
      <c r="U96" s="3"/>
      <c r="V96" s="3"/>
      <c r="W96" s="3"/>
      <c r="X96" s="3"/>
      <c r="Y96" s="3"/>
    </row>
    <row r="97" spans="1:25" ht="15.75" customHeight="1" x14ac:dyDescent="0.15">
      <c r="A97" s="80" t="s">
        <v>132</v>
      </c>
      <c r="B97" s="80"/>
      <c r="C97" s="80" t="s">
        <v>224</v>
      </c>
      <c r="D97" s="80"/>
      <c r="E97" s="80" t="s">
        <v>388</v>
      </c>
      <c r="F97" s="80"/>
      <c r="G97" s="298"/>
      <c r="H97" s="3"/>
      <c r="I97" s="3"/>
      <c r="J97" s="3"/>
      <c r="K97" s="3"/>
      <c r="L97" s="3"/>
      <c r="M97" s="3"/>
      <c r="N97" s="3"/>
      <c r="O97" s="3"/>
      <c r="P97" s="3"/>
      <c r="Q97" s="3"/>
      <c r="R97" s="3"/>
      <c r="S97" s="3"/>
      <c r="T97" s="3"/>
      <c r="U97" s="3"/>
      <c r="V97" s="3"/>
      <c r="W97" s="3"/>
      <c r="X97" s="3"/>
      <c r="Y97" s="3"/>
    </row>
    <row r="98" spans="1:25" ht="15.75" customHeight="1" x14ac:dyDescent="0.15">
      <c r="A98" s="80" t="s">
        <v>1066</v>
      </c>
      <c r="B98" s="80"/>
      <c r="C98" s="80" t="s">
        <v>224</v>
      </c>
      <c r="D98" s="80"/>
      <c r="E98" s="80" t="s">
        <v>620</v>
      </c>
      <c r="F98" s="80"/>
      <c r="G98" s="298"/>
      <c r="H98" s="3"/>
      <c r="I98" s="3"/>
      <c r="J98" s="3"/>
      <c r="K98" s="3"/>
      <c r="L98" s="3"/>
      <c r="M98" s="3"/>
      <c r="N98" s="3"/>
      <c r="O98" s="3"/>
      <c r="P98" s="3"/>
      <c r="Q98" s="3"/>
      <c r="R98" s="3"/>
      <c r="S98" s="3"/>
      <c r="T98" s="3"/>
      <c r="U98" s="3"/>
      <c r="V98" s="3"/>
      <c r="W98" s="3"/>
      <c r="X98" s="3"/>
      <c r="Y98" s="3"/>
    </row>
    <row r="99" spans="1:25" ht="15.75" customHeight="1" x14ac:dyDescent="0.15">
      <c r="A99" s="80" t="s">
        <v>133</v>
      </c>
      <c r="B99" s="80"/>
      <c r="C99" s="80" t="s">
        <v>224</v>
      </c>
      <c r="D99" s="80" t="s">
        <v>329</v>
      </c>
      <c r="E99" s="80" t="s">
        <v>628</v>
      </c>
      <c r="F99" s="80"/>
      <c r="G99" s="298"/>
      <c r="H99" s="3"/>
      <c r="I99" s="3"/>
      <c r="J99" s="3"/>
      <c r="K99" s="3"/>
      <c r="L99" s="3"/>
      <c r="M99" s="3"/>
      <c r="N99" s="3"/>
      <c r="O99" s="3"/>
      <c r="P99" s="3"/>
      <c r="Q99" s="3"/>
      <c r="R99" s="3"/>
      <c r="S99" s="3"/>
      <c r="T99" s="3"/>
      <c r="U99" s="3"/>
      <c r="V99" s="3"/>
      <c r="W99" s="3"/>
      <c r="X99" s="3"/>
      <c r="Y99" s="3"/>
    </row>
    <row r="100" spans="1:25" ht="15.75" customHeight="1" x14ac:dyDescent="0.15">
      <c r="A100" s="80" t="s">
        <v>1548</v>
      </c>
      <c r="B100" s="80"/>
      <c r="C100" s="80" t="s">
        <v>224</v>
      </c>
      <c r="D100" s="80"/>
      <c r="E100" s="80" t="s">
        <v>762</v>
      </c>
      <c r="F100" s="80"/>
      <c r="G100" s="298"/>
      <c r="H100" s="3"/>
      <c r="I100" s="3"/>
      <c r="J100" s="3"/>
      <c r="K100" s="3"/>
      <c r="L100" s="3"/>
      <c r="M100" s="3"/>
      <c r="N100" s="3"/>
      <c r="O100" s="3"/>
      <c r="P100" s="3"/>
      <c r="Q100" s="3"/>
      <c r="R100" s="3"/>
      <c r="S100" s="3"/>
      <c r="T100" s="3"/>
      <c r="U100" s="3"/>
      <c r="V100" s="3"/>
      <c r="W100" s="3"/>
      <c r="X100" s="3"/>
      <c r="Y100" s="3"/>
    </row>
    <row r="101" spans="1:25" ht="15.75" customHeight="1" x14ac:dyDescent="0.15">
      <c r="A101" s="80" t="s">
        <v>501</v>
      </c>
      <c r="B101" s="80"/>
      <c r="C101" s="80" t="s">
        <v>84</v>
      </c>
      <c r="D101" s="80" t="s">
        <v>764</v>
      </c>
      <c r="E101" s="80" t="s">
        <v>664</v>
      </c>
      <c r="F101" s="80"/>
      <c r="G101" s="298"/>
      <c r="H101" s="3"/>
      <c r="I101" s="3"/>
      <c r="J101" s="3"/>
      <c r="K101" s="3"/>
      <c r="L101" s="3"/>
      <c r="M101" s="3"/>
      <c r="N101" s="3"/>
      <c r="O101" s="3"/>
      <c r="P101" s="3"/>
      <c r="Q101" s="3"/>
      <c r="R101" s="3"/>
      <c r="S101" s="3"/>
      <c r="T101" s="3"/>
      <c r="U101" s="3"/>
      <c r="V101" s="3"/>
      <c r="W101" s="3"/>
      <c r="X101" s="3"/>
      <c r="Y101" s="3"/>
    </row>
    <row r="102" spans="1:25" ht="15.75" customHeight="1" x14ac:dyDescent="0.15">
      <c r="A102" s="80" t="s">
        <v>137</v>
      </c>
      <c r="B102" s="80"/>
      <c r="C102" s="80" t="s">
        <v>224</v>
      </c>
      <c r="D102" s="80"/>
      <c r="E102" s="80" t="s">
        <v>765</v>
      </c>
      <c r="F102" s="80"/>
      <c r="G102" s="298"/>
      <c r="H102" s="3"/>
      <c r="I102" s="3"/>
      <c r="J102" s="3"/>
      <c r="K102" s="3"/>
      <c r="L102" s="3"/>
      <c r="M102" s="3"/>
      <c r="N102" s="3"/>
      <c r="O102" s="3"/>
      <c r="P102" s="3"/>
      <c r="Q102" s="3"/>
      <c r="R102" s="3"/>
      <c r="S102" s="3"/>
      <c r="T102" s="3"/>
      <c r="U102" s="3"/>
      <c r="V102" s="3"/>
      <c r="W102" s="3"/>
      <c r="X102" s="3"/>
      <c r="Y102" s="3"/>
    </row>
    <row r="103" spans="1:25" ht="15.75" customHeight="1" x14ac:dyDescent="0.15">
      <c r="A103" s="80" t="s">
        <v>137</v>
      </c>
      <c r="B103" s="80"/>
      <c r="C103" s="80" t="s">
        <v>84</v>
      </c>
      <c r="D103" s="80" t="s">
        <v>767</v>
      </c>
      <c r="E103" s="80" t="s">
        <v>727</v>
      </c>
      <c r="F103" s="80"/>
      <c r="G103" s="298"/>
      <c r="H103" s="3"/>
      <c r="I103" s="3"/>
      <c r="J103" s="3"/>
      <c r="K103" s="3"/>
      <c r="L103" s="3"/>
      <c r="M103" s="3"/>
      <c r="N103" s="3"/>
      <c r="O103" s="3"/>
      <c r="P103" s="3"/>
      <c r="Q103" s="3"/>
      <c r="R103" s="3"/>
      <c r="S103" s="3"/>
      <c r="T103" s="3"/>
      <c r="U103" s="3"/>
      <c r="V103" s="3"/>
      <c r="W103" s="3"/>
      <c r="X103" s="3"/>
      <c r="Y103" s="3"/>
    </row>
    <row r="104" spans="1:25" ht="15.75" customHeight="1" x14ac:dyDescent="0.15">
      <c r="A104" s="80" t="s">
        <v>138</v>
      </c>
      <c r="B104" s="80"/>
      <c r="C104" s="80" t="s">
        <v>224</v>
      </c>
      <c r="D104" s="80"/>
      <c r="E104" s="80" t="s">
        <v>664</v>
      </c>
      <c r="F104" s="80"/>
      <c r="G104" s="298"/>
      <c r="H104" s="3"/>
      <c r="I104" s="3"/>
      <c r="J104" s="3"/>
      <c r="K104" s="3"/>
      <c r="L104" s="3"/>
      <c r="M104" s="3"/>
      <c r="N104" s="3"/>
      <c r="O104" s="3"/>
      <c r="P104" s="3"/>
      <c r="Q104" s="3"/>
      <c r="R104" s="3"/>
      <c r="S104" s="3"/>
      <c r="T104" s="3"/>
      <c r="U104" s="3"/>
      <c r="V104" s="3"/>
      <c r="W104" s="3"/>
      <c r="X104" s="3"/>
      <c r="Y104" s="3"/>
    </row>
    <row r="105" spans="1:25" ht="15.75" customHeight="1" x14ac:dyDescent="0.15">
      <c r="A105" s="80" t="s">
        <v>140</v>
      </c>
      <c r="B105" s="80"/>
      <c r="C105" s="80" t="s">
        <v>224</v>
      </c>
      <c r="D105" s="80"/>
      <c r="E105" s="80" t="s">
        <v>1549</v>
      </c>
      <c r="F105" s="80"/>
      <c r="G105" s="298"/>
      <c r="H105" s="3"/>
      <c r="I105" s="3"/>
      <c r="J105" s="3"/>
      <c r="K105" s="3"/>
      <c r="L105" s="3"/>
      <c r="M105" s="3"/>
      <c r="N105" s="3"/>
      <c r="O105" s="3"/>
      <c r="P105" s="3"/>
      <c r="Q105" s="3"/>
      <c r="R105" s="3"/>
      <c r="S105" s="3"/>
      <c r="T105" s="3"/>
      <c r="U105" s="3"/>
      <c r="V105" s="3"/>
      <c r="W105" s="3"/>
      <c r="X105" s="3"/>
      <c r="Y105" s="3"/>
    </row>
    <row r="106" spans="1:25" ht="15.75" customHeight="1" x14ac:dyDescent="0.15">
      <c r="A106" s="80" t="s">
        <v>1464</v>
      </c>
      <c r="B106" s="80"/>
      <c r="C106" s="80" t="s">
        <v>224</v>
      </c>
      <c r="D106" s="80" t="s">
        <v>770</v>
      </c>
      <c r="E106" s="80" t="s">
        <v>2211</v>
      </c>
      <c r="F106" s="80"/>
      <c r="G106" s="298"/>
      <c r="H106" s="3"/>
      <c r="I106" s="3"/>
      <c r="J106" s="3"/>
      <c r="K106" s="3"/>
      <c r="L106" s="3"/>
      <c r="M106" s="3"/>
      <c r="N106" s="3"/>
      <c r="O106" s="3"/>
      <c r="P106" s="3"/>
      <c r="Q106" s="3"/>
      <c r="R106" s="3"/>
      <c r="S106" s="3"/>
      <c r="T106" s="3"/>
      <c r="U106" s="3"/>
      <c r="V106" s="3"/>
      <c r="W106" s="3"/>
      <c r="X106" s="3"/>
      <c r="Y106" s="3"/>
    </row>
    <row r="107" spans="1:25" ht="15.75" customHeight="1" x14ac:dyDescent="0.15">
      <c r="A107" s="80" t="s">
        <v>142</v>
      </c>
      <c r="B107" s="80"/>
      <c r="C107" s="80" t="s">
        <v>224</v>
      </c>
      <c r="D107" s="80" t="s">
        <v>771</v>
      </c>
      <c r="E107" s="80" t="s">
        <v>2202</v>
      </c>
      <c r="F107" s="80"/>
      <c r="G107" s="298"/>
      <c r="H107" s="3"/>
      <c r="I107" s="3"/>
      <c r="J107" s="3"/>
      <c r="K107" s="3"/>
      <c r="L107" s="3"/>
      <c r="M107" s="3"/>
      <c r="N107" s="3"/>
      <c r="O107" s="3"/>
      <c r="P107" s="3"/>
      <c r="Q107" s="3"/>
      <c r="R107" s="3"/>
      <c r="S107" s="3"/>
      <c r="T107" s="3"/>
      <c r="U107" s="3"/>
      <c r="V107" s="3"/>
      <c r="W107" s="3"/>
      <c r="X107" s="3"/>
      <c r="Y107" s="3"/>
    </row>
    <row r="108" spans="1:25" ht="15.75" customHeight="1" x14ac:dyDescent="0.15">
      <c r="A108" s="80" t="s">
        <v>340</v>
      </c>
      <c r="B108" s="80"/>
      <c r="C108" s="80" t="s">
        <v>224</v>
      </c>
      <c r="D108" s="80"/>
      <c r="E108" s="80" t="s">
        <v>778</v>
      </c>
      <c r="F108" s="80"/>
      <c r="G108" s="298"/>
      <c r="H108" s="3"/>
      <c r="I108" s="3"/>
      <c r="J108" s="3"/>
      <c r="K108" s="3"/>
      <c r="L108" s="3"/>
      <c r="M108" s="3"/>
      <c r="N108" s="3"/>
      <c r="O108" s="3"/>
      <c r="P108" s="3"/>
      <c r="Q108" s="3"/>
      <c r="R108" s="3"/>
      <c r="S108" s="3"/>
      <c r="T108" s="3"/>
      <c r="U108" s="3"/>
      <c r="V108" s="3"/>
      <c r="W108" s="3"/>
      <c r="X108" s="3"/>
      <c r="Y108" s="3"/>
    </row>
    <row r="109" spans="1:25" ht="15.75" customHeight="1" x14ac:dyDescent="0.15">
      <c r="A109" s="80" t="s">
        <v>341</v>
      </c>
      <c r="B109" s="80"/>
      <c r="C109" s="80" t="s">
        <v>224</v>
      </c>
      <c r="D109" s="80"/>
      <c r="E109" s="80" t="s">
        <v>610</v>
      </c>
      <c r="F109" s="80"/>
      <c r="G109" s="298"/>
      <c r="H109" s="3"/>
      <c r="I109" s="3"/>
      <c r="J109" s="3"/>
      <c r="K109" s="3"/>
      <c r="L109" s="3"/>
      <c r="M109" s="3"/>
      <c r="N109" s="3"/>
      <c r="O109" s="3"/>
      <c r="P109" s="3"/>
      <c r="Q109" s="3"/>
      <c r="R109" s="3"/>
      <c r="S109" s="3"/>
      <c r="T109" s="3"/>
      <c r="U109" s="3"/>
      <c r="V109" s="3"/>
      <c r="W109" s="3"/>
      <c r="X109" s="3"/>
      <c r="Y109" s="3"/>
    </row>
    <row r="110" spans="1:25" ht="15.75" customHeight="1" x14ac:dyDescent="0.15">
      <c r="A110" s="80" t="s">
        <v>151</v>
      </c>
      <c r="B110" s="80"/>
      <c r="C110" s="80" t="s">
        <v>224</v>
      </c>
      <c r="D110" s="80" t="s">
        <v>343</v>
      </c>
      <c r="E110" s="80" t="s">
        <v>664</v>
      </c>
      <c r="F110" s="80"/>
      <c r="G110" s="298"/>
      <c r="H110" s="3"/>
      <c r="I110" s="3"/>
      <c r="J110" s="3"/>
      <c r="K110" s="3"/>
      <c r="L110" s="3"/>
      <c r="M110" s="3"/>
      <c r="N110" s="3"/>
      <c r="O110" s="3"/>
      <c r="P110" s="3"/>
      <c r="Q110" s="3"/>
      <c r="R110" s="3"/>
      <c r="S110" s="3"/>
      <c r="T110" s="3"/>
      <c r="U110" s="3"/>
      <c r="V110" s="3"/>
      <c r="W110" s="3"/>
      <c r="X110" s="3"/>
      <c r="Y110" s="3"/>
    </row>
    <row r="111" spans="1:25" ht="15.75" customHeight="1" x14ac:dyDescent="0.15">
      <c r="A111" s="80" t="s">
        <v>345</v>
      </c>
      <c r="B111" s="80"/>
      <c r="C111" s="80" t="s">
        <v>224</v>
      </c>
      <c r="D111" s="80" t="s">
        <v>346</v>
      </c>
      <c r="E111" s="80" t="s">
        <v>1552</v>
      </c>
      <c r="F111" s="80"/>
      <c r="G111" s="298"/>
      <c r="H111" s="3"/>
      <c r="I111" s="3"/>
      <c r="J111" s="3"/>
      <c r="K111" s="3"/>
      <c r="L111" s="3"/>
      <c r="M111" s="3"/>
      <c r="N111" s="3"/>
      <c r="O111" s="3"/>
      <c r="P111" s="3"/>
      <c r="Q111" s="3"/>
      <c r="R111" s="3"/>
      <c r="S111" s="3"/>
      <c r="T111" s="3"/>
      <c r="U111" s="3"/>
      <c r="V111" s="3"/>
      <c r="W111" s="3"/>
      <c r="X111" s="3"/>
      <c r="Y111" s="3"/>
    </row>
    <row r="112" spans="1:25" ht="15.75" customHeight="1" x14ac:dyDescent="0.15">
      <c r="A112" s="80" t="s">
        <v>158</v>
      </c>
      <c r="B112" s="80"/>
      <c r="C112" s="80" t="s">
        <v>224</v>
      </c>
      <c r="D112" s="80"/>
      <c r="E112" s="80" t="s">
        <v>620</v>
      </c>
      <c r="F112" s="80"/>
      <c r="G112" s="298"/>
      <c r="H112" s="298"/>
      <c r="I112" s="298"/>
      <c r="J112" s="298"/>
      <c r="K112" s="298"/>
      <c r="L112" s="298"/>
      <c r="M112" s="298"/>
      <c r="N112" s="298"/>
      <c r="O112" s="298"/>
      <c r="P112" s="298"/>
      <c r="Q112" s="298"/>
      <c r="R112" s="298"/>
      <c r="S112" s="298"/>
      <c r="T112" s="298"/>
      <c r="U112" s="298"/>
      <c r="V112" s="298"/>
      <c r="W112" s="298"/>
      <c r="X112" s="298"/>
      <c r="Y112" s="298"/>
    </row>
    <row r="113" spans="1:25" ht="15.75" customHeight="1" x14ac:dyDescent="0.15">
      <c r="A113" s="80" t="s">
        <v>1218</v>
      </c>
      <c r="B113" s="80"/>
      <c r="C113" s="80" t="s">
        <v>224</v>
      </c>
      <c r="D113" s="80" t="s">
        <v>1219</v>
      </c>
      <c r="E113" s="80" t="s">
        <v>754</v>
      </c>
      <c r="F113" s="80"/>
      <c r="G113" s="298"/>
      <c r="H113" s="298"/>
      <c r="I113" s="298"/>
      <c r="J113" s="298"/>
      <c r="K113" s="298"/>
      <c r="L113" s="298"/>
      <c r="M113" s="298"/>
      <c r="N113" s="298"/>
      <c r="O113" s="298"/>
      <c r="P113" s="298"/>
      <c r="Q113" s="298"/>
      <c r="R113" s="298"/>
      <c r="S113" s="298"/>
      <c r="T113" s="298"/>
      <c r="U113" s="298"/>
      <c r="V113" s="298"/>
      <c r="W113" s="298"/>
      <c r="X113" s="298"/>
      <c r="Y113" s="298"/>
    </row>
    <row r="114" spans="1:25" ht="15.75" customHeight="1" x14ac:dyDescent="0.15">
      <c r="A114" s="302" t="s">
        <v>159</v>
      </c>
      <c r="B114" s="302"/>
      <c r="C114" s="302" t="s">
        <v>224</v>
      </c>
      <c r="D114" s="302"/>
      <c r="E114" s="302" t="s">
        <v>388</v>
      </c>
      <c r="F114" s="302"/>
      <c r="G114" s="298"/>
      <c r="H114" s="3"/>
      <c r="I114" s="3"/>
      <c r="J114" s="3"/>
      <c r="K114" s="3"/>
      <c r="L114" s="3"/>
      <c r="M114" s="3"/>
      <c r="N114" s="3"/>
      <c r="O114" s="3"/>
      <c r="P114" s="3"/>
      <c r="Q114" s="3"/>
      <c r="R114" s="3"/>
      <c r="S114" s="3"/>
      <c r="T114" s="3"/>
      <c r="U114" s="3"/>
      <c r="V114" s="3"/>
      <c r="W114" s="3"/>
      <c r="X114" s="3"/>
      <c r="Y114" s="3"/>
    </row>
    <row r="115" spans="1:25" ht="15.75" customHeight="1" x14ac:dyDescent="0.15">
      <c r="A115" s="302" t="s">
        <v>159</v>
      </c>
      <c r="B115" s="302" t="s">
        <v>1521</v>
      </c>
      <c r="C115" s="302" t="s">
        <v>84</v>
      </c>
      <c r="D115" s="302" t="s">
        <v>1555</v>
      </c>
      <c r="E115" s="302" t="s">
        <v>784</v>
      </c>
      <c r="F115" s="302"/>
      <c r="G115" s="298"/>
      <c r="H115" s="3"/>
      <c r="I115" s="3"/>
      <c r="J115" s="3"/>
      <c r="K115" s="3"/>
      <c r="L115" s="3"/>
      <c r="M115" s="3"/>
      <c r="N115" s="3"/>
      <c r="O115" s="3"/>
      <c r="P115" s="3"/>
      <c r="Q115" s="3"/>
      <c r="R115" s="3"/>
      <c r="S115" s="3"/>
      <c r="T115" s="3"/>
      <c r="U115" s="3"/>
      <c r="V115" s="3"/>
      <c r="W115" s="3"/>
      <c r="X115" s="3"/>
      <c r="Y115" s="3"/>
    </row>
    <row r="116" spans="1:25" ht="15.75" customHeight="1" x14ac:dyDescent="0.15">
      <c r="A116" s="81" t="s">
        <v>849</v>
      </c>
      <c r="B116" s="80" t="s">
        <v>1521</v>
      </c>
      <c r="C116" s="81" t="s">
        <v>224</v>
      </c>
      <c r="D116" s="80" t="s">
        <v>1243</v>
      </c>
      <c r="E116" s="81" t="s">
        <v>1242</v>
      </c>
      <c r="F116" s="81"/>
      <c r="G116" s="298"/>
      <c r="H116" s="3"/>
      <c r="I116" s="3"/>
      <c r="J116" s="3"/>
      <c r="K116" s="3"/>
      <c r="L116" s="3"/>
      <c r="M116" s="3"/>
      <c r="N116" s="3"/>
      <c r="O116" s="3"/>
      <c r="P116" s="3"/>
      <c r="Q116" s="3"/>
      <c r="R116" s="3"/>
      <c r="S116" s="3"/>
      <c r="T116" s="3"/>
      <c r="U116" s="3"/>
      <c r="V116" s="3"/>
      <c r="W116" s="3"/>
      <c r="X116" s="3"/>
      <c r="Y116" s="3"/>
    </row>
    <row r="117" spans="1:25" ht="15.75" customHeight="1" x14ac:dyDescent="0.15">
      <c r="A117" s="81" t="s">
        <v>160</v>
      </c>
      <c r="B117" s="80"/>
      <c r="C117" s="81" t="s">
        <v>224</v>
      </c>
      <c r="D117" s="80"/>
      <c r="E117" s="81" t="s">
        <v>1231</v>
      </c>
      <c r="F117" s="81"/>
      <c r="G117" s="298"/>
      <c r="H117" s="3"/>
      <c r="I117" s="3"/>
      <c r="J117" s="3"/>
      <c r="K117" s="3"/>
      <c r="L117" s="3"/>
      <c r="M117" s="3"/>
      <c r="N117" s="3"/>
      <c r="O117" s="3"/>
      <c r="P117" s="3"/>
      <c r="Q117" s="3"/>
      <c r="R117" s="3"/>
      <c r="S117" s="3"/>
      <c r="T117" s="3"/>
      <c r="U117" s="3"/>
      <c r="V117" s="3"/>
      <c r="W117" s="3"/>
      <c r="X117" s="3"/>
      <c r="Y117" s="3"/>
    </row>
    <row r="118" spans="1:25" ht="15.75" customHeight="1" x14ac:dyDescent="0.15">
      <c r="A118" s="80" t="s">
        <v>505</v>
      </c>
      <c r="B118" s="80"/>
      <c r="C118" s="80" t="s">
        <v>224</v>
      </c>
      <c r="D118" s="80" t="s">
        <v>788</v>
      </c>
      <c r="E118" s="80" t="s">
        <v>1556</v>
      </c>
      <c r="F118" s="80"/>
      <c r="G118" s="298"/>
      <c r="H118" s="3"/>
      <c r="I118" s="3"/>
      <c r="J118" s="3"/>
      <c r="K118" s="3"/>
      <c r="L118" s="3"/>
      <c r="M118" s="3"/>
      <c r="N118" s="3"/>
      <c r="O118" s="3"/>
      <c r="P118" s="3"/>
      <c r="Q118" s="3"/>
      <c r="R118" s="3"/>
      <c r="S118" s="3"/>
      <c r="T118" s="3"/>
      <c r="U118" s="3"/>
      <c r="V118" s="3"/>
      <c r="W118" s="3"/>
      <c r="X118" s="3"/>
      <c r="Y118" s="3"/>
    </row>
    <row r="119" spans="1:25" ht="15.75" customHeight="1" x14ac:dyDescent="0.15">
      <c r="A119" s="80" t="s">
        <v>162</v>
      </c>
      <c r="B119" s="80"/>
      <c r="C119" s="80" t="s">
        <v>84</v>
      </c>
      <c r="D119" s="80"/>
      <c r="E119" s="80" t="s">
        <v>610</v>
      </c>
      <c r="F119" s="80"/>
      <c r="G119" s="298"/>
      <c r="H119" s="3"/>
      <c r="I119" s="3"/>
      <c r="J119" s="3"/>
      <c r="K119" s="3"/>
      <c r="L119" s="3"/>
      <c r="M119" s="3"/>
      <c r="N119" s="3"/>
      <c r="O119" s="3"/>
      <c r="P119" s="3"/>
      <c r="Q119" s="3"/>
      <c r="R119" s="3"/>
      <c r="S119" s="3"/>
      <c r="T119" s="3"/>
      <c r="U119" s="3"/>
      <c r="V119" s="3"/>
      <c r="W119" s="3"/>
      <c r="X119" s="3"/>
      <c r="Y119" s="3"/>
    </row>
    <row r="120" spans="1:25" ht="15.75" customHeight="1" x14ac:dyDescent="0.15">
      <c r="A120" s="80" t="s">
        <v>163</v>
      </c>
      <c r="B120" s="80"/>
      <c r="C120" s="80" t="s">
        <v>224</v>
      </c>
      <c r="D120" s="80"/>
      <c r="E120" s="80" t="s">
        <v>795</v>
      </c>
      <c r="F120" s="80"/>
      <c r="G120" s="298"/>
      <c r="H120" s="3"/>
      <c r="I120" s="3"/>
      <c r="J120" s="3"/>
      <c r="K120" s="3"/>
      <c r="L120" s="3"/>
      <c r="M120" s="3"/>
      <c r="N120" s="3"/>
      <c r="O120" s="3"/>
      <c r="P120" s="3"/>
      <c r="Q120" s="3"/>
      <c r="R120" s="3"/>
      <c r="S120" s="3"/>
      <c r="T120" s="3"/>
      <c r="U120" s="3"/>
      <c r="V120" s="3"/>
      <c r="W120" s="3"/>
      <c r="X120" s="3"/>
      <c r="Y120" s="3"/>
    </row>
    <row r="121" spans="1:25" ht="15.75" customHeight="1" x14ac:dyDescent="0.15">
      <c r="A121" s="80" t="s">
        <v>164</v>
      </c>
      <c r="B121" s="80"/>
      <c r="C121" s="80" t="s">
        <v>224</v>
      </c>
      <c r="D121" s="80"/>
      <c r="E121" s="80" t="s">
        <v>711</v>
      </c>
      <c r="F121" s="80"/>
      <c r="G121" s="298"/>
      <c r="H121" s="3"/>
      <c r="I121" s="3"/>
      <c r="J121" s="3"/>
      <c r="K121" s="3"/>
      <c r="L121" s="3"/>
      <c r="M121" s="3"/>
      <c r="N121" s="3"/>
      <c r="O121" s="3"/>
      <c r="P121" s="3"/>
      <c r="Q121" s="3"/>
      <c r="R121" s="3"/>
      <c r="S121" s="3"/>
      <c r="T121" s="3"/>
      <c r="U121" s="3"/>
      <c r="V121" s="3"/>
      <c r="W121" s="3"/>
      <c r="X121" s="3"/>
      <c r="Y121" s="3"/>
    </row>
    <row r="122" spans="1:25" ht="15.75" customHeight="1" x14ac:dyDescent="0.15">
      <c r="A122" s="80" t="s">
        <v>166</v>
      </c>
      <c r="B122" s="81"/>
      <c r="C122" s="80" t="s">
        <v>224</v>
      </c>
      <c r="D122" s="81" t="s">
        <v>791</v>
      </c>
      <c r="E122" s="80" t="s">
        <v>612</v>
      </c>
      <c r="F122" s="80"/>
      <c r="G122" s="298"/>
      <c r="H122" s="3"/>
      <c r="I122" s="3"/>
      <c r="J122" s="3"/>
      <c r="K122" s="3"/>
      <c r="L122" s="3"/>
      <c r="M122" s="3"/>
      <c r="N122" s="3"/>
      <c r="O122" s="3"/>
      <c r="P122" s="3"/>
      <c r="Q122" s="3"/>
      <c r="R122" s="3"/>
      <c r="S122" s="3"/>
      <c r="T122" s="3"/>
      <c r="U122" s="3"/>
      <c r="V122" s="3"/>
      <c r="W122" s="3"/>
      <c r="X122" s="3"/>
      <c r="Y122" s="3"/>
    </row>
    <row r="123" spans="1:25" ht="15.75" customHeight="1" x14ac:dyDescent="0.15">
      <c r="A123" s="80" t="s">
        <v>166</v>
      </c>
      <c r="B123" s="81"/>
      <c r="C123" s="80" t="s">
        <v>84</v>
      </c>
      <c r="D123" s="81" t="s">
        <v>792</v>
      </c>
      <c r="E123" s="80" t="s">
        <v>634</v>
      </c>
      <c r="F123" s="80"/>
      <c r="G123" s="298"/>
      <c r="H123" s="298"/>
      <c r="I123" s="298"/>
      <c r="J123" s="298"/>
      <c r="K123" s="298"/>
      <c r="L123" s="298"/>
      <c r="M123" s="298"/>
      <c r="N123" s="298"/>
      <c r="O123" s="298"/>
      <c r="P123" s="298"/>
      <c r="Q123" s="298"/>
      <c r="R123" s="298"/>
      <c r="S123" s="298"/>
      <c r="T123" s="298"/>
      <c r="U123" s="298"/>
      <c r="V123" s="298"/>
      <c r="W123" s="298"/>
      <c r="X123" s="298"/>
      <c r="Y123" s="298"/>
    </row>
    <row r="124" spans="1:25" ht="15.75" customHeight="1" x14ac:dyDescent="0.15">
      <c r="A124" s="80" t="s">
        <v>506</v>
      </c>
      <c r="B124" s="80"/>
      <c r="C124" s="80" t="s">
        <v>224</v>
      </c>
      <c r="D124" s="80" t="s">
        <v>793</v>
      </c>
      <c r="E124" s="80" t="s">
        <v>727</v>
      </c>
      <c r="F124" s="80"/>
      <c r="G124" s="298"/>
      <c r="H124" s="3"/>
      <c r="I124" s="3"/>
      <c r="J124" s="3"/>
      <c r="K124" s="3"/>
      <c r="L124" s="3"/>
      <c r="M124" s="3"/>
      <c r="N124" s="3"/>
      <c r="O124" s="3"/>
      <c r="P124" s="3"/>
      <c r="Q124" s="3"/>
      <c r="R124" s="3"/>
      <c r="S124" s="3"/>
      <c r="T124" s="3"/>
      <c r="U124" s="3"/>
      <c r="V124" s="3"/>
      <c r="W124" s="3"/>
      <c r="X124" s="3"/>
      <c r="Y124" s="3"/>
    </row>
    <row r="125" spans="1:25" ht="15.75" customHeight="1" x14ac:dyDescent="0.15">
      <c r="A125" s="80" t="s">
        <v>580</v>
      </c>
      <c r="B125" s="80"/>
      <c r="C125" s="80" t="s">
        <v>224</v>
      </c>
      <c r="D125" s="80" t="s">
        <v>794</v>
      </c>
      <c r="E125" s="80" t="s">
        <v>388</v>
      </c>
      <c r="F125" s="80"/>
      <c r="G125" s="298"/>
      <c r="H125" s="3"/>
      <c r="I125" s="3"/>
      <c r="J125" s="3"/>
      <c r="K125" s="3"/>
      <c r="L125" s="3"/>
      <c r="M125" s="3"/>
      <c r="N125" s="3"/>
      <c r="O125" s="3"/>
      <c r="P125" s="3"/>
      <c r="Q125" s="3"/>
      <c r="R125" s="3"/>
      <c r="S125" s="3"/>
      <c r="T125" s="3"/>
      <c r="U125" s="3"/>
      <c r="V125" s="3"/>
      <c r="W125" s="3"/>
      <c r="X125" s="3"/>
      <c r="Y125" s="3"/>
    </row>
    <row r="126" spans="1:25" ht="15.75" customHeight="1" x14ac:dyDescent="0.15">
      <c r="A126" s="80" t="s">
        <v>1112</v>
      </c>
      <c r="B126" s="80"/>
      <c r="C126" s="80" t="s">
        <v>224</v>
      </c>
      <c r="D126" s="80" t="s">
        <v>1197</v>
      </c>
      <c r="E126" s="80" t="s">
        <v>388</v>
      </c>
      <c r="F126" s="80"/>
      <c r="G126" s="298"/>
      <c r="H126" s="3"/>
      <c r="I126" s="3"/>
      <c r="J126" s="3"/>
      <c r="K126" s="3"/>
      <c r="L126" s="3"/>
      <c r="M126" s="3"/>
      <c r="N126" s="3"/>
      <c r="O126" s="3"/>
      <c r="P126" s="3"/>
      <c r="Q126" s="3"/>
      <c r="R126" s="3"/>
      <c r="S126" s="3"/>
      <c r="T126" s="3"/>
      <c r="U126" s="3"/>
      <c r="V126" s="3"/>
      <c r="W126" s="3"/>
      <c r="X126" s="3"/>
      <c r="Y126" s="3"/>
    </row>
    <row r="127" spans="1:25" ht="15.75" customHeight="1" x14ac:dyDescent="0.15">
      <c r="A127" s="81" t="s">
        <v>1198</v>
      </c>
      <c r="B127" s="80"/>
      <c r="C127" s="81" t="s">
        <v>224</v>
      </c>
      <c r="D127" s="80"/>
      <c r="E127" s="81" t="s">
        <v>1557</v>
      </c>
      <c r="F127" s="81"/>
      <c r="G127" s="298"/>
      <c r="H127" s="3"/>
      <c r="I127" s="3"/>
      <c r="J127" s="3"/>
      <c r="K127" s="3"/>
      <c r="L127" s="3"/>
      <c r="M127" s="3"/>
      <c r="N127" s="3"/>
      <c r="O127" s="3"/>
      <c r="P127" s="3"/>
      <c r="Q127" s="3"/>
      <c r="R127" s="3"/>
      <c r="S127" s="3"/>
      <c r="T127" s="3"/>
      <c r="U127" s="3"/>
      <c r="V127" s="3"/>
      <c r="W127" s="3"/>
      <c r="X127" s="3"/>
      <c r="Y127" s="3"/>
    </row>
    <row r="128" spans="1:25" ht="15.75" customHeight="1" x14ac:dyDescent="0.15">
      <c r="A128" s="80" t="s">
        <v>1221</v>
      </c>
      <c r="B128" s="80"/>
      <c r="C128" s="80" t="s">
        <v>224</v>
      </c>
      <c r="D128" s="80" t="s">
        <v>1339</v>
      </c>
      <c r="E128" s="80" t="s">
        <v>1544</v>
      </c>
      <c r="F128" s="80"/>
      <c r="G128" s="298"/>
      <c r="H128" s="3"/>
      <c r="I128" s="3"/>
      <c r="J128" s="3"/>
      <c r="K128" s="3"/>
      <c r="L128" s="3"/>
      <c r="M128" s="3"/>
      <c r="N128" s="3"/>
      <c r="O128" s="3"/>
      <c r="P128" s="3"/>
      <c r="Q128" s="3"/>
      <c r="R128" s="3"/>
      <c r="S128" s="3"/>
      <c r="T128" s="3"/>
      <c r="U128" s="3"/>
      <c r="V128" s="3"/>
      <c r="W128" s="3"/>
      <c r="X128" s="3"/>
      <c r="Y128" s="3"/>
    </row>
    <row r="129" spans="1:25" ht="15.75" customHeight="1" x14ac:dyDescent="0.15">
      <c r="A129" s="80" t="s">
        <v>172</v>
      </c>
      <c r="B129" s="80"/>
      <c r="C129" s="80" t="s">
        <v>224</v>
      </c>
      <c r="D129" s="80"/>
      <c r="E129" s="80" t="s">
        <v>388</v>
      </c>
      <c r="F129" s="80"/>
      <c r="G129" s="298"/>
      <c r="H129" s="3"/>
      <c r="I129" s="3"/>
      <c r="J129" s="3"/>
      <c r="K129" s="3"/>
      <c r="L129" s="3"/>
      <c r="M129" s="3"/>
      <c r="N129" s="3"/>
      <c r="O129" s="3"/>
      <c r="P129" s="3"/>
      <c r="Q129" s="3"/>
      <c r="R129" s="3"/>
      <c r="S129" s="3"/>
      <c r="T129" s="3"/>
      <c r="U129" s="3"/>
      <c r="V129" s="3"/>
      <c r="W129" s="3"/>
      <c r="X129" s="3"/>
      <c r="Y129" s="3"/>
    </row>
    <row r="130" spans="1:25" ht="15.75" customHeight="1" x14ac:dyDescent="0.15">
      <c r="A130" s="80" t="s">
        <v>1115</v>
      </c>
      <c r="B130" s="80"/>
      <c r="C130" s="80" t="s">
        <v>224</v>
      </c>
      <c r="D130" s="80"/>
      <c r="E130" s="80" t="s">
        <v>664</v>
      </c>
      <c r="F130" s="80"/>
      <c r="G130" s="298"/>
      <c r="H130" s="3"/>
      <c r="I130" s="3"/>
      <c r="J130" s="3"/>
      <c r="K130" s="3"/>
      <c r="L130" s="3"/>
      <c r="M130" s="3"/>
      <c r="N130" s="3"/>
      <c r="O130" s="3"/>
      <c r="P130" s="3"/>
      <c r="Q130" s="3"/>
      <c r="R130" s="3"/>
      <c r="S130" s="3"/>
      <c r="T130" s="3"/>
      <c r="U130" s="3"/>
      <c r="V130" s="3"/>
      <c r="W130" s="3"/>
      <c r="X130" s="3"/>
      <c r="Y130" s="3"/>
    </row>
    <row r="131" spans="1:25" ht="15.75" customHeight="1" x14ac:dyDescent="0.15">
      <c r="A131" s="80" t="s">
        <v>175</v>
      </c>
      <c r="B131" s="80"/>
      <c r="C131" s="80" t="s">
        <v>224</v>
      </c>
      <c r="D131" s="80"/>
      <c r="E131" s="80" t="s">
        <v>733</v>
      </c>
      <c r="F131" s="80"/>
      <c r="G131" s="298"/>
      <c r="H131" s="3"/>
      <c r="I131" s="3"/>
      <c r="J131" s="3"/>
      <c r="K131" s="3"/>
      <c r="L131" s="3"/>
      <c r="M131" s="3"/>
      <c r="N131" s="3"/>
      <c r="O131" s="3"/>
      <c r="P131" s="3"/>
      <c r="Q131" s="3"/>
      <c r="R131" s="3"/>
      <c r="S131" s="3"/>
      <c r="T131" s="3"/>
      <c r="U131" s="3"/>
      <c r="V131" s="3"/>
      <c r="W131" s="3"/>
      <c r="X131" s="3"/>
      <c r="Y131" s="3"/>
    </row>
    <row r="132" spans="1:25" ht="15.75" customHeight="1" x14ac:dyDescent="0.15">
      <c r="A132" s="80" t="s">
        <v>361</v>
      </c>
      <c r="B132" s="80"/>
      <c r="C132" s="80" t="s">
        <v>224</v>
      </c>
      <c r="D132" s="80" t="s">
        <v>800</v>
      </c>
      <c r="E132" s="80" t="s">
        <v>388</v>
      </c>
      <c r="F132" s="80"/>
      <c r="G132" s="298"/>
      <c r="H132" s="3"/>
      <c r="I132" s="3"/>
      <c r="J132" s="3"/>
      <c r="K132" s="3"/>
      <c r="L132" s="3"/>
      <c r="M132" s="3"/>
      <c r="N132" s="3"/>
      <c r="O132" s="3"/>
      <c r="P132" s="3"/>
      <c r="Q132" s="3"/>
      <c r="R132" s="3"/>
      <c r="S132" s="3"/>
      <c r="T132" s="3"/>
      <c r="U132" s="3"/>
      <c r="V132" s="3"/>
      <c r="W132" s="3"/>
      <c r="X132" s="3"/>
      <c r="Y132" s="3"/>
    </row>
    <row r="133" spans="1:25" ht="15.75" customHeight="1" x14ac:dyDescent="0.15">
      <c r="A133" s="80" t="s">
        <v>362</v>
      </c>
      <c r="B133" s="81"/>
      <c r="C133" s="80" t="s">
        <v>224</v>
      </c>
      <c r="D133" s="81" t="s">
        <v>1558</v>
      </c>
      <c r="E133" s="80" t="s">
        <v>1072</v>
      </c>
      <c r="F133" s="80"/>
      <c r="G133" s="298"/>
      <c r="H133" s="3"/>
      <c r="I133" s="3"/>
      <c r="J133" s="3"/>
      <c r="K133" s="3"/>
      <c r="L133" s="3"/>
      <c r="M133" s="3"/>
      <c r="N133" s="3"/>
      <c r="O133" s="3"/>
      <c r="P133" s="3"/>
      <c r="Q133" s="3"/>
      <c r="R133" s="3"/>
      <c r="S133" s="3"/>
      <c r="T133" s="3"/>
      <c r="U133" s="3"/>
      <c r="V133" s="3"/>
      <c r="W133" s="3"/>
      <c r="X133" s="3"/>
      <c r="Y133" s="3"/>
    </row>
    <row r="134" spans="1:25" ht="15.75" customHeight="1" x14ac:dyDescent="0.15">
      <c r="A134" s="80" t="s">
        <v>1200</v>
      </c>
      <c r="B134" s="80"/>
      <c r="C134" s="80" t="s">
        <v>224</v>
      </c>
      <c r="D134" s="80"/>
      <c r="E134" s="80" t="s">
        <v>745</v>
      </c>
      <c r="F134" s="80"/>
      <c r="G134" s="298"/>
      <c r="H134" s="3"/>
      <c r="I134" s="3"/>
      <c r="J134" s="3"/>
      <c r="K134" s="3"/>
      <c r="L134" s="3"/>
      <c r="M134" s="3"/>
      <c r="N134" s="3"/>
      <c r="O134" s="3"/>
      <c r="P134" s="3"/>
      <c r="Q134" s="3"/>
      <c r="R134" s="3"/>
      <c r="S134" s="3"/>
      <c r="T134" s="3"/>
      <c r="U134" s="3"/>
      <c r="V134" s="3"/>
      <c r="W134" s="3"/>
      <c r="X134" s="3"/>
      <c r="Y134" s="3"/>
    </row>
    <row r="135" spans="1:25" ht="15.75" customHeight="1" x14ac:dyDescent="0.15">
      <c r="A135" s="80" t="s">
        <v>178</v>
      </c>
      <c r="B135" s="80"/>
      <c r="C135" s="80" t="s">
        <v>224</v>
      </c>
      <c r="D135" s="80"/>
      <c r="E135" s="80" t="s">
        <v>620</v>
      </c>
      <c r="F135" s="80"/>
      <c r="G135" s="298"/>
      <c r="H135" s="3"/>
      <c r="I135" s="3"/>
      <c r="J135" s="3"/>
      <c r="K135" s="3"/>
      <c r="L135" s="3"/>
      <c r="M135" s="3"/>
      <c r="N135" s="3"/>
      <c r="O135" s="3"/>
      <c r="P135" s="3"/>
      <c r="Q135" s="3"/>
      <c r="R135" s="3"/>
      <c r="S135" s="3"/>
      <c r="T135" s="3"/>
      <c r="U135" s="3"/>
      <c r="V135" s="3"/>
      <c r="W135" s="3"/>
      <c r="X135" s="3"/>
      <c r="Y135" s="3"/>
    </row>
    <row r="136" spans="1:25" ht="15.75" customHeight="1" x14ac:dyDescent="0.15">
      <c r="A136" s="80" t="s">
        <v>178</v>
      </c>
      <c r="B136" s="80"/>
      <c r="C136" s="80" t="s">
        <v>84</v>
      </c>
      <c r="D136" s="80"/>
      <c r="E136" s="80" t="s">
        <v>620</v>
      </c>
      <c r="F136" s="80"/>
      <c r="G136" s="298"/>
      <c r="H136" s="3"/>
      <c r="I136" s="3"/>
      <c r="J136" s="3"/>
      <c r="K136" s="3"/>
      <c r="L136" s="3"/>
      <c r="M136" s="3"/>
      <c r="N136" s="3"/>
      <c r="O136" s="3"/>
      <c r="P136" s="3"/>
      <c r="Q136" s="3"/>
      <c r="R136" s="3"/>
      <c r="S136" s="3"/>
      <c r="T136" s="3"/>
      <c r="U136" s="3"/>
      <c r="V136" s="3"/>
      <c r="W136" s="3"/>
      <c r="X136" s="3"/>
      <c r="Y136" s="3"/>
    </row>
    <row r="137" spans="1:25" ht="15.75" customHeight="1" x14ac:dyDescent="0.15">
      <c r="A137" s="80" t="s">
        <v>181</v>
      </c>
      <c r="B137" s="80" t="s">
        <v>1521</v>
      </c>
      <c r="C137" s="80" t="s">
        <v>224</v>
      </c>
      <c r="D137" s="80" t="s">
        <v>809</v>
      </c>
      <c r="E137" s="80" t="s">
        <v>388</v>
      </c>
      <c r="F137" s="80"/>
      <c r="G137" s="298"/>
      <c r="H137" s="3"/>
      <c r="I137" s="3"/>
      <c r="J137" s="3"/>
      <c r="K137" s="3"/>
      <c r="L137" s="3"/>
      <c r="M137" s="3"/>
      <c r="N137" s="3"/>
      <c r="O137" s="3"/>
      <c r="P137" s="3"/>
      <c r="Q137" s="3"/>
      <c r="R137" s="3"/>
      <c r="S137" s="3"/>
      <c r="T137" s="3"/>
      <c r="U137" s="3"/>
      <c r="V137" s="3"/>
      <c r="W137" s="3"/>
      <c r="X137" s="3"/>
      <c r="Y137" s="3"/>
    </row>
    <row r="138" spans="1:25" ht="15.75" customHeight="1" x14ac:dyDescent="0.15">
      <c r="A138" s="80" t="s">
        <v>183</v>
      </c>
      <c r="B138" s="80"/>
      <c r="C138" s="80" t="s">
        <v>224</v>
      </c>
      <c r="D138" s="80" t="s">
        <v>813</v>
      </c>
      <c r="E138" s="80" t="s">
        <v>727</v>
      </c>
      <c r="F138" s="80"/>
      <c r="G138" s="298"/>
      <c r="H138" s="3"/>
      <c r="I138" s="3"/>
      <c r="J138" s="3"/>
      <c r="K138" s="3"/>
      <c r="L138" s="3"/>
      <c r="M138" s="3"/>
      <c r="N138" s="3"/>
      <c r="O138" s="3"/>
      <c r="P138" s="3"/>
      <c r="Q138" s="3"/>
      <c r="R138" s="3"/>
      <c r="S138" s="3"/>
      <c r="T138" s="3"/>
      <c r="U138" s="3"/>
      <c r="V138" s="3"/>
      <c r="W138" s="3"/>
      <c r="X138" s="3"/>
      <c r="Y138" s="3"/>
    </row>
    <row r="139" spans="1:25" ht="15.75" customHeight="1" x14ac:dyDescent="0.15">
      <c r="A139" s="80" t="s">
        <v>184</v>
      </c>
      <c r="B139" s="80"/>
      <c r="C139" s="80" t="s">
        <v>224</v>
      </c>
      <c r="D139" s="80"/>
      <c r="E139" s="80" t="s">
        <v>706</v>
      </c>
      <c r="F139" s="80"/>
      <c r="G139" s="298"/>
      <c r="H139" s="3"/>
      <c r="I139" s="3"/>
      <c r="J139" s="3"/>
      <c r="K139" s="3"/>
      <c r="L139" s="3"/>
      <c r="M139" s="3"/>
      <c r="N139" s="3"/>
      <c r="O139" s="3"/>
      <c r="P139" s="3"/>
      <c r="Q139" s="3"/>
      <c r="R139" s="3"/>
      <c r="S139" s="3"/>
      <c r="T139" s="3"/>
      <c r="U139" s="3"/>
      <c r="V139" s="3"/>
      <c r="W139" s="3"/>
      <c r="X139" s="3"/>
      <c r="Y139" s="3"/>
    </row>
    <row r="140" spans="1:25" ht="15.75" customHeight="1" x14ac:dyDescent="0.15">
      <c r="A140" s="80" t="s">
        <v>185</v>
      </c>
      <c r="B140" s="80"/>
      <c r="C140" s="80" t="s">
        <v>224</v>
      </c>
      <c r="D140" s="80"/>
      <c r="E140" s="80" t="s">
        <v>765</v>
      </c>
      <c r="F140" s="80"/>
      <c r="G140" s="298"/>
      <c r="H140" s="3"/>
      <c r="I140" s="3"/>
      <c r="J140" s="3"/>
      <c r="K140" s="3"/>
      <c r="L140" s="3"/>
      <c r="M140" s="3"/>
      <c r="N140" s="3"/>
      <c r="O140" s="3"/>
      <c r="P140" s="3"/>
      <c r="Q140" s="3"/>
      <c r="R140" s="3"/>
      <c r="S140" s="3"/>
      <c r="T140" s="3"/>
      <c r="U140" s="3"/>
      <c r="V140" s="3"/>
      <c r="W140" s="3"/>
      <c r="X140" s="3"/>
      <c r="Y140" s="3"/>
    </row>
    <row r="141" spans="1:25" ht="15.75" customHeight="1" x14ac:dyDescent="0.15">
      <c r="A141" s="80" t="s">
        <v>186</v>
      </c>
      <c r="B141" s="80"/>
      <c r="C141" s="80" t="s">
        <v>224</v>
      </c>
      <c r="D141" s="80"/>
      <c r="E141" s="80" t="s">
        <v>664</v>
      </c>
      <c r="F141" s="80"/>
      <c r="G141" s="298"/>
      <c r="H141" s="3"/>
      <c r="I141" s="3"/>
      <c r="J141" s="3"/>
      <c r="K141" s="3"/>
      <c r="L141" s="3"/>
      <c r="M141" s="3"/>
      <c r="N141" s="3"/>
      <c r="O141" s="3"/>
      <c r="P141" s="3"/>
      <c r="Q141" s="3"/>
      <c r="R141" s="3"/>
      <c r="S141" s="3"/>
      <c r="T141" s="3"/>
      <c r="U141" s="3"/>
      <c r="V141" s="3"/>
      <c r="W141" s="3"/>
      <c r="X141" s="3"/>
      <c r="Y141" s="3"/>
    </row>
    <row r="142" spans="1:25" ht="15.75" customHeight="1" x14ac:dyDescent="0.15">
      <c r="A142" s="80" t="s">
        <v>187</v>
      </c>
      <c r="B142" s="80"/>
      <c r="C142" s="80" t="s">
        <v>224</v>
      </c>
      <c r="D142" s="80"/>
      <c r="E142" s="80" t="s">
        <v>710</v>
      </c>
      <c r="F142" s="80"/>
      <c r="G142" s="298"/>
      <c r="H142" s="3"/>
      <c r="I142" s="3"/>
      <c r="J142" s="3"/>
      <c r="K142" s="3"/>
      <c r="L142" s="3"/>
      <c r="M142" s="3"/>
      <c r="N142" s="3"/>
      <c r="O142" s="3"/>
      <c r="P142" s="3"/>
      <c r="Q142" s="3"/>
      <c r="R142" s="3"/>
      <c r="S142" s="3"/>
      <c r="T142" s="3"/>
      <c r="U142" s="3"/>
      <c r="V142" s="3"/>
      <c r="W142" s="3"/>
      <c r="X142" s="3"/>
      <c r="Y142" s="3"/>
    </row>
    <row r="143" spans="1:25" ht="15.75" customHeight="1" x14ac:dyDescent="0.15">
      <c r="A143" s="80" t="s">
        <v>188</v>
      </c>
      <c r="B143" s="80"/>
      <c r="C143" s="80" t="s">
        <v>84</v>
      </c>
      <c r="D143" s="80"/>
      <c r="E143" s="80" t="s">
        <v>628</v>
      </c>
      <c r="F143" s="80"/>
      <c r="G143" s="298"/>
      <c r="H143" s="3"/>
      <c r="I143" s="3"/>
      <c r="J143" s="3"/>
      <c r="K143" s="3"/>
      <c r="L143" s="3"/>
      <c r="M143" s="3"/>
      <c r="N143" s="3"/>
      <c r="O143" s="3"/>
      <c r="P143" s="3"/>
      <c r="Q143" s="3"/>
      <c r="R143" s="3"/>
      <c r="S143" s="3"/>
      <c r="T143" s="3"/>
      <c r="U143" s="3"/>
      <c r="V143" s="3"/>
      <c r="W143" s="3"/>
      <c r="X143" s="3"/>
      <c r="Y143" s="3"/>
    </row>
    <row r="144" spans="1:25" ht="15.75" customHeight="1" x14ac:dyDescent="0.15">
      <c r="A144" s="80" t="s">
        <v>189</v>
      </c>
      <c r="B144" s="80"/>
      <c r="C144" s="80" t="s">
        <v>84</v>
      </c>
      <c r="D144" s="80"/>
      <c r="E144" s="80" t="s">
        <v>634</v>
      </c>
      <c r="F144" s="80"/>
      <c r="G144" s="298"/>
      <c r="H144" s="3"/>
      <c r="I144" s="3"/>
      <c r="J144" s="3"/>
      <c r="K144" s="3"/>
      <c r="L144" s="3"/>
      <c r="M144" s="3"/>
      <c r="N144" s="3"/>
      <c r="O144" s="3"/>
      <c r="P144" s="3"/>
      <c r="Q144" s="3"/>
      <c r="R144" s="3"/>
      <c r="S144" s="3"/>
      <c r="T144" s="3"/>
      <c r="U144" s="3"/>
      <c r="V144" s="3"/>
      <c r="W144" s="3"/>
      <c r="X144" s="3"/>
      <c r="Y144" s="3"/>
    </row>
    <row r="145" spans="1:25" ht="15.75" customHeight="1" x14ac:dyDescent="0.15">
      <c r="A145" s="80" t="s">
        <v>190</v>
      </c>
      <c r="B145" s="80"/>
      <c r="C145" s="80" t="s">
        <v>84</v>
      </c>
      <c r="D145" s="80"/>
      <c r="E145" s="80" t="s">
        <v>620</v>
      </c>
      <c r="F145" s="80"/>
      <c r="G145" s="298"/>
      <c r="H145" s="3"/>
      <c r="I145" s="3"/>
      <c r="J145" s="3"/>
      <c r="K145" s="3"/>
      <c r="L145" s="3"/>
      <c r="M145" s="3"/>
      <c r="N145" s="3"/>
      <c r="O145" s="3"/>
      <c r="P145" s="3"/>
      <c r="Q145" s="3"/>
      <c r="R145" s="3"/>
      <c r="S145" s="3"/>
      <c r="T145" s="3"/>
      <c r="U145" s="3"/>
      <c r="V145" s="3"/>
      <c r="W145" s="3"/>
      <c r="X145" s="3"/>
      <c r="Y145" s="3"/>
    </row>
    <row r="146" spans="1:25" ht="15.75" customHeight="1" x14ac:dyDescent="0.15">
      <c r="A146" s="80" t="s">
        <v>371</v>
      </c>
      <c r="B146" s="80"/>
      <c r="C146" s="80" t="s">
        <v>224</v>
      </c>
      <c r="D146" s="80"/>
      <c r="E146" s="80" t="s">
        <v>778</v>
      </c>
      <c r="F146" s="80"/>
      <c r="G146" s="298"/>
      <c r="H146" s="3"/>
      <c r="I146" s="3"/>
      <c r="J146" s="3"/>
      <c r="K146" s="3"/>
      <c r="L146" s="3"/>
      <c r="M146" s="3"/>
      <c r="N146" s="3"/>
      <c r="O146" s="3"/>
      <c r="P146" s="3"/>
      <c r="Q146" s="3"/>
      <c r="R146" s="3"/>
      <c r="S146" s="3"/>
      <c r="T146" s="3"/>
      <c r="U146" s="3"/>
      <c r="V146" s="3"/>
      <c r="W146" s="3"/>
      <c r="X146" s="3"/>
      <c r="Y146" s="3"/>
    </row>
    <row r="147" spans="1:25" ht="15.75" customHeight="1" x14ac:dyDescent="0.15">
      <c r="A147" s="298"/>
      <c r="B147" s="298"/>
      <c r="C147" s="298"/>
      <c r="D147" s="298"/>
      <c r="E147" s="298"/>
      <c r="F147" s="298"/>
      <c r="G147" s="298"/>
      <c r="H147" s="3"/>
      <c r="I147" s="3"/>
      <c r="J147" s="3"/>
      <c r="K147" s="3"/>
      <c r="L147" s="3"/>
      <c r="M147" s="3"/>
      <c r="N147" s="3"/>
      <c r="O147" s="3"/>
      <c r="P147" s="3"/>
      <c r="Q147" s="3"/>
      <c r="R147" s="3"/>
      <c r="S147" s="3"/>
      <c r="T147" s="3"/>
      <c r="U147" s="3"/>
      <c r="V147" s="3"/>
      <c r="W147" s="3"/>
      <c r="X147" s="3"/>
      <c r="Y147" s="3"/>
    </row>
    <row r="148" spans="1:25" ht="15.75" customHeight="1" x14ac:dyDescent="0.15">
      <c r="A148" s="298"/>
      <c r="B148" s="298"/>
      <c r="C148" s="298"/>
      <c r="D148" s="298"/>
      <c r="E148" s="298"/>
      <c r="F148" s="298"/>
      <c r="G148" s="298"/>
      <c r="H148" s="3"/>
      <c r="I148" s="3"/>
      <c r="J148" s="3"/>
      <c r="K148" s="3"/>
      <c r="L148" s="3"/>
      <c r="M148" s="3"/>
      <c r="N148" s="3"/>
      <c r="O148" s="3"/>
      <c r="P148" s="3"/>
      <c r="Q148" s="3"/>
      <c r="R148" s="3"/>
      <c r="S148" s="3"/>
      <c r="T148" s="3"/>
      <c r="U148" s="3"/>
      <c r="V148" s="3"/>
      <c r="W148" s="3"/>
      <c r="X148" s="3"/>
      <c r="Y148" s="3"/>
    </row>
    <row r="149" spans="1:25" ht="15.75" customHeight="1" x14ac:dyDescent="0.15">
      <c r="A149" s="107" t="s">
        <v>1117</v>
      </c>
      <c r="B149" s="107" t="s">
        <v>1511</v>
      </c>
      <c r="C149" s="107" t="s">
        <v>485</v>
      </c>
      <c r="D149" s="107" t="s">
        <v>981</v>
      </c>
      <c r="E149" s="107" t="s">
        <v>605</v>
      </c>
      <c r="F149" s="107" t="s">
        <v>1562</v>
      </c>
      <c r="G149" s="298"/>
      <c r="H149" s="3"/>
      <c r="I149" s="3"/>
      <c r="J149" s="3"/>
      <c r="K149" s="3"/>
      <c r="L149" s="3"/>
      <c r="M149" s="3"/>
      <c r="N149" s="3"/>
      <c r="O149" s="3"/>
      <c r="P149" s="3"/>
      <c r="Q149" s="3"/>
      <c r="R149" s="3"/>
      <c r="S149" s="3"/>
      <c r="T149" s="3"/>
      <c r="U149" s="3"/>
      <c r="V149" s="3"/>
      <c r="W149" s="3"/>
      <c r="X149" s="3"/>
      <c r="Y149" s="3"/>
    </row>
    <row r="150" spans="1:25" ht="15.75" customHeight="1" x14ac:dyDescent="0.15">
      <c r="A150" s="80" t="s">
        <v>488</v>
      </c>
      <c r="B150" s="80"/>
      <c r="C150" s="80" t="s">
        <v>224</v>
      </c>
      <c r="D150" s="80" t="s">
        <v>379</v>
      </c>
      <c r="E150" s="80" t="s">
        <v>664</v>
      </c>
      <c r="F150" s="80"/>
      <c r="G150" s="298"/>
      <c r="H150" s="3"/>
      <c r="I150" s="3"/>
      <c r="J150" s="3"/>
      <c r="K150" s="3"/>
      <c r="L150" s="3"/>
      <c r="M150" s="3"/>
      <c r="N150" s="3"/>
      <c r="O150" s="3"/>
      <c r="P150" s="3"/>
      <c r="Q150" s="3"/>
      <c r="R150" s="3"/>
      <c r="S150" s="3"/>
      <c r="T150" s="3"/>
      <c r="U150" s="3"/>
      <c r="V150" s="3"/>
      <c r="W150" s="3"/>
      <c r="X150" s="3"/>
      <c r="Y150" s="3"/>
    </row>
    <row r="151" spans="1:25" ht="15.75" customHeight="1" x14ac:dyDescent="0.15">
      <c r="A151" s="80" t="s">
        <v>9</v>
      </c>
      <c r="B151" s="80"/>
      <c r="C151" s="80" t="s">
        <v>224</v>
      </c>
      <c r="D151" s="80"/>
      <c r="E151" s="80" t="s">
        <v>664</v>
      </c>
      <c r="F151" s="80"/>
      <c r="G151" s="298"/>
      <c r="H151" s="3"/>
      <c r="I151" s="3"/>
      <c r="J151" s="3"/>
      <c r="K151" s="3"/>
      <c r="L151" s="3"/>
      <c r="M151" s="3"/>
      <c r="N151" s="3"/>
      <c r="O151" s="3"/>
      <c r="P151" s="3"/>
      <c r="Q151" s="3"/>
      <c r="R151" s="3"/>
      <c r="S151" s="3"/>
      <c r="T151" s="3"/>
      <c r="U151" s="3"/>
      <c r="V151" s="3"/>
      <c r="W151" s="3"/>
      <c r="X151" s="3"/>
      <c r="Y151" s="3"/>
    </row>
    <row r="152" spans="1:25" ht="15.75" customHeight="1" x14ac:dyDescent="0.15">
      <c r="A152" s="80" t="s">
        <v>1559</v>
      </c>
      <c r="B152" s="80"/>
      <c r="C152" s="80" t="s">
        <v>224</v>
      </c>
      <c r="D152" s="81" t="s">
        <v>1560</v>
      </c>
      <c r="E152" s="80" t="s">
        <v>754</v>
      </c>
      <c r="F152" s="80"/>
      <c r="G152" s="298"/>
      <c r="H152" s="3"/>
      <c r="I152" s="3"/>
      <c r="J152" s="3"/>
      <c r="K152" s="3"/>
      <c r="L152" s="3"/>
      <c r="M152" s="3"/>
      <c r="N152" s="3"/>
      <c r="O152" s="3"/>
      <c r="P152" s="3"/>
      <c r="Q152" s="3"/>
      <c r="R152" s="3"/>
      <c r="S152" s="3"/>
      <c r="T152" s="3"/>
      <c r="U152" s="3"/>
      <c r="V152" s="3"/>
      <c r="W152" s="3"/>
      <c r="X152" s="3"/>
      <c r="Y152" s="3"/>
    </row>
    <row r="153" spans="1:25" ht="15.75" customHeight="1" x14ac:dyDescent="0.15">
      <c r="A153" s="80" t="s">
        <v>380</v>
      </c>
      <c r="B153" s="80"/>
      <c r="C153" s="80" t="s">
        <v>224</v>
      </c>
      <c r="D153" s="80"/>
      <c r="E153" s="80" t="s">
        <v>1544</v>
      </c>
      <c r="F153" s="80"/>
      <c r="G153" s="298"/>
      <c r="H153" s="3"/>
      <c r="I153" s="3"/>
      <c r="J153" s="3"/>
      <c r="K153" s="3"/>
      <c r="L153" s="3"/>
      <c r="M153" s="3"/>
      <c r="N153" s="3"/>
      <c r="O153" s="3"/>
      <c r="P153" s="3"/>
      <c r="Q153" s="3"/>
      <c r="R153" s="3"/>
      <c r="S153" s="3"/>
      <c r="T153" s="3"/>
      <c r="U153" s="3"/>
      <c r="V153" s="3"/>
      <c r="W153" s="3"/>
      <c r="X153" s="3"/>
      <c r="Y153" s="3"/>
    </row>
    <row r="154" spans="1:25" ht="15.75" customHeight="1" x14ac:dyDescent="0.15">
      <c r="A154" s="124" t="s">
        <v>227</v>
      </c>
      <c r="B154" s="80"/>
      <c r="C154" s="124" t="s">
        <v>224</v>
      </c>
      <c r="D154" s="80"/>
      <c r="E154" s="124" t="s">
        <v>610</v>
      </c>
      <c r="F154" s="124"/>
      <c r="G154" s="298"/>
      <c r="H154" s="3"/>
      <c r="I154" s="3"/>
      <c r="J154" s="3"/>
      <c r="K154" s="3"/>
      <c r="L154" s="3"/>
      <c r="M154" s="3"/>
      <c r="N154" s="3"/>
      <c r="O154" s="3"/>
      <c r="P154" s="3"/>
      <c r="Q154" s="3"/>
      <c r="R154" s="3"/>
      <c r="S154" s="3"/>
      <c r="T154" s="3"/>
      <c r="U154" s="3"/>
      <c r="V154" s="3"/>
      <c r="W154" s="3"/>
      <c r="X154" s="3"/>
      <c r="Y154" s="3"/>
    </row>
    <row r="155" spans="1:25" ht="15.75" customHeight="1" x14ac:dyDescent="0.15">
      <c r="A155" s="124" t="s">
        <v>383</v>
      </c>
      <c r="B155" s="80"/>
      <c r="C155" s="124" t="s">
        <v>224</v>
      </c>
      <c r="D155" s="80"/>
      <c r="E155" s="124" t="s">
        <v>664</v>
      </c>
      <c r="F155" s="124"/>
      <c r="G155" s="298"/>
      <c r="H155" s="3"/>
      <c r="I155" s="3"/>
      <c r="J155" s="3"/>
      <c r="K155" s="3"/>
      <c r="L155" s="3"/>
      <c r="M155" s="3"/>
      <c r="N155" s="3"/>
      <c r="O155" s="3"/>
      <c r="P155" s="3"/>
      <c r="Q155" s="3"/>
      <c r="R155" s="3"/>
      <c r="S155" s="3"/>
      <c r="T155" s="3"/>
      <c r="U155" s="3"/>
      <c r="V155" s="3"/>
      <c r="W155" s="3"/>
      <c r="X155" s="3"/>
      <c r="Y155" s="3"/>
    </row>
    <row r="156" spans="1:25" ht="15.75" customHeight="1" x14ac:dyDescent="0.15">
      <c r="A156" s="124" t="s">
        <v>386</v>
      </c>
      <c r="B156" s="80"/>
      <c r="C156" s="124" t="s">
        <v>224</v>
      </c>
      <c r="D156" s="80" t="s">
        <v>833</v>
      </c>
      <c r="E156" s="124" t="s">
        <v>664</v>
      </c>
      <c r="F156" s="124"/>
      <c r="G156" s="298"/>
      <c r="H156" s="3"/>
      <c r="I156" s="3"/>
      <c r="J156" s="3"/>
      <c r="K156" s="3"/>
      <c r="L156" s="3"/>
      <c r="M156" s="3"/>
      <c r="N156" s="3"/>
      <c r="O156" s="3"/>
      <c r="P156" s="3"/>
      <c r="Q156" s="3"/>
      <c r="R156" s="3"/>
      <c r="S156" s="3"/>
      <c r="T156" s="3"/>
      <c r="U156" s="3"/>
      <c r="V156" s="3"/>
      <c r="W156" s="3"/>
      <c r="X156" s="3"/>
      <c r="Y156" s="3"/>
    </row>
    <row r="157" spans="1:25" ht="15.75" customHeight="1" x14ac:dyDescent="0.15">
      <c r="A157" s="124" t="s">
        <v>834</v>
      </c>
      <c r="B157" s="80"/>
      <c r="C157" s="124" t="s">
        <v>224</v>
      </c>
      <c r="D157" s="80"/>
      <c r="E157" s="124" t="s">
        <v>664</v>
      </c>
      <c r="F157" s="124"/>
      <c r="G157" s="298"/>
      <c r="H157" s="3"/>
      <c r="I157" s="3"/>
      <c r="J157" s="3"/>
      <c r="K157" s="3"/>
      <c r="L157" s="3"/>
      <c r="M157" s="3"/>
      <c r="N157" s="3"/>
      <c r="O157" s="3"/>
      <c r="P157" s="3"/>
      <c r="Q157" s="3"/>
      <c r="R157" s="3"/>
      <c r="S157" s="3"/>
      <c r="T157" s="3"/>
      <c r="U157" s="3"/>
      <c r="V157" s="3"/>
      <c r="W157" s="3"/>
      <c r="X157" s="3"/>
      <c r="Y157" s="3"/>
    </row>
    <row r="158" spans="1:25" ht="15.75" customHeight="1" x14ac:dyDescent="0.15">
      <c r="A158" s="124" t="s">
        <v>389</v>
      </c>
      <c r="B158" s="80"/>
      <c r="C158" s="124" t="s">
        <v>224</v>
      </c>
      <c r="D158" s="80"/>
      <c r="E158" s="124" t="s">
        <v>664</v>
      </c>
      <c r="F158" s="124"/>
      <c r="G158" s="298"/>
      <c r="H158" s="3"/>
      <c r="I158" s="3"/>
      <c r="J158" s="3"/>
      <c r="K158" s="3"/>
      <c r="L158" s="3"/>
      <c r="M158" s="3"/>
      <c r="N158" s="3"/>
      <c r="O158" s="3"/>
      <c r="P158" s="3"/>
      <c r="Q158" s="3"/>
      <c r="R158" s="3"/>
      <c r="S158" s="3"/>
      <c r="T158" s="3"/>
      <c r="U158" s="3"/>
      <c r="V158" s="3"/>
      <c r="W158" s="3"/>
      <c r="X158" s="3"/>
      <c r="Y158" s="3"/>
    </row>
    <row r="159" spans="1:25" ht="15.75" customHeight="1" x14ac:dyDescent="0.15">
      <c r="A159" s="124" t="s">
        <v>1160</v>
      </c>
      <c r="B159" s="80"/>
      <c r="C159" s="124" t="s">
        <v>224</v>
      </c>
      <c r="D159" s="80"/>
      <c r="E159" s="124" t="s">
        <v>664</v>
      </c>
      <c r="F159" s="124"/>
      <c r="G159" s="298"/>
      <c r="H159" s="3"/>
      <c r="I159" s="3"/>
      <c r="J159" s="3"/>
      <c r="K159" s="3"/>
      <c r="L159" s="3"/>
      <c r="M159" s="3"/>
      <c r="N159" s="3"/>
      <c r="O159" s="3"/>
      <c r="P159" s="3"/>
      <c r="Q159" s="3"/>
      <c r="R159" s="3"/>
      <c r="S159" s="3"/>
      <c r="T159" s="3"/>
      <c r="U159" s="3"/>
      <c r="V159" s="3"/>
      <c r="W159" s="3"/>
      <c r="X159" s="3"/>
      <c r="Y159" s="3"/>
    </row>
    <row r="160" spans="1:25" ht="15.75" customHeight="1" x14ac:dyDescent="0.15">
      <c r="A160" s="124" t="s">
        <v>1123</v>
      </c>
      <c r="B160" s="80"/>
      <c r="C160" s="124" t="s">
        <v>224</v>
      </c>
      <c r="D160" s="80"/>
      <c r="E160" s="124" t="s">
        <v>664</v>
      </c>
      <c r="F160" s="124"/>
      <c r="G160" s="298"/>
      <c r="H160" s="3"/>
      <c r="I160" s="3"/>
      <c r="J160" s="3"/>
      <c r="K160" s="3"/>
      <c r="L160" s="3"/>
      <c r="M160" s="3"/>
      <c r="N160" s="3"/>
      <c r="O160" s="3"/>
      <c r="P160" s="3"/>
      <c r="Q160" s="3"/>
      <c r="R160" s="3"/>
      <c r="S160" s="3"/>
      <c r="T160" s="3"/>
      <c r="U160" s="3"/>
      <c r="V160" s="3"/>
      <c r="W160" s="3"/>
      <c r="X160" s="3"/>
      <c r="Y160" s="3"/>
    </row>
    <row r="161" spans="1:25" ht="15.75" customHeight="1" x14ac:dyDescent="0.15">
      <c r="A161" s="124" t="s">
        <v>392</v>
      </c>
      <c r="B161" s="80"/>
      <c r="C161" s="124" t="s">
        <v>224</v>
      </c>
      <c r="D161" s="80" t="s">
        <v>835</v>
      </c>
      <c r="E161" s="124" t="s">
        <v>664</v>
      </c>
      <c r="F161" s="124"/>
      <c r="G161" s="298"/>
      <c r="H161" s="3"/>
      <c r="I161" s="3"/>
      <c r="J161" s="3"/>
      <c r="K161" s="3"/>
      <c r="L161" s="3"/>
      <c r="M161" s="3"/>
      <c r="N161" s="3"/>
      <c r="O161" s="3"/>
      <c r="P161" s="3"/>
      <c r="Q161" s="3"/>
      <c r="R161" s="3"/>
      <c r="S161" s="3"/>
      <c r="T161" s="3"/>
      <c r="U161" s="3"/>
      <c r="V161" s="3"/>
      <c r="W161" s="3"/>
      <c r="X161" s="3"/>
      <c r="Y161" s="3"/>
    </row>
    <row r="162" spans="1:25" ht="15.75" customHeight="1" x14ac:dyDescent="0.15">
      <c r="A162" s="124" t="s">
        <v>76</v>
      </c>
      <c r="B162" s="80"/>
      <c r="C162" s="124" t="s">
        <v>224</v>
      </c>
      <c r="D162" s="80"/>
      <c r="E162" s="124" t="s">
        <v>645</v>
      </c>
      <c r="F162" s="124"/>
      <c r="G162" s="298"/>
      <c r="H162" s="3"/>
      <c r="I162" s="3"/>
      <c r="J162" s="3"/>
      <c r="K162" s="3"/>
      <c r="L162" s="3"/>
      <c r="M162" s="3"/>
      <c r="N162" s="3"/>
      <c r="O162" s="3"/>
      <c r="P162" s="3"/>
      <c r="Q162" s="3"/>
      <c r="R162" s="3"/>
      <c r="S162" s="3"/>
      <c r="T162" s="3"/>
      <c r="U162" s="3"/>
      <c r="V162" s="3"/>
      <c r="W162" s="3"/>
      <c r="X162" s="3"/>
      <c r="Y162" s="3"/>
    </row>
    <row r="163" spans="1:25" ht="15.75" customHeight="1" x14ac:dyDescent="0.15">
      <c r="A163" s="124" t="s">
        <v>393</v>
      </c>
      <c r="B163" s="80"/>
      <c r="C163" s="124" t="s">
        <v>224</v>
      </c>
      <c r="D163" s="80"/>
      <c r="E163" s="124" t="s">
        <v>837</v>
      </c>
      <c r="F163" s="124"/>
      <c r="G163" s="298"/>
      <c r="H163" s="3"/>
      <c r="I163" s="3"/>
      <c r="J163" s="3"/>
      <c r="K163" s="3"/>
      <c r="L163" s="3"/>
      <c r="M163" s="3"/>
      <c r="N163" s="3"/>
      <c r="O163" s="3"/>
      <c r="P163" s="3"/>
      <c r="Q163" s="3"/>
      <c r="R163" s="3"/>
      <c r="S163" s="3"/>
      <c r="T163" s="3"/>
      <c r="U163" s="3"/>
      <c r="V163" s="3"/>
      <c r="W163" s="3"/>
      <c r="X163" s="3"/>
      <c r="Y163" s="3"/>
    </row>
    <row r="164" spans="1:25" ht="15.75" customHeight="1" x14ac:dyDescent="0.15">
      <c r="A164" s="124" t="s">
        <v>87</v>
      </c>
      <c r="B164" s="80"/>
      <c r="C164" s="124" t="s">
        <v>224</v>
      </c>
      <c r="D164" s="80"/>
      <c r="E164" s="124" t="s">
        <v>388</v>
      </c>
      <c r="F164" s="124"/>
      <c r="G164" s="298"/>
      <c r="H164" s="3"/>
      <c r="I164" s="3"/>
      <c r="J164" s="3"/>
      <c r="K164" s="3"/>
      <c r="L164" s="3"/>
      <c r="M164" s="3"/>
      <c r="N164" s="3"/>
      <c r="O164" s="3"/>
      <c r="P164" s="3"/>
      <c r="Q164" s="3"/>
      <c r="R164" s="3"/>
      <c r="S164" s="3"/>
      <c r="T164" s="3"/>
      <c r="U164" s="3"/>
      <c r="V164" s="3"/>
      <c r="W164" s="3"/>
      <c r="X164" s="3"/>
      <c r="Y164" s="3"/>
    </row>
    <row r="165" spans="1:25" ht="15.75" customHeight="1" x14ac:dyDescent="0.15">
      <c r="A165" s="124" t="s">
        <v>516</v>
      </c>
      <c r="B165" s="80"/>
      <c r="C165" s="124" t="s">
        <v>224</v>
      </c>
      <c r="D165" s="80"/>
      <c r="E165" s="124" t="s">
        <v>664</v>
      </c>
      <c r="F165" s="124"/>
      <c r="G165" s="298"/>
      <c r="H165" s="3"/>
      <c r="I165" s="3"/>
      <c r="J165" s="3"/>
      <c r="K165" s="3"/>
      <c r="L165" s="3"/>
      <c r="M165" s="3"/>
      <c r="N165" s="3"/>
      <c r="O165" s="3"/>
      <c r="P165" s="3"/>
      <c r="Q165" s="3"/>
      <c r="R165" s="3"/>
      <c r="S165" s="3"/>
      <c r="T165" s="3"/>
      <c r="U165" s="3"/>
      <c r="V165" s="3"/>
      <c r="W165" s="3"/>
      <c r="X165" s="3"/>
      <c r="Y165" s="3"/>
    </row>
    <row r="166" spans="1:25" ht="15.75" customHeight="1" x14ac:dyDescent="0.15">
      <c r="A166" s="124" t="s">
        <v>517</v>
      </c>
      <c r="B166" s="80"/>
      <c r="C166" s="124" t="s">
        <v>224</v>
      </c>
      <c r="D166" s="80"/>
      <c r="E166" s="124" t="s">
        <v>2212</v>
      </c>
      <c r="F166" s="124"/>
      <c r="G166" s="298"/>
      <c r="H166" s="3"/>
      <c r="I166" s="3"/>
      <c r="J166" s="3"/>
      <c r="K166" s="3"/>
      <c r="L166" s="3"/>
      <c r="M166" s="3"/>
      <c r="N166" s="3"/>
      <c r="O166" s="3"/>
      <c r="P166" s="3"/>
      <c r="Q166" s="3"/>
      <c r="R166" s="3"/>
      <c r="S166" s="3"/>
      <c r="T166" s="3"/>
      <c r="U166" s="3"/>
      <c r="V166" s="3"/>
      <c r="W166" s="3"/>
      <c r="X166" s="3"/>
      <c r="Y166" s="3"/>
    </row>
    <row r="167" spans="1:25" ht="15.75" customHeight="1" x14ac:dyDescent="0.15">
      <c r="A167" s="124" t="s">
        <v>105</v>
      </c>
      <c r="B167" s="80"/>
      <c r="C167" s="124" t="s">
        <v>224</v>
      </c>
      <c r="D167" s="80"/>
      <c r="E167" s="124" t="s">
        <v>664</v>
      </c>
      <c r="F167" s="124"/>
      <c r="G167" s="298"/>
      <c r="H167" s="3"/>
      <c r="I167" s="3"/>
      <c r="J167" s="3"/>
      <c r="K167" s="3"/>
      <c r="L167" s="3"/>
      <c r="M167" s="3"/>
      <c r="N167" s="3"/>
      <c r="O167" s="3"/>
      <c r="P167" s="3"/>
      <c r="Q167" s="3"/>
      <c r="R167" s="3"/>
      <c r="S167" s="3"/>
      <c r="T167" s="3"/>
      <c r="U167" s="3"/>
      <c r="V167" s="3"/>
      <c r="W167" s="3"/>
      <c r="X167" s="3"/>
      <c r="Y167" s="3"/>
    </row>
    <row r="168" spans="1:25" ht="15.75" customHeight="1" x14ac:dyDescent="0.15">
      <c r="A168" s="124" t="s">
        <v>109</v>
      </c>
      <c r="B168" s="80"/>
      <c r="C168" s="124" t="s">
        <v>224</v>
      </c>
      <c r="D168" s="80"/>
      <c r="E168" s="124" t="s">
        <v>735</v>
      </c>
      <c r="F168" s="124"/>
      <c r="G168" s="298"/>
      <c r="H168" s="3"/>
      <c r="I168" s="3"/>
      <c r="J168" s="3"/>
      <c r="K168" s="3"/>
      <c r="L168" s="3"/>
      <c r="M168" s="3"/>
      <c r="N168" s="3"/>
      <c r="O168" s="3"/>
      <c r="P168" s="3"/>
      <c r="Q168" s="3"/>
      <c r="R168" s="3"/>
      <c r="S168" s="3"/>
      <c r="T168" s="3"/>
      <c r="U168" s="3"/>
      <c r="V168" s="3"/>
      <c r="W168" s="3"/>
      <c r="X168" s="3"/>
      <c r="Y168" s="3"/>
    </row>
    <row r="169" spans="1:25" ht="15.75" customHeight="1" x14ac:dyDescent="0.15">
      <c r="A169" s="124" t="s">
        <v>111</v>
      </c>
      <c r="B169" s="80"/>
      <c r="C169" s="124" t="s">
        <v>224</v>
      </c>
      <c r="D169" s="80"/>
      <c r="E169" s="124" t="s">
        <v>664</v>
      </c>
      <c r="F169" s="124"/>
      <c r="G169" s="298"/>
      <c r="H169" s="3"/>
      <c r="I169" s="3"/>
      <c r="J169" s="3"/>
      <c r="K169" s="3"/>
      <c r="L169" s="3"/>
      <c r="M169" s="3"/>
      <c r="N169" s="3"/>
      <c r="O169" s="3"/>
      <c r="P169" s="3"/>
      <c r="Q169" s="3"/>
      <c r="R169" s="3"/>
      <c r="S169" s="3"/>
      <c r="T169" s="3"/>
      <c r="U169" s="3"/>
      <c r="V169" s="3"/>
      <c r="W169" s="3"/>
      <c r="X169" s="3"/>
      <c r="Y169" s="3"/>
    </row>
    <row r="170" spans="1:25" ht="15.75" customHeight="1" x14ac:dyDescent="0.15">
      <c r="A170" s="124" t="s">
        <v>116</v>
      </c>
      <c r="B170" s="80"/>
      <c r="C170" s="124" t="s">
        <v>224</v>
      </c>
      <c r="D170" s="80"/>
      <c r="E170" s="124" t="s">
        <v>612</v>
      </c>
      <c r="F170" s="124"/>
      <c r="G170" s="298"/>
      <c r="H170" s="3"/>
      <c r="I170" s="3"/>
      <c r="J170" s="3"/>
      <c r="K170" s="3"/>
      <c r="L170" s="3"/>
      <c r="M170" s="3"/>
      <c r="N170" s="3"/>
      <c r="O170" s="3"/>
      <c r="P170" s="3"/>
      <c r="Q170" s="3"/>
      <c r="R170" s="3"/>
      <c r="S170" s="3"/>
      <c r="T170" s="3"/>
      <c r="U170" s="3"/>
      <c r="V170" s="3"/>
      <c r="W170" s="3"/>
      <c r="X170" s="3"/>
      <c r="Y170" s="3"/>
    </row>
    <row r="171" spans="1:25" ht="15.75" customHeight="1" x14ac:dyDescent="0.15">
      <c r="A171" s="124" t="s">
        <v>117</v>
      </c>
      <c r="B171" s="80"/>
      <c r="C171" s="124" t="s">
        <v>224</v>
      </c>
      <c r="D171" s="81" t="s">
        <v>842</v>
      </c>
      <c r="E171" s="124" t="s">
        <v>664</v>
      </c>
      <c r="F171" s="124"/>
      <c r="G171" s="298"/>
      <c r="H171" s="3"/>
      <c r="I171" s="3"/>
      <c r="J171" s="3"/>
      <c r="K171" s="3"/>
      <c r="L171" s="3"/>
      <c r="M171" s="3"/>
      <c r="N171" s="3"/>
      <c r="O171" s="3"/>
      <c r="P171" s="3"/>
      <c r="Q171" s="3"/>
      <c r="R171" s="3"/>
      <c r="S171" s="3"/>
      <c r="T171" s="3"/>
      <c r="U171" s="3"/>
      <c r="V171" s="3"/>
      <c r="W171" s="3"/>
      <c r="X171" s="3"/>
      <c r="Y171" s="3"/>
    </row>
    <row r="172" spans="1:25" ht="15.75" customHeight="1" x14ac:dyDescent="0.15">
      <c r="A172" s="80" t="s">
        <v>1159</v>
      </c>
      <c r="B172" s="80"/>
      <c r="C172" s="80" t="s">
        <v>224</v>
      </c>
      <c r="D172" s="80"/>
      <c r="E172" s="80" t="s">
        <v>664</v>
      </c>
      <c r="F172" s="80"/>
      <c r="G172" s="298"/>
      <c r="H172" s="3"/>
      <c r="I172" s="3"/>
      <c r="J172" s="3"/>
      <c r="K172" s="3"/>
      <c r="L172" s="3"/>
      <c r="M172" s="3"/>
      <c r="N172" s="3"/>
      <c r="O172" s="3"/>
      <c r="P172" s="3"/>
      <c r="Q172" s="3"/>
      <c r="R172" s="3"/>
      <c r="S172" s="3"/>
      <c r="T172" s="3"/>
      <c r="U172" s="3"/>
      <c r="V172" s="3"/>
      <c r="W172" s="3"/>
      <c r="X172" s="3"/>
      <c r="Y172" s="3"/>
    </row>
    <row r="173" spans="1:25" ht="15.75" customHeight="1" x14ac:dyDescent="0.15">
      <c r="A173" s="80" t="s">
        <v>127</v>
      </c>
      <c r="B173" s="80"/>
      <c r="C173" s="80" t="s">
        <v>224</v>
      </c>
      <c r="D173" s="80" t="s">
        <v>396</v>
      </c>
      <c r="E173" s="80" t="s">
        <v>664</v>
      </c>
      <c r="F173" s="80"/>
      <c r="G173" s="298"/>
      <c r="H173" s="3"/>
      <c r="I173" s="3"/>
      <c r="J173" s="3"/>
      <c r="K173" s="3"/>
      <c r="L173" s="3"/>
      <c r="M173" s="3"/>
      <c r="N173" s="3"/>
      <c r="O173" s="3"/>
      <c r="P173" s="3"/>
      <c r="Q173" s="3"/>
      <c r="R173" s="3"/>
      <c r="S173" s="3"/>
      <c r="T173" s="3"/>
      <c r="U173" s="3"/>
      <c r="V173" s="3"/>
      <c r="W173" s="3"/>
      <c r="X173" s="3"/>
      <c r="Y173" s="3"/>
    </row>
    <row r="174" spans="1:25" ht="15.75" customHeight="1" x14ac:dyDescent="0.15">
      <c r="A174" s="80" t="s">
        <v>324</v>
      </c>
      <c r="B174" s="80"/>
      <c r="C174" s="80" t="s">
        <v>224</v>
      </c>
      <c r="D174" s="80" t="s">
        <v>846</v>
      </c>
      <c r="E174" s="80" t="s">
        <v>1561</v>
      </c>
      <c r="F174" s="80"/>
      <c r="G174" s="298"/>
      <c r="H174" s="3"/>
      <c r="I174" s="3"/>
      <c r="J174" s="3"/>
      <c r="K174" s="3"/>
      <c r="L174" s="3"/>
      <c r="M174" s="3"/>
      <c r="N174" s="3"/>
      <c r="O174" s="3"/>
      <c r="P174" s="3"/>
      <c r="Q174" s="3"/>
      <c r="R174" s="3"/>
      <c r="S174" s="3"/>
      <c r="T174" s="3"/>
      <c r="U174" s="3"/>
      <c r="V174" s="3"/>
      <c r="W174" s="3"/>
      <c r="X174" s="3"/>
      <c r="Y174" s="3"/>
    </row>
    <row r="175" spans="1:25" ht="15.75" customHeight="1" x14ac:dyDescent="0.15">
      <c r="A175" s="80" t="s">
        <v>397</v>
      </c>
      <c r="B175" s="80"/>
      <c r="C175" s="80" t="s">
        <v>224</v>
      </c>
      <c r="D175" s="80"/>
      <c r="E175" s="80" t="s">
        <v>664</v>
      </c>
      <c r="F175" s="80"/>
      <c r="G175" s="298"/>
      <c r="H175" s="3"/>
      <c r="I175" s="3"/>
      <c r="J175" s="3"/>
      <c r="K175" s="3"/>
      <c r="L175" s="3"/>
      <c r="M175" s="3"/>
      <c r="N175" s="3"/>
      <c r="O175" s="3"/>
      <c r="P175" s="3"/>
      <c r="Q175" s="3"/>
      <c r="R175" s="3"/>
      <c r="S175" s="3"/>
      <c r="T175" s="3"/>
      <c r="U175" s="3"/>
      <c r="V175" s="3"/>
      <c r="W175" s="3"/>
      <c r="X175" s="3"/>
      <c r="Y175" s="3"/>
    </row>
    <row r="176" spans="1:25" ht="15.75" customHeight="1" x14ac:dyDescent="0.15">
      <c r="A176" s="80" t="s">
        <v>134</v>
      </c>
      <c r="B176" s="80"/>
      <c r="C176" s="80" t="s">
        <v>224</v>
      </c>
      <c r="D176" s="80"/>
      <c r="E176" s="80" t="s">
        <v>847</v>
      </c>
      <c r="F176" s="80"/>
      <c r="G176" s="298"/>
      <c r="H176" s="3"/>
      <c r="I176" s="3"/>
      <c r="J176" s="3"/>
      <c r="K176" s="3"/>
      <c r="L176" s="3"/>
      <c r="M176" s="3"/>
      <c r="N176" s="3"/>
      <c r="O176" s="3"/>
      <c r="P176" s="3"/>
      <c r="Q176" s="3"/>
      <c r="R176" s="3"/>
      <c r="S176" s="3"/>
      <c r="T176" s="3"/>
      <c r="U176" s="3"/>
      <c r="V176" s="3"/>
      <c r="W176" s="3"/>
      <c r="X176" s="3"/>
      <c r="Y176" s="3"/>
    </row>
    <row r="177" spans="1:25" ht="15.75" customHeight="1" x14ac:dyDescent="0.15">
      <c r="A177" s="80" t="s">
        <v>135</v>
      </c>
      <c r="B177" s="80"/>
      <c r="C177" s="80" t="s">
        <v>224</v>
      </c>
      <c r="D177" s="80" t="s">
        <v>848</v>
      </c>
      <c r="E177" s="80" t="s">
        <v>664</v>
      </c>
      <c r="F177" s="80"/>
      <c r="G177" s="298"/>
      <c r="H177" s="3"/>
      <c r="I177" s="3"/>
      <c r="J177" s="3"/>
      <c r="K177" s="3"/>
      <c r="L177" s="3"/>
      <c r="M177" s="3"/>
      <c r="N177" s="3"/>
      <c r="O177" s="3"/>
      <c r="P177" s="3"/>
      <c r="Q177" s="3"/>
      <c r="R177" s="3"/>
      <c r="S177" s="3"/>
      <c r="T177" s="3"/>
      <c r="U177" s="3"/>
      <c r="V177" s="3"/>
      <c r="W177" s="3"/>
      <c r="X177" s="3"/>
      <c r="Y177" s="3"/>
    </row>
    <row r="178" spans="1:25" ht="15.75" customHeight="1" x14ac:dyDescent="0.15">
      <c r="A178" s="80" t="s">
        <v>141</v>
      </c>
      <c r="B178" s="80"/>
      <c r="C178" s="80" t="s">
        <v>224</v>
      </c>
      <c r="D178" s="80"/>
      <c r="E178" s="80" t="s">
        <v>664</v>
      </c>
      <c r="F178" s="80"/>
      <c r="G178" s="298"/>
      <c r="H178" s="3"/>
      <c r="I178" s="3"/>
      <c r="J178" s="3"/>
      <c r="K178" s="3"/>
      <c r="L178" s="3"/>
      <c r="M178" s="3"/>
      <c r="N178" s="3"/>
      <c r="O178" s="3"/>
      <c r="P178" s="3"/>
      <c r="Q178" s="3"/>
      <c r="R178" s="3"/>
      <c r="S178" s="3"/>
      <c r="T178" s="3"/>
      <c r="U178" s="3"/>
      <c r="V178" s="3"/>
      <c r="W178" s="3"/>
      <c r="X178" s="3"/>
      <c r="Y178" s="3"/>
    </row>
    <row r="179" spans="1:25" ht="15.75" customHeight="1" x14ac:dyDescent="0.15">
      <c r="A179" s="80" t="s">
        <v>142</v>
      </c>
      <c r="B179" s="80"/>
      <c r="C179" s="80" t="s">
        <v>224</v>
      </c>
      <c r="D179" s="80"/>
      <c r="E179" s="80" t="s">
        <v>1242</v>
      </c>
      <c r="F179" s="80"/>
      <c r="G179" s="298"/>
      <c r="H179" s="298"/>
      <c r="I179" s="298"/>
      <c r="J179" s="298"/>
      <c r="K179" s="298"/>
      <c r="L179" s="298"/>
      <c r="M179" s="298"/>
      <c r="N179" s="298"/>
      <c r="O179" s="298"/>
      <c r="P179" s="298"/>
      <c r="Q179" s="298"/>
      <c r="R179" s="298"/>
      <c r="S179" s="298"/>
      <c r="T179" s="298"/>
      <c r="U179" s="298"/>
      <c r="V179" s="298"/>
      <c r="W179" s="298"/>
      <c r="X179" s="298"/>
      <c r="Y179" s="298"/>
    </row>
    <row r="180" spans="1:25" ht="15.75" customHeight="1" x14ac:dyDescent="0.15">
      <c r="A180" s="80" t="s">
        <v>163</v>
      </c>
      <c r="B180" s="80"/>
      <c r="C180" s="80" t="s">
        <v>224</v>
      </c>
      <c r="D180" s="80"/>
      <c r="E180" s="80" t="s">
        <v>388</v>
      </c>
      <c r="F180" s="80"/>
      <c r="G180" s="298"/>
      <c r="H180" s="3"/>
      <c r="I180" s="3"/>
      <c r="J180" s="3"/>
      <c r="K180" s="3"/>
      <c r="L180" s="3"/>
      <c r="M180" s="3"/>
      <c r="N180" s="3"/>
      <c r="O180" s="3"/>
      <c r="P180" s="3"/>
      <c r="Q180" s="3"/>
      <c r="R180" s="3"/>
      <c r="S180" s="3"/>
      <c r="T180" s="3"/>
      <c r="U180" s="3"/>
      <c r="V180" s="3"/>
      <c r="W180" s="3"/>
      <c r="X180" s="3"/>
      <c r="Y180" s="3"/>
    </row>
    <row r="181" spans="1:25" ht="15.75" customHeight="1" x14ac:dyDescent="0.15">
      <c r="A181" s="80" t="s">
        <v>165</v>
      </c>
      <c r="B181" s="80"/>
      <c r="C181" s="80" t="s">
        <v>224</v>
      </c>
      <c r="D181" s="80"/>
      <c r="E181" s="80" t="s">
        <v>664</v>
      </c>
      <c r="F181" s="80"/>
      <c r="G181" s="298"/>
      <c r="H181" s="3"/>
      <c r="I181" s="3"/>
      <c r="J181" s="3"/>
      <c r="K181" s="3"/>
      <c r="L181" s="3"/>
      <c r="M181" s="3"/>
      <c r="N181" s="3"/>
      <c r="O181" s="3"/>
      <c r="P181" s="3"/>
      <c r="Q181" s="3"/>
      <c r="R181" s="3"/>
      <c r="S181" s="3"/>
      <c r="T181" s="3"/>
      <c r="U181" s="3"/>
      <c r="V181" s="3"/>
      <c r="W181" s="3"/>
      <c r="X181" s="3"/>
      <c r="Y181" s="3"/>
    </row>
    <row r="182" spans="1:25" ht="15.75" customHeight="1" x14ac:dyDescent="0.15">
      <c r="A182" s="80" t="s">
        <v>361</v>
      </c>
      <c r="B182" s="80"/>
      <c r="C182" s="80" t="s">
        <v>224</v>
      </c>
      <c r="D182" s="80"/>
      <c r="E182" s="80" t="s">
        <v>388</v>
      </c>
      <c r="F182" s="80"/>
      <c r="G182" s="298"/>
      <c r="H182" s="3"/>
      <c r="I182" s="3"/>
      <c r="J182" s="3"/>
      <c r="K182" s="3"/>
      <c r="L182" s="3"/>
      <c r="M182" s="3"/>
      <c r="N182" s="3"/>
      <c r="O182" s="3"/>
      <c r="P182" s="3"/>
      <c r="Q182" s="3"/>
      <c r="R182" s="3"/>
      <c r="S182" s="3"/>
      <c r="T182" s="3"/>
      <c r="U182" s="3"/>
      <c r="V182" s="3"/>
      <c r="W182" s="3"/>
      <c r="X182" s="3"/>
      <c r="Y182" s="3"/>
    </row>
    <row r="183" spans="1:25" ht="15.75" customHeight="1" x14ac:dyDescent="0.15">
      <c r="A183" s="298"/>
      <c r="B183" s="298"/>
      <c r="C183" s="298"/>
      <c r="D183" s="298"/>
      <c r="E183" s="298"/>
      <c r="F183" s="298"/>
      <c r="G183" s="298"/>
      <c r="H183" s="3"/>
      <c r="I183" s="3"/>
      <c r="J183" s="3"/>
      <c r="K183" s="3"/>
      <c r="L183" s="3"/>
      <c r="M183" s="3"/>
      <c r="N183" s="3"/>
      <c r="O183" s="3"/>
      <c r="P183" s="3"/>
      <c r="Q183" s="3"/>
      <c r="R183" s="3"/>
      <c r="S183" s="3"/>
      <c r="T183" s="3"/>
      <c r="U183" s="3"/>
      <c r="V183" s="3"/>
      <c r="W183" s="3"/>
      <c r="X183" s="3"/>
      <c r="Y183" s="3"/>
    </row>
    <row r="184" spans="1:25" ht="15.75" customHeight="1" x14ac:dyDescent="0.15">
      <c r="A184" s="298"/>
      <c r="B184" s="298"/>
      <c r="C184" s="298"/>
      <c r="D184" s="298"/>
      <c r="E184" s="298"/>
      <c r="F184" s="298"/>
      <c r="G184" s="298"/>
      <c r="H184" s="3"/>
      <c r="I184" s="3"/>
      <c r="J184" s="3"/>
      <c r="K184" s="3"/>
      <c r="L184" s="3"/>
      <c r="M184" s="3"/>
      <c r="N184" s="3"/>
      <c r="O184" s="3"/>
      <c r="P184" s="3"/>
      <c r="Q184" s="3"/>
      <c r="R184" s="3"/>
      <c r="S184" s="3"/>
      <c r="T184" s="3"/>
      <c r="U184" s="3"/>
      <c r="V184" s="3"/>
      <c r="W184" s="3"/>
      <c r="X184" s="3"/>
      <c r="Y184" s="3"/>
    </row>
    <row r="185" spans="1:25" ht="15.75" customHeight="1" x14ac:dyDescent="0.15">
      <c r="A185" s="107" t="s">
        <v>1162</v>
      </c>
      <c r="B185" s="107" t="s">
        <v>1511</v>
      </c>
      <c r="C185" s="107" t="s">
        <v>485</v>
      </c>
      <c r="D185" s="107" t="s">
        <v>981</v>
      </c>
      <c r="E185" s="107" t="s">
        <v>605</v>
      </c>
      <c r="F185" s="298"/>
      <c r="G185" s="298"/>
      <c r="H185" s="3"/>
      <c r="I185" s="3"/>
      <c r="J185" s="3"/>
      <c r="K185" s="3"/>
      <c r="L185" s="3"/>
      <c r="M185" s="3"/>
      <c r="N185" s="3"/>
      <c r="O185" s="3"/>
      <c r="P185" s="3"/>
      <c r="Q185" s="3"/>
      <c r="R185" s="3"/>
      <c r="S185" s="3"/>
      <c r="T185" s="3"/>
      <c r="U185" s="3"/>
      <c r="V185" s="3"/>
      <c r="W185" s="3"/>
      <c r="X185" s="3"/>
      <c r="Y185" s="3"/>
    </row>
    <row r="186" spans="1:25" ht="15.75" customHeight="1" x14ac:dyDescent="0.15">
      <c r="A186" s="81" t="s">
        <v>1358</v>
      </c>
      <c r="B186" s="81"/>
      <c r="C186" s="81" t="s">
        <v>84</v>
      </c>
      <c r="D186" s="81"/>
      <c r="E186" s="81" t="s">
        <v>620</v>
      </c>
      <c r="F186" s="298"/>
      <c r="G186" s="298"/>
      <c r="H186" s="3"/>
      <c r="I186" s="3"/>
      <c r="J186" s="3"/>
      <c r="K186" s="3"/>
      <c r="L186" s="3"/>
      <c r="M186" s="3"/>
      <c r="N186" s="3"/>
      <c r="O186" s="3"/>
      <c r="P186" s="3"/>
      <c r="Q186" s="3"/>
      <c r="R186" s="3"/>
      <c r="S186" s="3"/>
      <c r="T186" s="3"/>
      <c r="U186" s="3"/>
      <c r="V186" s="3"/>
      <c r="W186" s="3"/>
      <c r="X186" s="3"/>
      <c r="Y186" s="3"/>
    </row>
    <row r="187" spans="1:25" ht="15.75" customHeight="1" x14ac:dyDescent="0.15">
      <c r="A187" s="81" t="s">
        <v>1359</v>
      </c>
      <c r="B187" s="81"/>
      <c r="C187" s="81" t="s">
        <v>84</v>
      </c>
      <c r="D187" s="81"/>
      <c r="E187" s="81" t="s">
        <v>620</v>
      </c>
      <c r="F187" s="298"/>
      <c r="G187" s="298"/>
      <c r="H187" s="3"/>
      <c r="I187" s="3"/>
      <c r="J187" s="3"/>
      <c r="K187" s="3"/>
      <c r="L187" s="3"/>
      <c r="M187" s="3"/>
      <c r="N187" s="3"/>
      <c r="O187" s="3"/>
      <c r="P187" s="3"/>
      <c r="Q187" s="3"/>
      <c r="R187" s="3"/>
      <c r="S187" s="3"/>
      <c r="T187" s="3"/>
      <c r="U187" s="3"/>
      <c r="V187" s="3"/>
      <c r="W187" s="3"/>
      <c r="X187" s="3"/>
      <c r="Y187" s="3"/>
    </row>
    <row r="188" spans="1:25" ht="15.75" customHeight="1" x14ac:dyDescent="0.15">
      <c r="A188" s="353" t="s">
        <v>1360</v>
      </c>
      <c r="B188" s="353"/>
      <c r="C188" s="353" t="s">
        <v>84</v>
      </c>
      <c r="D188" s="353"/>
      <c r="E188" s="353" t="s">
        <v>620</v>
      </c>
      <c r="F188" s="298"/>
      <c r="G188" s="298"/>
      <c r="H188" s="3"/>
      <c r="I188" s="3"/>
      <c r="J188" s="3"/>
      <c r="K188" s="3"/>
      <c r="L188" s="3"/>
      <c r="M188" s="3"/>
      <c r="N188" s="3"/>
      <c r="O188" s="3"/>
      <c r="P188" s="3"/>
      <c r="Q188" s="3"/>
      <c r="R188" s="3"/>
      <c r="S188" s="3"/>
      <c r="T188" s="3"/>
      <c r="U188" s="3"/>
      <c r="V188" s="3"/>
      <c r="W188" s="3"/>
      <c r="X188" s="3"/>
      <c r="Y188" s="3"/>
    </row>
    <row r="189" spans="1:25" ht="15.75" customHeight="1" x14ac:dyDescent="0.15">
      <c r="A189" s="81" t="s">
        <v>27</v>
      </c>
      <c r="B189" s="81"/>
      <c r="C189" s="81" t="s">
        <v>84</v>
      </c>
      <c r="D189" s="81"/>
      <c r="E189" s="81" t="s">
        <v>620</v>
      </c>
      <c r="F189" s="298"/>
      <c r="G189" s="298"/>
      <c r="H189" s="3"/>
      <c r="I189" s="3"/>
      <c r="J189" s="3"/>
      <c r="K189" s="3"/>
      <c r="L189" s="3"/>
      <c r="M189" s="3"/>
      <c r="N189" s="3"/>
      <c r="O189" s="3"/>
      <c r="P189" s="3"/>
      <c r="Q189" s="3"/>
      <c r="R189" s="3"/>
      <c r="S189" s="3"/>
      <c r="T189" s="3"/>
      <c r="U189" s="3"/>
      <c r="V189" s="3"/>
      <c r="W189" s="3"/>
      <c r="X189" s="3"/>
      <c r="Y189" s="3"/>
    </row>
    <row r="190" spans="1:25" ht="15.75" customHeight="1" x14ac:dyDescent="0.15">
      <c r="A190" s="81" t="s">
        <v>411</v>
      </c>
      <c r="B190" s="81"/>
      <c r="C190" s="81" t="s">
        <v>84</v>
      </c>
      <c r="D190" s="81"/>
      <c r="E190" s="81" t="s">
        <v>620</v>
      </c>
      <c r="F190" s="298"/>
      <c r="G190" s="298"/>
      <c r="H190" s="3"/>
      <c r="I190" s="3"/>
      <c r="J190" s="3"/>
      <c r="K190" s="3"/>
      <c r="L190" s="3"/>
      <c r="M190" s="3"/>
      <c r="N190" s="3"/>
      <c r="O190" s="3"/>
      <c r="P190" s="3"/>
      <c r="Q190" s="3"/>
      <c r="R190" s="3"/>
      <c r="S190" s="3"/>
      <c r="T190" s="3"/>
      <c r="U190" s="3"/>
      <c r="V190" s="3"/>
      <c r="W190" s="3"/>
      <c r="X190" s="3"/>
      <c r="Y190" s="3"/>
    </row>
    <row r="191" spans="1:25" ht="15.75" customHeight="1" x14ac:dyDescent="0.15">
      <c r="A191" s="81" t="s">
        <v>414</v>
      </c>
      <c r="B191" s="81"/>
      <c r="C191" s="81" t="s">
        <v>84</v>
      </c>
      <c r="D191" s="81"/>
      <c r="E191" s="81" t="s">
        <v>620</v>
      </c>
      <c r="F191" s="298"/>
      <c r="G191" s="298"/>
      <c r="H191" s="3"/>
      <c r="I191" s="3"/>
      <c r="J191" s="3"/>
      <c r="K191" s="3"/>
      <c r="L191" s="3"/>
      <c r="M191" s="3"/>
      <c r="N191" s="3"/>
      <c r="O191" s="3"/>
      <c r="P191" s="3"/>
      <c r="Q191" s="3"/>
      <c r="R191" s="3"/>
      <c r="S191" s="3"/>
      <c r="T191" s="3"/>
      <c r="U191" s="3"/>
      <c r="V191" s="3"/>
      <c r="W191" s="3"/>
      <c r="X191" s="3"/>
      <c r="Y191" s="3"/>
    </row>
    <row r="192" spans="1:25" ht="15.75" customHeight="1" x14ac:dyDescent="0.15">
      <c r="A192" s="81" t="s">
        <v>420</v>
      </c>
      <c r="B192" s="81"/>
      <c r="C192" s="81" t="s">
        <v>84</v>
      </c>
      <c r="D192" s="81"/>
      <c r="E192" s="81" t="s">
        <v>620</v>
      </c>
      <c r="F192" s="298"/>
      <c r="G192" s="298"/>
      <c r="H192" s="3"/>
      <c r="I192" s="3"/>
      <c r="J192" s="3"/>
      <c r="K192" s="3"/>
      <c r="L192" s="3"/>
      <c r="M192" s="3"/>
      <c r="N192" s="3"/>
      <c r="O192" s="3"/>
      <c r="P192" s="3"/>
      <c r="Q192" s="3"/>
      <c r="R192" s="3"/>
      <c r="S192" s="3"/>
      <c r="T192" s="3"/>
      <c r="U192" s="3"/>
      <c r="V192" s="3"/>
      <c r="W192" s="3"/>
      <c r="X192" s="3"/>
      <c r="Y192" s="3"/>
    </row>
    <row r="193" spans="1:25" ht="15.75" customHeight="1" x14ac:dyDescent="0.15">
      <c r="A193" s="81" t="s">
        <v>423</v>
      </c>
      <c r="B193" s="81"/>
      <c r="C193" s="81" t="s">
        <v>84</v>
      </c>
      <c r="D193" s="81"/>
      <c r="E193" s="81" t="s">
        <v>620</v>
      </c>
      <c r="F193" s="298"/>
      <c r="G193" s="3"/>
      <c r="H193" s="3"/>
      <c r="I193" s="3"/>
      <c r="J193" s="3"/>
      <c r="K193" s="3"/>
      <c r="L193" s="3"/>
      <c r="M193" s="3"/>
      <c r="N193" s="3"/>
      <c r="O193" s="3"/>
      <c r="P193" s="3"/>
      <c r="Q193" s="3"/>
      <c r="R193" s="3"/>
      <c r="S193" s="3"/>
      <c r="T193" s="3"/>
      <c r="U193" s="3"/>
      <c r="V193" s="3"/>
      <c r="W193" s="3"/>
      <c r="X193" s="3"/>
      <c r="Y193" s="3"/>
    </row>
    <row r="194" spans="1:25" ht="15.75" customHeight="1" x14ac:dyDescent="0.15">
      <c r="A194" s="81" t="s">
        <v>425</v>
      </c>
      <c r="B194" s="81"/>
      <c r="C194" s="81" t="s">
        <v>84</v>
      </c>
      <c r="D194" s="81" t="s">
        <v>1382</v>
      </c>
      <c r="E194" s="81" t="s">
        <v>620</v>
      </c>
      <c r="F194" s="298"/>
      <c r="G194" s="3"/>
      <c r="H194" s="3"/>
      <c r="I194" s="3"/>
      <c r="J194" s="3"/>
      <c r="K194" s="3"/>
      <c r="L194" s="3"/>
      <c r="M194" s="3"/>
      <c r="N194" s="3"/>
      <c r="O194" s="3"/>
      <c r="P194" s="3"/>
      <c r="Q194" s="3"/>
      <c r="R194" s="3"/>
      <c r="S194" s="3"/>
      <c r="T194" s="3"/>
      <c r="U194" s="3"/>
      <c r="V194" s="3"/>
      <c r="W194" s="3"/>
      <c r="X194" s="3"/>
      <c r="Y194" s="3"/>
    </row>
    <row r="195" spans="1:25" ht="15.75" customHeight="1" x14ac:dyDescent="0.15">
      <c r="A195" s="81" t="s">
        <v>883</v>
      </c>
      <c r="B195" s="81"/>
      <c r="C195" s="81" t="s">
        <v>84</v>
      </c>
      <c r="D195" s="81"/>
      <c r="E195" s="81" t="s">
        <v>620</v>
      </c>
      <c r="F195" s="298"/>
      <c r="G195" s="3"/>
      <c r="H195" s="3"/>
      <c r="I195" s="3"/>
      <c r="J195" s="3"/>
      <c r="K195" s="3"/>
      <c r="L195" s="3"/>
      <c r="M195" s="3"/>
      <c r="N195" s="3"/>
      <c r="O195" s="3"/>
      <c r="P195" s="3"/>
      <c r="Q195" s="3"/>
      <c r="R195" s="3"/>
      <c r="S195" s="3"/>
      <c r="T195" s="3"/>
      <c r="U195" s="3"/>
      <c r="V195" s="3"/>
      <c r="W195" s="3"/>
      <c r="X195" s="3"/>
      <c r="Y195" s="3"/>
    </row>
    <row r="196" spans="1:25" ht="15.75" customHeight="1" x14ac:dyDescent="0.15">
      <c r="A196" s="81" t="s">
        <v>314</v>
      </c>
      <c r="B196" s="81"/>
      <c r="C196" s="81" t="s">
        <v>84</v>
      </c>
      <c r="D196" s="81"/>
      <c r="E196" s="81" t="s">
        <v>620</v>
      </c>
      <c r="F196" s="298"/>
      <c r="G196" s="3"/>
      <c r="H196" s="3"/>
      <c r="I196" s="3"/>
      <c r="J196" s="3"/>
      <c r="K196" s="3"/>
      <c r="L196" s="3"/>
      <c r="M196" s="3"/>
      <c r="N196" s="3"/>
      <c r="O196" s="3"/>
      <c r="P196" s="3"/>
      <c r="Q196" s="3"/>
      <c r="R196" s="3"/>
      <c r="S196" s="3"/>
      <c r="T196" s="3"/>
      <c r="U196" s="3"/>
      <c r="V196" s="3"/>
      <c r="W196" s="3"/>
      <c r="X196" s="3"/>
      <c r="Y196" s="3"/>
    </row>
    <row r="197" spans="1:25" ht="15.75" customHeight="1" x14ac:dyDescent="0.15">
      <c r="A197" s="81" t="s">
        <v>1172</v>
      </c>
      <c r="B197" s="81"/>
      <c r="C197" s="81" t="s">
        <v>84</v>
      </c>
      <c r="D197" s="81"/>
      <c r="E197" s="81" t="s">
        <v>620</v>
      </c>
      <c r="F197" s="298"/>
      <c r="G197" s="3"/>
      <c r="H197" s="3"/>
      <c r="I197" s="3"/>
      <c r="J197" s="3"/>
      <c r="K197" s="3"/>
      <c r="L197" s="3"/>
      <c r="M197" s="3"/>
      <c r="N197" s="3"/>
      <c r="O197" s="3"/>
      <c r="P197" s="3"/>
      <c r="Q197" s="3"/>
      <c r="R197" s="3"/>
      <c r="S197" s="3"/>
      <c r="T197" s="3"/>
      <c r="U197" s="3"/>
      <c r="V197" s="3"/>
      <c r="W197" s="3"/>
      <c r="X197" s="3"/>
      <c r="Y197" s="3"/>
    </row>
    <row r="198" spans="1:25" ht="15.75" customHeight="1" x14ac:dyDescent="0.15">
      <c r="A198" s="81" t="s">
        <v>427</v>
      </c>
      <c r="B198" s="81"/>
      <c r="C198" s="81" t="s">
        <v>84</v>
      </c>
      <c r="D198" s="81"/>
      <c r="E198" s="81" t="s">
        <v>620</v>
      </c>
      <c r="F198" s="298"/>
      <c r="G198" s="3"/>
      <c r="H198" s="3"/>
      <c r="I198" s="3"/>
      <c r="J198" s="3"/>
      <c r="K198" s="3"/>
      <c r="L198" s="3"/>
      <c r="M198" s="3"/>
      <c r="N198" s="3"/>
      <c r="O198" s="3"/>
      <c r="P198" s="3"/>
      <c r="Q198" s="3"/>
      <c r="R198" s="3"/>
      <c r="S198" s="3"/>
      <c r="T198" s="3"/>
      <c r="U198" s="3"/>
      <c r="V198" s="3"/>
      <c r="W198" s="3"/>
      <c r="X198" s="3"/>
      <c r="Y198" s="3"/>
    </row>
    <row r="199" spans="1:25" ht="15.75" customHeight="1" x14ac:dyDescent="0.15">
      <c r="A199" s="81" t="s">
        <v>129</v>
      </c>
      <c r="B199" s="81"/>
      <c r="C199" s="81" t="s">
        <v>84</v>
      </c>
      <c r="D199" s="81"/>
      <c r="E199" s="81" t="s">
        <v>620</v>
      </c>
      <c r="F199" s="298"/>
      <c r="G199" s="3"/>
      <c r="H199" s="3"/>
      <c r="I199" s="3"/>
      <c r="J199" s="3"/>
      <c r="K199" s="3"/>
      <c r="L199" s="3"/>
      <c r="M199" s="3"/>
      <c r="N199" s="3"/>
      <c r="O199" s="3"/>
      <c r="P199" s="3"/>
      <c r="Q199" s="3"/>
      <c r="R199" s="3"/>
      <c r="S199" s="3"/>
      <c r="T199" s="3"/>
      <c r="U199" s="3"/>
      <c r="V199" s="3"/>
      <c r="W199" s="3"/>
      <c r="X199" s="3"/>
      <c r="Y199" s="3"/>
    </row>
    <row r="200" spans="1:25" ht="15.75" customHeight="1" x14ac:dyDescent="0.15">
      <c r="A200" s="458" t="s">
        <v>896</v>
      </c>
      <c r="B200" s="308"/>
      <c r="C200" s="308" t="s">
        <v>84</v>
      </c>
      <c r="D200" s="308" t="s">
        <v>898</v>
      </c>
      <c r="E200" s="308" t="s">
        <v>620</v>
      </c>
      <c r="F200" s="298"/>
      <c r="G200" s="3"/>
      <c r="H200" s="3"/>
      <c r="I200" s="3"/>
      <c r="J200" s="3"/>
      <c r="K200" s="3"/>
      <c r="L200" s="3"/>
      <c r="M200" s="3"/>
      <c r="N200" s="3"/>
      <c r="O200" s="3"/>
      <c r="P200" s="3"/>
      <c r="Q200" s="3"/>
      <c r="R200" s="3"/>
      <c r="S200" s="3"/>
      <c r="T200" s="3"/>
      <c r="U200" s="3"/>
      <c r="V200" s="3"/>
      <c r="W200" s="3"/>
      <c r="X200" s="3"/>
      <c r="Y200" s="3"/>
    </row>
    <row r="201" spans="1:25" ht="15.75" customHeight="1" x14ac:dyDescent="0.15">
      <c r="A201" s="81" t="s">
        <v>433</v>
      </c>
      <c r="B201" s="81"/>
      <c r="C201" s="81" t="s">
        <v>84</v>
      </c>
      <c r="D201" s="81"/>
      <c r="E201" s="81" t="s">
        <v>620</v>
      </c>
      <c r="F201" s="298"/>
      <c r="G201" s="3"/>
      <c r="H201" s="3"/>
      <c r="I201" s="3"/>
      <c r="J201" s="3"/>
      <c r="K201" s="3"/>
      <c r="L201" s="3"/>
      <c r="M201" s="3"/>
      <c r="N201" s="3"/>
      <c r="O201" s="3"/>
      <c r="P201" s="3"/>
      <c r="Q201" s="3"/>
      <c r="R201" s="3"/>
      <c r="S201" s="3"/>
      <c r="T201" s="3"/>
      <c r="U201" s="3"/>
      <c r="V201" s="3"/>
      <c r="W201" s="3"/>
      <c r="X201" s="3"/>
      <c r="Y201" s="3"/>
    </row>
    <row r="202" spans="1:25" ht="15.75" customHeight="1" x14ac:dyDescent="0.15">
      <c r="A202" s="81" t="s">
        <v>1175</v>
      </c>
      <c r="B202" s="81"/>
      <c r="C202" s="81" t="s">
        <v>84</v>
      </c>
      <c r="D202" s="81"/>
      <c r="E202" s="81" t="s">
        <v>620</v>
      </c>
      <c r="F202" s="298"/>
      <c r="G202" s="3"/>
      <c r="H202" s="3"/>
      <c r="I202" s="3"/>
      <c r="J202" s="3"/>
      <c r="K202" s="3"/>
      <c r="L202" s="3"/>
      <c r="M202" s="3"/>
      <c r="N202" s="3"/>
      <c r="O202" s="3"/>
      <c r="P202" s="3"/>
      <c r="Q202" s="3"/>
      <c r="R202" s="3"/>
      <c r="S202" s="3"/>
      <c r="T202" s="3"/>
      <c r="U202" s="3"/>
      <c r="V202" s="3"/>
      <c r="W202" s="3"/>
      <c r="X202" s="3"/>
      <c r="Y202" s="3"/>
    </row>
    <row r="203" spans="1:25" ht="15.75" customHeight="1" x14ac:dyDescent="0.15">
      <c r="A203" s="81" t="s">
        <v>442</v>
      </c>
      <c r="B203" s="81"/>
      <c r="C203" s="81" t="s">
        <v>84</v>
      </c>
      <c r="D203" s="81"/>
      <c r="E203" s="81" t="s">
        <v>620</v>
      </c>
      <c r="F203" s="298"/>
      <c r="G203" s="3"/>
      <c r="H203" s="3"/>
      <c r="I203" s="3"/>
      <c r="J203" s="3"/>
      <c r="K203" s="3"/>
      <c r="L203" s="3"/>
      <c r="M203" s="3"/>
      <c r="N203" s="3"/>
      <c r="O203" s="3"/>
      <c r="P203" s="3"/>
      <c r="Q203" s="3"/>
      <c r="R203" s="3"/>
      <c r="S203" s="3"/>
      <c r="T203" s="3"/>
      <c r="U203" s="3"/>
      <c r="V203" s="3"/>
      <c r="W203" s="3"/>
      <c r="X203" s="3"/>
      <c r="Y203" s="3"/>
    </row>
    <row r="204" spans="1:25" ht="15.75" customHeight="1" x14ac:dyDescent="0.15">
      <c r="A204" s="81" t="s">
        <v>918</v>
      </c>
      <c r="B204" s="81"/>
      <c r="C204" s="81" t="s">
        <v>84</v>
      </c>
      <c r="D204" s="81"/>
      <c r="E204" s="81" t="s">
        <v>620</v>
      </c>
      <c r="F204" s="298"/>
      <c r="G204" s="3"/>
      <c r="H204" s="3"/>
      <c r="I204" s="3"/>
      <c r="J204" s="3"/>
      <c r="K204" s="3"/>
      <c r="L204" s="3"/>
      <c r="M204" s="3"/>
      <c r="N204" s="3"/>
      <c r="O204" s="3"/>
      <c r="P204" s="3"/>
      <c r="Q204" s="3"/>
      <c r="R204" s="3"/>
      <c r="S204" s="3"/>
      <c r="T204" s="3"/>
      <c r="U204" s="3"/>
      <c r="V204" s="3"/>
      <c r="W204" s="3"/>
      <c r="X204" s="3"/>
      <c r="Y204" s="3"/>
    </row>
    <row r="205" spans="1:25" ht="15.75" customHeight="1"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t="15.75" customHeight="1" x14ac:dyDescent="0.15">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t="15.75" customHeight="1"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t="15.75" customHeight="1" x14ac:dyDescent="0.15">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t="15.75" customHeight="1"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t="15.75" customHeight="1" x14ac:dyDescent="0.15">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t="15.75" customHeight="1"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t="15.75" customHeight="1" x14ac:dyDescent="0.15">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t="15.75" customHeight="1"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t="15.75" customHeight="1" x14ac:dyDescent="0.15">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t="15.75" customHeight="1"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15.75" customHeight="1" x14ac:dyDescent="0.15">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5.75" customHeight="1"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5.75" customHeight="1" x14ac:dyDescent="0.15">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5.75" customHeight="1"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5.75" customHeight="1" x14ac:dyDescent="0.15">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5.75" customHeight="1"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5.75" customHeight="1" x14ac:dyDescent="0.15">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5.75" customHeight="1"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5.75" customHeight="1" x14ac:dyDescent="0.15">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5.75" customHeight="1"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t="15.75" customHeight="1" x14ac:dyDescent="0.15">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5.75" customHeight="1"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5.75" customHeight="1" x14ac:dyDescent="0.15">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t="15.75" customHeight="1"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t="15.75" customHeight="1" x14ac:dyDescent="0.15">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t="15.75" customHeight="1"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t="15.75" customHeight="1" x14ac:dyDescent="0.15">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t="15.75" customHeight="1"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t="15.75" customHeight="1" x14ac:dyDescent="0.15">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t="15.75" customHeight="1"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t="15.75" customHeight="1" x14ac:dyDescent="0.15">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t="15.75" customHeight="1"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t="15.75" customHeight="1" x14ac:dyDescent="0.15">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t="15.75" customHeight="1"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t="15.75" customHeight="1" x14ac:dyDescent="0.15">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t="15.75" customHeight="1"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t="15.75" customHeight="1" x14ac:dyDescent="0.15">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t="15.75" customHeight="1"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t="15.75" customHeight="1" x14ac:dyDescent="0.15">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t="15.75" customHeight="1"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t="15.75" customHeight="1" x14ac:dyDescent="0.15">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t="15.75" customHeight="1"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t="15.75" customHeight="1" x14ac:dyDescent="0.15">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t="15.75" customHeight="1"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t="15.75" customHeight="1" x14ac:dyDescent="0.15">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t="15.75" customHeight="1"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t="15.75" customHeight="1" x14ac:dyDescent="0.15">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t="15.75" customHeight="1"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t="15.75" customHeight="1" x14ac:dyDescent="0.15">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t="15.75" customHeight="1"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t="15.75" customHeight="1" x14ac:dyDescent="0.15">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t="15.75" customHeight="1"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t="15.75" customHeight="1" x14ac:dyDescent="0.15">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t="15.75" customHeight="1"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t="15.75" customHeight="1" x14ac:dyDescent="0.15">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t="15.75" customHeight="1"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t="15.75" customHeight="1" x14ac:dyDescent="0.15">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t="15.75" customHeight="1" x14ac:dyDescent="0.15"/>
    <row r="264" spans="1:25" ht="15.75" customHeight="1" x14ac:dyDescent="0.15"/>
    <row r="265" spans="1:25" ht="15.75" customHeight="1" x14ac:dyDescent="0.15"/>
    <row r="266" spans="1:25" ht="15.75" customHeight="1" x14ac:dyDescent="0.15"/>
    <row r="267" spans="1:25" ht="15.75" customHeight="1" x14ac:dyDescent="0.15"/>
    <row r="268" spans="1:25" ht="15.75" customHeight="1" x14ac:dyDescent="0.15"/>
    <row r="269" spans="1:25" ht="15.75" customHeight="1" x14ac:dyDescent="0.15"/>
    <row r="270" spans="1:25" ht="15.75" customHeight="1" x14ac:dyDescent="0.15"/>
    <row r="271" spans="1:25" ht="15.75" customHeight="1" x14ac:dyDescent="0.15"/>
    <row r="272" spans="1:25"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outlinePr summaryBelow="0" summaryRight="0"/>
  </sheetPr>
  <dimension ref="A1:H1000"/>
  <sheetViews>
    <sheetView workbookViewId="0"/>
  </sheetViews>
  <sheetFormatPr baseColWidth="10" defaultColWidth="12.6640625" defaultRowHeight="15" customHeight="1" x14ac:dyDescent="0.15"/>
  <cols>
    <col min="1" max="1" width="12.6640625" customWidth="1"/>
    <col min="2" max="2" width="29.83203125" customWidth="1"/>
    <col min="3" max="3" width="30.6640625" customWidth="1"/>
    <col min="4" max="5" width="16.83203125" customWidth="1"/>
    <col min="6" max="6" width="12.6640625" customWidth="1"/>
    <col min="7" max="7" width="21.6640625" customWidth="1"/>
  </cols>
  <sheetData>
    <row r="1" spans="1:8" ht="15.75" customHeight="1" x14ac:dyDescent="0.15">
      <c r="A1" s="354" t="s">
        <v>2213</v>
      </c>
      <c r="B1" s="354" t="s">
        <v>1832</v>
      </c>
      <c r="C1" s="354" t="s">
        <v>1833</v>
      </c>
      <c r="D1" s="354" t="s">
        <v>1834</v>
      </c>
      <c r="E1" s="354" t="s">
        <v>1835</v>
      </c>
      <c r="F1" s="354" t="s">
        <v>1836</v>
      </c>
      <c r="G1" s="354" t="s">
        <v>1837</v>
      </c>
      <c r="H1" s="354" t="s">
        <v>1838</v>
      </c>
    </row>
    <row r="2" spans="1:8" ht="15.75" customHeight="1" x14ac:dyDescent="0.15">
      <c r="A2" s="355">
        <v>1</v>
      </c>
      <c r="B2" s="355" t="s">
        <v>1839</v>
      </c>
      <c r="C2" s="355" t="s">
        <v>1840</v>
      </c>
      <c r="D2" s="355" t="s">
        <v>1841</v>
      </c>
      <c r="E2" s="355" t="s">
        <v>1842</v>
      </c>
      <c r="F2" s="355" t="s">
        <v>1843</v>
      </c>
      <c r="G2" s="356" t="s">
        <v>1844</v>
      </c>
      <c r="H2" s="459" t="s">
        <v>2214</v>
      </c>
    </row>
    <row r="3" spans="1:8" ht="15.75" customHeight="1" x14ac:dyDescent="0.15">
      <c r="A3" s="357">
        <v>2</v>
      </c>
      <c r="B3" s="357" t="s">
        <v>1845</v>
      </c>
      <c r="C3" s="357" t="s">
        <v>1846</v>
      </c>
      <c r="D3" s="357" t="s">
        <v>1847</v>
      </c>
      <c r="E3" s="357" t="s">
        <v>1848</v>
      </c>
      <c r="F3" s="357" t="s">
        <v>1843</v>
      </c>
      <c r="G3" s="358" t="s">
        <v>1849</v>
      </c>
      <c r="H3" s="460" t="s">
        <v>2215</v>
      </c>
    </row>
    <row r="4" spans="1:8" ht="15.75" customHeight="1" x14ac:dyDescent="0.15">
      <c r="A4" s="355">
        <v>3</v>
      </c>
      <c r="B4" s="355" t="s">
        <v>380</v>
      </c>
      <c r="C4" s="355" t="s">
        <v>1850</v>
      </c>
      <c r="D4" s="355" t="s">
        <v>1851</v>
      </c>
      <c r="E4" s="355" t="s">
        <v>1842</v>
      </c>
      <c r="F4" s="355" t="s">
        <v>1843</v>
      </c>
      <c r="G4" s="356" t="s">
        <v>1849</v>
      </c>
      <c r="H4" s="459" t="s">
        <v>2216</v>
      </c>
    </row>
    <row r="5" spans="1:8" ht="15.75" customHeight="1" x14ac:dyDescent="0.15">
      <c r="A5" s="357">
        <v>4</v>
      </c>
      <c r="B5" s="357" t="s">
        <v>1852</v>
      </c>
      <c r="C5" s="357" t="s">
        <v>1853</v>
      </c>
      <c r="D5" s="357" t="s">
        <v>1854</v>
      </c>
      <c r="E5" s="357" t="s">
        <v>1842</v>
      </c>
      <c r="F5" s="357" t="s">
        <v>1843</v>
      </c>
      <c r="G5" s="358" t="s">
        <v>1849</v>
      </c>
      <c r="H5" s="460" t="s">
        <v>2217</v>
      </c>
    </row>
    <row r="6" spans="1:8" ht="15.75" customHeight="1" x14ac:dyDescent="0.15">
      <c r="A6" s="355">
        <v>5</v>
      </c>
      <c r="B6" s="355" t="s">
        <v>23</v>
      </c>
      <c r="C6" s="355" t="s">
        <v>1855</v>
      </c>
      <c r="D6" s="355" t="s">
        <v>1856</v>
      </c>
      <c r="E6" s="355" t="s">
        <v>1842</v>
      </c>
      <c r="F6" s="355" t="s">
        <v>1857</v>
      </c>
      <c r="G6" s="356" t="s">
        <v>1849</v>
      </c>
      <c r="H6" s="459" t="s">
        <v>2218</v>
      </c>
    </row>
    <row r="7" spans="1:8" ht="15.75" customHeight="1" x14ac:dyDescent="0.15">
      <c r="A7" s="357">
        <v>6</v>
      </c>
      <c r="B7" s="357" t="s">
        <v>1858</v>
      </c>
      <c r="C7" s="357" t="s">
        <v>386</v>
      </c>
      <c r="D7" s="357" t="s">
        <v>1859</v>
      </c>
      <c r="E7" s="357" t="s">
        <v>1842</v>
      </c>
      <c r="F7" s="357" t="s">
        <v>1843</v>
      </c>
      <c r="G7" s="358" t="s">
        <v>1849</v>
      </c>
      <c r="H7" s="460" t="s">
        <v>2219</v>
      </c>
    </row>
    <row r="8" spans="1:8" ht="15.75" customHeight="1" x14ac:dyDescent="0.15">
      <c r="A8" s="355">
        <v>7</v>
      </c>
      <c r="B8" s="355" t="s">
        <v>1455</v>
      </c>
      <c r="C8" s="355" t="s">
        <v>50</v>
      </c>
      <c r="D8" s="355" t="s">
        <v>1860</v>
      </c>
      <c r="E8" s="355" t="s">
        <v>1848</v>
      </c>
      <c r="F8" s="355" t="s">
        <v>1843</v>
      </c>
      <c r="G8" s="356" t="s">
        <v>1849</v>
      </c>
      <c r="H8" s="459" t="s">
        <v>2220</v>
      </c>
    </row>
    <row r="9" spans="1:8" ht="15.75" customHeight="1" x14ac:dyDescent="0.15">
      <c r="A9" s="357">
        <v>8</v>
      </c>
      <c r="B9" s="357" t="s">
        <v>314</v>
      </c>
      <c r="C9" s="357" t="s">
        <v>1861</v>
      </c>
      <c r="D9" s="357" t="s">
        <v>1521</v>
      </c>
      <c r="E9" s="357" t="s">
        <v>1842</v>
      </c>
      <c r="F9" s="357" t="s">
        <v>1862</v>
      </c>
      <c r="G9" s="358" t="s">
        <v>1863</v>
      </c>
      <c r="H9" s="460" t="s">
        <v>2221</v>
      </c>
    </row>
    <row r="10" spans="1:8" ht="15.75" customHeight="1" x14ac:dyDescent="0.15">
      <c r="A10" s="355">
        <v>9</v>
      </c>
      <c r="B10" s="355" t="s">
        <v>1864</v>
      </c>
      <c r="C10" s="355" t="s">
        <v>1865</v>
      </c>
      <c r="D10" s="355" t="s">
        <v>1866</v>
      </c>
      <c r="E10" s="355" t="s">
        <v>1842</v>
      </c>
      <c r="F10" s="355" t="s">
        <v>1867</v>
      </c>
      <c r="G10" s="355"/>
      <c r="H10" s="459" t="s">
        <v>2222</v>
      </c>
    </row>
    <row r="11" spans="1:8" ht="15.75" customHeight="1" x14ac:dyDescent="0.15">
      <c r="A11" s="357">
        <v>10</v>
      </c>
      <c r="B11" s="357" t="s">
        <v>1868</v>
      </c>
      <c r="C11" s="357" t="s">
        <v>1869</v>
      </c>
      <c r="D11" s="357" t="s">
        <v>1870</v>
      </c>
      <c r="E11" s="357" t="s">
        <v>1848</v>
      </c>
      <c r="F11" s="357" t="s">
        <v>1871</v>
      </c>
      <c r="G11" s="358" t="s">
        <v>1849</v>
      </c>
      <c r="H11" s="460" t="s">
        <v>2223</v>
      </c>
    </row>
    <row r="12" spans="1:8" ht="15.75" customHeight="1" x14ac:dyDescent="0.15">
      <c r="A12" s="355">
        <v>11</v>
      </c>
      <c r="B12" s="355" t="s">
        <v>1872</v>
      </c>
      <c r="C12" s="355" t="s">
        <v>1873</v>
      </c>
      <c r="D12" s="355" t="s">
        <v>1874</v>
      </c>
      <c r="E12" s="355" t="s">
        <v>1842</v>
      </c>
      <c r="F12" s="355" t="s">
        <v>1843</v>
      </c>
      <c r="G12" s="356" t="s">
        <v>1849</v>
      </c>
      <c r="H12" s="459" t="s">
        <v>2224</v>
      </c>
    </row>
    <row r="13" spans="1:8" ht="15.75" customHeight="1" x14ac:dyDescent="0.15">
      <c r="A13" s="357">
        <v>12</v>
      </c>
      <c r="B13" s="357" t="s">
        <v>159</v>
      </c>
      <c r="C13" s="357" t="s">
        <v>159</v>
      </c>
      <c r="D13" s="357" t="s">
        <v>1875</v>
      </c>
      <c r="E13" s="357" t="s">
        <v>1848</v>
      </c>
      <c r="F13" s="357" t="s">
        <v>1876</v>
      </c>
      <c r="G13" s="357"/>
      <c r="H13" s="460" t="s">
        <v>2225</v>
      </c>
    </row>
    <row r="14" spans="1:8" ht="15.75" customHeight="1" x14ac:dyDescent="0.15">
      <c r="A14" s="355">
        <v>13</v>
      </c>
      <c r="B14" s="355" t="s">
        <v>1877</v>
      </c>
      <c r="C14" s="355" t="s">
        <v>1878</v>
      </c>
      <c r="D14" s="355" t="s">
        <v>1879</v>
      </c>
      <c r="E14" s="355" t="s">
        <v>1842</v>
      </c>
      <c r="F14" s="355" t="s">
        <v>1843</v>
      </c>
      <c r="G14" s="356" t="s">
        <v>1849</v>
      </c>
      <c r="H14" s="459" t="s">
        <v>2226</v>
      </c>
    </row>
    <row r="15" spans="1:8" ht="15.75" customHeight="1" x14ac:dyDescent="0.15">
      <c r="A15" s="357">
        <v>14</v>
      </c>
      <c r="B15" s="357" t="s">
        <v>1880</v>
      </c>
      <c r="C15" s="357" t="s">
        <v>1881</v>
      </c>
      <c r="D15" s="357" t="s">
        <v>1882</v>
      </c>
      <c r="E15" s="357" t="s">
        <v>1848</v>
      </c>
      <c r="F15" s="357" t="s">
        <v>1883</v>
      </c>
      <c r="G15" s="357"/>
      <c r="H15" s="460" t="s">
        <v>2227</v>
      </c>
    </row>
    <row r="16" spans="1:8" ht="15.75" customHeight="1" x14ac:dyDescent="0.15">
      <c r="A16" s="355">
        <v>15</v>
      </c>
      <c r="B16" s="355" t="s">
        <v>1884</v>
      </c>
      <c r="C16" s="355" t="s">
        <v>1885</v>
      </c>
      <c r="D16" s="355" t="s">
        <v>1886</v>
      </c>
      <c r="E16" s="355" t="s">
        <v>1842</v>
      </c>
      <c r="F16" s="355" t="s">
        <v>1843</v>
      </c>
      <c r="G16" s="355"/>
      <c r="H16" s="459" t="s">
        <v>2228</v>
      </c>
    </row>
    <row r="17" spans="1:8" ht="15.75" customHeight="1" x14ac:dyDescent="0.15">
      <c r="A17" s="357">
        <v>16</v>
      </c>
      <c r="B17" s="357" t="s">
        <v>1887</v>
      </c>
      <c r="C17" s="357" t="s">
        <v>1888</v>
      </c>
      <c r="D17" s="357" t="s">
        <v>1889</v>
      </c>
      <c r="E17" s="357" t="s">
        <v>1842</v>
      </c>
      <c r="F17" s="357" t="s">
        <v>1843</v>
      </c>
      <c r="G17" s="357"/>
      <c r="H17" s="460" t="s">
        <v>2229</v>
      </c>
    </row>
    <row r="18" spans="1:8" ht="15.75" customHeight="1" x14ac:dyDescent="0.15">
      <c r="A18" s="355">
        <v>17</v>
      </c>
      <c r="B18" s="355" t="s">
        <v>1890</v>
      </c>
      <c r="C18" s="355" t="s">
        <v>1891</v>
      </c>
      <c r="D18" s="355" t="s">
        <v>1892</v>
      </c>
      <c r="E18" s="355"/>
      <c r="F18" s="355" t="s">
        <v>1843</v>
      </c>
      <c r="G18" s="356" t="s">
        <v>1844</v>
      </c>
      <c r="H18" s="459" t="s">
        <v>2230</v>
      </c>
    </row>
    <row r="19" spans="1:8" ht="15.75" customHeight="1" x14ac:dyDescent="0.15">
      <c r="A19" s="357">
        <v>18</v>
      </c>
      <c r="B19" s="357" t="s">
        <v>1893</v>
      </c>
      <c r="C19" s="357" t="s">
        <v>1894</v>
      </c>
      <c r="D19" s="357" t="s">
        <v>1895</v>
      </c>
      <c r="E19" s="357" t="s">
        <v>1848</v>
      </c>
      <c r="F19" s="357" t="s">
        <v>1896</v>
      </c>
      <c r="G19" s="357"/>
      <c r="H19" s="460" t="s">
        <v>2231</v>
      </c>
    </row>
    <row r="20" spans="1:8" ht="15.75" customHeight="1" x14ac:dyDescent="0.15">
      <c r="A20" s="355">
        <v>19</v>
      </c>
      <c r="B20" s="355" t="s">
        <v>1897</v>
      </c>
      <c r="C20" s="355" t="s">
        <v>1898</v>
      </c>
      <c r="D20" s="355" t="s">
        <v>1899</v>
      </c>
      <c r="E20" s="355" t="s">
        <v>1848</v>
      </c>
      <c r="F20" s="355" t="s">
        <v>1900</v>
      </c>
      <c r="G20" s="355"/>
      <c r="H20" s="459" t="s">
        <v>2232</v>
      </c>
    </row>
    <row r="21" spans="1:8" ht="15.75" customHeight="1" x14ac:dyDescent="0.15">
      <c r="A21" s="357">
        <v>20</v>
      </c>
      <c r="B21" s="357" t="s">
        <v>1901</v>
      </c>
      <c r="C21" s="357" t="s">
        <v>1902</v>
      </c>
      <c r="D21" s="357" t="s">
        <v>1870</v>
      </c>
      <c r="E21" s="357" t="s">
        <v>1848</v>
      </c>
      <c r="F21" s="357" t="s">
        <v>1903</v>
      </c>
      <c r="G21" s="358" t="s">
        <v>1849</v>
      </c>
      <c r="H21" s="460" t="s">
        <v>2233</v>
      </c>
    </row>
    <row r="22" spans="1:8" ht="15.75" customHeight="1" x14ac:dyDescent="0.15">
      <c r="A22" s="357">
        <v>21</v>
      </c>
      <c r="B22" s="357" t="s">
        <v>1904</v>
      </c>
      <c r="C22" s="357" t="s">
        <v>1905</v>
      </c>
      <c r="D22" s="357" t="s">
        <v>1906</v>
      </c>
      <c r="E22" s="357" t="s">
        <v>1848</v>
      </c>
      <c r="F22" s="357" t="s">
        <v>1907</v>
      </c>
      <c r="G22" s="358" t="s">
        <v>1849</v>
      </c>
      <c r="H22" s="460" t="s">
        <v>2234</v>
      </c>
    </row>
    <row r="23" spans="1:8" ht="15.75" customHeight="1" x14ac:dyDescent="0.15">
      <c r="A23" s="355">
        <v>22</v>
      </c>
      <c r="B23" s="355" t="s">
        <v>1908</v>
      </c>
      <c r="C23" s="355" t="s">
        <v>1909</v>
      </c>
      <c r="D23" s="355" t="s">
        <v>1910</v>
      </c>
      <c r="E23" s="355" t="s">
        <v>1848</v>
      </c>
      <c r="F23" s="355" t="s">
        <v>1911</v>
      </c>
      <c r="G23" s="355"/>
      <c r="H23" s="459" t="s">
        <v>2235</v>
      </c>
    </row>
    <row r="24" spans="1:8" ht="15.75" customHeight="1" x14ac:dyDescent="0.15">
      <c r="A24" s="357">
        <v>23</v>
      </c>
      <c r="B24" s="357" t="s">
        <v>141</v>
      </c>
      <c r="C24" s="357" t="s">
        <v>1912</v>
      </c>
      <c r="D24" s="357" t="s">
        <v>1870</v>
      </c>
      <c r="E24" s="357" t="s">
        <v>1848</v>
      </c>
      <c r="F24" s="357" t="s">
        <v>1843</v>
      </c>
      <c r="G24" s="357"/>
      <c r="H24" s="460" t="s">
        <v>2236</v>
      </c>
    </row>
    <row r="25" spans="1:8" ht="15.75" customHeight="1" x14ac:dyDescent="0.15">
      <c r="A25" s="355">
        <v>24</v>
      </c>
      <c r="B25" s="355" t="s">
        <v>1913</v>
      </c>
      <c r="C25" s="355" t="s">
        <v>1914</v>
      </c>
      <c r="D25" s="355" t="s">
        <v>1915</v>
      </c>
      <c r="E25" s="355" t="s">
        <v>1842</v>
      </c>
      <c r="F25" s="355" t="s">
        <v>1843</v>
      </c>
      <c r="G25" s="355"/>
      <c r="H25" s="459" t="s">
        <v>2237</v>
      </c>
    </row>
    <row r="26" spans="1:8" ht="15.75" customHeight="1" x14ac:dyDescent="0.15">
      <c r="A26" s="357">
        <v>25</v>
      </c>
      <c r="B26" s="357" t="s">
        <v>101</v>
      </c>
      <c r="C26" s="357" t="s">
        <v>1916</v>
      </c>
      <c r="D26" s="357" t="s">
        <v>1917</v>
      </c>
      <c r="E26" s="357" t="s">
        <v>1848</v>
      </c>
      <c r="F26" s="357" t="s">
        <v>1911</v>
      </c>
      <c r="G26" s="357"/>
      <c r="H26" s="460" t="s">
        <v>2238</v>
      </c>
    </row>
    <row r="27" spans="1:8" ht="15.75" customHeight="1" x14ac:dyDescent="0.15">
      <c r="A27" s="357">
        <v>26</v>
      </c>
      <c r="B27" s="357" t="s">
        <v>1918</v>
      </c>
      <c r="C27" s="357" t="s">
        <v>1919</v>
      </c>
      <c r="D27" s="357" t="s">
        <v>1920</v>
      </c>
      <c r="E27" s="357" t="s">
        <v>1848</v>
      </c>
      <c r="F27" s="357" t="s">
        <v>1921</v>
      </c>
      <c r="G27" s="357"/>
      <c r="H27" s="460" t="s">
        <v>2239</v>
      </c>
    </row>
    <row r="28" spans="1:8" ht="15.75" customHeight="1" x14ac:dyDescent="0.15">
      <c r="A28" s="355">
        <v>27</v>
      </c>
      <c r="B28" s="355" t="s">
        <v>1922</v>
      </c>
      <c r="C28" s="355" t="s">
        <v>1923</v>
      </c>
      <c r="D28" s="355" t="s">
        <v>1924</v>
      </c>
      <c r="E28" s="355" t="s">
        <v>1848</v>
      </c>
      <c r="F28" s="355" t="s">
        <v>1843</v>
      </c>
      <c r="G28" s="355"/>
      <c r="H28" s="459" t="s">
        <v>2240</v>
      </c>
    </row>
    <row r="29" spans="1:8" ht="15.75" customHeight="1" x14ac:dyDescent="0.15">
      <c r="A29" s="357">
        <v>28</v>
      </c>
      <c r="B29" s="357" t="s">
        <v>1925</v>
      </c>
      <c r="C29" s="357" t="s">
        <v>1926</v>
      </c>
      <c r="D29" s="357" t="s">
        <v>1927</v>
      </c>
      <c r="E29" s="357" t="s">
        <v>1848</v>
      </c>
      <c r="F29" s="357" t="s">
        <v>1843</v>
      </c>
      <c r="G29" s="357"/>
      <c r="H29" s="460" t="s">
        <v>2241</v>
      </c>
    </row>
    <row r="30" spans="1:8" ht="15.75" customHeight="1" x14ac:dyDescent="0.15">
      <c r="A30" s="355">
        <v>29</v>
      </c>
      <c r="B30" s="355" t="s">
        <v>1928</v>
      </c>
      <c r="C30" s="355" t="s">
        <v>1929</v>
      </c>
      <c r="D30" s="355" t="s">
        <v>1930</v>
      </c>
      <c r="E30" s="355" t="s">
        <v>1842</v>
      </c>
      <c r="F30" s="355" t="s">
        <v>1843</v>
      </c>
      <c r="G30" s="355"/>
      <c r="H30" s="459" t="s">
        <v>2242</v>
      </c>
    </row>
    <row r="31" spans="1:8" ht="15.75" customHeight="1" x14ac:dyDescent="0.15">
      <c r="A31" s="357">
        <v>30</v>
      </c>
      <c r="B31" s="357" t="s">
        <v>1931</v>
      </c>
      <c r="C31" s="357" t="s">
        <v>1932</v>
      </c>
      <c r="D31" s="357" t="s">
        <v>1933</v>
      </c>
      <c r="E31" s="357" t="s">
        <v>1848</v>
      </c>
      <c r="F31" s="357" t="s">
        <v>1934</v>
      </c>
      <c r="G31" s="357"/>
      <c r="H31" s="460" t="s">
        <v>2243</v>
      </c>
    </row>
    <row r="32" spans="1:8" ht="15.75" customHeight="1" x14ac:dyDescent="0.15">
      <c r="A32" s="355">
        <v>31</v>
      </c>
      <c r="B32" s="355" t="s">
        <v>1935</v>
      </c>
      <c r="C32" s="355" t="s">
        <v>1936</v>
      </c>
      <c r="D32" s="355" t="s">
        <v>1937</v>
      </c>
      <c r="E32" s="355" t="s">
        <v>1842</v>
      </c>
      <c r="F32" s="355" t="s">
        <v>1938</v>
      </c>
      <c r="G32" s="356" t="s">
        <v>1849</v>
      </c>
      <c r="H32" s="459" t="s">
        <v>2244</v>
      </c>
    </row>
    <row r="33" spans="1:8" ht="15.75" customHeight="1" x14ac:dyDescent="0.15">
      <c r="A33" s="357">
        <v>32</v>
      </c>
      <c r="B33" s="357" t="s">
        <v>1939</v>
      </c>
      <c r="C33" s="357" t="s">
        <v>1940</v>
      </c>
      <c r="D33" s="357" t="s">
        <v>1937</v>
      </c>
      <c r="E33" s="357" t="s">
        <v>1848</v>
      </c>
      <c r="F33" s="357" t="s">
        <v>1843</v>
      </c>
      <c r="G33" s="357"/>
      <c r="H33" s="460" t="s">
        <v>2245</v>
      </c>
    </row>
    <row r="34" spans="1:8" ht="15.75" customHeight="1" x14ac:dyDescent="0.15">
      <c r="A34" s="355">
        <v>33</v>
      </c>
      <c r="B34" s="355" t="s">
        <v>1941</v>
      </c>
      <c r="C34" s="355" t="s">
        <v>1942</v>
      </c>
      <c r="D34" s="355" t="s">
        <v>1943</v>
      </c>
      <c r="E34" s="355" t="s">
        <v>1848</v>
      </c>
      <c r="F34" s="355" t="s">
        <v>1843</v>
      </c>
      <c r="G34" s="355"/>
      <c r="H34" s="459" t="s">
        <v>2246</v>
      </c>
    </row>
    <row r="35" spans="1:8" ht="15.75" customHeight="1" x14ac:dyDescent="0.15">
      <c r="A35" s="357">
        <v>34</v>
      </c>
      <c r="B35" s="357" t="s">
        <v>1944</v>
      </c>
      <c r="C35" s="357" t="s">
        <v>1945</v>
      </c>
      <c r="D35" s="357" t="s">
        <v>1946</v>
      </c>
      <c r="E35" s="357" t="s">
        <v>1848</v>
      </c>
      <c r="F35" s="357" t="s">
        <v>1843</v>
      </c>
      <c r="G35" s="357"/>
      <c r="H35" s="460" t="s">
        <v>2247</v>
      </c>
    </row>
    <row r="36" spans="1:8" ht="15.75" customHeight="1" x14ac:dyDescent="0.15">
      <c r="A36" s="355">
        <v>35</v>
      </c>
      <c r="B36" s="355" t="s">
        <v>1947</v>
      </c>
      <c r="C36" s="355" t="s">
        <v>1948</v>
      </c>
      <c r="D36" s="355" t="s">
        <v>1946</v>
      </c>
      <c r="E36" s="355" t="s">
        <v>1848</v>
      </c>
      <c r="F36" s="355" t="s">
        <v>1843</v>
      </c>
      <c r="G36" s="355"/>
      <c r="H36" s="459" t="s">
        <v>2248</v>
      </c>
    </row>
    <row r="37" spans="1:8" ht="15.75" customHeight="1" x14ac:dyDescent="0.15">
      <c r="A37" s="357">
        <v>36</v>
      </c>
      <c r="B37" s="357" t="s">
        <v>1949</v>
      </c>
      <c r="C37" s="357" t="s">
        <v>1950</v>
      </c>
      <c r="D37" s="357" t="s">
        <v>1946</v>
      </c>
      <c r="E37" s="357" t="s">
        <v>1848</v>
      </c>
      <c r="F37" s="357" t="s">
        <v>1843</v>
      </c>
      <c r="G37" s="357"/>
      <c r="H37" s="460" t="s">
        <v>2249</v>
      </c>
    </row>
    <row r="38" spans="1:8" ht="15.75" customHeight="1" x14ac:dyDescent="0.15">
      <c r="A38" s="355">
        <v>37</v>
      </c>
      <c r="B38" s="355" t="s">
        <v>1951</v>
      </c>
      <c r="C38" s="355" t="s">
        <v>1952</v>
      </c>
      <c r="D38" s="355" t="s">
        <v>1946</v>
      </c>
      <c r="E38" s="355" t="s">
        <v>1848</v>
      </c>
      <c r="F38" s="355" t="s">
        <v>1911</v>
      </c>
      <c r="G38" s="355"/>
      <c r="H38" s="459" t="s">
        <v>2250</v>
      </c>
    </row>
    <row r="39" spans="1:8" ht="15.75" customHeight="1" x14ac:dyDescent="0.15">
      <c r="A39" s="357">
        <v>38</v>
      </c>
      <c r="B39" s="357" t="s">
        <v>1953</v>
      </c>
      <c r="C39" s="357" t="s">
        <v>1954</v>
      </c>
      <c r="D39" s="357" t="s">
        <v>1946</v>
      </c>
      <c r="E39" s="357" t="s">
        <v>1848</v>
      </c>
      <c r="F39" s="357" t="s">
        <v>1955</v>
      </c>
      <c r="G39" s="357"/>
      <c r="H39" s="460" t="s">
        <v>2251</v>
      </c>
    </row>
    <row r="40" spans="1:8" ht="15.75" customHeight="1" x14ac:dyDescent="0.15">
      <c r="A40" s="355">
        <v>39</v>
      </c>
      <c r="B40" s="355" t="s">
        <v>1956</v>
      </c>
      <c r="C40" s="355" t="s">
        <v>186</v>
      </c>
      <c r="D40" s="355" t="s">
        <v>1946</v>
      </c>
      <c r="E40" s="355" t="s">
        <v>1848</v>
      </c>
      <c r="F40" s="355" t="s">
        <v>1843</v>
      </c>
      <c r="G40" s="355"/>
      <c r="H40" s="459" t="s">
        <v>2252</v>
      </c>
    </row>
    <row r="41" spans="1:8" ht="15.75" customHeight="1" x14ac:dyDescent="0.15">
      <c r="A41" s="357">
        <v>40</v>
      </c>
      <c r="B41" s="357" t="s">
        <v>947</v>
      </c>
      <c r="C41" s="357" t="s">
        <v>498</v>
      </c>
      <c r="D41" s="357" t="s">
        <v>1870</v>
      </c>
      <c r="E41" s="357" t="s">
        <v>1848</v>
      </c>
      <c r="F41" s="357" t="s">
        <v>1843</v>
      </c>
      <c r="G41" s="357"/>
      <c r="H41" s="460" t="s">
        <v>2253</v>
      </c>
    </row>
    <row r="42" spans="1:8" ht="15.75" customHeight="1" x14ac:dyDescent="0.15">
      <c r="A42" s="355">
        <v>41</v>
      </c>
      <c r="B42" s="355" t="s">
        <v>1957</v>
      </c>
      <c r="C42" s="355" t="s">
        <v>1958</v>
      </c>
      <c r="D42" s="355" t="s">
        <v>1959</v>
      </c>
      <c r="E42" s="355" t="s">
        <v>1848</v>
      </c>
      <c r="F42" s="355" t="s">
        <v>1911</v>
      </c>
      <c r="G42" s="355"/>
      <c r="H42" s="459" t="s">
        <v>2254</v>
      </c>
    </row>
    <row r="43" spans="1:8" ht="15.75" customHeight="1" x14ac:dyDescent="0.15">
      <c r="A43" s="357">
        <v>42</v>
      </c>
      <c r="B43" s="357" t="s">
        <v>1960</v>
      </c>
      <c r="C43" s="357" t="s">
        <v>1961</v>
      </c>
      <c r="D43" s="357" t="s">
        <v>1962</v>
      </c>
      <c r="E43" s="357" t="s">
        <v>1848</v>
      </c>
      <c r="F43" s="357" t="s">
        <v>1963</v>
      </c>
      <c r="G43" s="357"/>
      <c r="H43" s="460" t="s">
        <v>2255</v>
      </c>
    </row>
    <row r="44" spans="1:8" ht="15.75" customHeight="1" x14ac:dyDescent="0.15">
      <c r="A44" s="355">
        <v>43</v>
      </c>
      <c r="B44" s="355" t="s">
        <v>1964</v>
      </c>
      <c r="C44" s="355" t="s">
        <v>1076</v>
      </c>
      <c r="D44" s="355" t="s">
        <v>1965</v>
      </c>
      <c r="E44" s="355" t="s">
        <v>1848</v>
      </c>
      <c r="F44" s="355" t="s">
        <v>1911</v>
      </c>
      <c r="G44" s="356" t="s">
        <v>1849</v>
      </c>
      <c r="H44" s="459" t="s">
        <v>2256</v>
      </c>
    </row>
    <row r="45" spans="1:8" ht="15.75" customHeight="1" x14ac:dyDescent="0.15">
      <c r="A45" s="357">
        <v>44</v>
      </c>
      <c r="B45" s="357" t="s">
        <v>1966</v>
      </c>
      <c r="C45" s="357" t="s">
        <v>1967</v>
      </c>
      <c r="D45" s="357" t="s">
        <v>1968</v>
      </c>
      <c r="E45" s="357" t="s">
        <v>1848</v>
      </c>
      <c r="F45" s="357" t="s">
        <v>1843</v>
      </c>
      <c r="G45" s="357"/>
      <c r="H45" s="460" t="s">
        <v>2257</v>
      </c>
    </row>
    <row r="46" spans="1:8" ht="15.75" customHeight="1" x14ac:dyDescent="0.15">
      <c r="A46" s="355">
        <v>45</v>
      </c>
      <c r="B46" s="355" t="s">
        <v>1969</v>
      </c>
      <c r="C46" s="355" t="s">
        <v>1970</v>
      </c>
      <c r="D46" s="355" t="s">
        <v>1971</v>
      </c>
      <c r="E46" s="355" t="s">
        <v>1848</v>
      </c>
      <c r="F46" s="355" t="s">
        <v>1843</v>
      </c>
      <c r="G46" s="356" t="s">
        <v>1849</v>
      </c>
      <c r="H46" s="459" t="s">
        <v>2258</v>
      </c>
    </row>
    <row r="47" spans="1:8" ht="15.75" customHeight="1" x14ac:dyDescent="0.15">
      <c r="A47" s="357">
        <v>46</v>
      </c>
      <c r="B47" s="357" t="s">
        <v>18</v>
      </c>
      <c r="C47" s="357" t="s">
        <v>18</v>
      </c>
      <c r="D47" s="357" t="s">
        <v>1972</v>
      </c>
      <c r="E47" s="357" t="s">
        <v>1848</v>
      </c>
      <c r="F47" s="357" t="s">
        <v>1843</v>
      </c>
      <c r="G47" s="357"/>
      <c r="H47" s="460" t="s">
        <v>2259</v>
      </c>
    </row>
    <row r="48" spans="1:8" ht="15.75" customHeight="1" x14ac:dyDescent="0.15">
      <c r="A48" s="355">
        <v>47</v>
      </c>
      <c r="B48" s="355" t="s">
        <v>1973</v>
      </c>
      <c r="C48" s="355" t="s">
        <v>1974</v>
      </c>
      <c r="D48" s="355" t="s">
        <v>1975</v>
      </c>
      <c r="E48" s="355" t="s">
        <v>1848</v>
      </c>
      <c r="F48" s="355" t="s">
        <v>1976</v>
      </c>
      <c r="G48" s="355"/>
      <c r="H48" s="459" t="s">
        <v>2260</v>
      </c>
    </row>
    <row r="49" spans="1:8" ht="15.75" customHeight="1" x14ac:dyDescent="0.15">
      <c r="A49" s="357">
        <v>48</v>
      </c>
      <c r="B49" s="357" t="s">
        <v>1977</v>
      </c>
      <c r="C49" s="357" t="s">
        <v>1978</v>
      </c>
      <c r="D49" s="357" t="s">
        <v>1979</v>
      </c>
      <c r="E49" s="357" t="s">
        <v>1848</v>
      </c>
      <c r="F49" s="357" t="s">
        <v>1843</v>
      </c>
      <c r="G49" s="357"/>
      <c r="H49" s="460" t="s">
        <v>2261</v>
      </c>
    </row>
    <row r="50" spans="1:8" ht="15.75" customHeight="1" x14ac:dyDescent="0.15">
      <c r="A50" s="355">
        <v>49</v>
      </c>
      <c r="B50" s="355" t="s">
        <v>356</v>
      </c>
      <c r="C50" s="355" t="s">
        <v>356</v>
      </c>
      <c r="D50" s="355" t="s">
        <v>1979</v>
      </c>
      <c r="E50" s="355" t="s">
        <v>1848</v>
      </c>
      <c r="F50" s="355" t="s">
        <v>1843</v>
      </c>
      <c r="G50" s="355"/>
      <c r="H50" s="459" t="s">
        <v>2262</v>
      </c>
    </row>
    <row r="51" spans="1:8" ht="15.75" customHeight="1" x14ac:dyDescent="0.15">
      <c r="A51" s="357">
        <v>50</v>
      </c>
      <c r="B51" s="357" t="s">
        <v>1980</v>
      </c>
      <c r="C51" s="357" t="s">
        <v>1981</v>
      </c>
      <c r="D51" s="357" t="s">
        <v>1982</v>
      </c>
      <c r="E51" s="357" t="s">
        <v>1848</v>
      </c>
      <c r="F51" s="357" t="s">
        <v>1921</v>
      </c>
      <c r="G51" s="357"/>
      <c r="H51" s="460" t="s">
        <v>2263</v>
      </c>
    </row>
    <row r="52" spans="1:8" ht="15.75" customHeight="1" x14ac:dyDescent="0.15">
      <c r="A52" s="355">
        <v>51</v>
      </c>
      <c r="B52" s="355" t="s">
        <v>1983</v>
      </c>
      <c r="C52" s="355" t="s">
        <v>1984</v>
      </c>
      <c r="D52" s="355" t="s">
        <v>1985</v>
      </c>
      <c r="E52" s="355" t="s">
        <v>1848</v>
      </c>
      <c r="F52" s="355" t="s">
        <v>1911</v>
      </c>
      <c r="G52" s="356" t="s">
        <v>1849</v>
      </c>
      <c r="H52" s="459" t="s">
        <v>2264</v>
      </c>
    </row>
    <row r="53" spans="1:8" ht="15.75" customHeight="1" x14ac:dyDescent="0.15">
      <c r="A53" s="357">
        <v>52</v>
      </c>
      <c r="B53" s="357" t="s">
        <v>1986</v>
      </c>
      <c r="C53" s="357" t="s">
        <v>188</v>
      </c>
      <c r="D53" s="357" t="s">
        <v>1987</v>
      </c>
      <c r="E53" s="357" t="s">
        <v>1848</v>
      </c>
      <c r="F53" s="357" t="s">
        <v>1843</v>
      </c>
      <c r="G53" s="357"/>
      <c r="H53" s="460" t="s">
        <v>2265</v>
      </c>
    </row>
    <row r="54" spans="1:8" ht="15.75" customHeight="1" x14ac:dyDescent="0.15">
      <c r="A54" s="355">
        <v>53</v>
      </c>
      <c r="B54" s="355" t="s">
        <v>190</v>
      </c>
      <c r="C54" s="355" t="s">
        <v>1988</v>
      </c>
      <c r="D54" s="355" t="s">
        <v>1985</v>
      </c>
      <c r="E54" s="355" t="s">
        <v>1848</v>
      </c>
      <c r="F54" s="355" t="s">
        <v>1843</v>
      </c>
      <c r="G54" s="356" t="s">
        <v>1989</v>
      </c>
      <c r="H54" s="459" t="s">
        <v>2266</v>
      </c>
    </row>
    <row r="55" spans="1:8" ht="15.75" customHeight="1" x14ac:dyDescent="0.15">
      <c r="A55" s="357">
        <v>54</v>
      </c>
      <c r="B55" s="357" t="s">
        <v>1990</v>
      </c>
      <c r="C55" s="357" t="s">
        <v>1991</v>
      </c>
      <c r="D55" s="357" t="s">
        <v>1985</v>
      </c>
      <c r="E55" s="357" t="s">
        <v>1848</v>
      </c>
      <c r="F55" s="357" t="s">
        <v>1992</v>
      </c>
      <c r="G55" s="357"/>
      <c r="H55" s="460" t="s">
        <v>2267</v>
      </c>
    </row>
    <row r="56" spans="1:8" ht="15.75" customHeight="1" x14ac:dyDescent="0.15">
      <c r="A56" s="355">
        <v>55</v>
      </c>
      <c r="B56" s="355" t="s">
        <v>1993</v>
      </c>
      <c r="C56" s="355" t="s">
        <v>129</v>
      </c>
      <c r="D56" s="355" t="s">
        <v>1994</v>
      </c>
      <c r="E56" s="355" t="s">
        <v>1848</v>
      </c>
      <c r="F56" s="355" t="s">
        <v>1911</v>
      </c>
      <c r="G56" s="356" t="s">
        <v>1849</v>
      </c>
      <c r="H56" s="459" t="s">
        <v>2268</v>
      </c>
    </row>
    <row r="57" spans="1:8" ht="15.75" customHeight="1" x14ac:dyDescent="0.15">
      <c r="A57" s="357">
        <v>56</v>
      </c>
      <c r="B57" s="357" t="s">
        <v>1995</v>
      </c>
      <c r="C57" s="357" t="s">
        <v>1996</v>
      </c>
      <c r="D57" s="357" t="s">
        <v>1997</v>
      </c>
      <c r="E57" s="357" t="s">
        <v>1848</v>
      </c>
      <c r="F57" s="357" t="s">
        <v>1911</v>
      </c>
      <c r="G57" s="357"/>
      <c r="H57" s="460" t="s">
        <v>2269</v>
      </c>
    </row>
    <row r="58" spans="1:8" ht="15.75" customHeight="1" x14ac:dyDescent="0.15">
      <c r="A58" s="355">
        <v>57</v>
      </c>
      <c r="B58" s="355" t="s">
        <v>1998</v>
      </c>
      <c r="C58" s="355" t="s">
        <v>38</v>
      </c>
      <c r="D58" s="355" t="s">
        <v>1999</v>
      </c>
      <c r="E58" s="355" t="s">
        <v>1848</v>
      </c>
      <c r="F58" s="355" t="s">
        <v>1911</v>
      </c>
      <c r="G58" s="356" t="s">
        <v>1844</v>
      </c>
      <c r="H58" s="459" t="s">
        <v>2270</v>
      </c>
    </row>
    <row r="59" spans="1:8" ht="15.75" customHeight="1" x14ac:dyDescent="0.15">
      <c r="A59" s="357">
        <v>58</v>
      </c>
      <c r="B59" s="357" t="s">
        <v>2000</v>
      </c>
      <c r="C59" s="357" t="s">
        <v>2001</v>
      </c>
      <c r="D59" s="357" t="s">
        <v>1999</v>
      </c>
      <c r="E59" s="357" t="s">
        <v>1848</v>
      </c>
      <c r="F59" s="357" t="s">
        <v>1843</v>
      </c>
      <c r="G59" s="357"/>
      <c r="H59" s="460" t="s">
        <v>2271</v>
      </c>
    </row>
    <row r="60" spans="1:8" ht="15.75" customHeight="1" x14ac:dyDescent="0.15">
      <c r="A60" s="355">
        <v>59</v>
      </c>
      <c r="B60" s="355" t="s">
        <v>2002</v>
      </c>
      <c r="C60" s="355" t="s">
        <v>282</v>
      </c>
      <c r="D60" s="355" t="s">
        <v>2003</v>
      </c>
      <c r="E60" s="355" t="s">
        <v>1848</v>
      </c>
      <c r="F60" s="355" t="s">
        <v>1911</v>
      </c>
      <c r="G60" s="355"/>
      <c r="H60" s="459" t="s">
        <v>2272</v>
      </c>
    </row>
    <row r="61" spans="1:8" ht="15.75" customHeight="1" x14ac:dyDescent="0.15">
      <c r="A61" s="357">
        <v>60</v>
      </c>
      <c r="B61" s="357" t="s">
        <v>2004</v>
      </c>
      <c r="C61" s="357" t="s">
        <v>2005</v>
      </c>
      <c r="D61" s="357" t="s">
        <v>2006</v>
      </c>
      <c r="E61" s="357" t="s">
        <v>1848</v>
      </c>
      <c r="F61" s="357" t="s">
        <v>1911</v>
      </c>
      <c r="G61" s="357"/>
      <c r="H61" s="460" t="s">
        <v>2273</v>
      </c>
    </row>
    <row r="62" spans="1:8" ht="15.75" customHeight="1" x14ac:dyDescent="0.15">
      <c r="A62" s="355">
        <v>61</v>
      </c>
      <c r="B62" s="355" t="s">
        <v>2007</v>
      </c>
      <c r="C62" s="355" t="s">
        <v>2008</v>
      </c>
      <c r="D62" s="355" t="s">
        <v>2006</v>
      </c>
      <c r="E62" s="355" t="s">
        <v>1848</v>
      </c>
      <c r="F62" s="355" t="s">
        <v>2009</v>
      </c>
      <c r="G62" s="355"/>
      <c r="H62" s="459" t="s">
        <v>2274</v>
      </c>
    </row>
    <row r="63" spans="1:8" ht="15.75" customHeight="1" x14ac:dyDescent="0.15">
      <c r="A63" s="357">
        <v>62</v>
      </c>
      <c r="B63" s="357" t="s">
        <v>2010</v>
      </c>
      <c r="C63" s="357" t="s">
        <v>2011</v>
      </c>
      <c r="D63" s="357" t="s">
        <v>2012</v>
      </c>
      <c r="E63" s="357" t="s">
        <v>1848</v>
      </c>
      <c r="F63" s="357" t="s">
        <v>1843</v>
      </c>
      <c r="G63" s="357"/>
      <c r="H63" s="460" t="s">
        <v>2275</v>
      </c>
    </row>
    <row r="64" spans="1:8" ht="15.75" customHeight="1" x14ac:dyDescent="0.15">
      <c r="A64" s="355">
        <v>63</v>
      </c>
      <c r="B64" s="355" t="s">
        <v>2013</v>
      </c>
      <c r="C64" s="355" t="s">
        <v>2014</v>
      </c>
      <c r="D64" s="355" t="s">
        <v>1870</v>
      </c>
      <c r="E64" s="355" t="s">
        <v>1848</v>
      </c>
      <c r="F64" s="355" t="s">
        <v>1921</v>
      </c>
      <c r="G64" s="355"/>
      <c r="H64" s="459" t="s">
        <v>2276</v>
      </c>
    </row>
    <row r="65" spans="1:8" ht="15.75" customHeight="1" x14ac:dyDescent="0.15">
      <c r="A65" s="357">
        <v>64</v>
      </c>
      <c r="B65" s="357" t="s">
        <v>472</v>
      </c>
      <c r="C65" s="357" t="s">
        <v>2015</v>
      </c>
      <c r="D65" s="357" t="s">
        <v>2016</v>
      </c>
      <c r="E65" s="357" t="s">
        <v>1848</v>
      </c>
      <c r="F65" s="357" t="s">
        <v>1911</v>
      </c>
      <c r="G65" s="357"/>
      <c r="H65" s="460" t="s">
        <v>2277</v>
      </c>
    </row>
    <row r="66" spans="1:8" ht="15.75" customHeight="1" x14ac:dyDescent="0.15">
      <c r="A66" s="355">
        <v>65</v>
      </c>
      <c r="B66" s="355" t="s">
        <v>2017</v>
      </c>
      <c r="C66" s="355" t="s">
        <v>2018</v>
      </c>
      <c r="D66" s="355" t="s">
        <v>2019</v>
      </c>
      <c r="E66" s="355" t="s">
        <v>1848</v>
      </c>
      <c r="F66" s="355" t="s">
        <v>1911</v>
      </c>
      <c r="G66" s="355"/>
      <c r="H66" s="459" t="s">
        <v>2278</v>
      </c>
    </row>
    <row r="67" spans="1:8" ht="15.75" customHeight="1" x14ac:dyDescent="0.15">
      <c r="A67" s="357">
        <v>66</v>
      </c>
      <c r="B67" s="357" t="s">
        <v>2020</v>
      </c>
      <c r="C67" s="357" t="s">
        <v>2020</v>
      </c>
      <c r="D67" s="357" t="s">
        <v>2021</v>
      </c>
      <c r="E67" s="357" t="s">
        <v>1848</v>
      </c>
      <c r="F67" s="357" t="s">
        <v>1911</v>
      </c>
      <c r="G67" s="357"/>
      <c r="H67" s="460" t="s">
        <v>2279</v>
      </c>
    </row>
    <row r="68" spans="1:8" ht="15.75" customHeight="1" x14ac:dyDescent="0.15">
      <c r="A68" s="355">
        <v>67</v>
      </c>
      <c r="B68" s="355" t="s">
        <v>2022</v>
      </c>
      <c r="C68" s="355" t="s">
        <v>2023</v>
      </c>
      <c r="D68" s="355" t="s">
        <v>2024</v>
      </c>
      <c r="E68" s="355" t="s">
        <v>1848</v>
      </c>
      <c r="F68" s="355" t="s">
        <v>1843</v>
      </c>
      <c r="G68" s="355"/>
      <c r="H68" s="459" t="s">
        <v>2280</v>
      </c>
    </row>
    <row r="69" spans="1:8" ht="15.75" customHeight="1" x14ac:dyDescent="0.15">
      <c r="A69" s="357">
        <v>68</v>
      </c>
      <c r="B69" s="357" t="s">
        <v>2025</v>
      </c>
      <c r="C69" s="357" t="s">
        <v>2026</v>
      </c>
      <c r="D69" s="357" t="s">
        <v>2027</v>
      </c>
      <c r="E69" s="357" t="s">
        <v>1848</v>
      </c>
      <c r="F69" s="357" t="s">
        <v>2028</v>
      </c>
      <c r="G69" s="357"/>
      <c r="H69" s="460" t="s">
        <v>2281</v>
      </c>
    </row>
    <row r="70" spans="1:8" ht="15.75" customHeight="1" x14ac:dyDescent="0.15">
      <c r="A70" s="355">
        <v>69</v>
      </c>
      <c r="B70" s="355" t="s">
        <v>2029</v>
      </c>
      <c r="C70" s="355" t="s">
        <v>2030</v>
      </c>
      <c r="D70" s="355" t="s">
        <v>2031</v>
      </c>
      <c r="E70" s="355" t="s">
        <v>1848</v>
      </c>
      <c r="F70" s="355" t="s">
        <v>1911</v>
      </c>
      <c r="G70" s="355"/>
      <c r="H70" s="459" t="s">
        <v>2282</v>
      </c>
    </row>
    <row r="71" spans="1:8" ht="15.75" customHeight="1" x14ac:dyDescent="0.15">
      <c r="A71" s="357">
        <v>70</v>
      </c>
      <c r="B71" s="357" t="s">
        <v>2032</v>
      </c>
      <c r="C71" s="357" t="s">
        <v>2032</v>
      </c>
      <c r="D71" s="357" t="s">
        <v>2033</v>
      </c>
      <c r="E71" s="357" t="s">
        <v>1848</v>
      </c>
      <c r="F71" s="357" t="s">
        <v>2034</v>
      </c>
      <c r="G71" s="357"/>
      <c r="H71" s="460" t="s">
        <v>2283</v>
      </c>
    </row>
    <row r="72" spans="1:8" ht="15.75" customHeight="1" x14ac:dyDescent="0.15">
      <c r="A72" s="355">
        <v>71</v>
      </c>
      <c r="B72" s="355" t="s">
        <v>2035</v>
      </c>
      <c r="C72" s="355" t="s">
        <v>2036</v>
      </c>
      <c r="D72" s="355" t="s">
        <v>2037</v>
      </c>
      <c r="E72" s="355" t="s">
        <v>1848</v>
      </c>
      <c r="F72" s="355" t="s">
        <v>1843</v>
      </c>
      <c r="G72" s="355"/>
      <c r="H72" s="459" t="s">
        <v>2284</v>
      </c>
    </row>
    <row r="73" spans="1:8" ht="15.75" customHeight="1" x14ac:dyDescent="0.15">
      <c r="A73" s="357">
        <v>72</v>
      </c>
      <c r="B73" s="357" t="s">
        <v>2038</v>
      </c>
      <c r="C73" s="357" t="s">
        <v>2039</v>
      </c>
      <c r="D73" s="357" t="s">
        <v>2040</v>
      </c>
      <c r="E73" s="357" t="s">
        <v>1842</v>
      </c>
      <c r="F73" s="357" t="s">
        <v>1921</v>
      </c>
      <c r="G73" s="357"/>
      <c r="H73" s="460" t="s">
        <v>2285</v>
      </c>
    </row>
    <row r="74" spans="1:8" ht="15.75" customHeight="1" x14ac:dyDescent="0.15">
      <c r="A74" s="355">
        <v>73</v>
      </c>
      <c r="B74" s="355" t="s">
        <v>2041</v>
      </c>
      <c r="C74" s="355" t="s">
        <v>2042</v>
      </c>
      <c r="D74" s="355" t="s">
        <v>2043</v>
      </c>
      <c r="E74" s="355" t="s">
        <v>1848</v>
      </c>
      <c r="F74" s="355" t="s">
        <v>1911</v>
      </c>
      <c r="G74" s="355"/>
      <c r="H74" s="459" t="s">
        <v>2286</v>
      </c>
    </row>
    <row r="75" spans="1:8" ht="15.75" customHeight="1" x14ac:dyDescent="0.15">
      <c r="A75" s="357">
        <v>74</v>
      </c>
      <c r="B75" s="357" t="s">
        <v>2044</v>
      </c>
      <c r="C75" s="357" t="s">
        <v>2045</v>
      </c>
      <c r="D75" s="357" t="s">
        <v>2046</v>
      </c>
      <c r="E75" s="357" t="s">
        <v>1848</v>
      </c>
      <c r="F75" s="357" t="s">
        <v>1843</v>
      </c>
      <c r="G75" s="357"/>
      <c r="H75" s="460" t="s">
        <v>2287</v>
      </c>
    </row>
    <row r="76" spans="1:8" ht="15.75" customHeight="1" x14ac:dyDescent="0.15">
      <c r="A76" s="355">
        <v>75</v>
      </c>
      <c r="B76" s="355" t="s">
        <v>2047</v>
      </c>
      <c r="C76" s="355" t="s">
        <v>2048</v>
      </c>
      <c r="D76" s="355" t="s">
        <v>2049</v>
      </c>
      <c r="E76" s="355" t="s">
        <v>1848</v>
      </c>
      <c r="F76" s="355" t="s">
        <v>1911</v>
      </c>
      <c r="G76" s="355"/>
      <c r="H76" s="459" t="s">
        <v>2288</v>
      </c>
    </row>
    <row r="77" spans="1:8" ht="15.75" customHeight="1" x14ac:dyDescent="0.15">
      <c r="A77" s="357">
        <v>76</v>
      </c>
      <c r="B77" s="357" t="s">
        <v>103</v>
      </c>
      <c r="C77" s="357" t="s">
        <v>2050</v>
      </c>
      <c r="D77" s="357" t="s">
        <v>1870</v>
      </c>
      <c r="E77" s="357" t="s">
        <v>1848</v>
      </c>
      <c r="F77" s="357" t="s">
        <v>1843</v>
      </c>
      <c r="G77" s="357"/>
      <c r="H77" s="460" t="s">
        <v>2289</v>
      </c>
    </row>
    <row r="78" spans="1:8" ht="15.75" customHeight="1" x14ac:dyDescent="0.15">
      <c r="A78" s="355">
        <v>77</v>
      </c>
      <c r="B78" s="355" t="s">
        <v>2051</v>
      </c>
      <c r="C78" s="355" t="s">
        <v>2052</v>
      </c>
      <c r="D78" s="355" t="s">
        <v>2053</v>
      </c>
      <c r="E78" s="355" t="s">
        <v>1848</v>
      </c>
      <c r="F78" s="355" t="s">
        <v>2054</v>
      </c>
      <c r="G78" s="355"/>
      <c r="H78" s="459" t="s">
        <v>2290</v>
      </c>
    </row>
    <row r="79" spans="1:8" ht="15.75" customHeight="1" x14ac:dyDescent="0.15">
      <c r="A79" s="357">
        <v>78</v>
      </c>
      <c r="B79" s="357" t="s">
        <v>2055</v>
      </c>
      <c r="C79" s="357" t="s">
        <v>61</v>
      </c>
      <c r="D79" s="357" t="s">
        <v>2053</v>
      </c>
      <c r="E79" s="357" t="s">
        <v>1848</v>
      </c>
      <c r="F79" s="357" t="s">
        <v>1911</v>
      </c>
      <c r="G79" s="357"/>
      <c r="H79" s="460" t="s">
        <v>2291</v>
      </c>
    </row>
    <row r="80" spans="1:8" ht="15.75" customHeight="1" x14ac:dyDescent="0.15">
      <c r="A80" s="355">
        <v>79</v>
      </c>
      <c r="B80" s="355" t="s">
        <v>2056</v>
      </c>
      <c r="C80" s="355" t="s">
        <v>2057</v>
      </c>
      <c r="D80" s="355" t="s">
        <v>2058</v>
      </c>
      <c r="E80" s="355" t="s">
        <v>1848</v>
      </c>
      <c r="F80" s="355" t="s">
        <v>2059</v>
      </c>
      <c r="G80" s="355"/>
      <c r="H80" s="459" t="s">
        <v>2292</v>
      </c>
    </row>
    <row r="81" spans="1:8" ht="15.75" customHeight="1" x14ac:dyDescent="0.15">
      <c r="A81" s="357">
        <v>80</v>
      </c>
      <c r="B81" s="357" t="s">
        <v>2060</v>
      </c>
      <c r="C81" s="357" t="s">
        <v>2061</v>
      </c>
      <c r="D81" s="357" t="s">
        <v>2062</v>
      </c>
      <c r="E81" s="357" t="s">
        <v>1848</v>
      </c>
      <c r="F81" s="357" t="s">
        <v>1843</v>
      </c>
      <c r="G81" s="357"/>
      <c r="H81" s="460" t="s">
        <v>2293</v>
      </c>
    </row>
    <row r="82" spans="1:8" ht="15.75" customHeight="1" x14ac:dyDescent="0.15">
      <c r="A82" s="355">
        <v>81</v>
      </c>
      <c r="B82" s="355" t="s">
        <v>2063</v>
      </c>
      <c r="C82" s="355" t="s">
        <v>2064</v>
      </c>
      <c r="D82" s="355" t="s">
        <v>2065</v>
      </c>
      <c r="E82" s="355" t="s">
        <v>1848</v>
      </c>
      <c r="F82" s="355" t="s">
        <v>1921</v>
      </c>
      <c r="G82" s="355"/>
      <c r="H82" s="459" t="s">
        <v>2294</v>
      </c>
    </row>
    <row r="83" spans="1:8" ht="15.75" customHeight="1" x14ac:dyDescent="0.15">
      <c r="A83" s="357">
        <v>82</v>
      </c>
      <c r="B83" s="357" t="s">
        <v>2066</v>
      </c>
      <c r="C83" s="357" t="s">
        <v>2067</v>
      </c>
      <c r="D83" s="357" t="s">
        <v>2068</v>
      </c>
      <c r="E83" s="357" t="s">
        <v>1848</v>
      </c>
      <c r="F83" s="357" t="s">
        <v>1911</v>
      </c>
      <c r="G83" s="357"/>
      <c r="H83" s="460" t="s">
        <v>2295</v>
      </c>
    </row>
    <row r="84" spans="1:8" ht="15.75" customHeight="1" x14ac:dyDescent="0.15">
      <c r="A84" s="355">
        <v>83</v>
      </c>
      <c r="B84" s="355" t="s">
        <v>2069</v>
      </c>
      <c r="C84" s="355" t="s">
        <v>2070</v>
      </c>
      <c r="D84" s="355" t="s">
        <v>2068</v>
      </c>
      <c r="E84" s="355" t="s">
        <v>1848</v>
      </c>
      <c r="F84" s="355" t="s">
        <v>1911</v>
      </c>
      <c r="G84" s="355"/>
      <c r="H84" s="459" t="s">
        <v>2296</v>
      </c>
    </row>
    <row r="85" spans="1:8" ht="15.75" customHeight="1" x14ac:dyDescent="0.15">
      <c r="A85" s="357">
        <v>84</v>
      </c>
      <c r="B85" s="357" t="s">
        <v>2071</v>
      </c>
      <c r="C85" s="357" t="s">
        <v>2072</v>
      </c>
      <c r="D85" s="357" t="s">
        <v>2073</v>
      </c>
      <c r="E85" s="357" t="s">
        <v>1848</v>
      </c>
      <c r="F85" s="357" t="s">
        <v>1911</v>
      </c>
      <c r="G85" s="357"/>
      <c r="H85" s="460" t="s">
        <v>2297</v>
      </c>
    </row>
    <row r="86" spans="1:8" ht="15.75" customHeight="1" x14ac:dyDescent="0.15">
      <c r="A86" s="355">
        <v>85</v>
      </c>
      <c r="B86" s="355" t="s">
        <v>2074</v>
      </c>
      <c r="C86" s="355" t="s">
        <v>2075</v>
      </c>
      <c r="D86" s="355" t="s">
        <v>2073</v>
      </c>
      <c r="E86" s="355" t="s">
        <v>1848</v>
      </c>
      <c r="F86" s="355" t="s">
        <v>1843</v>
      </c>
      <c r="G86" s="355"/>
      <c r="H86" s="459" t="s">
        <v>2298</v>
      </c>
    </row>
    <row r="87" spans="1:8" ht="15.75" customHeight="1" x14ac:dyDescent="0.15">
      <c r="A87" s="357">
        <v>86</v>
      </c>
      <c r="B87" s="357" t="s">
        <v>2076</v>
      </c>
      <c r="C87" s="357" t="s">
        <v>2077</v>
      </c>
      <c r="D87" s="357" t="s">
        <v>2073</v>
      </c>
      <c r="E87" s="357" t="s">
        <v>1848</v>
      </c>
      <c r="F87" s="357" t="s">
        <v>1934</v>
      </c>
      <c r="G87" s="357"/>
      <c r="H87" s="460" t="s">
        <v>2299</v>
      </c>
    </row>
    <row r="88" spans="1:8" ht="15.75" customHeight="1" x14ac:dyDescent="0.15">
      <c r="A88" s="355">
        <v>87</v>
      </c>
      <c r="B88" s="355" t="s">
        <v>2078</v>
      </c>
      <c r="C88" s="355" t="s">
        <v>2079</v>
      </c>
      <c r="D88" s="355" t="s">
        <v>2080</v>
      </c>
      <c r="E88" s="355" t="s">
        <v>1848</v>
      </c>
      <c r="F88" s="355" t="s">
        <v>1911</v>
      </c>
      <c r="G88" s="355"/>
      <c r="H88" s="459" t="s">
        <v>2300</v>
      </c>
    </row>
    <row r="89" spans="1:8" ht="15.75" customHeight="1" x14ac:dyDescent="0.15">
      <c r="A89" s="357">
        <v>88</v>
      </c>
      <c r="B89" s="357" t="s">
        <v>67</v>
      </c>
      <c r="C89" s="357" t="s">
        <v>67</v>
      </c>
      <c r="D89" s="357" t="s">
        <v>2080</v>
      </c>
      <c r="E89" s="357" t="s">
        <v>1848</v>
      </c>
      <c r="F89" s="357" t="s">
        <v>1911</v>
      </c>
      <c r="G89" s="357"/>
      <c r="H89" s="460" t="s">
        <v>2301</v>
      </c>
    </row>
    <row r="90" spans="1:8" ht="15.75" customHeight="1" x14ac:dyDescent="0.15">
      <c r="A90" s="355">
        <v>89</v>
      </c>
      <c r="B90" s="355" t="s">
        <v>2081</v>
      </c>
      <c r="C90" s="355" t="s">
        <v>2082</v>
      </c>
      <c r="D90" s="355" t="s">
        <v>2080</v>
      </c>
      <c r="E90" s="355" t="s">
        <v>1848</v>
      </c>
      <c r="F90" s="355" t="s">
        <v>1843</v>
      </c>
      <c r="G90" s="355"/>
      <c r="H90" s="459" t="s">
        <v>2302</v>
      </c>
    </row>
    <row r="91" spans="1:8" ht="15.75" customHeight="1" x14ac:dyDescent="0.15">
      <c r="A91" s="357">
        <v>90</v>
      </c>
      <c r="B91" s="357" t="s">
        <v>466</v>
      </c>
      <c r="C91" s="357" t="s">
        <v>2083</v>
      </c>
      <c r="D91" s="357" t="s">
        <v>2084</v>
      </c>
      <c r="E91" s="357" t="s">
        <v>1848</v>
      </c>
      <c r="F91" s="357" t="s">
        <v>2085</v>
      </c>
      <c r="G91" s="357"/>
      <c r="H91" s="460" t="s">
        <v>2303</v>
      </c>
    </row>
    <row r="92" spans="1:8" ht="15.75" customHeight="1" x14ac:dyDescent="0.15">
      <c r="A92" s="355">
        <v>91</v>
      </c>
      <c r="B92" s="355" t="s">
        <v>2086</v>
      </c>
      <c r="C92" s="355" t="s">
        <v>2087</v>
      </c>
      <c r="D92" s="355" t="s">
        <v>2084</v>
      </c>
      <c r="E92" s="355" t="s">
        <v>1848</v>
      </c>
      <c r="F92" s="355" t="s">
        <v>2088</v>
      </c>
      <c r="G92" s="355"/>
      <c r="H92" s="459" t="s">
        <v>2304</v>
      </c>
    </row>
    <row r="93" spans="1:8" ht="15.75" customHeight="1" x14ac:dyDescent="0.15">
      <c r="A93" s="357">
        <v>92</v>
      </c>
      <c r="B93" s="357" t="s">
        <v>2089</v>
      </c>
      <c r="C93" s="357" t="s">
        <v>2090</v>
      </c>
      <c r="D93" s="357" t="s">
        <v>2084</v>
      </c>
      <c r="E93" s="357" t="s">
        <v>1848</v>
      </c>
      <c r="F93" s="357" t="s">
        <v>1911</v>
      </c>
      <c r="G93" s="357"/>
      <c r="H93" s="460" t="s">
        <v>2305</v>
      </c>
    </row>
    <row r="94" spans="1:8" ht="15.75" customHeight="1" x14ac:dyDescent="0.15">
      <c r="A94" s="355">
        <v>93</v>
      </c>
      <c r="B94" s="355" t="s">
        <v>2091</v>
      </c>
      <c r="C94" s="355" t="s">
        <v>2092</v>
      </c>
      <c r="D94" s="355" t="s">
        <v>2084</v>
      </c>
      <c r="E94" s="355" t="s">
        <v>1848</v>
      </c>
      <c r="F94" s="355" t="s">
        <v>1911</v>
      </c>
      <c r="G94" s="355"/>
      <c r="H94" s="459" t="s">
        <v>2306</v>
      </c>
    </row>
    <row r="95" spans="1:8" ht="15.75" customHeight="1" x14ac:dyDescent="0.15">
      <c r="A95" s="357">
        <v>94</v>
      </c>
      <c r="B95" s="357" t="s">
        <v>2093</v>
      </c>
      <c r="C95" s="357" t="s">
        <v>2094</v>
      </c>
      <c r="D95" s="357" t="s">
        <v>2095</v>
      </c>
      <c r="E95" s="357" t="s">
        <v>1848</v>
      </c>
      <c r="F95" s="357" t="s">
        <v>2096</v>
      </c>
      <c r="G95" s="357"/>
      <c r="H95" s="460" t="s">
        <v>2307</v>
      </c>
    </row>
    <row r="96" spans="1:8" ht="15.75" customHeight="1" x14ac:dyDescent="0.15">
      <c r="A96" s="355">
        <v>95</v>
      </c>
      <c r="B96" s="355" t="s">
        <v>2097</v>
      </c>
      <c r="C96" s="355" t="s">
        <v>2098</v>
      </c>
      <c r="D96" s="355" t="s">
        <v>1870</v>
      </c>
      <c r="E96" s="355" t="s">
        <v>1848</v>
      </c>
      <c r="F96" s="355" t="s">
        <v>1955</v>
      </c>
      <c r="G96" s="356" t="s">
        <v>1849</v>
      </c>
      <c r="H96" s="459" t="s">
        <v>2308</v>
      </c>
    </row>
    <row r="97" spans="1:8" ht="15.75" customHeight="1" x14ac:dyDescent="0.15">
      <c r="A97" s="357">
        <v>96</v>
      </c>
      <c r="B97" s="357" t="s">
        <v>2099</v>
      </c>
      <c r="C97" s="357" t="s">
        <v>2100</v>
      </c>
      <c r="D97" s="357" t="s">
        <v>2101</v>
      </c>
      <c r="E97" s="357" t="s">
        <v>1848</v>
      </c>
      <c r="F97" s="357" t="s">
        <v>1921</v>
      </c>
      <c r="G97" s="357"/>
      <c r="H97" s="460" t="s">
        <v>2309</v>
      </c>
    </row>
    <row r="98" spans="1:8" ht="15.75" customHeight="1" x14ac:dyDescent="0.15">
      <c r="A98" s="355">
        <v>97</v>
      </c>
      <c r="B98" s="355" t="s">
        <v>2102</v>
      </c>
      <c r="C98" s="355" t="s">
        <v>2103</v>
      </c>
      <c r="D98" s="355" t="s">
        <v>2104</v>
      </c>
      <c r="E98" s="355" t="s">
        <v>1848</v>
      </c>
      <c r="F98" s="355" t="s">
        <v>1843</v>
      </c>
      <c r="G98" s="355"/>
      <c r="H98" s="459" t="s">
        <v>2310</v>
      </c>
    </row>
    <row r="99" spans="1:8" ht="15.75" customHeight="1" x14ac:dyDescent="0.15">
      <c r="A99" s="357">
        <v>98</v>
      </c>
      <c r="B99" s="357" t="s">
        <v>2105</v>
      </c>
      <c r="C99" s="357" t="s">
        <v>2106</v>
      </c>
      <c r="D99" s="357" t="s">
        <v>2104</v>
      </c>
      <c r="E99" s="357" t="s">
        <v>1848</v>
      </c>
      <c r="F99" s="357" t="s">
        <v>1843</v>
      </c>
      <c r="G99" s="357"/>
      <c r="H99" s="460" t="s">
        <v>2311</v>
      </c>
    </row>
    <row r="100" spans="1:8" ht="15.75" customHeight="1" x14ac:dyDescent="0.15">
      <c r="A100" s="355">
        <v>99</v>
      </c>
      <c r="B100" s="355" t="s">
        <v>2107</v>
      </c>
      <c r="C100" s="355" t="s">
        <v>2108</v>
      </c>
      <c r="D100" s="355" t="s">
        <v>2109</v>
      </c>
      <c r="E100" s="355" t="s">
        <v>1848</v>
      </c>
      <c r="F100" s="355" t="s">
        <v>2110</v>
      </c>
      <c r="G100" s="355"/>
      <c r="H100" s="459" t="s">
        <v>2312</v>
      </c>
    </row>
    <row r="101" spans="1:8" ht="15.75" customHeight="1" x14ac:dyDescent="0.15">
      <c r="A101" s="357">
        <v>100</v>
      </c>
      <c r="B101" s="357" t="s">
        <v>2111</v>
      </c>
      <c r="C101" s="357" t="s">
        <v>2112</v>
      </c>
      <c r="D101" s="357" t="s">
        <v>2113</v>
      </c>
      <c r="E101" s="357" t="s">
        <v>1848</v>
      </c>
      <c r="F101" s="357" t="s">
        <v>1843</v>
      </c>
      <c r="G101" s="357"/>
      <c r="H101" s="460" t="s">
        <v>2313</v>
      </c>
    </row>
    <row r="102" spans="1:8" ht="15.75" customHeight="1" x14ac:dyDescent="0.15">
      <c r="A102" s="355" t="s">
        <v>2114</v>
      </c>
      <c r="B102" s="355" t="s">
        <v>505</v>
      </c>
      <c r="C102" s="355" t="s">
        <v>2115</v>
      </c>
      <c r="D102" s="355" t="s">
        <v>2116</v>
      </c>
      <c r="E102" s="355" t="s">
        <v>1848</v>
      </c>
      <c r="F102" s="355" t="s">
        <v>2117</v>
      </c>
      <c r="G102" s="359"/>
      <c r="H102" s="459" t="s">
        <v>2314</v>
      </c>
    </row>
    <row r="103" spans="1:8" ht="15.75" customHeight="1" x14ac:dyDescent="0.15"/>
    <row r="104" spans="1:8" ht="15.75" customHeight="1" x14ac:dyDescent="0.15"/>
    <row r="105" spans="1:8" ht="15.75" customHeight="1" x14ac:dyDescent="0.15"/>
    <row r="106" spans="1:8" ht="15.75" customHeight="1" x14ac:dyDescent="0.15"/>
    <row r="107" spans="1:8" ht="15.75" customHeight="1" x14ac:dyDescent="0.15"/>
    <row r="108" spans="1:8" ht="15.75" customHeight="1" x14ac:dyDescent="0.15"/>
    <row r="109" spans="1:8" ht="15.75" customHeight="1" x14ac:dyDescent="0.15"/>
    <row r="110" spans="1:8" ht="15.75" customHeight="1" x14ac:dyDescent="0.15"/>
    <row r="111" spans="1:8" ht="15.75" customHeight="1" x14ac:dyDescent="0.15"/>
    <row r="112" spans="1:8"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hyperlinks>
    <hyperlink ref="H2" r:id="rId1" xr:uid="{00000000-0004-0000-3100-000000000000}"/>
    <hyperlink ref="H3" r:id="rId2" xr:uid="{00000000-0004-0000-3100-000001000000}"/>
    <hyperlink ref="H4" r:id="rId3" xr:uid="{00000000-0004-0000-3100-000002000000}"/>
    <hyperlink ref="H5" r:id="rId4" xr:uid="{00000000-0004-0000-3100-000003000000}"/>
    <hyperlink ref="H6" r:id="rId5" xr:uid="{00000000-0004-0000-3100-000004000000}"/>
    <hyperlink ref="H7" r:id="rId6" xr:uid="{00000000-0004-0000-3100-000005000000}"/>
    <hyperlink ref="H8" r:id="rId7" xr:uid="{00000000-0004-0000-3100-000006000000}"/>
    <hyperlink ref="H9" r:id="rId8" xr:uid="{00000000-0004-0000-3100-000007000000}"/>
    <hyperlink ref="H10" r:id="rId9" xr:uid="{00000000-0004-0000-3100-000008000000}"/>
    <hyperlink ref="H11" r:id="rId10" xr:uid="{00000000-0004-0000-3100-000009000000}"/>
    <hyperlink ref="H12" r:id="rId11" xr:uid="{00000000-0004-0000-3100-00000A000000}"/>
    <hyperlink ref="H13" r:id="rId12" xr:uid="{00000000-0004-0000-3100-00000B000000}"/>
    <hyperlink ref="H14" r:id="rId13" xr:uid="{00000000-0004-0000-3100-00000C000000}"/>
    <hyperlink ref="H15" r:id="rId14" xr:uid="{00000000-0004-0000-3100-00000D000000}"/>
    <hyperlink ref="H16" r:id="rId15" xr:uid="{00000000-0004-0000-3100-00000E000000}"/>
    <hyperlink ref="H17" r:id="rId16" xr:uid="{00000000-0004-0000-3100-00000F000000}"/>
    <hyperlink ref="H18" r:id="rId17" xr:uid="{00000000-0004-0000-3100-000010000000}"/>
    <hyperlink ref="H19" r:id="rId18" xr:uid="{00000000-0004-0000-3100-000011000000}"/>
    <hyperlink ref="H20" r:id="rId19" xr:uid="{00000000-0004-0000-3100-000012000000}"/>
    <hyperlink ref="H21" r:id="rId20" xr:uid="{00000000-0004-0000-3100-000013000000}"/>
    <hyperlink ref="H22" r:id="rId21" xr:uid="{00000000-0004-0000-3100-000014000000}"/>
    <hyperlink ref="H23" r:id="rId22" xr:uid="{00000000-0004-0000-3100-000015000000}"/>
    <hyperlink ref="H24" r:id="rId23" xr:uid="{00000000-0004-0000-3100-000016000000}"/>
    <hyperlink ref="H25" r:id="rId24" xr:uid="{00000000-0004-0000-3100-000017000000}"/>
    <hyperlink ref="H26" r:id="rId25" xr:uid="{00000000-0004-0000-3100-000018000000}"/>
    <hyperlink ref="H27" r:id="rId26" xr:uid="{00000000-0004-0000-3100-000019000000}"/>
    <hyperlink ref="H28" r:id="rId27" xr:uid="{00000000-0004-0000-3100-00001A000000}"/>
    <hyperlink ref="H29" r:id="rId28" xr:uid="{00000000-0004-0000-3100-00001B000000}"/>
    <hyperlink ref="H30" r:id="rId29" xr:uid="{00000000-0004-0000-3100-00001C000000}"/>
    <hyperlink ref="H31" r:id="rId30" xr:uid="{00000000-0004-0000-3100-00001D000000}"/>
    <hyperlink ref="H32" r:id="rId31" xr:uid="{00000000-0004-0000-3100-00001E000000}"/>
    <hyperlink ref="H33" r:id="rId32" xr:uid="{00000000-0004-0000-3100-00001F000000}"/>
    <hyperlink ref="H34" r:id="rId33" xr:uid="{00000000-0004-0000-3100-000020000000}"/>
    <hyperlink ref="H35" r:id="rId34" xr:uid="{00000000-0004-0000-3100-000021000000}"/>
    <hyperlink ref="H36" r:id="rId35" xr:uid="{00000000-0004-0000-3100-000022000000}"/>
    <hyperlink ref="H37" r:id="rId36" xr:uid="{00000000-0004-0000-3100-000023000000}"/>
    <hyperlink ref="H38" r:id="rId37" xr:uid="{00000000-0004-0000-3100-000024000000}"/>
    <hyperlink ref="H39" r:id="rId38" xr:uid="{00000000-0004-0000-3100-000025000000}"/>
    <hyperlink ref="H40" r:id="rId39" xr:uid="{00000000-0004-0000-3100-000026000000}"/>
    <hyperlink ref="H41" r:id="rId40" xr:uid="{00000000-0004-0000-3100-000027000000}"/>
    <hyperlink ref="H42" r:id="rId41" xr:uid="{00000000-0004-0000-3100-000028000000}"/>
    <hyperlink ref="H43" r:id="rId42" xr:uid="{00000000-0004-0000-3100-000029000000}"/>
    <hyperlink ref="H44" r:id="rId43" xr:uid="{00000000-0004-0000-3100-00002A000000}"/>
    <hyperlink ref="H45" r:id="rId44" xr:uid="{00000000-0004-0000-3100-00002B000000}"/>
    <hyperlink ref="H46" r:id="rId45" xr:uid="{00000000-0004-0000-3100-00002C000000}"/>
    <hyperlink ref="H47" r:id="rId46" xr:uid="{00000000-0004-0000-3100-00002D000000}"/>
    <hyperlink ref="H48" r:id="rId47" xr:uid="{00000000-0004-0000-3100-00002E000000}"/>
    <hyperlink ref="H49" r:id="rId48" xr:uid="{00000000-0004-0000-3100-00002F000000}"/>
    <hyperlink ref="H50" r:id="rId49" xr:uid="{00000000-0004-0000-3100-000030000000}"/>
    <hyperlink ref="H51" r:id="rId50" xr:uid="{00000000-0004-0000-3100-000031000000}"/>
    <hyperlink ref="H52" r:id="rId51" xr:uid="{00000000-0004-0000-3100-000032000000}"/>
    <hyperlink ref="H53" r:id="rId52" xr:uid="{00000000-0004-0000-3100-000033000000}"/>
    <hyperlink ref="H54" r:id="rId53" xr:uid="{00000000-0004-0000-3100-000034000000}"/>
    <hyperlink ref="H55" r:id="rId54" xr:uid="{00000000-0004-0000-3100-000035000000}"/>
    <hyperlink ref="H56" r:id="rId55" xr:uid="{00000000-0004-0000-3100-000036000000}"/>
    <hyperlink ref="H57" r:id="rId56" xr:uid="{00000000-0004-0000-3100-000037000000}"/>
    <hyperlink ref="H58" r:id="rId57" xr:uid="{00000000-0004-0000-3100-000038000000}"/>
    <hyperlink ref="H59" r:id="rId58" xr:uid="{00000000-0004-0000-3100-000039000000}"/>
    <hyperlink ref="H60" r:id="rId59" xr:uid="{00000000-0004-0000-3100-00003A000000}"/>
    <hyperlink ref="H61" r:id="rId60" xr:uid="{00000000-0004-0000-3100-00003B000000}"/>
    <hyperlink ref="H62" r:id="rId61" xr:uid="{00000000-0004-0000-3100-00003C000000}"/>
    <hyperlink ref="H63" r:id="rId62" xr:uid="{00000000-0004-0000-3100-00003D000000}"/>
    <hyperlink ref="H64" r:id="rId63" xr:uid="{00000000-0004-0000-3100-00003E000000}"/>
    <hyperlink ref="H65" r:id="rId64" xr:uid="{00000000-0004-0000-3100-00003F000000}"/>
    <hyperlink ref="H66" r:id="rId65" xr:uid="{00000000-0004-0000-3100-000040000000}"/>
    <hyperlink ref="H67" r:id="rId66" xr:uid="{00000000-0004-0000-3100-000041000000}"/>
    <hyperlink ref="H68" r:id="rId67" xr:uid="{00000000-0004-0000-3100-000042000000}"/>
    <hyperlink ref="H69" r:id="rId68" xr:uid="{00000000-0004-0000-3100-000043000000}"/>
    <hyperlink ref="H70" r:id="rId69" xr:uid="{00000000-0004-0000-3100-000044000000}"/>
    <hyperlink ref="H71" r:id="rId70" xr:uid="{00000000-0004-0000-3100-000045000000}"/>
    <hyperlink ref="H72" r:id="rId71" xr:uid="{00000000-0004-0000-3100-000046000000}"/>
    <hyperlink ref="H73" r:id="rId72" xr:uid="{00000000-0004-0000-3100-000047000000}"/>
    <hyperlink ref="H74" r:id="rId73" xr:uid="{00000000-0004-0000-3100-000048000000}"/>
    <hyperlink ref="H75" r:id="rId74" xr:uid="{00000000-0004-0000-3100-000049000000}"/>
    <hyperlink ref="H76" r:id="rId75" xr:uid="{00000000-0004-0000-3100-00004A000000}"/>
    <hyperlink ref="H77" r:id="rId76" xr:uid="{00000000-0004-0000-3100-00004B000000}"/>
    <hyperlink ref="H78" r:id="rId77" xr:uid="{00000000-0004-0000-3100-00004C000000}"/>
    <hyperlink ref="H79" r:id="rId78" xr:uid="{00000000-0004-0000-3100-00004D000000}"/>
    <hyperlink ref="H80" r:id="rId79" xr:uid="{00000000-0004-0000-3100-00004E000000}"/>
    <hyperlink ref="H81" r:id="rId80" xr:uid="{00000000-0004-0000-3100-00004F000000}"/>
    <hyperlink ref="H82" r:id="rId81" xr:uid="{00000000-0004-0000-3100-000050000000}"/>
    <hyperlink ref="H83" r:id="rId82" xr:uid="{00000000-0004-0000-3100-000051000000}"/>
    <hyperlink ref="H84" r:id="rId83" xr:uid="{00000000-0004-0000-3100-000052000000}"/>
    <hyperlink ref="H85" r:id="rId84" xr:uid="{00000000-0004-0000-3100-000053000000}"/>
    <hyperlink ref="H86" r:id="rId85" xr:uid="{00000000-0004-0000-3100-000054000000}"/>
    <hyperlink ref="H87" r:id="rId86" xr:uid="{00000000-0004-0000-3100-000055000000}"/>
    <hyperlink ref="H88" r:id="rId87" xr:uid="{00000000-0004-0000-3100-000056000000}"/>
    <hyperlink ref="H89" r:id="rId88" xr:uid="{00000000-0004-0000-3100-000057000000}"/>
    <hyperlink ref="H90" r:id="rId89" xr:uid="{00000000-0004-0000-3100-000058000000}"/>
    <hyperlink ref="H91" r:id="rId90" xr:uid="{00000000-0004-0000-3100-000059000000}"/>
    <hyperlink ref="H92" r:id="rId91" xr:uid="{00000000-0004-0000-3100-00005A000000}"/>
    <hyperlink ref="H93" r:id="rId92" xr:uid="{00000000-0004-0000-3100-00005B000000}"/>
    <hyperlink ref="H94" r:id="rId93" xr:uid="{00000000-0004-0000-3100-00005C000000}"/>
    <hyperlink ref="H95" r:id="rId94" xr:uid="{00000000-0004-0000-3100-00005D000000}"/>
    <hyperlink ref="H96" r:id="rId95" xr:uid="{00000000-0004-0000-3100-00005E000000}"/>
    <hyperlink ref="H97" r:id="rId96" xr:uid="{00000000-0004-0000-3100-00005F000000}"/>
    <hyperlink ref="H98" r:id="rId97" xr:uid="{00000000-0004-0000-3100-000060000000}"/>
    <hyperlink ref="H99" r:id="rId98" xr:uid="{00000000-0004-0000-3100-000061000000}"/>
    <hyperlink ref="H100" r:id="rId99" xr:uid="{00000000-0004-0000-3100-000062000000}"/>
    <hyperlink ref="H101" r:id="rId100" xr:uid="{00000000-0004-0000-3100-000063000000}"/>
    <hyperlink ref="H102" r:id="rId101" xr:uid="{00000000-0004-0000-3100-000064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0.1640625" customWidth="1"/>
    <col min="2" max="2" width="18.6640625" customWidth="1"/>
    <col min="3" max="4" width="13.6640625" customWidth="1"/>
    <col min="5" max="5" width="11.83203125" customWidth="1"/>
    <col min="6" max="6" width="14.1640625" customWidth="1"/>
    <col min="7" max="7" width="29.5" customWidth="1"/>
    <col min="8" max="8" width="61.1640625" customWidth="1"/>
  </cols>
  <sheetData>
    <row r="1" spans="1:26" ht="15.75" customHeight="1" x14ac:dyDescent="0.15">
      <c r="A1" s="12" t="s">
        <v>0</v>
      </c>
      <c r="B1" s="12" t="s">
        <v>1</v>
      </c>
      <c r="C1" s="12" t="s">
        <v>191</v>
      </c>
      <c r="D1" s="12" t="s">
        <v>2</v>
      </c>
      <c r="E1" s="12" t="s">
        <v>194</v>
      </c>
      <c r="F1" s="12" t="s">
        <v>195</v>
      </c>
      <c r="G1" s="12" t="s">
        <v>196</v>
      </c>
      <c r="H1" s="12" t="s">
        <v>197</v>
      </c>
      <c r="I1" s="11"/>
      <c r="J1" s="11"/>
      <c r="K1" s="11"/>
      <c r="L1" s="11"/>
      <c r="M1" s="11"/>
      <c r="N1" s="11"/>
      <c r="O1" s="11"/>
      <c r="P1" s="11"/>
      <c r="Q1" s="11"/>
      <c r="R1" s="11"/>
      <c r="S1" s="11"/>
      <c r="T1" s="11"/>
      <c r="U1" s="11"/>
      <c r="V1" s="11"/>
      <c r="W1" s="11"/>
      <c r="X1" s="11"/>
      <c r="Y1" s="11"/>
      <c r="Z1" s="11"/>
    </row>
    <row r="2" spans="1:26" ht="15.75" customHeight="1" x14ac:dyDescent="0.15">
      <c r="A2" s="4" t="s">
        <v>6</v>
      </c>
      <c r="B2" s="4" t="s">
        <v>7</v>
      </c>
      <c r="C2" s="4"/>
      <c r="D2" s="4" t="s">
        <v>11</v>
      </c>
      <c r="E2" s="4" t="s">
        <v>199</v>
      </c>
      <c r="F2" s="4"/>
      <c r="G2" s="4" t="s">
        <v>200</v>
      </c>
      <c r="H2" s="4"/>
      <c r="I2" s="11"/>
      <c r="J2" s="11"/>
      <c r="K2" s="11"/>
      <c r="L2" s="11"/>
      <c r="M2" s="11"/>
      <c r="N2" s="11"/>
      <c r="O2" s="11"/>
      <c r="P2" s="11"/>
      <c r="Q2" s="11"/>
      <c r="R2" s="11"/>
      <c r="S2" s="11"/>
      <c r="T2" s="11"/>
      <c r="U2" s="11"/>
      <c r="V2" s="11"/>
      <c r="W2" s="11"/>
      <c r="X2" s="11"/>
      <c r="Y2" s="11"/>
      <c r="Z2" s="11"/>
    </row>
    <row r="3" spans="1:26" ht="15.75" customHeight="1" x14ac:dyDescent="0.15">
      <c r="A3" s="4" t="s">
        <v>6</v>
      </c>
      <c r="B3" s="4" t="s">
        <v>10</v>
      </c>
      <c r="C3" s="4"/>
      <c r="D3" s="4" t="s">
        <v>11</v>
      </c>
      <c r="E3" s="4" t="s">
        <v>199</v>
      </c>
      <c r="F3" s="4"/>
      <c r="G3" s="4" t="s">
        <v>200</v>
      </c>
      <c r="H3" s="4" t="s">
        <v>490</v>
      </c>
      <c r="I3" s="11"/>
      <c r="J3" s="11"/>
      <c r="K3" s="11"/>
      <c r="L3" s="11"/>
      <c r="M3" s="11"/>
      <c r="N3" s="11"/>
      <c r="O3" s="11"/>
      <c r="P3" s="11"/>
      <c r="Q3" s="11"/>
      <c r="R3" s="11"/>
      <c r="S3" s="11"/>
      <c r="T3" s="11"/>
      <c r="U3" s="11"/>
      <c r="V3" s="11"/>
      <c r="W3" s="11"/>
      <c r="X3" s="11"/>
      <c r="Y3" s="11"/>
      <c r="Z3" s="11"/>
    </row>
    <row r="4" spans="1:26" ht="15.75" customHeight="1" x14ac:dyDescent="0.15">
      <c r="A4" s="4" t="s">
        <v>6</v>
      </c>
      <c r="B4" s="4" t="s">
        <v>13</v>
      </c>
      <c r="C4" s="4" t="s">
        <v>213</v>
      </c>
      <c r="D4" s="4" t="s">
        <v>11</v>
      </c>
      <c r="E4" s="4" t="s">
        <v>199</v>
      </c>
      <c r="F4" s="4"/>
      <c r="G4" s="4" t="s">
        <v>298</v>
      </c>
      <c r="H4" s="4" t="s">
        <v>212</v>
      </c>
      <c r="I4" s="11"/>
      <c r="J4" s="11"/>
      <c r="K4" s="11"/>
      <c r="L4" s="11"/>
      <c r="M4" s="11"/>
      <c r="N4" s="11"/>
      <c r="O4" s="11"/>
      <c r="P4" s="11"/>
      <c r="Q4" s="11"/>
      <c r="R4" s="11"/>
      <c r="S4" s="11"/>
      <c r="T4" s="11"/>
      <c r="U4" s="11"/>
      <c r="V4" s="11"/>
      <c r="W4" s="11"/>
      <c r="X4" s="11"/>
      <c r="Y4" s="11"/>
      <c r="Z4" s="11"/>
    </row>
    <row r="5" spans="1:26" ht="15.75" customHeight="1" x14ac:dyDescent="0.15">
      <c r="A5" s="4" t="s">
        <v>6</v>
      </c>
      <c r="B5" s="4" t="s">
        <v>13</v>
      </c>
      <c r="C5" s="4" t="s">
        <v>213</v>
      </c>
      <c r="D5" s="4" t="s">
        <v>5</v>
      </c>
      <c r="E5" s="4" t="s">
        <v>199</v>
      </c>
      <c r="F5" s="4" t="s">
        <v>216</v>
      </c>
      <c r="G5" s="4" t="s">
        <v>217</v>
      </c>
      <c r="H5" s="4" t="s">
        <v>218</v>
      </c>
      <c r="I5" s="11"/>
      <c r="J5" s="11"/>
      <c r="K5" s="11"/>
      <c r="L5" s="11"/>
      <c r="M5" s="11"/>
      <c r="N5" s="11"/>
      <c r="O5" s="11"/>
      <c r="P5" s="11"/>
      <c r="Q5" s="11"/>
      <c r="R5" s="11"/>
      <c r="S5" s="11"/>
      <c r="T5" s="11"/>
      <c r="U5" s="11"/>
      <c r="V5" s="11"/>
      <c r="W5" s="11"/>
      <c r="X5" s="11"/>
      <c r="Y5" s="11"/>
      <c r="Z5" s="11"/>
    </row>
    <row r="6" spans="1:26" ht="15.75" customHeight="1" x14ac:dyDescent="0.15">
      <c r="A6" s="4" t="s">
        <v>6</v>
      </c>
      <c r="B6" s="4" t="s">
        <v>15</v>
      </c>
      <c r="C6" s="4" t="s">
        <v>213</v>
      </c>
      <c r="D6" s="4" t="s">
        <v>11</v>
      </c>
      <c r="E6" s="4" t="s">
        <v>199</v>
      </c>
      <c r="F6" s="4"/>
      <c r="G6" s="4" t="s">
        <v>298</v>
      </c>
      <c r="H6" s="4" t="s">
        <v>219</v>
      </c>
      <c r="I6" s="11"/>
      <c r="J6" s="11"/>
      <c r="K6" s="11"/>
      <c r="L6" s="11"/>
      <c r="M6" s="11"/>
      <c r="N6" s="11"/>
      <c r="O6" s="11"/>
      <c r="P6" s="11"/>
      <c r="Q6" s="11"/>
      <c r="R6" s="11"/>
      <c r="S6" s="11"/>
      <c r="T6" s="11"/>
      <c r="U6" s="11"/>
      <c r="V6" s="11"/>
      <c r="W6" s="11"/>
      <c r="X6" s="11"/>
      <c r="Y6" s="11"/>
      <c r="Z6" s="11"/>
    </row>
    <row r="7" spans="1:26" ht="15.75" customHeight="1" x14ac:dyDescent="0.15">
      <c r="A7" s="4" t="s">
        <v>6</v>
      </c>
      <c r="B7" s="4" t="s">
        <v>16</v>
      </c>
      <c r="C7" s="4" t="s">
        <v>213</v>
      </c>
      <c r="D7" s="4" t="s">
        <v>11</v>
      </c>
      <c r="E7" s="4" t="s">
        <v>199</v>
      </c>
      <c r="F7" s="4"/>
      <c r="G7" s="4" t="s">
        <v>298</v>
      </c>
      <c r="H7" s="4" t="s">
        <v>212</v>
      </c>
      <c r="I7" s="11"/>
      <c r="J7" s="11"/>
      <c r="K7" s="11"/>
      <c r="L7" s="11"/>
      <c r="M7" s="11"/>
      <c r="N7" s="11"/>
      <c r="O7" s="11"/>
      <c r="P7" s="11"/>
      <c r="Q7" s="11"/>
      <c r="R7" s="11"/>
      <c r="S7" s="11"/>
      <c r="T7" s="11"/>
      <c r="U7" s="11"/>
      <c r="V7" s="11"/>
      <c r="W7" s="11"/>
      <c r="X7" s="11"/>
      <c r="Y7" s="11"/>
      <c r="Z7" s="11"/>
    </row>
    <row r="8" spans="1:26" ht="15.75" customHeight="1" x14ac:dyDescent="0.15">
      <c r="A8" s="4" t="s">
        <v>6</v>
      </c>
      <c r="B8" s="4" t="s">
        <v>16</v>
      </c>
      <c r="C8" s="4" t="s">
        <v>213</v>
      </c>
      <c r="D8" s="4" t="s">
        <v>5</v>
      </c>
      <c r="E8" s="4" t="s">
        <v>199</v>
      </c>
      <c r="F8" s="4" t="s">
        <v>221</v>
      </c>
      <c r="G8" s="4" t="s">
        <v>217</v>
      </c>
      <c r="H8" s="4" t="s">
        <v>218</v>
      </c>
      <c r="I8" s="11"/>
      <c r="J8" s="11"/>
      <c r="K8" s="11"/>
      <c r="L8" s="11"/>
      <c r="M8" s="11"/>
      <c r="N8" s="11"/>
      <c r="O8" s="11"/>
      <c r="P8" s="11"/>
      <c r="Q8" s="11"/>
      <c r="R8" s="11"/>
      <c r="S8" s="11"/>
      <c r="T8" s="11"/>
      <c r="U8" s="11"/>
      <c r="V8" s="11"/>
      <c r="W8" s="11"/>
      <c r="X8" s="11"/>
      <c r="Y8" s="11"/>
      <c r="Z8" s="11"/>
    </row>
    <row r="9" spans="1:26" ht="15.75" customHeight="1" x14ac:dyDescent="0.15">
      <c r="A9" s="4" t="s">
        <v>6</v>
      </c>
      <c r="B9" s="4" t="s">
        <v>222</v>
      </c>
      <c r="C9" s="4"/>
      <c r="D9" s="4" t="s">
        <v>11</v>
      </c>
      <c r="E9" s="4" t="s">
        <v>199</v>
      </c>
      <c r="F9" s="4"/>
      <c r="G9" s="4"/>
      <c r="H9" s="4"/>
      <c r="I9" s="11"/>
      <c r="J9" s="11"/>
      <c r="K9" s="11"/>
      <c r="L9" s="11"/>
      <c r="M9" s="11"/>
      <c r="N9" s="11"/>
      <c r="O9" s="11"/>
      <c r="P9" s="11"/>
      <c r="Q9" s="11"/>
      <c r="R9" s="11"/>
      <c r="S9" s="11"/>
      <c r="T9" s="11"/>
      <c r="U9" s="11"/>
      <c r="V9" s="11"/>
      <c r="W9" s="11"/>
      <c r="X9" s="11"/>
      <c r="Y9" s="11"/>
      <c r="Z9" s="11"/>
    </row>
    <row r="10" spans="1:26" ht="15.75" customHeight="1" x14ac:dyDescent="0.15">
      <c r="A10" s="4" t="s">
        <v>6</v>
      </c>
      <c r="B10" s="4" t="s">
        <v>18</v>
      </c>
      <c r="C10" s="4" t="s">
        <v>213</v>
      </c>
      <c r="D10" s="4" t="s">
        <v>11</v>
      </c>
      <c r="E10" s="4" t="s">
        <v>213</v>
      </c>
      <c r="F10" s="4"/>
      <c r="G10" s="4"/>
      <c r="H10" s="4"/>
      <c r="I10" s="11"/>
      <c r="J10" s="11"/>
      <c r="K10" s="11"/>
      <c r="L10" s="11"/>
      <c r="M10" s="11"/>
      <c r="N10" s="11"/>
      <c r="O10" s="11"/>
      <c r="P10" s="11"/>
      <c r="Q10" s="11"/>
      <c r="R10" s="11"/>
      <c r="S10" s="11"/>
      <c r="T10" s="11"/>
      <c r="U10" s="11"/>
      <c r="V10" s="11"/>
      <c r="W10" s="11"/>
      <c r="X10" s="11"/>
      <c r="Y10" s="11"/>
      <c r="Z10" s="11"/>
    </row>
    <row r="11" spans="1:26" ht="15.75" customHeight="1" x14ac:dyDescent="0.15">
      <c r="A11" s="4" t="s">
        <v>6</v>
      </c>
      <c r="B11" s="4" t="s">
        <v>19</v>
      </c>
      <c r="C11" s="4"/>
      <c r="D11" s="4" t="s">
        <v>11</v>
      </c>
      <c r="E11" s="4" t="s">
        <v>199</v>
      </c>
      <c r="F11" s="4"/>
      <c r="G11" s="15"/>
      <c r="H11" s="15" t="s">
        <v>225</v>
      </c>
      <c r="I11" s="11"/>
      <c r="J11" s="11"/>
      <c r="K11" s="11"/>
      <c r="L11" s="11"/>
      <c r="M11" s="11"/>
      <c r="N11" s="11"/>
      <c r="O11" s="11"/>
      <c r="P11" s="11"/>
      <c r="Q11" s="11"/>
      <c r="R11" s="11"/>
      <c r="S11" s="11"/>
      <c r="T11" s="11"/>
      <c r="U11" s="11"/>
      <c r="V11" s="11"/>
      <c r="W11" s="11"/>
      <c r="X11" s="11"/>
      <c r="Y11" s="11"/>
      <c r="Z11" s="11"/>
    </row>
    <row r="12" spans="1:26" ht="15.75" customHeight="1" x14ac:dyDescent="0.15">
      <c r="A12" s="4" t="s">
        <v>6</v>
      </c>
      <c r="B12" s="4" t="s">
        <v>20</v>
      </c>
      <c r="C12" s="4"/>
      <c r="D12" s="4" t="s">
        <v>11</v>
      </c>
      <c r="E12" s="4" t="s">
        <v>199</v>
      </c>
      <c r="F12" s="4"/>
      <c r="G12" s="4" t="s">
        <v>226</v>
      </c>
      <c r="H12" s="4"/>
      <c r="I12" s="11"/>
      <c r="J12" s="11"/>
      <c r="K12" s="11"/>
      <c r="L12" s="11"/>
      <c r="M12" s="11"/>
      <c r="N12" s="11"/>
      <c r="O12" s="11"/>
      <c r="P12" s="11"/>
      <c r="Q12" s="11"/>
      <c r="R12" s="11"/>
      <c r="S12" s="11"/>
      <c r="T12" s="11"/>
      <c r="U12" s="11"/>
      <c r="V12" s="11"/>
      <c r="W12" s="11"/>
      <c r="X12" s="11"/>
      <c r="Y12" s="11"/>
      <c r="Z12" s="11"/>
    </row>
    <row r="13" spans="1:26" ht="15.75" customHeight="1" x14ac:dyDescent="0.15">
      <c r="A13" s="4" t="s">
        <v>6</v>
      </c>
      <c r="B13" s="4" t="s">
        <v>227</v>
      </c>
      <c r="C13" s="4"/>
      <c r="D13" s="4" t="s">
        <v>11</v>
      </c>
      <c r="E13" s="4" t="s">
        <v>199</v>
      </c>
      <c r="F13" s="4"/>
      <c r="G13" s="4"/>
      <c r="H13" s="15" t="s">
        <v>228</v>
      </c>
      <c r="I13" s="11"/>
      <c r="J13" s="11"/>
      <c r="K13" s="11"/>
      <c r="L13" s="11"/>
      <c r="M13" s="11"/>
      <c r="N13" s="11"/>
      <c r="O13" s="11"/>
      <c r="P13" s="11"/>
      <c r="Q13" s="11"/>
      <c r="R13" s="11"/>
      <c r="S13" s="11"/>
      <c r="T13" s="11"/>
      <c r="U13" s="11"/>
      <c r="V13" s="11"/>
      <c r="W13" s="11"/>
      <c r="X13" s="11"/>
      <c r="Y13" s="11"/>
      <c r="Z13" s="11"/>
    </row>
    <row r="14" spans="1:26" ht="15.75" customHeight="1" x14ac:dyDescent="0.15">
      <c r="A14" s="4" t="s">
        <v>6</v>
      </c>
      <c r="B14" s="4" t="s">
        <v>227</v>
      </c>
      <c r="C14" s="4"/>
      <c r="D14" s="4" t="s">
        <v>5</v>
      </c>
      <c r="E14" s="4" t="s">
        <v>199</v>
      </c>
      <c r="F14" s="4" t="s">
        <v>206</v>
      </c>
      <c r="G14" s="4" t="s">
        <v>217</v>
      </c>
      <c r="H14" s="4" t="s">
        <v>229</v>
      </c>
      <c r="I14" s="11"/>
      <c r="J14" s="11"/>
      <c r="K14" s="11"/>
      <c r="L14" s="11"/>
      <c r="M14" s="11"/>
      <c r="N14" s="11"/>
      <c r="O14" s="11"/>
      <c r="P14" s="11"/>
      <c r="Q14" s="11"/>
      <c r="R14" s="11"/>
      <c r="S14" s="11"/>
      <c r="T14" s="11"/>
      <c r="U14" s="11"/>
      <c r="V14" s="11"/>
      <c r="W14" s="11"/>
      <c r="X14" s="11"/>
      <c r="Y14" s="11"/>
      <c r="Z14" s="11"/>
    </row>
    <row r="15" spans="1:26" ht="15.75" customHeight="1" x14ac:dyDescent="0.15">
      <c r="A15" s="4" t="s">
        <v>6</v>
      </c>
      <c r="B15" s="4" t="s">
        <v>23</v>
      </c>
      <c r="C15" s="4" t="s">
        <v>213</v>
      </c>
      <c r="D15" s="4" t="s">
        <v>24</v>
      </c>
      <c r="E15" s="4" t="s">
        <v>199</v>
      </c>
      <c r="F15" s="4" t="s">
        <v>206</v>
      </c>
      <c r="G15" s="4" t="s">
        <v>231</v>
      </c>
      <c r="H15" s="4" t="s">
        <v>491</v>
      </c>
      <c r="I15" s="11"/>
      <c r="J15" s="11"/>
      <c r="K15" s="11"/>
      <c r="L15" s="11"/>
      <c r="M15" s="11"/>
      <c r="N15" s="11"/>
      <c r="O15" s="11"/>
      <c r="P15" s="11"/>
      <c r="Q15" s="11"/>
      <c r="R15" s="11"/>
      <c r="S15" s="11"/>
      <c r="T15" s="11"/>
      <c r="U15" s="11"/>
      <c r="V15" s="11"/>
      <c r="W15" s="11"/>
      <c r="X15" s="11"/>
      <c r="Y15" s="11"/>
      <c r="Z15" s="11"/>
    </row>
    <row r="16" spans="1:26" ht="15.75" customHeight="1" x14ac:dyDescent="0.15">
      <c r="A16" s="4" t="s">
        <v>6</v>
      </c>
      <c r="B16" s="4" t="s">
        <v>238</v>
      </c>
      <c r="C16" s="4"/>
      <c r="D16" s="4" t="s">
        <v>24</v>
      </c>
      <c r="E16" s="4" t="s">
        <v>199</v>
      </c>
      <c r="F16" s="4" t="s">
        <v>221</v>
      </c>
      <c r="G16" s="4" t="s">
        <v>231</v>
      </c>
      <c r="H16" s="4" t="s">
        <v>239</v>
      </c>
      <c r="I16" s="11"/>
      <c r="J16" s="11"/>
      <c r="K16" s="11"/>
      <c r="L16" s="11"/>
      <c r="M16" s="11"/>
      <c r="N16" s="11"/>
      <c r="O16" s="11"/>
      <c r="P16" s="11"/>
      <c r="Q16" s="11"/>
      <c r="R16" s="11"/>
      <c r="S16" s="11"/>
      <c r="T16" s="11"/>
      <c r="U16" s="11"/>
      <c r="V16" s="11"/>
      <c r="W16" s="11"/>
      <c r="X16" s="11"/>
      <c r="Y16" s="11"/>
      <c r="Z16" s="11"/>
    </row>
    <row r="17" spans="1:26" ht="15.75" customHeight="1" x14ac:dyDescent="0.15">
      <c r="A17" s="4" t="s">
        <v>6</v>
      </c>
      <c r="B17" s="4" t="s">
        <v>245</v>
      </c>
      <c r="C17" s="4"/>
      <c r="D17" s="4" t="s">
        <v>11</v>
      </c>
      <c r="E17" s="4" t="s">
        <v>199</v>
      </c>
      <c r="F17" s="4"/>
      <c r="G17" s="4" t="s">
        <v>246</v>
      </c>
      <c r="H17" s="4"/>
      <c r="I17" s="11"/>
      <c r="J17" s="11"/>
      <c r="K17" s="11"/>
      <c r="L17" s="11"/>
      <c r="M17" s="11"/>
      <c r="N17" s="11"/>
      <c r="O17" s="11"/>
      <c r="P17" s="11"/>
      <c r="Q17" s="11"/>
      <c r="R17" s="11"/>
      <c r="S17" s="11"/>
      <c r="T17" s="11"/>
      <c r="U17" s="11"/>
      <c r="V17" s="11"/>
      <c r="W17" s="11"/>
      <c r="X17" s="11"/>
      <c r="Y17" s="11"/>
      <c r="Z17" s="11"/>
    </row>
    <row r="18" spans="1:26" ht="15.75" customHeight="1" x14ac:dyDescent="0.15">
      <c r="A18" s="4" t="s">
        <v>6</v>
      </c>
      <c r="B18" s="4" t="s">
        <v>31</v>
      </c>
      <c r="C18" s="4" t="s">
        <v>213</v>
      </c>
      <c r="D18" s="4" t="s">
        <v>11</v>
      </c>
      <c r="E18" s="4" t="s">
        <v>199</v>
      </c>
      <c r="F18" s="4"/>
      <c r="G18" s="4" t="s">
        <v>200</v>
      </c>
      <c r="H18" s="4" t="s">
        <v>248</v>
      </c>
      <c r="I18" s="11"/>
      <c r="J18" s="11"/>
      <c r="K18" s="11"/>
      <c r="L18" s="11"/>
      <c r="M18" s="11"/>
      <c r="N18" s="11"/>
      <c r="O18" s="11"/>
      <c r="P18" s="11"/>
      <c r="Q18" s="11"/>
      <c r="R18" s="11"/>
      <c r="S18" s="11"/>
      <c r="T18" s="11"/>
      <c r="U18" s="11"/>
      <c r="V18" s="11"/>
      <c r="W18" s="11"/>
      <c r="X18" s="11"/>
      <c r="Y18" s="11"/>
      <c r="Z18" s="11"/>
    </row>
    <row r="19" spans="1:26" ht="15.75" customHeight="1" x14ac:dyDescent="0.15">
      <c r="A19" s="4" t="s">
        <v>6</v>
      </c>
      <c r="B19" s="4" t="s">
        <v>31</v>
      </c>
      <c r="C19" s="4" t="s">
        <v>213</v>
      </c>
      <c r="D19" s="4" t="s">
        <v>24</v>
      </c>
      <c r="E19" s="4" t="s">
        <v>199</v>
      </c>
      <c r="F19" s="4" t="s">
        <v>221</v>
      </c>
      <c r="G19" s="4" t="s">
        <v>217</v>
      </c>
      <c r="H19" s="4" t="s">
        <v>249</v>
      </c>
      <c r="I19" s="11"/>
      <c r="J19" s="11"/>
      <c r="K19" s="11"/>
      <c r="L19" s="11"/>
      <c r="M19" s="11"/>
      <c r="N19" s="11"/>
      <c r="O19" s="11"/>
      <c r="P19" s="11"/>
      <c r="Q19" s="11"/>
      <c r="R19" s="11"/>
      <c r="S19" s="11"/>
      <c r="T19" s="11"/>
      <c r="U19" s="11"/>
      <c r="V19" s="11"/>
      <c r="W19" s="11"/>
      <c r="X19" s="11"/>
      <c r="Y19" s="11"/>
      <c r="Z19" s="11"/>
    </row>
    <row r="20" spans="1:26" ht="15.75" customHeight="1" x14ac:dyDescent="0.15">
      <c r="A20" s="4" t="s">
        <v>6</v>
      </c>
      <c r="B20" s="4" t="s">
        <v>32</v>
      </c>
      <c r="C20" s="4" t="s">
        <v>213</v>
      </c>
      <c r="D20" s="4" t="s">
        <v>24</v>
      </c>
      <c r="E20" s="4" t="s">
        <v>199</v>
      </c>
      <c r="F20" s="4" t="s">
        <v>221</v>
      </c>
      <c r="G20" s="4" t="s">
        <v>200</v>
      </c>
      <c r="H20" s="4" t="s">
        <v>250</v>
      </c>
      <c r="I20" s="11"/>
      <c r="J20" s="11"/>
      <c r="K20" s="11"/>
      <c r="L20" s="11"/>
      <c r="M20" s="11"/>
      <c r="N20" s="11"/>
      <c r="O20" s="11"/>
      <c r="P20" s="11"/>
      <c r="Q20" s="11"/>
      <c r="R20" s="11"/>
      <c r="S20" s="11"/>
      <c r="T20" s="11"/>
      <c r="U20" s="11"/>
      <c r="V20" s="11"/>
      <c r="W20" s="11"/>
      <c r="X20" s="11"/>
      <c r="Y20" s="11"/>
      <c r="Z20" s="11"/>
    </row>
    <row r="21" spans="1:26" ht="15.75" customHeight="1" x14ac:dyDescent="0.15">
      <c r="A21" s="4" t="s">
        <v>6</v>
      </c>
      <c r="B21" s="4" t="s">
        <v>37</v>
      </c>
      <c r="C21" s="4"/>
      <c r="D21" s="4" t="s">
        <v>11</v>
      </c>
      <c r="E21" s="4" t="s">
        <v>199</v>
      </c>
      <c r="F21" s="4"/>
      <c r="G21" s="15" t="s">
        <v>200</v>
      </c>
      <c r="H21" s="15" t="s">
        <v>253</v>
      </c>
      <c r="I21" s="11"/>
      <c r="J21" s="11"/>
      <c r="K21" s="11"/>
      <c r="L21" s="11"/>
      <c r="M21" s="11"/>
      <c r="N21" s="11"/>
      <c r="O21" s="11"/>
      <c r="P21" s="11"/>
      <c r="Q21" s="11"/>
      <c r="R21" s="11"/>
      <c r="S21" s="11"/>
      <c r="T21" s="11"/>
      <c r="U21" s="11"/>
      <c r="V21" s="11"/>
      <c r="W21" s="11"/>
      <c r="X21" s="11"/>
      <c r="Y21" s="11"/>
      <c r="Z21" s="11"/>
    </row>
    <row r="22" spans="1:26" ht="15.75" customHeight="1" x14ac:dyDescent="0.15">
      <c r="A22" s="4" t="s">
        <v>6</v>
      </c>
      <c r="B22" s="4" t="s">
        <v>254</v>
      </c>
      <c r="C22" s="4"/>
      <c r="D22" s="4" t="s">
        <v>11</v>
      </c>
      <c r="E22" s="4" t="s">
        <v>199</v>
      </c>
      <c r="F22" s="4"/>
      <c r="G22" s="4" t="s">
        <v>200</v>
      </c>
      <c r="H22" s="4" t="s">
        <v>255</v>
      </c>
      <c r="I22" s="11"/>
      <c r="J22" s="11"/>
      <c r="K22" s="11"/>
      <c r="L22" s="11"/>
      <c r="M22" s="11"/>
      <c r="N22" s="11"/>
      <c r="O22" s="11"/>
      <c r="P22" s="11"/>
      <c r="Q22" s="11"/>
      <c r="R22" s="11"/>
      <c r="S22" s="11"/>
      <c r="T22" s="11"/>
      <c r="U22" s="11"/>
      <c r="V22" s="11"/>
      <c r="W22" s="11"/>
      <c r="X22" s="11"/>
      <c r="Y22" s="11"/>
      <c r="Z22" s="11"/>
    </row>
    <row r="23" spans="1:26" ht="15.75" customHeight="1" x14ac:dyDescent="0.15">
      <c r="A23" s="4" t="s">
        <v>6</v>
      </c>
      <c r="B23" s="4" t="s">
        <v>38</v>
      </c>
      <c r="C23" s="4"/>
      <c r="D23" s="4" t="s">
        <v>11</v>
      </c>
      <c r="E23" s="4" t="s">
        <v>199</v>
      </c>
      <c r="F23" s="4"/>
      <c r="G23" s="4" t="s">
        <v>200</v>
      </c>
      <c r="H23" s="4" t="s">
        <v>255</v>
      </c>
      <c r="I23" s="11"/>
      <c r="J23" s="11"/>
      <c r="K23" s="11"/>
      <c r="L23" s="11"/>
      <c r="M23" s="11"/>
      <c r="N23" s="11"/>
      <c r="O23" s="11"/>
      <c r="P23" s="11"/>
      <c r="Q23" s="11"/>
      <c r="R23" s="11"/>
      <c r="S23" s="11"/>
      <c r="T23" s="11"/>
      <c r="U23" s="11"/>
      <c r="V23" s="11"/>
      <c r="W23" s="11"/>
      <c r="X23" s="11"/>
      <c r="Y23" s="11"/>
      <c r="Z23" s="11"/>
    </row>
    <row r="24" spans="1:26" ht="15.75" customHeight="1" x14ac:dyDescent="0.15">
      <c r="A24" s="4" t="s">
        <v>6</v>
      </c>
      <c r="B24" s="4" t="s">
        <v>38</v>
      </c>
      <c r="C24" s="4"/>
      <c r="D24" s="4" t="s">
        <v>24</v>
      </c>
      <c r="E24" s="4" t="s">
        <v>199</v>
      </c>
      <c r="F24" s="4" t="s">
        <v>206</v>
      </c>
      <c r="G24" s="4" t="s">
        <v>217</v>
      </c>
      <c r="H24" s="4" t="s">
        <v>256</v>
      </c>
      <c r="I24" s="11"/>
      <c r="J24" s="11"/>
      <c r="K24" s="11"/>
      <c r="L24" s="11"/>
      <c r="M24" s="11"/>
      <c r="N24" s="11"/>
      <c r="O24" s="11"/>
      <c r="P24" s="11"/>
      <c r="Q24" s="11"/>
      <c r="R24" s="11"/>
      <c r="S24" s="11"/>
      <c r="T24" s="11"/>
      <c r="U24" s="11"/>
      <c r="V24" s="11"/>
      <c r="W24" s="11"/>
      <c r="X24" s="11"/>
      <c r="Y24" s="11"/>
      <c r="Z24" s="11"/>
    </row>
    <row r="25" spans="1:26" ht="15.75" customHeight="1" x14ac:dyDescent="0.15">
      <c r="A25" s="4" t="s">
        <v>6</v>
      </c>
      <c r="B25" s="4" t="s">
        <v>39</v>
      </c>
      <c r="C25" s="4"/>
      <c r="D25" s="4" t="s">
        <v>11</v>
      </c>
      <c r="E25" s="4" t="s">
        <v>199</v>
      </c>
      <c r="F25" s="4"/>
      <c r="G25" s="4" t="s">
        <v>200</v>
      </c>
      <c r="H25" s="4"/>
      <c r="I25" s="11"/>
      <c r="J25" s="11"/>
      <c r="K25" s="11"/>
      <c r="L25" s="11"/>
      <c r="M25" s="11"/>
      <c r="N25" s="11"/>
      <c r="O25" s="11"/>
      <c r="P25" s="11"/>
      <c r="Q25" s="11"/>
      <c r="R25" s="11"/>
      <c r="S25" s="11"/>
      <c r="T25" s="11"/>
      <c r="U25" s="11"/>
      <c r="V25" s="11"/>
      <c r="W25" s="11"/>
      <c r="X25" s="11"/>
      <c r="Y25" s="11"/>
      <c r="Z25" s="11"/>
    </row>
    <row r="26" spans="1:26" ht="15.75" customHeight="1" x14ac:dyDescent="0.15">
      <c r="A26" s="4" t="s">
        <v>6</v>
      </c>
      <c r="B26" s="4" t="s">
        <v>492</v>
      </c>
      <c r="C26" s="4"/>
      <c r="D26" s="4" t="s">
        <v>24</v>
      </c>
      <c r="E26" s="4" t="s">
        <v>199</v>
      </c>
      <c r="F26" s="4" t="s">
        <v>258</v>
      </c>
      <c r="G26" s="4" t="s">
        <v>217</v>
      </c>
      <c r="H26" s="4" t="s">
        <v>256</v>
      </c>
      <c r="I26" s="11"/>
      <c r="J26" s="11"/>
      <c r="K26" s="11"/>
      <c r="L26" s="11"/>
      <c r="M26" s="11"/>
      <c r="N26" s="11"/>
      <c r="O26" s="11"/>
      <c r="P26" s="11"/>
      <c r="Q26" s="11"/>
      <c r="R26" s="11"/>
      <c r="S26" s="11"/>
      <c r="T26" s="11"/>
      <c r="U26" s="11"/>
      <c r="V26" s="11"/>
      <c r="W26" s="11"/>
      <c r="X26" s="11"/>
      <c r="Y26" s="11"/>
      <c r="Z26" s="11"/>
    </row>
    <row r="27" spans="1:26" ht="15.75" customHeight="1" x14ac:dyDescent="0.15">
      <c r="A27" s="4" t="s">
        <v>6</v>
      </c>
      <c r="B27" s="4" t="s">
        <v>389</v>
      </c>
      <c r="C27" s="4" t="s">
        <v>213</v>
      </c>
      <c r="D27" s="4" t="s">
        <v>11</v>
      </c>
      <c r="E27" s="4" t="s">
        <v>213</v>
      </c>
      <c r="F27" s="4"/>
      <c r="G27" s="4"/>
      <c r="H27" s="4"/>
      <c r="I27" s="11"/>
      <c r="J27" s="11"/>
      <c r="K27" s="11"/>
      <c r="L27" s="11"/>
      <c r="M27" s="11"/>
      <c r="N27" s="11"/>
      <c r="O27" s="11"/>
      <c r="P27" s="11"/>
      <c r="Q27" s="11"/>
      <c r="R27" s="11"/>
      <c r="S27" s="11"/>
      <c r="T27" s="11"/>
      <c r="U27" s="11"/>
      <c r="V27" s="11"/>
      <c r="W27" s="11"/>
      <c r="X27" s="11"/>
      <c r="Y27" s="11"/>
      <c r="Z27" s="11"/>
    </row>
    <row r="28" spans="1:26" ht="15.75" customHeight="1" x14ac:dyDescent="0.15">
      <c r="A28" s="4" t="s">
        <v>6</v>
      </c>
      <c r="B28" s="4" t="s">
        <v>43</v>
      </c>
      <c r="C28" s="4"/>
      <c r="D28" s="4" t="s">
        <v>11</v>
      </c>
      <c r="E28" s="4" t="s">
        <v>199</v>
      </c>
      <c r="F28" s="4"/>
      <c r="G28" s="4" t="s">
        <v>200</v>
      </c>
      <c r="H28" s="4"/>
      <c r="I28" s="11"/>
      <c r="J28" s="11"/>
      <c r="K28" s="11"/>
      <c r="L28" s="11"/>
      <c r="M28" s="11"/>
      <c r="N28" s="11"/>
      <c r="O28" s="11"/>
      <c r="P28" s="11"/>
      <c r="Q28" s="11"/>
      <c r="R28" s="11"/>
      <c r="S28" s="11"/>
      <c r="T28" s="11"/>
      <c r="U28" s="11"/>
      <c r="V28" s="11"/>
      <c r="W28" s="11"/>
      <c r="X28" s="11"/>
      <c r="Y28" s="11"/>
      <c r="Z28" s="11"/>
    </row>
    <row r="29" spans="1:26" ht="15.75" customHeight="1" x14ac:dyDescent="0.15">
      <c r="A29" s="4" t="s">
        <v>6</v>
      </c>
      <c r="B29" s="4" t="s">
        <v>45</v>
      </c>
      <c r="C29" s="4"/>
      <c r="D29" s="4" t="s">
        <v>24</v>
      </c>
      <c r="E29" s="4" t="s">
        <v>199</v>
      </c>
      <c r="F29" s="4" t="s">
        <v>206</v>
      </c>
      <c r="G29" s="4" t="s">
        <v>217</v>
      </c>
      <c r="H29" s="4" t="s">
        <v>260</v>
      </c>
      <c r="I29" s="11"/>
      <c r="J29" s="11"/>
      <c r="K29" s="11"/>
      <c r="L29" s="11"/>
      <c r="M29" s="11"/>
      <c r="N29" s="11"/>
      <c r="O29" s="11"/>
      <c r="P29" s="11"/>
      <c r="Q29" s="11"/>
      <c r="R29" s="11"/>
      <c r="S29" s="11"/>
      <c r="T29" s="11"/>
      <c r="U29" s="11"/>
      <c r="V29" s="11"/>
      <c r="W29" s="11"/>
      <c r="X29" s="11"/>
      <c r="Y29" s="11"/>
      <c r="Z29" s="11"/>
    </row>
    <row r="30" spans="1:26" ht="15.75" customHeight="1" x14ac:dyDescent="0.15">
      <c r="A30" s="4" t="s">
        <v>6</v>
      </c>
      <c r="B30" s="4" t="s">
        <v>44</v>
      </c>
      <c r="C30" s="4" t="s">
        <v>213</v>
      </c>
      <c r="D30" s="4" t="s">
        <v>24</v>
      </c>
      <c r="E30" s="4" t="s">
        <v>213</v>
      </c>
      <c r="F30" s="4" t="s">
        <v>206</v>
      </c>
      <c r="G30" s="4" t="s">
        <v>217</v>
      </c>
      <c r="H30" s="4"/>
      <c r="I30" s="11"/>
      <c r="J30" s="11"/>
      <c r="K30" s="11"/>
      <c r="L30" s="11"/>
      <c r="M30" s="11"/>
      <c r="N30" s="11"/>
      <c r="O30" s="11"/>
      <c r="P30" s="11"/>
      <c r="Q30" s="11"/>
      <c r="R30" s="11"/>
      <c r="S30" s="11"/>
      <c r="T30" s="11"/>
      <c r="U30" s="11"/>
      <c r="V30" s="11"/>
      <c r="W30" s="11"/>
      <c r="X30" s="11"/>
      <c r="Y30" s="11"/>
      <c r="Z30" s="11"/>
    </row>
    <row r="31" spans="1:26" ht="15.75" customHeight="1" x14ac:dyDescent="0.15">
      <c r="A31" s="4" t="s">
        <v>6</v>
      </c>
      <c r="B31" s="4" t="s">
        <v>46</v>
      </c>
      <c r="C31" s="4"/>
      <c r="D31" s="4" t="s">
        <v>24</v>
      </c>
      <c r="E31" s="4" t="s">
        <v>199</v>
      </c>
      <c r="F31" s="4" t="s">
        <v>206</v>
      </c>
      <c r="G31" s="4" t="s">
        <v>217</v>
      </c>
      <c r="H31" s="4" t="s">
        <v>261</v>
      </c>
      <c r="I31" s="11"/>
      <c r="J31" s="11"/>
      <c r="K31" s="11"/>
      <c r="L31" s="11"/>
      <c r="M31" s="11"/>
      <c r="N31" s="11"/>
      <c r="O31" s="11"/>
      <c r="P31" s="11"/>
      <c r="Q31" s="11"/>
      <c r="R31" s="11"/>
      <c r="S31" s="11"/>
      <c r="T31" s="11"/>
      <c r="U31" s="11"/>
      <c r="V31" s="11"/>
      <c r="W31" s="11"/>
      <c r="X31" s="11"/>
      <c r="Y31" s="11"/>
      <c r="Z31" s="11"/>
    </row>
    <row r="32" spans="1:26" ht="15.75" customHeight="1" x14ac:dyDescent="0.15">
      <c r="A32" s="4" t="s">
        <v>6</v>
      </c>
      <c r="B32" s="4" t="s">
        <v>265</v>
      </c>
      <c r="C32" s="4"/>
      <c r="D32" s="4" t="s">
        <v>11</v>
      </c>
      <c r="E32" s="4" t="s">
        <v>199</v>
      </c>
      <c r="F32" s="4"/>
      <c r="G32" s="4"/>
      <c r="H32" s="4"/>
      <c r="I32" s="11"/>
      <c r="J32" s="11"/>
      <c r="K32" s="11"/>
      <c r="L32" s="11"/>
      <c r="M32" s="11"/>
      <c r="N32" s="11"/>
      <c r="O32" s="11"/>
      <c r="P32" s="11"/>
      <c r="Q32" s="11"/>
      <c r="R32" s="11"/>
      <c r="S32" s="11"/>
      <c r="T32" s="11"/>
      <c r="U32" s="11"/>
      <c r="V32" s="11"/>
      <c r="W32" s="11"/>
      <c r="X32" s="11"/>
      <c r="Y32" s="11"/>
      <c r="Z32" s="11"/>
    </row>
    <row r="33" spans="1:26" ht="15.75" customHeight="1" x14ac:dyDescent="0.15">
      <c r="A33" s="4" t="s">
        <v>6</v>
      </c>
      <c r="B33" s="4" t="s">
        <v>50</v>
      </c>
      <c r="C33" s="4" t="s">
        <v>213</v>
      </c>
      <c r="D33" s="4" t="s">
        <v>11</v>
      </c>
      <c r="E33" s="4" t="s">
        <v>213</v>
      </c>
      <c r="F33" s="4"/>
      <c r="G33" s="4" t="s">
        <v>266</v>
      </c>
      <c r="H33" s="4" t="s">
        <v>267</v>
      </c>
      <c r="I33" s="11"/>
      <c r="J33" s="11"/>
      <c r="K33" s="11"/>
      <c r="L33" s="11"/>
      <c r="M33" s="11"/>
      <c r="N33" s="11"/>
      <c r="O33" s="11"/>
      <c r="P33" s="11"/>
      <c r="Q33" s="11"/>
      <c r="R33" s="11"/>
      <c r="S33" s="11"/>
      <c r="T33" s="11"/>
      <c r="U33" s="11"/>
      <c r="V33" s="11"/>
      <c r="W33" s="11"/>
      <c r="X33" s="11"/>
      <c r="Y33" s="11"/>
      <c r="Z33" s="11"/>
    </row>
    <row r="34" spans="1:26" ht="15.75" customHeight="1" x14ac:dyDescent="0.15">
      <c r="A34" s="4" t="s">
        <v>6</v>
      </c>
      <c r="B34" s="4" t="s">
        <v>50</v>
      </c>
      <c r="C34" s="4" t="s">
        <v>213</v>
      </c>
      <c r="D34" s="4" t="s">
        <v>24</v>
      </c>
      <c r="E34" s="4" t="s">
        <v>213</v>
      </c>
      <c r="F34" s="4" t="s">
        <v>221</v>
      </c>
      <c r="G34" s="4" t="s">
        <v>217</v>
      </c>
      <c r="H34" s="4" t="s">
        <v>268</v>
      </c>
      <c r="I34" s="11"/>
      <c r="J34" s="11"/>
      <c r="K34" s="11"/>
      <c r="L34" s="11"/>
      <c r="M34" s="11"/>
      <c r="N34" s="11"/>
      <c r="O34" s="11"/>
      <c r="P34" s="11"/>
      <c r="Q34" s="11"/>
      <c r="R34" s="11"/>
      <c r="S34" s="11"/>
      <c r="T34" s="11"/>
      <c r="U34" s="11"/>
      <c r="V34" s="11"/>
      <c r="W34" s="11"/>
      <c r="X34" s="11"/>
      <c r="Y34" s="11"/>
      <c r="Z34" s="11"/>
    </row>
    <row r="35" spans="1:26" ht="15.75" customHeight="1" x14ac:dyDescent="0.15">
      <c r="A35" s="4" t="s">
        <v>6</v>
      </c>
      <c r="B35" s="4" t="s">
        <v>53</v>
      </c>
      <c r="C35" s="4"/>
      <c r="D35" s="4" t="s">
        <v>11</v>
      </c>
      <c r="E35" s="4" t="s">
        <v>199</v>
      </c>
      <c r="F35" s="4"/>
      <c r="G35" s="4" t="s">
        <v>200</v>
      </c>
      <c r="H35" s="4"/>
      <c r="I35" s="11"/>
      <c r="J35" s="11"/>
      <c r="K35" s="11"/>
      <c r="L35" s="11"/>
      <c r="M35" s="11"/>
      <c r="N35" s="11"/>
      <c r="O35" s="11"/>
      <c r="P35" s="11"/>
      <c r="Q35" s="11"/>
      <c r="R35" s="11"/>
      <c r="S35" s="11"/>
      <c r="T35" s="11"/>
      <c r="U35" s="11"/>
      <c r="V35" s="11"/>
      <c r="W35" s="11"/>
      <c r="X35" s="11"/>
      <c r="Y35" s="11"/>
      <c r="Z35" s="11"/>
    </row>
    <row r="36" spans="1:26" ht="15.75" customHeight="1" x14ac:dyDescent="0.15">
      <c r="A36" s="4" t="s">
        <v>6</v>
      </c>
      <c r="B36" s="4" t="s">
        <v>53</v>
      </c>
      <c r="C36" s="4"/>
      <c r="D36" s="4" t="s">
        <v>24</v>
      </c>
      <c r="E36" s="4" t="s">
        <v>199</v>
      </c>
      <c r="F36" s="4" t="s">
        <v>206</v>
      </c>
      <c r="G36" s="4" t="s">
        <v>200</v>
      </c>
      <c r="H36" s="4"/>
      <c r="I36" s="11"/>
      <c r="J36" s="11"/>
      <c r="K36" s="11"/>
      <c r="L36" s="11"/>
      <c r="M36" s="11"/>
      <c r="N36" s="11"/>
      <c r="O36" s="11"/>
      <c r="P36" s="11"/>
      <c r="Q36" s="11"/>
      <c r="R36" s="11"/>
      <c r="S36" s="11"/>
      <c r="T36" s="11"/>
      <c r="U36" s="11"/>
      <c r="V36" s="11"/>
      <c r="W36" s="11"/>
      <c r="X36" s="11"/>
      <c r="Y36" s="11"/>
      <c r="Z36" s="11"/>
    </row>
    <row r="37" spans="1:26" ht="15.75" customHeight="1" x14ac:dyDescent="0.15">
      <c r="A37" s="4" t="s">
        <v>6</v>
      </c>
      <c r="B37" s="4" t="s">
        <v>55</v>
      </c>
      <c r="C37" s="4" t="s">
        <v>213</v>
      </c>
      <c r="D37" s="4" t="s">
        <v>11</v>
      </c>
      <c r="E37" s="4" t="s">
        <v>213</v>
      </c>
      <c r="F37" s="4"/>
      <c r="G37" s="4"/>
      <c r="H37" s="4"/>
      <c r="I37" s="11"/>
      <c r="J37" s="11"/>
      <c r="K37" s="11"/>
      <c r="L37" s="11"/>
      <c r="M37" s="11"/>
      <c r="N37" s="11"/>
      <c r="O37" s="11"/>
      <c r="P37" s="11"/>
      <c r="Q37" s="11"/>
      <c r="R37" s="11"/>
      <c r="S37" s="11"/>
      <c r="T37" s="11"/>
      <c r="U37" s="11"/>
      <c r="V37" s="11"/>
      <c r="W37" s="11"/>
      <c r="X37" s="11"/>
      <c r="Y37" s="11"/>
      <c r="Z37" s="11"/>
    </row>
    <row r="38" spans="1:26" ht="15.75" customHeight="1" x14ac:dyDescent="0.15">
      <c r="A38" s="4" t="s">
        <v>6</v>
      </c>
      <c r="B38" s="4" t="s">
        <v>56</v>
      </c>
      <c r="C38" s="4" t="s">
        <v>213</v>
      </c>
      <c r="D38" s="4" t="s">
        <v>11</v>
      </c>
      <c r="E38" s="4" t="s">
        <v>213</v>
      </c>
      <c r="F38" s="4"/>
      <c r="G38" s="4" t="s">
        <v>269</v>
      </c>
      <c r="H38" s="4" t="s">
        <v>270</v>
      </c>
      <c r="I38" s="11"/>
      <c r="J38" s="11"/>
      <c r="K38" s="11"/>
      <c r="L38" s="11"/>
      <c r="M38" s="11"/>
      <c r="N38" s="11"/>
      <c r="O38" s="11"/>
      <c r="P38" s="11"/>
      <c r="Q38" s="11"/>
      <c r="R38" s="11"/>
      <c r="S38" s="11"/>
      <c r="T38" s="11"/>
      <c r="U38" s="11"/>
      <c r="V38" s="11"/>
      <c r="W38" s="11"/>
      <c r="X38" s="11"/>
      <c r="Y38" s="11"/>
      <c r="Z38" s="11"/>
    </row>
    <row r="39" spans="1:26" ht="15.75" customHeight="1" x14ac:dyDescent="0.15">
      <c r="A39" s="4" t="s">
        <v>6</v>
      </c>
      <c r="B39" s="4" t="s">
        <v>57</v>
      </c>
      <c r="C39" s="4" t="s">
        <v>213</v>
      </c>
      <c r="D39" s="4" t="s">
        <v>11</v>
      </c>
      <c r="E39" s="4" t="s">
        <v>213</v>
      </c>
      <c r="F39" s="4"/>
      <c r="G39" s="4" t="s">
        <v>200</v>
      </c>
      <c r="H39" s="4" t="s">
        <v>271</v>
      </c>
      <c r="I39" s="11"/>
      <c r="J39" s="11"/>
      <c r="K39" s="11"/>
      <c r="L39" s="11"/>
      <c r="M39" s="11"/>
      <c r="N39" s="11"/>
      <c r="O39" s="11"/>
      <c r="P39" s="11"/>
      <c r="Q39" s="11"/>
      <c r="R39" s="11"/>
      <c r="S39" s="11"/>
      <c r="T39" s="11"/>
      <c r="U39" s="11"/>
      <c r="V39" s="11"/>
      <c r="W39" s="11"/>
      <c r="X39" s="11"/>
      <c r="Y39" s="11"/>
      <c r="Z39" s="11"/>
    </row>
    <row r="40" spans="1:26" ht="15.75" customHeight="1" x14ac:dyDescent="0.15">
      <c r="A40" s="4" t="s">
        <v>6</v>
      </c>
      <c r="B40" s="4" t="s">
        <v>59</v>
      </c>
      <c r="C40" s="4" t="s">
        <v>213</v>
      </c>
      <c r="D40" s="4" t="s">
        <v>11</v>
      </c>
      <c r="E40" s="4" t="s">
        <v>213</v>
      </c>
      <c r="F40" s="4"/>
      <c r="G40" s="4" t="s">
        <v>200</v>
      </c>
      <c r="H40" s="4" t="s">
        <v>270</v>
      </c>
      <c r="I40" s="11"/>
      <c r="J40" s="11"/>
      <c r="K40" s="11"/>
      <c r="L40" s="11"/>
      <c r="M40" s="11"/>
      <c r="N40" s="11"/>
      <c r="O40" s="11"/>
      <c r="P40" s="11"/>
      <c r="Q40" s="11"/>
      <c r="R40" s="11"/>
      <c r="S40" s="11"/>
      <c r="T40" s="11"/>
      <c r="U40" s="11"/>
      <c r="V40" s="11"/>
      <c r="W40" s="11"/>
      <c r="X40" s="11"/>
      <c r="Y40" s="11"/>
      <c r="Z40" s="11"/>
    </row>
    <row r="41" spans="1:26" ht="15.75" customHeight="1" x14ac:dyDescent="0.15">
      <c r="A41" s="4" t="s">
        <v>6</v>
      </c>
      <c r="B41" s="4" t="s">
        <v>60</v>
      </c>
      <c r="C41" s="4" t="s">
        <v>213</v>
      </c>
      <c r="D41" s="4" t="s">
        <v>11</v>
      </c>
      <c r="E41" s="4" t="s">
        <v>213</v>
      </c>
      <c r="F41" s="4"/>
      <c r="G41" s="4" t="s">
        <v>200</v>
      </c>
      <c r="H41" s="4" t="s">
        <v>271</v>
      </c>
      <c r="I41" s="11"/>
      <c r="J41" s="11"/>
      <c r="K41" s="11"/>
      <c r="L41" s="11"/>
      <c r="M41" s="11"/>
      <c r="N41" s="11"/>
      <c r="O41" s="11"/>
      <c r="P41" s="11"/>
      <c r="Q41" s="11"/>
      <c r="R41" s="11"/>
      <c r="S41" s="11"/>
      <c r="T41" s="11"/>
      <c r="U41" s="11"/>
      <c r="V41" s="11"/>
      <c r="W41" s="11"/>
      <c r="X41" s="11"/>
      <c r="Y41" s="11"/>
      <c r="Z41" s="11"/>
    </row>
    <row r="42" spans="1:26" ht="15.75" customHeight="1" x14ac:dyDescent="0.15">
      <c r="A42" s="4" t="s">
        <v>6</v>
      </c>
      <c r="B42" s="4" t="s">
        <v>61</v>
      </c>
      <c r="C42" s="4"/>
      <c r="D42" s="4" t="s">
        <v>11</v>
      </c>
      <c r="E42" s="4" t="s">
        <v>199</v>
      </c>
      <c r="F42" s="4"/>
      <c r="G42" s="4" t="s">
        <v>200</v>
      </c>
      <c r="H42" s="4"/>
      <c r="I42" s="11"/>
      <c r="J42" s="11"/>
      <c r="K42" s="11"/>
      <c r="L42" s="11"/>
      <c r="M42" s="11"/>
      <c r="N42" s="11"/>
      <c r="O42" s="11"/>
      <c r="P42" s="11"/>
      <c r="Q42" s="11"/>
      <c r="R42" s="11"/>
      <c r="S42" s="11"/>
      <c r="T42" s="11"/>
      <c r="U42" s="11"/>
      <c r="V42" s="11"/>
      <c r="W42" s="11"/>
      <c r="X42" s="11"/>
      <c r="Y42" s="11"/>
      <c r="Z42" s="11"/>
    </row>
    <row r="43" spans="1:26" ht="15.75" customHeight="1" x14ac:dyDescent="0.15">
      <c r="A43" s="4" t="s">
        <v>6</v>
      </c>
      <c r="B43" s="4" t="s">
        <v>273</v>
      </c>
      <c r="C43" s="4"/>
      <c r="D43" s="4" t="s">
        <v>11</v>
      </c>
      <c r="E43" s="4" t="s">
        <v>199</v>
      </c>
      <c r="F43" s="4"/>
      <c r="G43" s="4" t="s">
        <v>200</v>
      </c>
      <c r="H43" s="4" t="s">
        <v>274</v>
      </c>
      <c r="I43" s="11"/>
      <c r="J43" s="11"/>
      <c r="K43" s="11"/>
      <c r="L43" s="11"/>
      <c r="M43" s="11"/>
      <c r="N43" s="11"/>
      <c r="O43" s="11"/>
      <c r="P43" s="11"/>
      <c r="Q43" s="11"/>
      <c r="R43" s="11"/>
      <c r="S43" s="11"/>
      <c r="T43" s="11"/>
      <c r="U43" s="11"/>
      <c r="V43" s="11"/>
      <c r="W43" s="11"/>
      <c r="X43" s="11"/>
      <c r="Y43" s="11"/>
      <c r="Z43" s="11"/>
    </row>
    <row r="44" spans="1:26" ht="15.75" customHeight="1" x14ac:dyDescent="0.15">
      <c r="A44" s="4" t="s">
        <v>6</v>
      </c>
      <c r="B44" s="4" t="s">
        <v>62</v>
      </c>
      <c r="C44" s="4"/>
      <c r="D44" s="4" t="s">
        <v>11</v>
      </c>
      <c r="E44" s="4" t="s">
        <v>199</v>
      </c>
      <c r="F44" s="4"/>
      <c r="G44" s="4" t="s">
        <v>275</v>
      </c>
      <c r="H44" s="4"/>
      <c r="I44" s="11"/>
      <c r="J44" s="11"/>
      <c r="K44" s="11"/>
      <c r="L44" s="11"/>
      <c r="M44" s="11"/>
      <c r="N44" s="11"/>
      <c r="O44" s="11"/>
      <c r="P44" s="11"/>
      <c r="Q44" s="11"/>
      <c r="R44" s="11"/>
      <c r="S44" s="11"/>
      <c r="T44" s="11"/>
      <c r="U44" s="11"/>
      <c r="V44" s="11"/>
      <c r="W44" s="11"/>
      <c r="X44" s="11"/>
      <c r="Y44" s="11"/>
      <c r="Z44" s="11"/>
    </row>
    <row r="45" spans="1:26" ht="15.75" customHeight="1" x14ac:dyDescent="0.15">
      <c r="A45" s="4" t="s">
        <v>6</v>
      </c>
      <c r="B45" s="4" t="s">
        <v>63</v>
      </c>
      <c r="C45" s="4" t="s">
        <v>213</v>
      </c>
      <c r="D45" s="4" t="s">
        <v>11</v>
      </c>
      <c r="E45" s="15" t="s">
        <v>213</v>
      </c>
      <c r="F45" s="4"/>
      <c r="G45" s="4"/>
      <c r="H45" s="4"/>
      <c r="I45" s="11"/>
      <c r="J45" s="11"/>
      <c r="K45" s="11"/>
      <c r="L45" s="11"/>
      <c r="M45" s="11"/>
      <c r="N45" s="11"/>
      <c r="O45" s="11"/>
      <c r="P45" s="11"/>
      <c r="Q45" s="11"/>
      <c r="R45" s="11"/>
      <c r="S45" s="11"/>
      <c r="T45" s="11"/>
      <c r="U45" s="11"/>
      <c r="V45" s="11"/>
      <c r="W45" s="11"/>
      <c r="X45" s="11"/>
      <c r="Y45" s="11"/>
      <c r="Z45" s="11"/>
    </row>
    <row r="46" spans="1:26" ht="15.75" customHeight="1" x14ac:dyDescent="0.15">
      <c r="A46" s="4" t="s">
        <v>6</v>
      </c>
      <c r="B46" s="4" t="s">
        <v>493</v>
      </c>
      <c r="C46" s="4" t="s">
        <v>213</v>
      </c>
      <c r="D46" s="4" t="s">
        <v>11</v>
      </c>
      <c r="E46" s="4" t="s">
        <v>199</v>
      </c>
      <c r="F46" s="4"/>
      <c r="G46" s="4"/>
      <c r="H46" s="4" t="s">
        <v>494</v>
      </c>
      <c r="I46" s="11"/>
      <c r="J46" s="11"/>
      <c r="K46" s="11"/>
      <c r="L46" s="11"/>
      <c r="M46" s="11"/>
      <c r="N46" s="11"/>
      <c r="O46" s="11"/>
      <c r="P46" s="11"/>
      <c r="Q46" s="11"/>
      <c r="R46" s="11"/>
      <c r="S46" s="11"/>
      <c r="T46" s="11"/>
      <c r="U46" s="11"/>
      <c r="V46" s="11"/>
      <c r="W46" s="11"/>
      <c r="X46" s="11"/>
      <c r="Y46" s="11"/>
      <c r="Z46" s="11"/>
    </row>
    <row r="47" spans="1:26" ht="15.75" customHeight="1" x14ac:dyDescent="0.15">
      <c r="A47" s="4" t="s">
        <v>6</v>
      </c>
      <c r="B47" s="4" t="s">
        <v>493</v>
      </c>
      <c r="C47" s="4" t="s">
        <v>213</v>
      </c>
      <c r="D47" s="4" t="s">
        <v>5</v>
      </c>
      <c r="E47" s="4" t="s">
        <v>199</v>
      </c>
      <c r="F47" s="4" t="s">
        <v>281</v>
      </c>
      <c r="G47" s="4"/>
      <c r="H47" s="4"/>
      <c r="I47" s="11"/>
      <c r="J47" s="11"/>
      <c r="K47" s="11"/>
      <c r="L47" s="11"/>
      <c r="M47" s="11"/>
      <c r="N47" s="11"/>
      <c r="O47" s="11"/>
      <c r="P47" s="11"/>
      <c r="Q47" s="11"/>
      <c r="R47" s="11"/>
      <c r="S47" s="11"/>
      <c r="T47" s="11"/>
      <c r="U47" s="11"/>
      <c r="V47" s="11"/>
      <c r="W47" s="11"/>
      <c r="X47" s="11"/>
      <c r="Y47" s="11"/>
      <c r="Z47" s="11"/>
    </row>
    <row r="48" spans="1:26" ht="15.75" customHeight="1" x14ac:dyDescent="0.15">
      <c r="A48" s="4" t="s">
        <v>6</v>
      </c>
      <c r="B48" s="4" t="s">
        <v>67</v>
      </c>
      <c r="C48" s="4"/>
      <c r="D48" s="4" t="s">
        <v>11</v>
      </c>
      <c r="E48" s="4" t="s">
        <v>199</v>
      </c>
      <c r="F48" s="4"/>
      <c r="G48" s="4" t="s">
        <v>200</v>
      </c>
      <c r="H48" s="4"/>
      <c r="I48" s="11"/>
      <c r="J48" s="11"/>
      <c r="K48" s="11"/>
      <c r="L48" s="11"/>
      <c r="M48" s="11"/>
      <c r="N48" s="11"/>
      <c r="O48" s="11"/>
      <c r="P48" s="11"/>
      <c r="Q48" s="11"/>
      <c r="R48" s="11"/>
      <c r="S48" s="11"/>
      <c r="T48" s="11"/>
      <c r="U48" s="11"/>
      <c r="V48" s="11"/>
      <c r="W48" s="11"/>
      <c r="X48" s="11"/>
      <c r="Y48" s="11"/>
      <c r="Z48" s="11"/>
    </row>
    <row r="49" spans="1:26" ht="15.75" customHeight="1" x14ac:dyDescent="0.15">
      <c r="A49" s="4" t="s">
        <v>6</v>
      </c>
      <c r="B49" s="4" t="s">
        <v>282</v>
      </c>
      <c r="C49" s="4"/>
      <c r="D49" s="4" t="s">
        <v>11</v>
      </c>
      <c r="E49" s="4" t="s">
        <v>199</v>
      </c>
      <c r="F49" s="4"/>
      <c r="G49" s="4" t="s">
        <v>200</v>
      </c>
      <c r="H49" s="4" t="s">
        <v>283</v>
      </c>
      <c r="I49" s="11"/>
      <c r="J49" s="11"/>
      <c r="K49" s="11"/>
      <c r="L49" s="11"/>
      <c r="M49" s="11"/>
      <c r="N49" s="11"/>
      <c r="O49" s="11"/>
      <c r="P49" s="11"/>
      <c r="Q49" s="11"/>
      <c r="R49" s="11"/>
      <c r="S49" s="11"/>
      <c r="T49" s="11"/>
      <c r="U49" s="11"/>
      <c r="V49" s="11"/>
      <c r="W49" s="11"/>
      <c r="X49" s="11"/>
      <c r="Y49" s="11"/>
      <c r="Z49" s="11"/>
    </row>
    <row r="50" spans="1:26" ht="15.75" customHeight="1" x14ac:dyDescent="0.15">
      <c r="A50" s="4" t="s">
        <v>6</v>
      </c>
      <c r="B50" s="4" t="s">
        <v>69</v>
      </c>
      <c r="C50" s="4"/>
      <c r="D50" s="4" t="s">
        <v>11</v>
      </c>
      <c r="E50" s="4" t="s">
        <v>199</v>
      </c>
      <c r="F50" s="4"/>
      <c r="G50" s="4" t="s">
        <v>200</v>
      </c>
      <c r="H50" s="4"/>
      <c r="I50" s="11"/>
      <c r="J50" s="11"/>
      <c r="K50" s="11"/>
      <c r="L50" s="11"/>
      <c r="M50" s="11"/>
      <c r="N50" s="11"/>
      <c r="O50" s="11"/>
      <c r="P50" s="11"/>
      <c r="Q50" s="11"/>
      <c r="R50" s="11"/>
      <c r="S50" s="11"/>
      <c r="T50" s="11"/>
      <c r="U50" s="11"/>
      <c r="V50" s="11"/>
      <c r="W50" s="11"/>
      <c r="X50" s="11"/>
      <c r="Y50" s="11"/>
      <c r="Z50" s="11"/>
    </row>
    <row r="51" spans="1:26" ht="15.75" customHeight="1" x14ac:dyDescent="0.15">
      <c r="A51" s="4" t="s">
        <v>6</v>
      </c>
      <c r="B51" s="4" t="s">
        <v>495</v>
      </c>
      <c r="C51" s="4"/>
      <c r="D51" s="4" t="s">
        <v>11</v>
      </c>
      <c r="E51" s="4" t="s">
        <v>199</v>
      </c>
      <c r="F51" s="4"/>
      <c r="G51" s="4" t="s">
        <v>200</v>
      </c>
      <c r="H51" s="4"/>
      <c r="I51" s="11"/>
      <c r="J51" s="11"/>
      <c r="K51" s="11"/>
      <c r="L51" s="11"/>
      <c r="M51" s="11"/>
      <c r="N51" s="11"/>
      <c r="O51" s="11"/>
      <c r="P51" s="11"/>
      <c r="Q51" s="11"/>
      <c r="R51" s="11"/>
      <c r="S51" s="11"/>
      <c r="T51" s="11"/>
      <c r="U51" s="11"/>
      <c r="V51" s="11"/>
      <c r="W51" s="11"/>
      <c r="X51" s="11"/>
      <c r="Y51" s="11"/>
      <c r="Z51" s="11"/>
    </row>
    <row r="52" spans="1:26" ht="15.75" customHeight="1" x14ac:dyDescent="0.15">
      <c r="A52" s="4" t="s">
        <v>6</v>
      </c>
      <c r="B52" s="4" t="s">
        <v>72</v>
      </c>
      <c r="C52" s="4"/>
      <c r="D52" s="4" t="s">
        <v>11</v>
      </c>
      <c r="E52" s="4" t="s">
        <v>199</v>
      </c>
      <c r="F52" s="4"/>
      <c r="G52" s="4" t="s">
        <v>200</v>
      </c>
      <c r="H52" s="4"/>
      <c r="I52" s="11"/>
      <c r="J52" s="11"/>
      <c r="K52" s="11"/>
      <c r="L52" s="11"/>
      <c r="M52" s="11"/>
      <c r="N52" s="11"/>
      <c r="O52" s="11"/>
      <c r="P52" s="11"/>
      <c r="Q52" s="11"/>
      <c r="R52" s="11"/>
      <c r="S52" s="11"/>
      <c r="T52" s="11"/>
      <c r="U52" s="11"/>
      <c r="V52" s="11"/>
      <c r="W52" s="11"/>
      <c r="X52" s="11"/>
      <c r="Y52" s="11"/>
      <c r="Z52" s="11"/>
    </row>
    <row r="53" spans="1:26" ht="15.75" customHeight="1" x14ac:dyDescent="0.15">
      <c r="A53" s="4" t="s">
        <v>6</v>
      </c>
      <c r="B53" s="4" t="s">
        <v>73</v>
      </c>
      <c r="C53" s="4"/>
      <c r="D53" s="4" t="s">
        <v>11</v>
      </c>
      <c r="E53" s="4" t="s">
        <v>199</v>
      </c>
      <c r="F53" s="4"/>
      <c r="G53" s="4" t="s">
        <v>200</v>
      </c>
      <c r="H53" s="4" t="s">
        <v>290</v>
      </c>
      <c r="I53" s="11"/>
      <c r="J53" s="11"/>
      <c r="K53" s="11"/>
      <c r="L53" s="11"/>
      <c r="M53" s="11"/>
      <c r="N53" s="11"/>
      <c r="O53" s="11"/>
      <c r="P53" s="11"/>
      <c r="Q53" s="11"/>
      <c r="R53" s="11"/>
      <c r="S53" s="11"/>
      <c r="T53" s="11"/>
      <c r="U53" s="11"/>
      <c r="V53" s="11"/>
      <c r="W53" s="11"/>
      <c r="X53" s="11"/>
      <c r="Y53" s="11"/>
      <c r="Z53" s="11"/>
    </row>
    <row r="54" spans="1:26" ht="15.75" customHeight="1" x14ac:dyDescent="0.15">
      <c r="A54" s="4" t="s">
        <v>6</v>
      </c>
      <c r="B54" s="4" t="s">
        <v>74</v>
      </c>
      <c r="C54" s="4"/>
      <c r="D54" s="4" t="s">
        <v>11</v>
      </c>
      <c r="E54" s="4" t="s">
        <v>199</v>
      </c>
      <c r="F54" s="4"/>
      <c r="G54" s="4" t="s">
        <v>200</v>
      </c>
      <c r="H54" s="15" t="s">
        <v>291</v>
      </c>
      <c r="I54" s="11"/>
      <c r="J54" s="11"/>
      <c r="K54" s="11"/>
      <c r="L54" s="11"/>
      <c r="M54" s="11"/>
      <c r="N54" s="11"/>
      <c r="O54" s="11"/>
      <c r="P54" s="11"/>
      <c r="Q54" s="11"/>
      <c r="R54" s="11"/>
      <c r="S54" s="11"/>
      <c r="T54" s="11"/>
      <c r="U54" s="11"/>
      <c r="V54" s="11"/>
      <c r="W54" s="11"/>
      <c r="X54" s="11"/>
      <c r="Y54" s="11"/>
      <c r="Z54" s="11"/>
    </row>
    <row r="55" spans="1:26" ht="15.75" customHeight="1" x14ac:dyDescent="0.15">
      <c r="A55" s="4" t="s">
        <v>6</v>
      </c>
      <c r="B55" s="4" t="s">
        <v>496</v>
      </c>
      <c r="C55" s="4" t="s">
        <v>213</v>
      </c>
      <c r="D55" s="4" t="s">
        <v>11</v>
      </c>
      <c r="E55" s="4" t="s">
        <v>213</v>
      </c>
      <c r="F55" s="4"/>
      <c r="G55" s="4" t="s">
        <v>200</v>
      </c>
      <c r="H55" s="4"/>
      <c r="I55" s="11"/>
      <c r="J55" s="11"/>
      <c r="K55" s="11"/>
      <c r="L55" s="11"/>
      <c r="M55" s="11"/>
      <c r="N55" s="11"/>
      <c r="O55" s="11"/>
      <c r="P55" s="11"/>
      <c r="Q55" s="11"/>
      <c r="R55" s="11"/>
      <c r="S55" s="11"/>
      <c r="T55" s="11"/>
      <c r="U55" s="11"/>
      <c r="V55" s="11"/>
      <c r="W55" s="11"/>
      <c r="X55" s="11"/>
      <c r="Y55" s="11"/>
      <c r="Z55" s="11"/>
    </row>
    <row r="56" spans="1:26" ht="15.75" customHeight="1" x14ac:dyDescent="0.15">
      <c r="A56" s="4" t="s">
        <v>6</v>
      </c>
      <c r="B56" s="4" t="s">
        <v>76</v>
      </c>
      <c r="C56" s="4"/>
      <c r="D56" s="4" t="s">
        <v>11</v>
      </c>
      <c r="E56" s="4" t="s">
        <v>199</v>
      </c>
      <c r="F56" s="4"/>
      <c r="G56" s="4" t="s">
        <v>200</v>
      </c>
      <c r="H56" s="4"/>
      <c r="I56" s="11"/>
      <c r="J56" s="11"/>
      <c r="K56" s="11"/>
      <c r="L56" s="11"/>
      <c r="M56" s="11"/>
      <c r="N56" s="11"/>
      <c r="O56" s="11"/>
      <c r="P56" s="11"/>
      <c r="Q56" s="11"/>
      <c r="R56" s="11"/>
      <c r="S56" s="11"/>
      <c r="T56" s="11"/>
      <c r="U56" s="11"/>
      <c r="V56" s="11"/>
      <c r="W56" s="11"/>
      <c r="X56" s="11"/>
      <c r="Y56" s="11"/>
      <c r="Z56" s="11"/>
    </row>
    <row r="57" spans="1:26" ht="15.75" customHeight="1" x14ac:dyDescent="0.15">
      <c r="A57" s="4" t="s">
        <v>6</v>
      </c>
      <c r="B57" s="4" t="s">
        <v>76</v>
      </c>
      <c r="C57" s="4"/>
      <c r="D57" s="4" t="s">
        <v>5</v>
      </c>
      <c r="E57" s="4" t="s">
        <v>199</v>
      </c>
      <c r="F57" s="4" t="s">
        <v>206</v>
      </c>
      <c r="G57" s="4" t="s">
        <v>217</v>
      </c>
      <c r="H57" s="4" t="s">
        <v>294</v>
      </c>
      <c r="I57" s="11"/>
      <c r="J57" s="11"/>
      <c r="K57" s="11"/>
      <c r="L57" s="11"/>
      <c r="M57" s="11"/>
      <c r="N57" s="11"/>
      <c r="O57" s="11"/>
      <c r="P57" s="11"/>
      <c r="Q57" s="11"/>
      <c r="R57" s="11"/>
      <c r="S57" s="11"/>
      <c r="T57" s="11"/>
      <c r="U57" s="11"/>
      <c r="V57" s="11"/>
      <c r="W57" s="11"/>
      <c r="X57" s="11"/>
      <c r="Y57" s="11"/>
      <c r="Z57" s="11"/>
    </row>
    <row r="58" spans="1:26" ht="15.75" customHeight="1" x14ac:dyDescent="0.15">
      <c r="A58" s="4" t="s">
        <v>6</v>
      </c>
      <c r="B58" s="4" t="s">
        <v>77</v>
      </c>
      <c r="C58" s="4"/>
      <c r="D58" s="4" t="s">
        <v>11</v>
      </c>
      <c r="E58" s="4" t="s">
        <v>199</v>
      </c>
      <c r="F58" s="4"/>
      <c r="G58" s="4" t="s">
        <v>200</v>
      </c>
      <c r="H58" s="4" t="s">
        <v>295</v>
      </c>
      <c r="I58" s="11"/>
      <c r="J58" s="11"/>
      <c r="K58" s="11"/>
      <c r="L58" s="11"/>
      <c r="M58" s="11"/>
      <c r="N58" s="11"/>
      <c r="O58" s="11"/>
      <c r="P58" s="11"/>
      <c r="Q58" s="11"/>
      <c r="R58" s="11"/>
      <c r="S58" s="11"/>
      <c r="T58" s="11"/>
      <c r="U58" s="11"/>
      <c r="V58" s="11"/>
      <c r="W58" s="11"/>
      <c r="X58" s="11"/>
      <c r="Y58" s="11"/>
      <c r="Z58" s="11"/>
    </row>
    <row r="59" spans="1:26" ht="15.75" customHeight="1" x14ac:dyDescent="0.15">
      <c r="A59" s="4" t="s">
        <v>6</v>
      </c>
      <c r="B59" s="4" t="s">
        <v>296</v>
      </c>
      <c r="C59" s="4"/>
      <c r="D59" s="4" t="s">
        <v>11</v>
      </c>
      <c r="E59" s="4" t="s">
        <v>199</v>
      </c>
      <c r="F59" s="4"/>
      <c r="G59" s="4"/>
      <c r="H59" s="4" t="s">
        <v>200</v>
      </c>
      <c r="I59" s="11"/>
      <c r="J59" s="11"/>
      <c r="K59" s="11"/>
      <c r="L59" s="11"/>
      <c r="M59" s="11"/>
      <c r="N59" s="11"/>
      <c r="O59" s="11"/>
      <c r="P59" s="11"/>
      <c r="Q59" s="11"/>
      <c r="R59" s="11"/>
      <c r="S59" s="11"/>
      <c r="T59" s="11"/>
      <c r="U59" s="11"/>
      <c r="V59" s="11"/>
      <c r="W59" s="11"/>
      <c r="X59" s="11"/>
      <c r="Y59" s="11"/>
      <c r="Z59" s="11"/>
    </row>
    <row r="60" spans="1:26" ht="15.75" customHeight="1" x14ac:dyDescent="0.15">
      <c r="A60" s="4" t="s">
        <v>6</v>
      </c>
      <c r="B60" s="4" t="s">
        <v>297</v>
      </c>
      <c r="C60" s="4"/>
      <c r="D60" s="4" t="s">
        <v>11</v>
      </c>
      <c r="E60" s="4" t="s">
        <v>199</v>
      </c>
      <c r="F60" s="4"/>
      <c r="G60" s="4"/>
      <c r="H60" s="4" t="s">
        <v>298</v>
      </c>
      <c r="I60" s="11"/>
      <c r="J60" s="11"/>
      <c r="K60" s="11"/>
      <c r="L60" s="11"/>
      <c r="M60" s="11"/>
      <c r="N60" s="11"/>
      <c r="O60" s="11"/>
      <c r="P60" s="11"/>
      <c r="Q60" s="11"/>
      <c r="R60" s="11"/>
      <c r="S60" s="11"/>
      <c r="T60" s="11"/>
      <c r="U60" s="11"/>
      <c r="V60" s="11"/>
      <c r="W60" s="11"/>
      <c r="X60" s="11"/>
      <c r="Y60" s="11"/>
      <c r="Z60" s="11"/>
    </row>
    <row r="61" spans="1:26" ht="15.75" customHeight="1" x14ac:dyDescent="0.15">
      <c r="A61" s="4" t="s">
        <v>6</v>
      </c>
      <c r="B61" s="4" t="s">
        <v>81</v>
      </c>
      <c r="C61" s="4" t="s">
        <v>213</v>
      </c>
      <c r="D61" s="4" t="s">
        <v>11</v>
      </c>
      <c r="E61" s="15" t="s">
        <v>199</v>
      </c>
      <c r="F61" s="4"/>
      <c r="G61" s="4" t="s">
        <v>298</v>
      </c>
      <c r="H61" s="15" t="s">
        <v>299</v>
      </c>
      <c r="I61" s="11"/>
      <c r="J61" s="11"/>
      <c r="K61" s="11"/>
      <c r="L61" s="11"/>
      <c r="M61" s="11"/>
      <c r="N61" s="11"/>
      <c r="O61" s="11"/>
      <c r="P61" s="11"/>
      <c r="Q61" s="11"/>
      <c r="R61" s="11"/>
      <c r="S61" s="11"/>
      <c r="T61" s="11"/>
      <c r="U61" s="11"/>
      <c r="V61" s="11"/>
      <c r="W61" s="11"/>
      <c r="X61" s="11"/>
      <c r="Y61" s="11"/>
      <c r="Z61" s="11"/>
    </row>
    <row r="62" spans="1:26" ht="15.75" customHeight="1" x14ac:dyDescent="0.15">
      <c r="A62" s="4" t="s">
        <v>6</v>
      </c>
      <c r="B62" s="4" t="s">
        <v>394</v>
      </c>
      <c r="C62" s="4" t="s">
        <v>213</v>
      </c>
      <c r="D62" s="4" t="s">
        <v>11</v>
      </c>
      <c r="E62" s="15" t="s">
        <v>199</v>
      </c>
      <c r="F62" s="4"/>
      <c r="G62" s="4" t="s">
        <v>200</v>
      </c>
      <c r="H62" s="15" t="s">
        <v>300</v>
      </c>
      <c r="I62" s="11"/>
      <c r="J62" s="11"/>
      <c r="K62" s="11"/>
      <c r="L62" s="11"/>
      <c r="M62" s="11"/>
      <c r="N62" s="11"/>
      <c r="O62" s="11"/>
      <c r="P62" s="11"/>
      <c r="Q62" s="11"/>
      <c r="R62" s="11"/>
      <c r="S62" s="11"/>
      <c r="T62" s="11"/>
      <c r="U62" s="11"/>
      <c r="V62" s="11"/>
      <c r="W62" s="11"/>
      <c r="X62" s="11"/>
      <c r="Y62" s="11"/>
      <c r="Z62" s="11"/>
    </row>
    <row r="63" spans="1:26" ht="15.75" customHeight="1" x14ac:dyDescent="0.15">
      <c r="A63" s="4" t="s">
        <v>6</v>
      </c>
      <c r="B63" s="4" t="s">
        <v>394</v>
      </c>
      <c r="C63" s="4" t="s">
        <v>213</v>
      </c>
      <c r="D63" s="4" t="s">
        <v>5</v>
      </c>
      <c r="E63" s="15" t="s">
        <v>199</v>
      </c>
      <c r="F63" s="4" t="s">
        <v>301</v>
      </c>
      <c r="G63" s="4" t="s">
        <v>298</v>
      </c>
      <c r="H63" s="4"/>
      <c r="I63" s="11"/>
      <c r="J63" s="11"/>
      <c r="K63" s="11"/>
      <c r="L63" s="11"/>
      <c r="M63" s="11"/>
      <c r="N63" s="11"/>
      <c r="O63" s="11"/>
      <c r="P63" s="11"/>
      <c r="Q63" s="11"/>
      <c r="R63" s="11"/>
      <c r="S63" s="11"/>
      <c r="T63" s="11"/>
      <c r="U63" s="11"/>
      <c r="V63" s="11"/>
      <c r="W63" s="11"/>
      <c r="X63" s="11"/>
      <c r="Y63" s="11"/>
      <c r="Z63" s="11"/>
    </row>
    <row r="64" spans="1:26" ht="15.75" customHeight="1" x14ac:dyDescent="0.15">
      <c r="A64" s="4" t="s">
        <v>6</v>
      </c>
      <c r="B64" s="4" t="s">
        <v>85</v>
      </c>
      <c r="C64" s="4"/>
      <c r="D64" s="4" t="s">
        <v>11</v>
      </c>
      <c r="E64" s="4" t="s">
        <v>199</v>
      </c>
      <c r="F64" s="4"/>
      <c r="G64" s="4" t="s">
        <v>200</v>
      </c>
      <c r="H64" s="4"/>
      <c r="I64" s="11"/>
      <c r="J64" s="11"/>
      <c r="K64" s="11"/>
      <c r="L64" s="11"/>
      <c r="M64" s="11"/>
      <c r="N64" s="11"/>
      <c r="O64" s="11"/>
      <c r="P64" s="11"/>
      <c r="Q64" s="11"/>
      <c r="R64" s="11"/>
      <c r="S64" s="11"/>
      <c r="T64" s="11"/>
      <c r="U64" s="11"/>
      <c r="V64" s="11"/>
      <c r="W64" s="11"/>
      <c r="X64" s="11"/>
      <c r="Y64" s="11"/>
      <c r="Z64" s="11"/>
    </row>
    <row r="65" spans="1:26" ht="15.75" customHeight="1" x14ac:dyDescent="0.15">
      <c r="A65" s="4" t="s">
        <v>6</v>
      </c>
      <c r="B65" s="4" t="s">
        <v>497</v>
      </c>
      <c r="C65" s="4"/>
      <c r="D65" s="4" t="s">
        <v>11</v>
      </c>
      <c r="E65" s="4" t="s">
        <v>199</v>
      </c>
      <c r="F65" s="4"/>
      <c r="G65" s="4" t="s">
        <v>200</v>
      </c>
      <c r="H65" s="4" t="s">
        <v>304</v>
      </c>
      <c r="I65" s="11"/>
      <c r="J65" s="11"/>
      <c r="K65" s="11"/>
      <c r="L65" s="11"/>
      <c r="M65" s="11"/>
      <c r="N65" s="11"/>
      <c r="O65" s="11"/>
      <c r="P65" s="11"/>
      <c r="Q65" s="11"/>
      <c r="R65" s="11"/>
      <c r="S65" s="11"/>
      <c r="T65" s="11"/>
      <c r="U65" s="11"/>
      <c r="V65" s="11"/>
      <c r="W65" s="11"/>
      <c r="X65" s="11"/>
      <c r="Y65" s="11"/>
      <c r="Z65" s="11"/>
    </row>
    <row r="66" spans="1:26" ht="15.75" customHeight="1" x14ac:dyDescent="0.15">
      <c r="A66" s="4" t="s">
        <v>6</v>
      </c>
      <c r="B66" s="4" t="s">
        <v>91</v>
      </c>
      <c r="C66" s="4"/>
      <c r="D66" s="4" t="s">
        <v>11</v>
      </c>
      <c r="E66" s="4" t="s">
        <v>199</v>
      </c>
      <c r="F66" s="4"/>
      <c r="G66" s="4" t="s">
        <v>200</v>
      </c>
      <c r="H66" s="4" t="s">
        <v>305</v>
      </c>
      <c r="I66" s="11"/>
      <c r="J66" s="11"/>
      <c r="K66" s="11"/>
      <c r="L66" s="11"/>
      <c r="M66" s="11"/>
      <c r="N66" s="11"/>
      <c r="O66" s="11"/>
      <c r="P66" s="11"/>
      <c r="Q66" s="11"/>
      <c r="R66" s="11"/>
      <c r="S66" s="11"/>
      <c r="T66" s="11"/>
      <c r="U66" s="11"/>
      <c r="V66" s="11"/>
      <c r="W66" s="11"/>
      <c r="X66" s="11"/>
      <c r="Y66" s="11"/>
      <c r="Z66" s="11"/>
    </row>
    <row r="67" spans="1:26" ht="15.75" customHeight="1" x14ac:dyDescent="0.15">
      <c r="A67" s="4" t="s">
        <v>6</v>
      </c>
      <c r="B67" s="4" t="s">
        <v>92</v>
      </c>
      <c r="C67" s="4"/>
      <c r="D67" s="4" t="s">
        <v>11</v>
      </c>
      <c r="E67" s="4" t="s">
        <v>199</v>
      </c>
      <c r="F67" s="4"/>
      <c r="G67" s="4" t="s">
        <v>200</v>
      </c>
      <c r="H67" s="4"/>
      <c r="I67" s="11"/>
      <c r="J67" s="11"/>
      <c r="K67" s="11"/>
      <c r="L67" s="11"/>
      <c r="M67" s="11"/>
      <c r="N67" s="11"/>
      <c r="O67" s="11"/>
      <c r="P67" s="11"/>
      <c r="Q67" s="11"/>
      <c r="R67" s="11"/>
      <c r="S67" s="11"/>
      <c r="T67" s="11"/>
      <c r="U67" s="11"/>
      <c r="V67" s="11"/>
      <c r="W67" s="11"/>
      <c r="X67" s="11"/>
      <c r="Y67" s="11"/>
      <c r="Z67" s="11"/>
    </row>
    <row r="68" spans="1:26" ht="15.75" customHeight="1" x14ac:dyDescent="0.15">
      <c r="A68" s="4" t="s">
        <v>6</v>
      </c>
      <c r="B68" s="4" t="s">
        <v>306</v>
      </c>
      <c r="C68" s="4"/>
      <c r="D68" s="4" t="s">
        <v>11</v>
      </c>
      <c r="E68" s="4" t="s">
        <v>199</v>
      </c>
      <c r="F68" s="4"/>
      <c r="G68" s="4" t="s">
        <v>200</v>
      </c>
      <c r="H68" s="4"/>
      <c r="I68" s="11"/>
      <c r="J68" s="11"/>
      <c r="K68" s="11"/>
      <c r="L68" s="11"/>
      <c r="M68" s="11"/>
      <c r="N68" s="11"/>
      <c r="O68" s="11"/>
      <c r="P68" s="11"/>
      <c r="Q68" s="11"/>
      <c r="R68" s="11"/>
      <c r="S68" s="11"/>
      <c r="T68" s="11"/>
      <c r="U68" s="11"/>
      <c r="V68" s="11"/>
      <c r="W68" s="11"/>
      <c r="X68" s="11"/>
      <c r="Y68" s="11"/>
      <c r="Z68" s="11"/>
    </row>
    <row r="69" spans="1:26" ht="15.75" customHeight="1" x14ac:dyDescent="0.15">
      <c r="A69" s="4" t="s">
        <v>6</v>
      </c>
      <c r="B69" s="4" t="s">
        <v>94</v>
      </c>
      <c r="C69" s="4"/>
      <c r="D69" s="4" t="s">
        <v>11</v>
      </c>
      <c r="E69" s="4" t="s">
        <v>199</v>
      </c>
      <c r="F69" s="4"/>
      <c r="G69" s="4" t="s">
        <v>298</v>
      </c>
      <c r="H69" s="4"/>
      <c r="I69" s="11"/>
      <c r="J69" s="11"/>
      <c r="K69" s="11"/>
      <c r="L69" s="11"/>
      <c r="M69" s="11"/>
      <c r="N69" s="11"/>
      <c r="O69" s="11"/>
      <c r="P69" s="11"/>
      <c r="Q69" s="11"/>
      <c r="R69" s="11"/>
      <c r="S69" s="11"/>
      <c r="T69" s="11"/>
      <c r="U69" s="11"/>
      <c r="V69" s="11"/>
      <c r="W69" s="11"/>
      <c r="X69" s="11"/>
      <c r="Y69" s="11"/>
      <c r="Z69" s="11"/>
    </row>
    <row r="70" spans="1:26" ht="15.75" customHeight="1" x14ac:dyDescent="0.15">
      <c r="A70" s="4" t="s">
        <v>6</v>
      </c>
      <c r="B70" s="4" t="s">
        <v>95</v>
      </c>
      <c r="C70" s="4"/>
      <c r="D70" s="4" t="s">
        <v>24</v>
      </c>
      <c r="E70" s="4" t="s">
        <v>199</v>
      </c>
      <c r="F70" s="4" t="s">
        <v>206</v>
      </c>
      <c r="G70" s="4" t="s">
        <v>200</v>
      </c>
      <c r="H70" s="4"/>
      <c r="I70" s="11"/>
      <c r="J70" s="11"/>
      <c r="K70" s="11"/>
      <c r="L70" s="11"/>
      <c r="M70" s="11"/>
      <c r="N70" s="11"/>
      <c r="O70" s="11"/>
      <c r="P70" s="11"/>
      <c r="Q70" s="11"/>
      <c r="R70" s="11"/>
      <c r="S70" s="11"/>
      <c r="T70" s="11"/>
      <c r="U70" s="11"/>
      <c r="V70" s="11"/>
      <c r="W70" s="11"/>
      <c r="X70" s="11"/>
      <c r="Y70" s="11"/>
      <c r="Z70" s="11"/>
    </row>
    <row r="71" spans="1:26" ht="15.75" customHeight="1" x14ac:dyDescent="0.15">
      <c r="A71" s="4" t="s">
        <v>6</v>
      </c>
      <c r="B71" s="4" t="s">
        <v>97</v>
      </c>
      <c r="C71" s="4"/>
      <c r="D71" s="4" t="s">
        <v>11</v>
      </c>
      <c r="E71" s="4" t="s">
        <v>199</v>
      </c>
      <c r="F71" s="4"/>
      <c r="G71" s="4" t="s">
        <v>308</v>
      </c>
      <c r="H71" s="15" t="s">
        <v>299</v>
      </c>
      <c r="I71" s="11"/>
      <c r="J71" s="11"/>
      <c r="K71" s="11"/>
      <c r="L71" s="11"/>
      <c r="M71" s="11"/>
      <c r="N71" s="11"/>
      <c r="O71" s="11"/>
      <c r="P71" s="11"/>
      <c r="Q71" s="11"/>
      <c r="R71" s="11"/>
      <c r="S71" s="11"/>
      <c r="T71" s="11"/>
      <c r="U71" s="11"/>
      <c r="V71" s="11"/>
      <c r="W71" s="11"/>
      <c r="X71" s="11"/>
      <c r="Y71" s="11"/>
      <c r="Z71" s="11"/>
    </row>
    <row r="72" spans="1:26" ht="15.75" customHeight="1" x14ac:dyDescent="0.15">
      <c r="A72" s="4" t="s">
        <v>6</v>
      </c>
      <c r="B72" s="4" t="s">
        <v>98</v>
      </c>
      <c r="C72" s="4"/>
      <c r="D72" s="4" t="s">
        <v>11</v>
      </c>
      <c r="E72" s="4" t="s">
        <v>199</v>
      </c>
      <c r="F72" s="4"/>
      <c r="G72" s="4" t="s">
        <v>200</v>
      </c>
      <c r="H72" s="4"/>
      <c r="I72" s="11"/>
      <c r="J72" s="11"/>
      <c r="K72" s="11"/>
      <c r="L72" s="11"/>
      <c r="M72" s="11"/>
      <c r="N72" s="11"/>
      <c r="O72" s="11"/>
      <c r="P72" s="11"/>
      <c r="Q72" s="11"/>
      <c r="R72" s="11"/>
      <c r="S72" s="11"/>
      <c r="T72" s="11"/>
      <c r="U72" s="11"/>
      <c r="V72" s="11"/>
      <c r="W72" s="11"/>
      <c r="X72" s="11"/>
      <c r="Y72" s="11"/>
      <c r="Z72" s="11"/>
    </row>
    <row r="73" spans="1:26" ht="15.75" customHeight="1" x14ac:dyDescent="0.15">
      <c r="A73" s="4" t="s">
        <v>6</v>
      </c>
      <c r="B73" s="4" t="s">
        <v>99</v>
      </c>
      <c r="C73" s="4"/>
      <c r="D73" s="4" t="s">
        <v>11</v>
      </c>
      <c r="E73" s="4" t="s">
        <v>199</v>
      </c>
      <c r="F73" s="4"/>
      <c r="G73" s="4" t="s">
        <v>200</v>
      </c>
      <c r="H73" s="4" t="s">
        <v>309</v>
      </c>
      <c r="I73" s="11"/>
      <c r="J73" s="11"/>
      <c r="K73" s="11"/>
      <c r="L73" s="11"/>
      <c r="M73" s="11"/>
      <c r="N73" s="11"/>
      <c r="O73" s="11"/>
      <c r="P73" s="11"/>
      <c r="Q73" s="11"/>
      <c r="R73" s="11"/>
      <c r="S73" s="11"/>
      <c r="T73" s="11"/>
      <c r="U73" s="11"/>
      <c r="V73" s="11"/>
      <c r="W73" s="11"/>
      <c r="X73" s="11"/>
      <c r="Y73" s="11"/>
      <c r="Z73" s="11"/>
    </row>
    <row r="74" spans="1:26" ht="15.75" customHeight="1" x14ac:dyDescent="0.15">
      <c r="A74" s="4" t="s">
        <v>6</v>
      </c>
      <c r="B74" s="4" t="s">
        <v>102</v>
      </c>
      <c r="C74" s="4"/>
      <c r="D74" s="4" t="s">
        <v>11</v>
      </c>
      <c r="E74" s="4" t="s">
        <v>199</v>
      </c>
      <c r="F74" s="4"/>
      <c r="G74" s="4" t="s">
        <v>200</v>
      </c>
      <c r="H74" s="4" t="s">
        <v>313</v>
      </c>
      <c r="I74" s="11"/>
      <c r="J74" s="11"/>
      <c r="K74" s="11"/>
      <c r="L74" s="11"/>
      <c r="M74" s="11"/>
      <c r="N74" s="11"/>
      <c r="O74" s="11"/>
      <c r="P74" s="11"/>
      <c r="Q74" s="11"/>
      <c r="R74" s="11"/>
      <c r="S74" s="11"/>
      <c r="T74" s="11"/>
      <c r="U74" s="11"/>
      <c r="V74" s="11"/>
      <c r="W74" s="11"/>
      <c r="X74" s="11"/>
      <c r="Y74" s="11"/>
      <c r="Z74" s="11"/>
    </row>
    <row r="75" spans="1:26" ht="15.75" customHeight="1" x14ac:dyDescent="0.15">
      <c r="A75" s="4" t="s">
        <v>6</v>
      </c>
      <c r="B75" s="4" t="s">
        <v>103</v>
      </c>
      <c r="C75" s="4"/>
      <c r="D75" s="4" t="s">
        <v>11</v>
      </c>
      <c r="E75" s="4" t="s">
        <v>199</v>
      </c>
      <c r="F75" s="4"/>
      <c r="G75" s="4" t="s">
        <v>200</v>
      </c>
      <c r="H75" s="4"/>
      <c r="I75" s="11"/>
      <c r="J75" s="11"/>
      <c r="K75" s="11"/>
      <c r="L75" s="11"/>
      <c r="M75" s="11"/>
      <c r="N75" s="11"/>
      <c r="O75" s="11"/>
      <c r="P75" s="11"/>
      <c r="Q75" s="11"/>
      <c r="R75" s="11"/>
      <c r="S75" s="11"/>
      <c r="T75" s="11"/>
      <c r="U75" s="11"/>
      <c r="V75" s="11"/>
      <c r="W75" s="11"/>
      <c r="X75" s="11"/>
      <c r="Y75" s="11"/>
      <c r="Z75" s="11"/>
    </row>
    <row r="76" spans="1:26" ht="15.75" customHeight="1" x14ac:dyDescent="0.15">
      <c r="A76" s="4" t="s">
        <v>6</v>
      </c>
      <c r="B76" s="4" t="s">
        <v>104</v>
      </c>
      <c r="C76" s="4"/>
      <c r="D76" s="4" t="s">
        <v>11</v>
      </c>
      <c r="E76" s="4" t="s">
        <v>199</v>
      </c>
      <c r="F76" s="4"/>
      <c r="G76" s="4" t="s">
        <v>200</v>
      </c>
      <c r="H76" s="4"/>
      <c r="I76" s="11"/>
      <c r="J76" s="11"/>
      <c r="K76" s="11"/>
      <c r="L76" s="11"/>
      <c r="M76" s="11"/>
      <c r="N76" s="11"/>
      <c r="O76" s="11"/>
      <c r="P76" s="11"/>
      <c r="Q76" s="11"/>
      <c r="R76" s="11"/>
      <c r="S76" s="11"/>
      <c r="T76" s="11"/>
      <c r="U76" s="11"/>
      <c r="V76" s="11"/>
      <c r="W76" s="11"/>
      <c r="X76" s="11"/>
      <c r="Y76" s="11"/>
      <c r="Z76" s="11"/>
    </row>
    <row r="77" spans="1:26" ht="15.75" customHeight="1" x14ac:dyDescent="0.15">
      <c r="A77" s="4" t="s">
        <v>6</v>
      </c>
      <c r="B77" s="4" t="s">
        <v>105</v>
      </c>
      <c r="C77" s="4"/>
      <c r="D77" s="4" t="s">
        <v>11</v>
      </c>
      <c r="E77" s="4" t="s">
        <v>199</v>
      </c>
      <c r="F77" s="4"/>
      <c r="G77" s="4" t="s">
        <v>200</v>
      </c>
      <c r="H77" s="4"/>
      <c r="I77" s="11"/>
      <c r="J77" s="11"/>
      <c r="K77" s="11"/>
      <c r="L77" s="11"/>
      <c r="M77" s="11"/>
      <c r="N77" s="11"/>
      <c r="O77" s="11"/>
      <c r="P77" s="11"/>
      <c r="Q77" s="11"/>
      <c r="R77" s="11"/>
      <c r="S77" s="11"/>
      <c r="T77" s="11"/>
      <c r="U77" s="11"/>
      <c r="V77" s="11"/>
      <c r="W77" s="11"/>
      <c r="X77" s="11"/>
      <c r="Y77" s="11"/>
      <c r="Z77" s="11"/>
    </row>
    <row r="78" spans="1:26" ht="15.75" customHeight="1" x14ac:dyDescent="0.15">
      <c r="A78" s="4" t="s">
        <v>6</v>
      </c>
      <c r="B78" s="4" t="s">
        <v>498</v>
      </c>
      <c r="C78" s="4"/>
      <c r="D78" s="4" t="s">
        <v>11</v>
      </c>
      <c r="E78" s="4" t="s">
        <v>199</v>
      </c>
      <c r="F78" s="4"/>
      <c r="G78" s="4" t="s">
        <v>200</v>
      </c>
      <c r="H78" s="4"/>
      <c r="I78" s="11"/>
      <c r="J78" s="11"/>
      <c r="K78" s="11"/>
      <c r="L78" s="11"/>
      <c r="M78" s="11"/>
      <c r="N78" s="11"/>
      <c r="O78" s="11"/>
      <c r="P78" s="11"/>
      <c r="Q78" s="11"/>
      <c r="R78" s="11"/>
      <c r="S78" s="11"/>
      <c r="T78" s="11"/>
      <c r="U78" s="11"/>
      <c r="V78" s="11"/>
      <c r="W78" s="11"/>
      <c r="X78" s="11"/>
      <c r="Y78" s="11"/>
      <c r="Z78" s="11"/>
    </row>
    <row r="79" spans="1:26" ht="15.75" customHeight="1" x14ac:dyDescent="0.15">
      <c r="A79" s="4" t="s">
        <v>6</v>
      </c>
      <c r="B79" s="4" t="s">
        <v>107</v>
      </c>
      <c r="C79" s="4"/>
      <c r="D79" s="4" t="s">
        <v>11</v>
      </c>
      <c r="E79" s="4" t="s">
        <v>199</v>
      </c>
      <c r="F79" s="4"/>
      <c r="G79" s="4" t="s">
        <v>200</v>
      </c>
      <c r="H79" s="4"/>
      <c r="I79" s="11"/>
      <c r="J79" s="11"/>
      <c r="K79" s="11"/>
      <c r="L79" s="11"/>
      <c r="M79" s="11"/>
      <c r="N79" s="11"/>
      <c r="O79" s="11"/>
      <c r="P79" s="11"/>
      <c r="Q79" s="11"/>
      <c r="R79" s="11"/>
      <c r="S79" s="11"/>
      <c r="T79" s="11"/>
      <c r="U79" s="11"/>
      <c r="V79" s="11"/>
      <c r="W79" s="11"/>
      <c r="X79" s="11"/>
      <c r="Y79" s="11"/>
      <c r="Z79" s="11"/>
    </row>
    <row r="80" spans="1:26" ht="15.75" customHeight="1" x14ac:dyDescent="0.15">
      <c r="A80" s="4" t="s">
        <v>6</v>
      </c>
      <c r="B80" s="4" t="s">
        <v>314</v>
      </c>
      <c r="C80" s="4"/>
      <c r="D80" s="4" t="s">
        <v>11</v>
      </c>
      <c r="E80" s="4" t="s">
        <v>199</v>
      </c>
      <c r="F80" s="4"/>
      <c r="G80" s="4" t="s">
        <v>200</v>
      </c>
      <c r="H80" s="4"/>
      <c r="I80" s="11"/>
      <c r="J80" s="11"/>
      <c r="K80" s="11"/>
      <c r="L80" s="11"/>
      <c r="M80" s="11"/>
      <c r="N80" s="11"/>
      <c r="O80" s="11"/>
      <c r="P80" s="11"/>
      <c r="Q80" s="11"/>
      <c r="R80" s="11"/>
      <c r="S80" s="11"/>
      <c r="T80" s="11"/>
      <c r="U80" s="11"/>
      <c r="V80" s="11"/>
      <c r="W80" s="11"/>
      <c r="X80" s="11"/>
      <c r="Y80" s="11"/>
      <c r="Z80" s="11"/>
    </row>
    <row r="81" spans="1:26" ht="15.75" customHeight="1" x14ac:dyDescent="0.15">
      <c r="A81" s="4" t="s">
        <v>6</v>
      </c>
      <c r="B81" s="4" t="s">
        <v>109</v>
      </c>
      <c r="C81" s="4"/>
      <c r="D81" s="4" t="s">
        <v>11</v>
      </c>
      <c r="E81" s="4" t="s">
        <v>199</v>
      </c>
      <c r="F81" s="4"/>
      <c r="G81" s="4" t="s">
        <v>200</v>
      </c>
      <c r="H81" s="4"/>
      <c r="I81" s="11"/>
      <c r="J81" s="11"/>
      <c r="K81" s="11"/>
      <c r="L81" s="11"/>
      <c r="M81" s="11"/>
      <c r="N81" s="11"/>
      <c r="O81" s="11"/>
      <c r="P81" s="11"/>
      <c r="Q81" s="11"/>
      <c r="R81" s="11"/>
      <c r="S81" s="11"/>
      <c r="T81" s="11"/>
      <c r="U81" s="11"/>
      <c r="V81" s="11"/>
      <c r="W81" s="11"/>
      <c r="X81" s="11"/>
      <c r="Y81" s="11"/>
      <c r="Z81" s="11"/>
    </row>
    <row r="82" spans="1:26" ht="15.75" customHeight="1" x14ac:dyDescent="0.15">
      <c r="A82" s="4" t="s">
        <v>6</v>
      </c>
      <c r="B82" s="4" t="s">
        <v>499</v>
      </c>
      <c r="C82" s="4"/>
      <c r="D82" s="4" t="s">
        <v>11</v>
      </c>
      <c r="E82" s="4" t="s">
        <v>199</v>
      </c>
      <c r="F82" s="4"/>
      <c r="G82" s="4" t="s">
        <v>200</v>
      </c>
      <c r="H82" s="4" t="s">
        <v>317</v>
      </c>
      <c r="I82" s="11"/>
      <c r="J82" s="11"/>
      <c r="K82" s="11"/>
      <c r="L82" s="11"/>
      <c r="M82" s="11"/>
      <c r="N82" s="11"/>
      <c r="O82" s="11"/>
      <c r="P82" s="11"/>
      <c r="Q82" s="11"/>
      <c r="R82" s="11"/>
      <c r="S82" s="11"/>
      <c r="T82" s="11"/>
      <c r="U82" s="11"/>
      <c r="V82" s="11"/>
      <c r="W82" s="11"/>
      <c r="X82" s="11"/>
      <c r="Y82" s="11"/>
      <c r="Z82" s="11"/>
    </row>
    <row r="83" spans="1:26" ht="15.75" customHeight="1" x14ac:dyDescent="0.15">
      <c r="A83" s="4" t="s">
        <v>6</v>
      </c>
      <c r="B83" s="4" t="s">
        <v>110</v>
      </c>
      <c r="C83" s="4"/>
      <c r="D83" s="4" t="s">
        <v>11</v>
      </c>
      <c r="E83" s="4" t="s">
        <v>199</v>
      </c>
      <c r="F83" s="4"/>
      <c r="G83" s="4" t="s">
        <v>200</v>
      </c>
      <c r="H83" s="4"/>
      <c r="I83" s="11"/>
      <c r="J83" s="11"/>
      <c r="K83" s="11"/>
      <c r="L83" s="11"/>
      <c r="M83" s="11"/>
      <c r="N83" s="11"/>
      <c r="O83" s="11"/>
      <c r="P83" s="11"/>
      <c r="Q83" s="11"/>
      <c r="R83" s="11"/>
      <c r="S83" s="11"/>
      <c r="T83" s="11"/>
      <c r="U83" s="11"/>
      <c r="V83" s="11"/>
      <c r="W83" s="11"/>
      <c r="X83" s="11"/>
      <c r="Y83" s="11"/>
      <c r="Z83" s="11"/>
    </row>
    <row r="84" spans="1:26" ht="15.75" customHeight="1" x14ac:dyDescent="0.15">
      <c r="A84" s="4" t="s">
        <v>6</v>
      </c>
      <c r="B84" s="4" t="s">
        <v>111</v>
      </c>
      <c r="C84" s="4"/>
      <c r="D84" s="4" t="s">
        <v>11</v>
      </c>
      <c r="E84" s="4" t="s">
        <v>199</v>
      </c>
      <c r="F84" s="4"/>
      <c r="G84" s="4" t="s">
        <v>200</v>
      </c>
      <c r="H84" s="4"/>
      <c r="I84" s="11"/>
      <c r="J84" s="11"/>
      <c r="K84" s="11"/>
      <c r="L84" s="11"/>
      <c r="M84" s="11"/>
      <c r="N84" s="11"/>
      <c r="O84" s="11"/>
      <c r="P84" s="11"/>
      <c r="Q84" s="11"/>
      <c r="R84" s="11"/>
      <c r="S84" s="11"/>
      <c r="T84" s="11"/>
      <c r="U84" s="11"/>
      <c r="V84" s="11"/>
      <c r="W84" s="11"/>
      <c r="X84" s="11"/>
      <c r="Y84" s="11"/>
      <c r="Z84" s="11"/>
    </row>
    <row r="85" spans="1:26" ht="15.75" customHeight="1" x14ac:dyDescent="0.15">
      <c r="A85" s="4" t="s">
        <v>6</v>
      </c>
      <c r="B85" s="4" t="s">
        <v>114</v>
      </c>
      <c r="C85" s="4"/>
      <c r="D85" s="4" t="s">
        <v>5</v>
      </c>
      <c r="E85" s="4" t="s">
        <v>199</v>
      </c>
      <c r="F85" s="4" t="s">
        <v>206</v>
      </c>
      <c r="G85" s="4" t="s">
        <v>318</v>
      </c>
      <c r="H85" s="4" t="s">
        <v>319</v>
      </c>
      <c r="I85" s="11"/>
      <c r="J85" s="11"/>
      <c r="K85" s="11"/>
      <c r="L85" s="11"/>
      <c r="M85" s="11"/>
      <c r="N85" s="11"/>
      <c r="O85" s="11"/>
      <c r="P85" s="11"/>
      <c r="Q85" s="11"/>
      <c r="R85" s="11"/>
      <c r="S85" s="11"/>
      <c r="T85" s="11"/>
      <c r="U85" s="11"/>
      <c r="V85" s="11"/>
      <c r="W85" s="11"/>
      <c r="X85" s="11"/>
      <c r="Y85" s="11"/>
      <c r="Z85" s="11"/>
    </row>
    <row r="86" spans="1:26" ht="15.75" customHeight="1" x14ac:dyDescent="0.15">
      <c r="A86" s="4" t="s">
        <v>6</v>
      </c>
      <c r="B86" s="4" t="s">
        <v>115</v>
      </c>
      <c r="C86" s="4" t="s">
        <v>213</v>
      </c>
      <c r="D86" s="4" t="s">
        <v>24</v>
      </c>
      <c r="E86" s="4" t="s">
        <v>199</v>
      </c>
      <c r="F86" s="4" t="s">
        <v>320</v>
      </c>
      <c r="G86" s="4" t="s">
        <v>321</v>
      </c>
      <c r="H86" s="4" t="s">
        <v>500</v>
      </c>
      <c r="I86" s="11"/>
      <c r="J86" s="11"/>
      <c r="K86" s="11"/>
      <c r="L86" s="11"/>
      <c r="M86" s="11"/>
      <c r="N86" s="11"/>
      <c r="O86" s="11"/>
      <c r="P86" s="11"/>
      <c r="Q86" s="11"/>
      <c r="R86" s="11"/>
      <c r="S86" s="11"/>
      <c r="T86" s="11"/>
      <c r="U86" s="11"/>
      <c r="V86" s="11"/>
      <c r="W86" s="11"/>
      <c r="X86" s="11"/>
      <c r="Y86" s="11"/>
      <c r="Z86" s="11"/>
    </row>
    <row r="87" spans="1:26" ht="15.75" customHeight="1" x14ac:dyDescent="0.15">
      <c r="A87" s="4" t="s">
        <v>6</v>
      </c>
      <c r="B87" s="4" t="s">
        <v>117</v>
      </c>
      <c r="C87" s="4"/>
      <c r="D87" s="4" t="s">
        <v>11</v>
      </c>
      <c r="E87" s="4" t="s">
        <v>199</v>
      </c>
      <c r="F87" s="4"/>
      <c r="G87" s="4" t="s">
        <v>200</v>
      </c>
      <c r="H87" s="4"/>
      <c r="I87" s="11"/>
      <c r="J87" s="11"/>
      <c r="K87" s="11"/>
      <c r="L87" s="11"/>
      <c r="M87" s="11"/>
      <c r="N87" s="11"/>
      <c r="O87" s="11"/>
      <c r="P87" s="11"/>
      <c r="Q87" s="11"/>
      <c r="R87" s="11"/>
      <c r="S87" s="11"/>
      <c r="T87" s="11"/>
      <c r="U87" s="11"/>
      <c r="V87" s="11"/>
      <c r="W87" s="11"/>
      <c r="X87" s="11"/>
      <c r="Y87" s="11"/>
      <c r="Z87" s="11"/>
    </row>
    <row r="88" spans="1:26" ht="15.75" customHeight="1" x14ac:dyDescent="0.15">
      <c r="A88" s="4" t="s">
        <v>6</v>
      </c>
      <c r="B88" s="4" t="s">
        <v>122</v>
      </c>
      <c r="C88" s="4"/>
      <c r="D88" s="4" t="s">
        <v>11</v>
      </c>
      <c r="E88" s="4" t="s">
        <v>199</v>
      </c>
      <c r="F88" s="4"/>
      <c r="G88" s="4" t="s">
        <v>200</v>
      </c>
      <c r="H88" s="4"/>
      <c r="I88" s="11"/>
      <c r="J88" s="11"/>
      <c r="K88" s="11"/>
      <c r="L88" s="11"/>
      <c r="M88" s="11"/>
      <c r="N88" s="11"/>
      <c r="O88" s="11"/>
      <c r="P88" s="11"/>
      <c r="Q88" s="11"/>
      <c r="R88" s="11"/>
      <c r="S88" s="11"/>
      <c r="T88" s="11"/>
      <c r="U88" s="11"/>
      <c r="V88" s="11"/>
      <c r="W88" s="11"/>
      <c r="X88" s="11"/>
      <c r="Y88" s="11"/>
      <c r="Z88" s="11"/>
    </row>
    <row r="89" spans="1:26" ht="15.75" customHeight="1" x14ac:dyDescent="0.15">
      <c r="A89" s="4" t="s">
        <v>6</v>
      </c>
      <c r="B89" s="4" t="s">
        <v>126</v>
      </c>
      <c r="C89" s="4"/>
      <c r="D89" s="4" t="s">
        <v>11</v>
      </c>
      <c r="E89" s="4" t="s">
        <v>199</v>
      </c>
      <c r="F89" s="4"/>
      <c r="G89" s="4" t="s">
        <v>200</v>
      </c>
      <c r="H89" s="4"/>
      <c r="I89" s="11"/>
      <c r="J89" s="11"/>
      <c r="K89" s="11"/>
      <c r="L89" s="11"/>
      <c r="M89" s="11"/>
      <c r="N89" s="11"/>
      <c r="O89" s="11"/>
      <c r="P89" s="11"/>
      <c r="Q89" s="11"/>
      <c r="R89" s="11"/>
      <c r="S89" s="11"/>
      <c r="T89" s="11"/>
      <c r="U89" s="11"/>
      <c r="V89" s="11"/>
      <c r="W89" s="11"/>
      <c r="X89" s="11"/>
      <c r="Y89" s="11"/>
      <c r="Z89" s="11"/>
    </row>
    <row r="90" spans="1:26" ht="15.75" customHeight="1" x14ac:dyDescent="0.15">
      <c r="A90" s="4" t="s">
        <v>6</v>
      </c>
      <c r="B90" s="4" t="s">
        <v>127</v>
      </c>
      <c r="C90" s="4" t="s">
        <v>213</v>
      </c>
      <c r="D90" s="4" t="s">
        <v>11</v>
      </c>
      <c r="E90" s="4" t="s">
        <v>213</v>
      </c>
      <c r="F90" s="4"/>
      <c r="G90" s="4" t="s">
        <v>200</v>
      </c>
      <c r="H90" s="4"/>
      <c r="I90" s="11"/>
      <c r="J90" s="11"/>
      <c r="K90" s="11"/>
      <c r="L90" s="11"/>
      <c r="M90" s="11"/>
      <c r="N90" s="11"/>
      <c r="O90" s="11"/>
      <c r="P90" s="11"/>
      <c r="Q90" s="11"/>
      <c r="R90" s="11"/>
      <c r="S90" s="11"/>
      <c r="T90" s="11"/>
      <c r="U90" s="11"/>
      <c r="V90" s="11"/>
      <c r="W90" s="11"/>
      <c r="X90" s="11"/>
      <c r="Y90" s="11"/>
      <c r="Z90" s="11"/>
    </row>
    <row r="91" spans="1:26" ht="15.75" customHeight="1" x14ac:dyDescent="0.15">
      <c r="A91" s="4" t="s">
        <v>6</v>
      </c>
      <c r="B91" s="4" t="s">
        <v>324</v>
      </c>
      <c r="C91" s="4" t="s">
        <v>213</v>
      </c>
      <c r="D91" s="4" t="s">
        <v>11</v>
      </c>
      <c r="E91" s="15" t="s">
        <v>213</v>
      </c>
      <c r="F91" s="4"/>
      <c r="G91" s="15" t="s">
        <v>200</v>
      </c>
      <c r="H91" s="15" t="s">
        <v>325</v>
      </c>
      <c r="I91" s="11"/>
      <c r="J91" s="11"/>
      <c r="K91" s="11"/>
      <c r="L91" s="11"/>
      <c r="M91" s="11"/>
      <c r="N91" s="11"/>
      <c r="O91" s="11"/>
      <c r="P91" s="11"/>
      <c r="Q91" s="11"/>
      <c r="R91" s="11"/>
      <c r="S91" s="11"/>
      <c r="T91" s="11"/>
      <c r="U91" s="11"/>
      <c r="V91" s="11"/>
      <c r="W91" s="11"/>
      <c r="X91" s="11"/>
      <c r="Y91" s="11"/>
      <c r="Z91" s="11"/>
    </row>
    <row r="92" spans="1:26" ht="15.75" customHeight="1" x14ac:dyDescent="0.15">
      <c r="A92" s="4" t="s">
        <v>6</v>
      </c>
      <c r="B92" s="4" t="s">
        <v>128</v>
      </c>
      <c r="C92" s="4" t="s">
        <v>213</v>
      </c>
      <c r="D92" s="4" t="s">
        <v>11</v>
      </c>
      <c r="E92" s="4" t="s">
        <v>213</v>
      </c>
      <c r="F92" s="4"/>
      <c r="G92" s="4" t="s">
        <v>200</v>
      </c>
      <c r="H92" s="4"/>
      <c r="I92" s="11"/>
      <c r="J92" s="11"/>
      <c r="K92" s="11"/>
      <c r="L92" s="11"/>
      <c r="M92" s="11"/>
      <c r="N92" s="11"/>
      <c r="O92" s="11"/>
      <c r="P92" s="11"/>
      <c r="Q92" s="11"/>
      <c r="R92" s="11"/>
      <c r="S92" s="11"/>
      <c r="T92" s="11"/>
      <c r="U92" s="11"/>
      <c r="V92" s="11"/>
      <c r="W92" s="11"/>
      <c r="X92" s="11"/>
      <c r="Y92" s="11"/>
      <c r="Z92" s="11"/>
    </row>
    <row r="93" spans="1:26" ht="15.75" customHeight="1" x14ac:dyDescent="0.15">
      <c r="A93" s="4" t="s">
        <v>6</v>
      </c>
      <c r="B93" s="4" t="s">
        <v>129</v>
      </c>
      <c r="C93" s="4"/>
      <c r="D93" s="4" t="s">
        <v>11</v>
      </c>
      <c r="E93" s="4" t="s">
        <v>199</v>
      </c>
      <c r="F93" s="4"/>
      <c r="G93" s="4" t="s">
        <v>200</v>
      </c>
      <c r="H93" s="4"/>
      <c r="I93" s="11"/>
      <c r="J93" s="11"/>
      <c r="K93" s="11"/>
      <c r="L93" s="11"/>
      <c r="M93" s="11"/>
      <c r="N93" s="11"/>
      <c r="O93" s="11"/>
      <c r="P93" s="11"/>
      <c r="Q93" s="11"/>
      <c r="R93" s="11"/>
      <c r="S93" s="11"/>
      <c r="T93" s="11"/>
      <c r="U93" s="11"/>
      <c r="V93" s="11"/>
      <c r="W93" s="11"/>
      <c r="X93" s="11"/>
      <c r="Y93" s="11"/>
      <c r="Z93" s="11"/>
    </row>
    <row r="94" spans="1:26" ht="15.75" customHeight="1" x14ac:dyDescent="0.15">
      <c r="A94" s="4" t="s">
        <v>6</v>
      </c>
      <c r="B94" s="4" t="s">
        <v>129</v>
      </c>
      <c r="C94" s="4"/>
      <c r="D94" s="4" t="s">
        <v>5</v>
      </c>
      <c r="E94" s="4" t="s">
        <v>199</v>
      </c>
      <c r="F94" s="4" t="s">
        <v>326</v>
      </c>
      <c r="G94" s="4" t="s">
        <v>321</v>
      </c>
      <c r="H94" s="4" t="s">
        <v>327</v>
      </c>
      <c r="I94" s="11"/>
      <c r="J94" s="11"/>
      <c r="K94" s="11"/>
      <c r="L94" s="11"/>
      <c r="M94" s="11"/>
      <c r="N94" s="11"/>
      <c r="O94" s="11"/>
      <c r="P94" s="11"/>
      <c r="Q94" s="11"/>
      <c r="R94" s="11"/>
      <c r="S94" s="11"/>
      <c r="T94" s="11"/>
      <c r="U94" s="11"/>
      <c r="V94" s="11"/>
      <c r="W94" s="11"/>
      <c r="X94" s="11"/>
      <c r="Y94" s="11"/>
      <c r="Z94" s="11"/>
    </row>
    <row r="95" spans="1:26" ht="15.75" customHeight="1" x14ac:dyDescent="0.15">
      <c r="A95" s="4" t="s">
        <v>6</v>
      </c>
      <c r="B95" s="4" t="s">
        <v>130</v>
      </c>
      <c r="C95" s="4"/>
      <c r="D95" s="4" t="s">
        <v>11</v>
      </c>
      <c r="E95" s="4" t="s">
        <v>199</v>
      </c>
      <c r="F95" s="4"/>
      <c r="G95" s="4" t="s">
        <v>200</v>
      </c>
      <c r="H95" s="4"/>
      <c r="I95" s="11"/>
      <c r="J95" s="11"/>
      <c r="K95" s="11"/>
      <c r="L95" s="11"/>
      <c r="M95" s="11"/>
      <c r="N95" s="11"/>
      <c r="O95" s="11"/>
      <c r="P95" s="11"/>
      <c r="Q95" s="11"/>
      <c r="R95" s="11"/>
      <c r="S95" s="11"/>
      <c r="T95" s="11"/>
      <c r="U95" s="11"/>
      <c r="V95" s="11"/>
      <c r="W95" s="11"/>
      <c r="X95" s="11"/>
      <c r="Y95" s="11"/>
      <c r="Z95" s="11"/>
    </row>
    <row r="96" spans="1:26" ht="15.75" customHeight="1" x14ac:dyDescent="0.15">
      <c r="A96" s="4" t="s">
        <v>6</v>
      </c>
      <c r="B96" s="4" t="s">
        <v>132</v>
      </c>
      <c r="C96" s="4"/>
      <c r="D96" s="4" t="s">
        <v>11</v>
      </c>
      <c r="E96" s="4" t="s">
        <v>199</v>
      </c>
      <c r="F96" s="4"/>
      <c r="G96" s="4" t="s">
        <v>200</v>
      </c>
      <c r="H96" s="4"/>
      <c r="I96" s="11"/>
      <c r="J96" s="11"/>
      <c r="K96" s="11"/>
      <c r="L96" s="11"/>
      <c r="M96" s="11"/>
      <c r="N96" s="11"/>
      <c r="O96" s="11"/>
      <c r="P96" s="11"/>
      <c r="Q96" s="11"/>
      <c r="R96" s="11"/>
      <c r="S96" s="11"/>
      <c r="T96" s="11"/>
      <c r="U96" s="11"/>
      <c r="V96" s="11"/>
      <c r="W96" s="11"/>
      <c r="X96" s="11"/>
      <c r="Y96" s="11"/>
      <c r="Z96" s="11"/>
    </row>
    <row r="97" spans="1:26" ht="15.75" customHeight="1" x14ac:dyDescent="0.15">
      <c r="A97" s="4" t="s">
        <v>6</v>
      </c>
      <c r="B97" s="4" t="s">
        <v>133</v>
      </c>
      <c r="C97" s="4"/>
      <c r="D97" s="4" t="s">
        <v>11</v>
      </c>
      <c r="E97" s="4" t="s">
        <v>199</v>
      </c>
      <c r="F97" s="4"/>
      <c r="G97" s="15" t="s">
        <v>200</v>
      </c>
      <c r="H97" s="15" t="s">
        <v>329</v>
      </c>
      <c r="I97" s="11"/>
      <c r="J97" s="11"/>
      <c r="K97" s="11"/>
      <c r="L97" s="11"/>
      <c r="M97" s="11"/>
      <c r="N97" s="11"/>
      <c r="O97" s="11"/>
      <c r="P97" s="11"/>
      <c r="Q97" s="11"/>
      <c r="R97" s="11"/>
      <c r="S97" s="11"/>
      <c r="T97" s="11"/>
      <c r="U97" s="11"/>
      <c r="V97" s="11"/>
      <c r="W97" s="11"/>
      <c r="X97" s="11"/>
      <c r="Y97" s="11"/>
      <c r="Z97" s="11"/>
    </row>
    <row r="98" spans="1:26" ht="15.75" customHeight="1" x14ac:dyDescent="0.15">
      <c r="A98" s="4" t="s">
        <v>6</v>
      </c>
      <c r="B98" s="4" t="s">
        <v>134</v>
      </c>
      <c r="C98" s="4"/>
      <c r="D98" s="4" t="s">
        <v>11</v>
      </c>
      <c r="E98" s="4" t="s">
        <v>199</v>
      </c>
      <c r="F98" s="4"/>
      <c r="G98" s="4" t="s">
        <v>200</v>
      </c>
      <c r="H98" s="4"/>
      <c r="I98" s="11"/>
      <c r="J98" s="11"/>
      <c r="K98" s="11"/>
      <c r="L98" s="11"/>
      <c r="M98" s="11"/>
      <c r="N98" s="11"/>
      <c r="O98" s="11"/>
      <c r="P98" s="11"/>
      <c r="Q98" s="11"/>
      <c r="R98" s="11"/>
      <c r="S98" s="11"/>
      <c r="T98" s="11"/>
      <c r="U98" s="11"/>
      <c r="V98" s="11"/>
      <c r="W98" s="11"/>
      <c r="X98" s="11"/>
      <c r="Y98" s="11"/>
      <c r="Z98" s="11"/>
    </row>
    <row r="99" spans="1:26" ht="15.75" customHeight="1" x14ac:dyDescent="0.15">
      <c r="A99" s="4" t="s">
        <v>6</v>
      </c>
      <c r="B99" s="4" t="s">
        <v>501</v>
      </c>
      <c r="C99" s="4" t="s">
        <v>213</v>
      </c>
      <c r="D99" s="4" t="s">
        <v>24</v>
      </c>
      <c r="E99" s="4" t="s">
        <v>199</v>
      </c>
      <c r="F99" s="4" t="s">
        <v>221</v>
      </c>
      <c r="G99" s="4" t="s">
        <v>217</v>
      </c>
      <c r="H99" s="15" t="s">
        <v>330</v>
      </c>
      <c r="I99" s="11"/>
      <c r="J99" s="11"/>
      <c r="K99" s="11"/>
      <c r="L99" s="11"/>
      <c r="M99" s="11"/>
      <c r="N99" s="11"/>
      <c r="O99" s="11"/>
      <c r="P99" s="11"/>
      <c r="Q99" s="11"/>
      <c r="R99" s="11"/>
      <c r="S99" s="11"/>
      <c r="T99" s="11"/>
      <c r="U99" s="11"/>
      <c r="V99" s="11"/>
      <c r="W99" s="11"/>
      <c r="X99" s="11"/>
      <c r="Y99" s="11"/>
      <c r="Z99" s="11"/>
    </row>
    <row r="100" spans="1:26" ht="15.75" customHeight="1" x14ac:dyDescent="0.15">
      <c r="A100" s="4" t="s">
        <v>6</v>
      </c>
      <c r="B100" s="4" t="s">
        <v>137</v>
      </c>
      <c r="C100" s="4"/>
      <c r="D100" s="4" t="s">
        <v>11</v>
      </c>
      <c r="E100" s="4" t="s">
        <v>199</v>
      </c>
      <c r="F100" s="4"/>
      <c r="G100" s="15" t="s">
        <v>200</v>
      </c>
      <c r="H100" s="4"/>
      <c r="I100" s="11"/>
      <c r="J100" s="11"/>
      <c r="K100" s="11"/>
      <c r="L100" s="11"/>
      <c r="M100" s="11"/>
      <c r="N100" s="11"/>
      <c r="O100" s="11"/>
      <c r="P100" s="11"/>
      <c r="Q100" s="11"/>
      <c r="R100" s="11"/>
      <c r="S100" s="11"/>
      <c r="T100" s="11"/>
      <c r="U100" s="11"/>
      <c r="V100" s="11"/>
      <c r="W100" s="11"/>
      <c r="X100" s="11"/>
      <c r="Y100" s="11"/>
      <c r="Z100" s="11"/>
    </row>
    <row r="101" spans="1:26" ht="15.75" customHeight="1" x14ac:dyDescent="0.15">
      <c r="A101" s="4" t="s">
        <v>6</v>
      </c>
      <c r="B101" s="4" t="s">
        <v>137</v>
      </c>
      <c r="C101" s="4"/>
      <c r="D101" s="4" t="s">
        <v>5</v>
      </c>
      <c r="E101" s="4" t="s">
        <v>199</v>
      </c>
      <c r="F101" s="4" t="s">
        <v>221</v>
      </c>
      <c r="G101" s="4" t="s">
        <v>318</v>
      </c>
      <c r="H101" s="15" t="s">
        <v>331</v>
      </c>
      <c r="I101" s="11"/>
      <c r="J101" s="11"/>
      <c r="K101" s="11"/>
      <c r="L101" s="11"/>
      <c r="M101" s="11"/>
      <c r="N101" s="11"/>
      <c r="O101" s="11"/>
      <c r="P101" s="11"/>
      <c r="Q101" s="11"/>
      <c r="R101" s="11"/>
      <c r="S101" s="11"/>
      <c r="T101" s="11"/>
      <c r="U101" s="11"/>
      <c r="V101" s="11"/>
      <c r="W101" s="11"/>
      <c r="X101" s="11"/>
      <c r="Y101" s="11"/>
      <c r="Z101" s="11"/>
    </row>
    <row r="102" spans="1:26" ht="15.75" customHeight="1" x14ac:dyDescent="0.15">
      <c r="A102" s="4" t="s">
        <v>6</v>
      </c>
      <c r="B102" s="4" t="s">
        <v>332</v>
      </c>
      <c r="C102" s="4"/>
      <c r="D102" s="4" t="s">
        <v>11</v>
      </c>
      <c r="E102" s="4" t="s">
        <v>199</v>
      </c>
      <c r="F102" s="4"/>
      <c r="G102" s="4" t="s">
        <v>200</v>
      </c>
      <c r="H102" s="4"/>
      <c r="I102" s="11"/>
      <c r="J102" s="11"/>
      <c r="K102" s="11"/>
      <c r="L102" s="11"/>
      <c r="M102" s="11"/>
      <c r="N102" s="11"/>
      <c r="O102" s="11"/>
      <c r="P102" s="11"/>
      <c r="Q102" s="11"/>
      <c r="R102" s="11"/>
      <c r="S102" s="11"/>
      <c r="T102" s="11"/>
      <c r="U102" s="11"/>
      <c r="V102" s="11"/>
      <c r="W102" s="11"/>
      <c r="X102" s="11"/>
      <c r="Y102" s="11"/>
      <c r="Z102" s="11"/>
    </row>
    <row r="103" spans="1:26" ht="15.75" customHeight="1" x14ac:dyDescent="0.15">
      <c r="A103" s="4" t="s">
        <v>6</v>
      </c>
      <c r="B103" s="4" t="s">
        <v>138</v>
      </c>
      <c r="C103" s="4"/>
      <c r="D103" s="4" t="s">
        <v>11</v>
      </c>
      <c r="E103" s="4" t="s">
        <v>199</v>
      </c>
      <c r="F103" s="4"/>
      <c r="G103" s="4" t="s">
        <v>200</v>
      </c>
      <c r="H103" s="4"/>
      <c r="I103" s="11"/>
      <c r="J103" s="11"/>
      <c r="K103" s="11"/>
      <c r="L103" s="11"/>
      <c r="M103" s="11"/>
      <c r="N103" s="11"/>
      <c r="O103" s="11"/>
      <c r="P103" s="11"/>
      <c r="Q103" s="11"/>
      <c r="R103" s="11"/>
      <c r="S103" s="11"/>
      <c r="T103" s="11"/>
      <c r="U103" s="11"/>
      <c r="V103" s="11"/>
      <c r="W103" s="11"/>
      <c r="X103" s="11"/>
      <c r="Y103" s="11"/>
      <c r="Z103" s="11"/>
    </row>
    <row r="104" spans="1:26" ht="15.75" customHeight="1" x14ac:dyDescent="0.15">
      <c r="A104" s="4" t="s">
        <v>6</v>
      </c>
      <c r="B104" s="4" t="s">
        <v>140</v>
      </c>
      <c r="C104" s="4"/>
      <c r="D104" s="4" t="s">
        <v>11</v>
      </c>
      <c r="E104" s="4" t="s">
        <v>199</v>
      </c>
      <c r="F104" s="4"/>
      <c r="G104" s="4" t="s">
        <v>200</v>
      </c>
      <c r="H104" s="4"/>
      <c r="I104" s="11"/>
      <c r="J104" s="11"/>
      <c r="K104" s="11"/>
      <c r="L104" s="11"/>
      <c r="M104" s="11"/>
      <c r="N104" s="11"/>
      <c r="O104" s="11"/>
      <c r="P104" s="11"/>
      <c r="Q104" s="11"/>
      <c r="R104" s="11"/>
      <c r="S104" s="11"/>
      <c r="T104" s="11"/>
      <c r="U104" s="11"/>
      <c r="V104" s="11"/>
      <c r="W104" s="11"/>
      <c r="X104" s="11"/>
      <c r="Y104" s="11"/>
      <c r="Z104" s="11"/>
    </row>
    <row r="105" spans="1:26" ht="15.75" customHeight="1" x14ac:dyDescent="0.15">
      <c r="A105" s="4" t="s">
        <v>6</v>
      </c>
      <c r="B105" s="4" t="s">
        <v>333</v>
      </c>
      <c r="C105" s="4"/>
      <c r="D105" s="4" t="s">
        <v>11</v>
      </c>
      <c r="E105" s="4" t="s">
        <v>199</v>
      </c>
      <c r="F105" s="4"/>
      <c r="G105" s="4" t="s">
        <v>200</v>
      </c>
      <c r="H105" s="4"/>
      <c r="I105" s="11"/>
      <c r="J105" s="11"/>
      <c r="K105" s="11"/>
      <c r="L105" s="11"/>
      <c r="M105" s="11"/>
      <c r="N105" s="11"/>
      <c r="O105" s="11"/>
      <c r="P105" s="11"/>
      <c r="Q105" s="11"/>
      <c r="R105" s="11"/>
      <c r="S105" s="11"/>
      <c r="T105" s="11"/>
      <c r="U105" s="11"/>
      <c r="V105" s="11"/>
      <c r="W105" s="11"/>
      <c r="X105" s="11"/>
      <c r="Y105" s="11"/>
      <c r="Z105" s="11"/>
    </row>
    <row r="106" spans="1:26" ht="15.75" customHeight="1" x14ac:dyDescent="0.15">
      <c r="A106" s="4" t="s">
        <v>6</v>
      </c>
      <c r="B106" s="4" t="s">
        <v>141</v>
      </c>
      <c r="C106" s="4" t="s">
        <v>213</v>
      </c>
      <c r="D106" s="4" t="s">
        <v>11</v>
      </c>
      <c r="E106" s="4" t="s">
        <v>199</v>
      </c>
      <c r="F106" s="4"/>
      <c r="G106" s="4" t="s">
        <v>200</v>
      </c>
      <c r="H106" s="4"/>
      <c r="I106" s="11"/>
      <c r="J106" s="11"/>
      <c r="K106" s="11"/>
      <c r="L106" s="11"/>
      <c r="M106" s="11"/>
      <c r="N106" s="11"/>
      <c r="O106" s="11"/>
      <c r="P106" s="11"/>
      <c r="Q106" s="11"/>
      <c r="R106" s="11"/>
      <c r="S106" s="11"/>
      <c r="T106" s="11"/>
      <c r="U106" s="11"/>
      <c r="V106" s="11"/>
      <c r="W106" s="11"/>
      <c r="X106" s="11"/>
      <c r="Y106" s="11"/>
      <c r="Z106" s="11"/>
    </row>
    <row r="107" spans="1:26" ht="15.75" customHeight="1" x14ac:dyDescent="0.15">
      <c r="A107" s="4" t="s">
        <v>6</v>
      </c>
      <c r="B107" s="4" t="s">
        <v>142</v>
      </c>
      <c r="C107" s="4"/>
      <c r="D107" s="4" t="s">
        <v>11</v>
      </c>
      <c r="E107" s="4" t="s">
        <v>199</v>
      </c>
      <c r="F107" s="4"/>
      <c r="G107" s="4" t="s">
        <v>200</v>
      </c>
      <c r="H107" s="4" t="s">
        <v>334</v>
      </c>
      <c r="I107" s="11"/>
      <c r="J107" s="11"/>
      <c r="K107" s="11"/>
      <c r="L107" s="11"/>
      <c r="M107" s="11"/>
      <c r="N107" s="11"/>
      <c r="O107" s="11"/>
      <c r="P107" s="11"/>
      <c r="Q107" s="11"/>
      <c r="R107" s="11"/>
      <c r="S107" s="11"/>
      <c r="T107" s="11"/>
      <c r="U107" s="11"/>
      <c r="V107" s="11"/>
      <c r="W107" s="11"/>
      <c r="X107" s="11"/>
      <c r="Y107" s="11"/>
      <c r="Z107" s="11"/>
    </row>
    <row r="108" spans="1:26" ht="15.75" customHeight="1" x14ac:dyDescent="0.15">
      <c r="A108" s="4" t="s">
        <v>6</v>
      </c>
      <c r="B108" s="4" t="s">
        <v>338</v>
      </c>
      <c r="C108" s="4"/>
      <c r="D108" s="4" t="s">
        <v>11</v>
      </c>
      <c r="E108" s="4" t="s">
        <v>199</v>
      </c>
      <c r="F108" s="4"/>
      <c r="G108" s="4" t="s">
        <v>200</v>
      </c>
      <c r="H108" s="4" t="s">
        <v>339</v>
      </c>
      <c r="I108" s="11"/>
      <c r="J108" s="11"/>
      <c r="K108" s="11"/>
      <c r="L108" s="11"/>
      <c r="M108" s="11"/>
      <c r="N108" s="11"/>
      <c r="O108" s="11"/>
      <c r="P108" s="11"/>
      <c r="Q108" s="11"/>
      <c r="R108" s="11"/>
      <c r="S108" s="11"/>
      <c r="T108" s="11"/>
      <c r="U108" s="11"/>
      <c r="V108" s="11"/>
      <c r="W108" s="11"/>
      <c r="X108" s="11"/>
      <c r="Y108" s="11"/>
      <c r="Z108" s="11"/>
    </row>
    <row r="109" spans="1:26" ht="15.75" customHeight="1" x14ac:dyDescent="0.15">
      <c r="A109" s="4" t="s">
        <v>6</v>
      </c>
      <c r="B109" s="4" t="s">
        <v>340</v>
      </c>
      <c r="C109" s="4"/>
      <c r="D109" s="4" t="s">
        <v>11</v>
      </c>
      <c r="E109" s="4" t="s">
        <v>199</v>
      </c>
      <c r="F109" s="4"/>
      <c r="G109" s="4"/>
      <c r="H109" s="15"/>
      <c r="I109" s="11"/>
      <c r="J109" s="11"/>
      <c r="K109" s="11"/>
      <c r="L109" s="11"/>
      <c r="M109" s="11"/>
      <c r="N109" s="11"/>
      <c r="O109" s="11"/>
      <c r="P109" s="11"/>
      <c r="Q109" s="11"/>
      <c r="R109" s="11"/>
      <c r="S109" s="11"/>
      <c r="T109" s="11"/>
      <c r="U109" s="11"/>
      <c r="V109" s="11"/>
      <c r="W109" s="11"/>
      <c r="X109" s="11"/>
      <c r="Y109" s="11"/>
      <c r="Z109" s="11"/>
    </row>
    <row r="110" spans="1:26" ht="15.75" customHeight="1" x14ac:dyDescent="0.15">
      <c r="A110" s="4" t="s">
        <v>6</v>
      </c>
      <c r="B110" s="4" t="s">
        <v>341</v>
      </c>
      <c r="C110" s="4"/>
      <c r="D110" s="4" t="s">
        <v>11</v>
      </c>
      <c r="E110" s="4" t="s">
        <v>199</v>
      </c>
      <c r="F110" s="4"/>
      <c r="G110" s="4" t="s">
        <v>200</v>
      </c>
      <c r="H110" s="4"/>
      <c r="I110" s="11"/>
      <c r="J110" s="11"/>
      <c r="K110" s="11"/>
      <c r="L110" s="11"/>
      <c r="M110" s="11"/>
      <c r="N110" s="11"/>
      <c r="O110" s="11"/>
      <c r="P110" s="11"/>
      <c r="Q110" s="11"/>
      <c r="R110" s="11"/>
      <c r="S110" s="11"/>
      <c r="T110" s="11"/>
      <c r="U110" s="11"/>
      <c r="V110" s="11"/>
      <c r="W110" s="11"/>
      <c r="X110" s="11"/>
      <c r="Y110" s="11"/>
      <c r="Z110" s="11"/>
    </row>
    <row r="111" spans="1:26" ht="15.75" customHeight="1" x14ac:dyDescent="0.15">
      <c r="A111" s="4" t="s">
        <v>6</v>
      </c>
      <c r="B111" s="4" t="s">
        <v>149</v>
      </c>
      <c r="C111" s="4"/>
      <c r="D111" s="4" t="s">
        <v>24</v>
      </c>
      <c r="E111" s="4" t="s">
        <v>199</v>
      </c>
      <c r="F111" s="4" t="s">
        <v>342</v>
      </c>
      <c r="G111" s="4" t="s">
        <v>217</v>
      </c>
      <c r="H111" s="4"/>
      <c r="I111" s="11"/>
      <c r="J111" s="11"/>
      <c r="K111" s="11"/>
      <c r="L111" s="11"/>
      <c r="M111" s="11"/>
      <c r="N111" s="11"/>
      <c r="O111" s="11"/>
      <c r="P111" s="11"/>
      <c r="Q111" s="11"/>
      <c r="R111" s="11"/>
      <c r="S111" s="11"/>
      <c r="T111" s="11"/>
      <c r="U111" s="11"/>
      <c r="V111" s="11"/>
      <c r="W111" s="11"/>
      <c r="X111" s="11"/>
      <c r="Y111" s="11"/>
      <c r="Z111" s="11"/>
    </row>
    <row r="112" spans="1:26" ht="15.75" customHeight="1" x14ac:dyDescent="0.15">
      <c r="A112" s="4" t="s">
        <v>6</v>
      </c>
      <c r="B112" s="4" t="s">
        <v>151</v>
      </c>
      <c r="C112" s="4"/>
      <c r="D112" s="4" t="s">
        <v>11</v>
      </c>
      <c r="E112" s="4" t="s">
        <v>199</v>
      </c>
      <c r="F112" s="4"/>
      <c r="G112" s="4" t="s">
        <v>200</v>
      </c>
      <c r="H112" s="4" t="s">
        <v>343</v>
      </c>
      <c r="I112" s="11"/>
      <c r="J112" s="11"/>
      <c r="K112" s="11"/>
      <c r="L112" s="11"/>
      <c r="M112" s="11"/>
      <c r="N112" s="11"/>
      <c r="O112" s="11"/>
      <c r="P112" s="11"/>
      <c r="Q112" s="11"/>
      <c r="R112" s="11"/>
      <c r="S112" s="11"/>
      <c r="T112" s="11"/>
      <c r="U112" s="11"/>
      <c r="V112" s="11"/>
      <c r="W112" s="11"/>
      <c r="X112" s="11"/>
      <c r="Y112" s="11"/>
      <c r="Z112" s="11"/>
    </row>
    <row r="113" spans="1:26" ht="15.75" customHeight="1" x14ac:dyDescent="0.15">
      <c r="A113" s="4" t="s">
        <v>6</v>
      </c>
      <c r="B113" s="4" t="s">
        <v>504</v>
      </c>
      <c r="C113" s="4"/>
      <c r="D113" s="4" t="s">
        <v>11</v>
      </c>
      <c r="E113" s="4" t="s">
        <v>199</v>
      </c>
      <c r="F113" s="4"/>
      <c r="G113" s="4" t="s">
        <v>200</v>
      </c>
      <c r="H113" s="4" t="s">
        <v>344</v>
      </c>
      <c r="I113" s="11"/>
      <c r="J113" s="11"/>
      <c r="K113" s="11"/>
      <c r="L113" s="11"/>
      <c r="M113" s="11"/>
      <c r="N113" s="11"/>
      <c r="O113" s="11"/>
      <c r="P113" s="11"/>
      <c r="Q113" s="11"/>
      <c r="R113" s="11"/>
      <c r="S113" s="11"/>
      <c r="T113" s="11"/>
      <c r="U113" s="11"/>
      <c r="V113" s="11"/>
      <c r="W113" s="11"/>
      <c r="X113" s="11"/>
      <c r="Y113" s="11"/>
      <c r="Z113" s="11"/>
    </row>
    <row r="114" spans="1:26" ht="15.75" customHeight="1" x14ac:dyDescent="0.15">
      <c r="A114" s="4" t="s">
        <v>6</v>
      </c>
      <c r="B114" s="4" t="s">
        <v>345</v>
      </c>
      <c r="C114" s="4"/>
      <c r="D114" s="4" t="s">
        <v>11</v>
      </c>
      <c r="E114" s="4" t="s">
        <v>199</v>
      </c>
      <c r="F114" s="4"/>
      <c r="G114" s="4" t="s">
        <v>200</v>
      </c>
      <c r="H114" s="4" t="s">
        <v>346</v>
      </c>
      <c r="I114" s="11"/>
      <c r="J114" s="11"/>
      <c r="K114" s="11"/>
      <c r="L114" s="11"/>
      <c r="M114" s="11"/>
      <c r="N114" s="11"/>
      <c r="O114" s="11"/>
      <c r="P114" s="11"/>
      <c r="Q114" s="11"/>
      <c r="R114" s="11"/>
      <c r="S114" s="11"/>
      <c r="T114" s="11"/>
      <c r="U114" s="11"/>
      <c r="V114" s="11"/>
      <c r="W114" s="11"/>
      <c r="X114" s="11"/>
      <c r="Y114" s="11"/>
      <c r="Z114" s="11"/>
    </row>
    <row r="115" spans="1:26" ht="15.75" customHeight="1" x14ac:dyDescent="0.15">
      <c r="A115" s="4" t="s">
        <v>6</v>
      </c>
      <c r="B115" s="4" t="s">
        <v>347</v>
      </c>
      <c r="C115" s="4"/>
      <c r="D115" s="4" t="s">
        <v>11</v>
      </c>
      <c r="E115" s="4" t="s">
        <v>199</v>
      </c>
      <c r="F115" s="4"/>
      <c r="G115" s="4" t="s">
        <v>200</v>
      </c>
      <c r="H115" s="4"/>
      <c r="I115" s="11"/>
      <c r="J115" s="11"/>
      <c r="K115" s="11"/>
      <c r="L115" s="11"/>
      <c r="M115" s="11"/>
      <c r="N115" s="11"/>
      <c r="O115" s="11"/>
      <c r="P115" s="11"/>
      <c r="Q115" s="11"/>
      <c r="R115" s="11"/>
      <c r="S115" s="11"/>
      <c r="T115" s="11"/>
      <c r="U115" s="11"/>
      <c r="V115" s="11"/>
      <c r="W115" s="11"/>
      <c r="X115" s="11"/>
      <c r="Y115" s="11"/>
      <c r="Z115" s="11"/>
    </row>
    <row r="116" spans="1:26" ht="15.75" customHeight="1" x14ac:dyDescent="0.15">
      <c r="A116" s="4" t="s">
        <v>6</v>
      </c>
      <c r="B116" s="4" t="s">
        <v>158</v>
      </c>
      <c r="C116" s="4"/>
      <c r="D116" s="4" t="s">
        <v>11</v>
      </c>
      <c r="E116" s="4" t="s">
        <v>199</v>
      </c>
      <c r="F116" s="4"/>
      <c r="G116" s="4" t="s">
        <v>200</v>
      </c>
      <c r="H116" s="4"/>
      <c r="I116" s="11"/>
      <c r="J116" s="11"/>
      <c r="K116" s="11"/>
      <c r="L116" s="11"/>
      <c r="M116" s="11"/>
      <c r="N116" s="11"/>
      <c r="O116" s="11"/>
      <c r="P116" s="11"/>
      <c r="Q116" s="11"/>
      <c r="R116" s="11"/>
      <c r="S116" s="11"/>
      <c r="T116" s="11"/>
      <c r="U116" s="11"/>
      <c r="V116" s="11"/>
      <c r="W116" s="11"/>
      <c r="X116" s="11"/>
      <c r="Y116" s="11"/>
      <c r="Z116" s="11"/>
    </row>
    <row r="117" spans="1:26" ht="15.75" customHeight="1" x14ac:dyDescent="0.15">
      <c r="A117" s="4" t="s">
        <v>6</v>
      </c>
      <c r="B117" s="4" t="s">
        <v>159</v>
      </c>
      <c r="C117" s="4" t="s">
        <v>213</v>
      </c>
      <c r="D117" s="4" t="s">
        <v>5</v>
      </c>
      <c r="E117" s="4" t="s">
        <v>199</v>
      </c>
      <c r="F117" s="4" t="s">
        <v>206</v>
      </c>
      <c r="G117" s="4" t="s">
        <v>321</v>
      </c>
      <c r="H117" s="4" t="s">
        <v>518</v>
      </c>
      <c r="I117" s="11"/>
      <c r="J117" s="11"/>
      <c r="K117" s="11"/>
      <c r="L117" s="11"/>
      <c r="M117" s="11"/>
      <c r="N117" s="11"/>
      <c r="O117" s="11"/>
      <c r="P117" s="11"/>
      <c r="Q117" s="11"/>
      <c r="R117" s="11"/>
      <c r="S117" s="11"/>
      <c r="T117" s="11"/>
      <c r="U117" s="11"/>
      <c r="V117" s="11"/>
      <c r="W117" s="11"/>
      <c r="X117" s="11"/>
      <c r="Y117" s="11"/>
      <c r="Z117" s="11"/>
    </row>
    <row r="118" spans="1:26" ht="15.75" customHeight="1" x14ac:dyDescent="0.15">
      <c r="A118" s="4" t="s">
        <v>6</v>
      </c>
      <c r="B118" s="4" t="s">
        <v>160</v>
      </c>
      <c r="C118" s="4"/>
      <c r="D118" s="4" t="s">
        <v>11</v>
      </c>
      <c r="E118" s="4" t="s">
        <v>199</v>
      </c>
      <c r="F118" s="4"/>
      <c r="G118" s="4" t="s">
        <v>200</v>
      </c>
      <c r="H118" s="4"/>
      <c r="I118" s="11"/>
      <c r="J118" s="11"/>
      <c r="K118" s="11"/>
      <c r="L118" s="11"/>
      <c r="M118" s="11"/>
      <c r="N118" s="11"/>
      <c r="O118" s="11"/>
      <c r="P118" s="11"/>
      <c r="Q118" s="11"/>
      <c r="R118" s="11"/>
      <c r="S118" s="11"/>
      <c r="T118" s="11"/>
      <c r="U118" s="11"/>
      <c r="V118" s="11"/>
      <c r="W118" s="11"/>
      <c r="X118" s="11"/>
      <c r="Y118" s="11"/>
      <c r="Z118" s="11"/>
    </row>
    <row r="119" spans="1:26" ht="15.75" customHeight="1" x14ac:dyDescent="0.15">
      <c r="A119" s="4" t="s">
        <v>6</v>
      </c>
      <c r="B119" s="4" t="s">
        <v>505</v>
      </c>
      <c r="C119" s="4"/>
      <c r="D119" s="4" t="s">
        <v>11</v>
      </c>
      <c r="E119" s="4" t="s">
        <v>199</v>
      </c>
      <c r="F119" s="4"/>
      <c r="G119" s="4" t="s">
        <v>200</v>
      </c>
      <c r="H119" s="4" t="s">
        <v>349</v>
      </c>
      <c r="I119" s="11"/>
      <c r="J119" s="11"/>
      <c r="K119" s="11"/>
      <c r="L119" s="11"/>
      <c r="M119" s="11"/>
      <c r="N119" s="11"/>
      <c r="O119" s="11"/>
      <c r="P119" s="11"/>
      <c r="Q119" s="11"/>
      <c r="R119" s="11"/>
      <c r="S119" s="11"/>
      <c r="T119" s="11"/>
      <c r="U119" s="11"/>
      <c r="V119" s="11"/>
      <c r="W119" s="11"/>
      <c r="X119" s="11"/>
      <c r="Y119" s="11"/>
      <c r="Z119" s="11"/>
    </row>
    <row r="120" spans="1:26" ht="15.75" customHeight="1" x14ac:dyDescent="0.15">
      <c r="A120" s="4" t="s">
        <v>6</v>
      </c>
      <c r="B120" s="4" t="s">
        <v>162</v>
      </c>
      <c r="C120" s="4"/>
      <c r="D120" s="4" t="s">
        <v>24</v>
      </c>
      <c r="E120" s="4" t="s">
        <v>199</v>
      </c>
      <c r="F120" s="4" t="s">
        <v>221</v>
      </c>
      <c r="G120" s="4" t="s">
        <v>217</v>
      </c>
      <c r="H120" s="4"/>
      <c r="I120" s="11"/>
      <c r="J120" s="11"/>
      <c r="K120" s="11"/>
      <c r="L120" s="11"/>
      <c r="M120" s="11"/>
      <c r="N120" s="11"/>
      <c r="O120" s="11"/>
      <c r="P120" s="11"/>
      <c r="Q120" s="11"/>
      <c r="R120" s="11"/>
      <c r="S120" s="11"/>
      <c r="T120" s="11"/>
      <c r="U120" s="11"/>
      <c r="V120" s="11"/>
      <c r="W120" s="11"/>
      <c r="X120" s="11"/>
      <c r="Y120" s="11"/>
      <c r="Z120" s="11"/>
    </row>
    <row r="121" spans="1:26" ht="15.75" customHeight="1" x14ac:dyDescent="0.15">
      <c r="A121" s="4" t="s">
        <v>6</v>
      </c>
      <c r="B121" s="4" t="s">
        <v>163</v>
      </c>
      <c r="C121" s="4"/>
      <c r="D121" s="4" t="s">
        <v>11</v>
      </c>
      <c r="E121" s="4" t="s">
        <v>199</v>
      </c>
      <c r="F121" s="4"/>
      <c r="G121" s="4" t="s">
        <v>200</v>
      </c>
      <c r="H121" s="4"/>
      <c r="I121" s="11"/>
      <c r="J121" s="11"/>
      <c r="K121" s="11"/>
      <c r="L121" s="11"/>
      <c r="M121" s="11"/>
      <c r="N121" s="11"/>
      <c r="O121" s="11"/>
      <c r="P121" s="11"/>
      <c r="Q121" s="11"/>
      <c r="R121" s="11"/>
      <c r="S121" s="11"/>
      <c r="T121" s="11"/>
      <c r="U121" s="11"/>
      <c r="V121" s="11"/>
      <c r="W121" s="11"/>
      <c r="X121" s="11"/>
      <c r="Y121" s="11"/>
      <c r="Z121" s="11"/>
    </row>
    <row r="122" spans="1:26" ht="15.75" customHeight="1" x14ac:dyDescent="0.15">
      <c r="A122" s="4" t="s">
        <v>6</v>
      </c>
      <c r="B122" s="4" t="s">
        <v>164</v>
      </c>
      <c r="C122" s="4"/>
      <c r="D122" s="4" t="s">
        <v>11</v>
      </c>
      <c r="E122" s="4" t="s">
        <v>199</v>
      </c>
      <c r="F122" s="4"/>
      <c r="G122" s="4" t="s">
        <v>200</v>
      </c>
      <c r="H122" s="4"/>
      <c r="I122" s="11"/>
      <c r="J122" s="11"/>
      <c r="K122" s="11"/>
      <c r="L122" s="11"/>
      <c r="M122" s="11"/>
      <c r="N122" s="11"/>
      <c r="O122" s="11"/>
      <c r="P122" s="11"/>
      <c r="Q122" s="11"/>
      <c r="R122" s="11"/>
      <c r="S122" s="11"/>
      <c r="T122" s="11"/>
      <c r="U122" s="11"/>
      <c r="V122" s="11"/>
      <c r="W122" s="11"/>
      <c r="X122" s="11"/>
      <c r="Y122" s="11"/>
      <c r="Z122" s="11"/>
    </row>
    <row r="123" spans="1:26" ht="15.75" customHeight="1" x14ac:dyDescent="0.15">
      <c r="A123" s="4" t="s">
        <v>6</v>
      </c>
      <c r="B123" s="4" t="s">
        <v>166</v>
      </c>
      <c r="C123" s="4"/>
      <c r="D123" s="4" t="s">
        <v>11</v>
      </c>
      <c r="E123" s="4" t="s">
        <v>199</v>
      </c>
      <c r="F123" s="4"/>
      <c r="G123" s="4" t="s">
        <v>200</v>
      </c>
      <c r="H123" s="4" t="s">
        <v>350</v>
      </c>
      <c r="I123" s="11"/>
      <c r="J123" s="11"/>
      <c r="K123" s="11"/>
      <c r="L123" s="11"/>
      <c r="M123" s="11"/>
      <c r="N123" s="11"/>
      <c r="O123" s="11"/>
      <c r="P123" s="11"/>
      <c r="Q123" s="11"/>
      <c r="R123" s="11"/>
      <c r="S123" s="11"/>
      <c r="T123" s="11"/>
      <c r="U123" s="11"/>
      <c r="V123" s="11"/>
      <c r="W123" s="11"/>
      <c r="X123" s="11"/>
      <c r="Y123" s="11"/>
      <c r="Z123" s="11"/>
    </row>
    <row r="124" spans="1:26" ht="15.75" customHeight="1" x14ac:dyDescent="0.15">
      <c r="A124" s="4" t="s">
        <v>6</v>
      </c>
      <c r="B124" s="4" t="s">
        <v>166</v>
      </c>
      <c r="C124" s="4"/>
      <c r="D124" s="4" t="s">
        <v>24</v>
      </c>
      <c r="E124" s="4" t="s">
        <v>199</v>
      </c>
      <c r="F124" s="4" t="s">
        <v>206</v>
      </c>
      <c r="G124" s="4" t="s">
        <v>217</v>
      </c>
      <c r="H124" s="4" t="s">
        <v>351</v>
      </c>
      <c r="I124" s="11"/>
      <c r="J124" s="11"/>
      <c r="K124" s="11"/>
      <c r="L124" s="11"/>
      <c r="M124" s="11"/>
      <c r="N124" s="11"/>
      <c r="O124" s="11"/>
      <c r="P124" s="11"/>
      <c r="Q124" s="11"/>
      <c r="R124" s="11"/>
      <c r="S124" s="11"/>
      <c r="T124" s="11"/>
      <c r="U124" s="11"/>
      <c r="V124" s="11"/>
      <c r="W124" s="11"/>
      <c r="X124" s="11"/>
      <c r="Y124" s="11"/>
      <c r="Z124" s="11"/>
    </row>
    <row r="125" spans="1:26" ht="15.75" customHeight="1" x14ac:dyDescent="0.15">
      <c r="A125" s="4" t="s">
        <v>6</v>
      </c>
      <c r="B125" s="4" t="s">
        <v>506</v>
      </c>
      <c r="C125" s="4"/>
      <c r="D125" s="4" t="s">
        <v>11</v>
      </c>
      <c r="E125" s="4" t="s">
        <v>199</v>
      </c>
      <c r="F125" s="4"/>
      <c r="G125" s="4" t="s">
        <v>200</v>
      </c>
      <c r="H125" s="4" t="s">
        <v>352</v>
      </c>
      <c r="I125" s="11"/>
      <c r="J125" s="11"/>
      <c r="K125" s="11"/>
      <c r="L125" s="11"/>
      <c r="M125" s="11"/>
      <c r="N125" s="11"/>
      <c r="O125" s="11"/>
      <c r="P125" s="11"/>
      <c r="Q125" s="11"/>
      <c r="R125" s="11"/>
      <c r="S125" s="11"/>
      <c r="T125" s="11"/>
      <c r="U125" s="11"/>
      <c r="V125" s="11"/>
      <c r="W125" s="11"/>
      <c r="X125" s="11"/>
      <c r="Y125" s="11"/>
      <c r="Z125" s="11"/>
    </row>
    <row r="126" spans="1:26" ht="15.75" customHeight="1" x14ac:dyDescent="0.15">
      <c r="A126" s="4" t="s">
        <v>6</v>
      </c>
      <c r="B126" s="4" t="s">
        <v>169</v>
      </c>
      <c r="C126" s="4"/>
      <c r="D126" s="4" t="s">
        <v>11</v>
      </c>
      <c r="E126" s="4" t="s">
        <v>199</v>
      </c>
      <c r="F126" s="4"/>
      <c r="G126" s="4" t="s">
        <v>200</v>
      </c>
      <c r="H126" s="4" t="s">
        <v>354</v>
      </c>
      <c r="I126" s="11"/>
      <c r="J126" s="11"/>
      <c r="K126" s="11"/>
      <c r="L126" s="11"/>
      <c r="M126" s="11"/>
      <c r="N126" s="11"/>
      <c r="O126" s="11"/>
      <c r="P126" s="11"/>
      <c r="Q126" s="11"/>
      <c r="R126" s="11"/>
      <c r="S126" s="11"/>
      <c r="T126" s="11"/>
      <c r="U126" s="11"/>
      <c r="V126" s="11"/>
      <c r="W126" s="11"/>
      <c r="X126" s="11"/>
      <c r="Y126" s="11"/>
      <c r="Z126" s="11"/>
    </row>
    <row r="127" spans="1:26" ht="15.75" customHeight="1" x14ac:dyDescent="0.15">
      <c r="A127" s="4" t="s">
        <v>6</v>
      </c>
      <c r="B127" s="4" t="s">
        <v>508</v>
      </c>
      <c r="C127" s="4"/>
      <c r="D127" s="4" t="s">
        <v>11</v>
      </c>
      <c r="E127" s="4" t="s">
        <v>199</v>
      </c>
      <c r="F127" s="4"/>
      <c r="G127" s="4" t="s">
        <v>200</v>
      </c>
      <c r="H127" s="4" t="s">
        <v>358</v>
      </c>
      <c r="I127" s="11"/>
      <c r="J127" s="11"/>
      <c r="K127" s="11"/>
      <c r="L127" s="11"/>
      <c r="M127" s="11"/>
      <c r="N127" s="11"/>
      <c r="O127" s="11"/>
      <c r="P127" s="11"/>
      <c r="Q127" s="11"/>
      <c r="R127" s="11"/>
      <c r="S127" s="11"/>
      <c r="T127" s="11"/>
      <c r="U127" s="11"/>
      <c r="V127" s="11"/>
      <c r="W127" s="11"/>
      <c r="X127" s="11"/>
      <c r="Y127" s="11"/>
      <c r="Z127" s="11"/>
    </row>
    <row r="128" spans="1:26" ht="15.75" customHeight="1" x14ac:dyDescent="0.15">
      <c r="A128" s="4" t="s">
        <v>6</v>
      </c>
      <c r="B128" s="4" t="s">
        <v>172</v>
      </c>
      <c r="C128" s="4"/>
      <c r="D128" s="4" t="s">
        <v>11</v>
      </c>
      <c r="E128" s="4" t="s">
        <v>199</v>
      </c>
      <c r="F128" s="4"/>
      <c r="G128" s="4" t="s">
        <v>200</v>
      </c>
      <c r="H128" s="4"/>
      <c r="I128" s="11"/>
      <c r="J128" s="11"/>
      <c r="K128" s="11"/>
      <c r="L128" s="11"/>
      <c r="M128" s="11"/>
      <c r="N128" s="11"/>
      <c r="O128" s="11"/>
      <c r="P128" s="11"/>
      <c r="Q128" s="11"/>
      <c r="R128" s="11"/>
      <c r="S128" s="11"/>
      <c r="T128" s="11"/>
      <c r="U128" s="11"/>
      <c r="V128" s="11"/>
      <c r="W128" s="11"/>
      <c r="X128" s="11"/>
      <c r="Y128" s="11"/>
      <c r="Z128" s="11"/>
    </row>
    <row r="129" spans="1:26" ht="15.75" customHeight="1" x14ac:dyDescent="0.15">
      <c r="A129" s="4" t="s">
        <v>6</v>
      </c>
      <c r="B129" s="4" t="s">
        <v>173</v>
      </c>
      <c r="C129" s="4"/>
      <c r="D129" s="4" t="s">
        <v>24</v>
      </c>
      <c r="E129" s="4" t="s">
        <v>199</v>
      </c>
      <c r="F129" s="4" t="s">
        <v>221</v>
      </c>
      <c r="G129" s="4" t="s">
        <v>217</v>
      </c>
      <c r="H129" s="4" t="s">
        <v>359</v>
      </c>
      <c r="I129" s="11"/>
      <c r="J129" s="11"/>
      <c r="K129" s="11"/>
      <c r="L129" s="11"/>
      <c r="M129" s="11"/>
      <c r="N129" s="11"/>
      <c r="O129" s="11"/>
      <c r="P129" s="11"/>
      <c r="Q129" s="11"/>
      <c r="R129" s="11"/>
      <c r="S129" s="11"/>
      <c r="T129" s="11"/>
      <c r="U129" s="11"/>
      <c r="V129" s="11"/>
      <c r="W129" s="11"/>
      <c r="X129" s="11"/>
      <c r="Y129" s="11"/>
      <c r="Z129" s="11"/>
    </row>
    <row r="130" spans="1:26" ht="15.75" customHeight="1" x14ac:dyDescent="0.15">
      <c r="A130" s="4" t="s">
        <v>6</v>
      </c>
      <c r="B130" s="4" t="s">
        <v>175</v>
      </c>
      <c r="C130" s="4"/>
      <c r="D130" s="4" t="s">
        <v>11</v>
      </c>
      <c r="E130" s="4" t="s">
        <v>199</v>
      </c>
      <c r="F130" s="4"/>
      <c r="G130" s="4" t="s">
        <v>200</v>
      </c>
      <c r="H130" s="4"/>
      <c r="I130" s="11"/>
      <c r="J130" s="11"/>
      <c r="K130" s="11"/>
      <c r="L130" s="11"/>
      <c r="M130" s="11"/>
      <c r="N130" s="11"/>
      <c r="O130" s="11"/>
      <c r="P130" s="11"/>
      <c r="Q130" s="11"/>
      <c r="R130" s="11"/>
      <c r="S130" s="11"/>
      <c r="T130" s="11"/>
      <c r="U130" s="11"/>
      <c r="V130" s="11"/>
      <c r="W130" s="11"/>
      <c r="X130" s="11"/>
      <c r="Y130" s="11"/>
      <c r="Z130" s="11"/>
    </row>
    <row r="131" spans="1:26" ht="15.75" customHeight="1" x14ac:dyDescent="0.15">
      <c r="A131" s="4" t="s">
        <v>6</v>
      </c>
      <c r="B131" s="4" t="s">
        <v>361</v>
      </c>
      <c r="C131" s="4"/>
      <c r="D131" s="4" t="s">
        <v>11</v>
      </c>
      <c r="E131" s="4" t="s">
        <v>199</v>
      </c>
      <c r="F131" s="4"/>
      <c r="G131" s="4" t="s">
        <v>200</v>
      </c>
      <c r="H131" s="4" t="s">
        <v>255</v>
      </c>
      <c r="I131" s="11"/>
      <c r="J131" s="11"/>
      <c r="K131" s="11"/>
      <c r="L131" s="11"/>
      <c r="M131" s="11"/>
      <c r="N131" s="11"/>
      <c r="O131" s="11"/>
      <c r="P131" s="11"/>
      <c r="Q131" s="11"/>
      <c r="R131" s="11"/>
      <c r="S131" s="11"/>
      <c r="T131" s="11"/>
      <c r="U131" s="11"/>
      <c r="V131" s="11"/>
      <c r="W131" s="11"/>
      <c r="X131" s="11"/>
      <c r="Y131" s="11"/>
      <c r="Z131" s="11"/>
    </row>
    <row r="132" spans="1:26" ht="15.75" customHeight="1" x14ac:dyDescent="0.15">
      <c r="A132" s="4" t="s">
        <v>6</v>
      </c>
      <c r="B132" s="4" t="s">
        <v>509</v>
      </c>
      <c r="C132" s="4"/>
      <c r="D132" s="4" t="s">
        <v>11</v>
      </c>
      <c r="E132" s="4" t="s">
        <v>199</v>
      </c>
      <c r="F132" s="4"/>
      <c r="G132" s="4" t="s">
        <v>200</v>
      </c>
      <c r="H132" s="15"/>
      <c r="I132" s="11"/>
      <c r="J132" s="11"/>
      <c r="K132" s="11"/>
      <c r="L132" s="11"/>
      <c r="M132" s="11"/>
      <c r="N132" s="11"/>
      <c r="O132" s="11"/>
      <c r="P132" s="11"/>
      <c r="Q132" s="11"/>
      <c r="R132" s="11"/>
      <c r="S132" s="11"/>
      <c r="T132" s="11"/>
      <c r="U132" s="11"/>
      <c r="V132" s="11"/>
      <c r="W132" s="11"/>
      <c r="X132" s="11"/>
      <c r="Y132" s="11"/>
      <c r="Z132" s="11"/>
    </row>
    <row r="133" spans="1:26" ht="15.75" customHeight="1" x14ac:dyDescent="0.15">
      <c r="A133" s="4" t="s">
        <v>6</v>
      </c>
      <c r="B133" s="4" t="s">
        <v>178</v>
      </c>
      <c r="C133" s="4" t="s">
        <v>213</v>
      </c>
      <c r="D133" s="4" t="s">
        <v>11</v>
      </c>
      <c r="E133" s="4" t="s">
        <v>199</v>
      </c>
      <c r="F133" s="4"/>
      <c r="G133" s="4" t="s">
        <v>200</v>
      </c>
      <c r="H133" s="4" t="s">
        <v>363</v>
      </c>
      <c r="I133" s="11"/>
      <c r="J133" s="11"/>
      <c r="K133" s="11"/>
      <c r="L133" s="11"/>
      <c r="M133" s="11"/>
      <c r="N133" s="11"/>
      <c r="O133" s="11"/>
      <c r="P133" s="11"/>
      <c r="Q133" s="11"/>
      <c r="R133" s="11"/>
      <c r="S133" s="11"/>
      <c r="T133" s="11"/>
      <c r="U133" s="11"/>
      <c r="V133" s="11"/>
      <c r="W133" s="11"/>
      <c r="X133" s="11"/>
      <c r="Y133" s="11"/>
      <c r="Z133" s="11"/>
    </row>
    <row r="134" spans="1:26" ht="15.75" customHeight="1" x14ac:dyDescent="0.15">
      <c r="A134" s="4" t="s">
        <v>6</v>
      </c>
      <c r="B134" s="4" t="s">
        <v>179</v>
      </c>
      <c r="C134" s="4"/>
      <c r="D134" s="4" t="s">
        <v>24</v>
      </c>
      <c r="E134" s="4" t="s">
        <v>199</v>
      </c>
      <c r="F134" s="4" t="s">
        <v>221</v>
      </c>
      <c r="G134" s="4" t="s">
        <v>217</v>
      </c>
      <c r="H134" s="4" t="s">
        <v>364</v>
      </c>
      <c r="I134" s="11"/>
      <c r="J134" s="11"/>
      <c r="K134" s="11"/>
      <c r="L134" s="11"/>
      <c r="M134" s="11"/>
      <c r="N134" s="11"/>
      <c r="O134" s="11"/>
      <c r="P134" s="11"/>
      <c r="Q134" s="11"/>
      <c r="R134" s="11"/>
      <c r="S134" s="11"/>
      <c r="T134" s="11"/>
      <c r="U134" s="11"/>
      <c r="V134" s="11"/>
      <c r="W134" s="11"/>
      <c r="X134" s="11"/>
      <c r="Y134" s="11"/>
      <c r="Z134" s="11"/>
    </row>
    <row r="135" spans="1:26" ht="15.75" customHeight="1" x14ac:dyDescent="0.15">
      <c r="A135" s="4" t="s">
        <v>6</v>
      </c>
      <c r="B135" s="4" t="s">
        <v>181</v>
      </c>
      <c r="C135" s="4"/>
      <c r="D135" s="4" t="s">
        <v>11</v>
      </c>
      <c r="E135" s="4" t="s">
        <v>199</v>
      </c>
      <c r="F135" s="4"/>
      <c r="G135" s="4" t="s">
        <v>200</v>
      </c>
      <c r="H135" s="4" t="s">
        <v>274</v>
      </c>
      <c r="I135" s="11"/>
      <c r="J135" s="11"/>
      <c r="K135" s="11"/>
      <c r="L135" s="11"/>
      <c r="M135" s="11"/>
      <c r="N135" s="11"/>
      <c r="O135" s="11"/>
      <c r="P135" s="11"/>
      <c r="Q135" s="11"/>
      <c r="R135" s="11"/>
      <c r="S135" s="11"/>
      <c r="T135" s="11"/>
      <c r="U135" s="11"/>
      <c r="V135" s="11"/>
      <c r="W135" s="11"/>
      <c r="X135" s="11"/>
      <c r="Y135" s="11"/>
      <c r="Z135" s="11"/>
    </row>
    <row r="136" spans="1:26" ht="15.75" customHeight="1" x14ac:dyDescent="0.15">
      <c r="A136" s="4" t="s">
        <v>6</v>
      </c>
      <c r="B136" s="4" t="s">
        <v>182</v>
      </c>
      <c r="C136" s="4" t="s">
        <v>213</v>
      </c>
      <c r="D136" s="4" t="s">
        <v>11</v>
      </c>
      <c r="E136" s="4" t="s">
        <v>213</v>
      </c>
      <c r="F136" s="4"/>
      <c r="G136" s="4" t="s">
        <v>200</v>
      </c>
      <c r="H136" s="4"/>
      <c r="I136" s="11"/>
      <c r="J136" s="11"/>
      <c r="K136" s="11"/>
      <c r="L136" s="11"/>
      <c r="M136" s="11"/>
      <c r="N136" s="11"/>
      <c r="O136" s="11"/>
      <c r="P136" s="11"/>
      <c r="Q136" s="11"/>
      <c r="R136" s="11"/>
      <c r="S136" s="11"/>
      <c r="T136" s="11"/>
      <c r="U136" s="11"/>
      <c r="V136" s="11"/>
      <c r="W136" s="11"/>
      <c r="X136" s="11"/>
      <c r="Y136" s="11"/>
      <c r="Z136" s="11"/>
    </row>
    <row r="137" spans="1:26" ht="15.75" customHeight="1" x14ac:dyDescent="0.15">
      <c r="A137" s="4" t="s">
        <v>6</v>
      </c>
      <c r="B137" s="4" t="s">
        <v>183</v>
      </c>
      <c r="C137" s="4" t="s">
        <v>213</v>
      </c>
      <c r="D137" s="4" t="s">
        <v>11</v>
      </c>
      <c r="E137" s="4" t="s">
        <v>199</v>
      </c>
      <c r="F137" s="4"/>
      <c r="G137" s="4" t="s">
        <v>200</v>
      </c>
      <c r="H137" s="4"/>
      <c r="I137" s="11"/>
      <c r="J137" s="11"/>
      <c r="K137" s="11"/>
      <c r="L137" s="11"/>
      <c r="M137" s="11"/>
      <c r="N137" s="11"/>
      <c r="O137" s="11"/>
      <c r="P137" s="11"/>
      <c r="Q137" s="11"/>
      <c r="R137" s="11"/>
      <c r="S137" s="11"/>
      <c r="T137" s="11"/>
      <c r="U137" s="11"/>
      <c r="V137" s="11"/>
      <c r="W137" s="11"/>
      <c r="X137" s="11"/>
      <c r="Y137" s="11"/>
      <c r="Z137" s="11"/>
    </row>
    <row r="138" spans="1:26" ht="15.75" customHeight="1" x14ac:dyDescent="0.15">
      <c r="A138" s="4" t="s">
        <v>6</v>
      </c>
      <c r="B138" s="4" t="s">
        <v>184</v>
      </c>
      <c r="C138" s="4"/>
      <c r="D138" s="4" t="s">
        <v>11</v>
      </c>
      <c r="E138" s="4" t="s">
        <v>199</v>
      </c>
      <c r="F138" s="4"/>
      <c r="G138" s="4" t="s">
        <v>200</v>
      </c>
      <c r="H138" s="4"/>
      <c r="I138" s="11"/>
      <c r="J138" s="11"/>
      <c r="K138" s="11"/>
      <c r="L138" s="11"/>
      <c r="M138" s="11"/>
      <c r="N138" s="11"/>
      <c r="O138" s="11"/>
      <c r="P138" s="11"/>
      <c r="Q138" s="11"/>
      <c r="R138" s="11"/>
      <c r="S138" s="11"/>
      <c r="T138" s="11"/>
      <c r="U138" s="11"/>
      <c r="V138" s="11"/>
      <c r="W138" s="11"/>
      <c r="X138" s="11"/>
      <c r="Y138" s="11"/>
      <c r="Z138" s="11"/>
    </row>
    <row r="139" spans="1:26" ht="15.75" customHeight="1" x14ac:dyDescent="0.15">
      <c r="A139" s="4" t="s">
        <v>6</v>
      </c>
      <c r="B139" s="4" t="s">
        <v>185</v>
      </c>
      <c r="C139" s="4"/>
      <c r="D139" s="4" t="s">
        <v>11</v>
      </c>
      <c r="E139" s="4" t="s">
        <v>199</v>
      </c>
      <c r="F139" s="4"/>
      <c r="G139" s="4" t="s">
        <v>200</v>
      </c>
      <c r="H139" s="4"/>
      <c r="I139" s="11"/>
      <c r="J139" s="11"/>
      <c r="K139" s="11"/>
      <c r="L139" s="11"/>
      <c r="M139" s="11"/>
      <c r="N139" s="11"/>
      <c r="O139" s="11"/>
      <c r="P139" s="11"/>
      <c r="Q139" s="11"/>
      <c r="R139" s="11"/>
      <c r="S139" s="11"/>
      <c r="T139" s="11"/>
      <c r="U139" s="11"/>
      <c r="V139" s="11"/>
      <c r="W139" s="11"/>
      <c r="X139" s="11"/>
      <c r="Y139" s="11"/>
      <c r="Z139" s="11"/>
    </row>
    <row r="140" spans="1:26" ht="15.75" customHeight="1" x14ac:dyDescent="0.15">
      <c r="A140" s="4" t="s">
        <v>6</v>
      </c>
      <c r="B140" s="4" t="s">
        <v>186</v>
      </c>
      <c r="C140" s="4"/>
      <c r="D140" s="4" t="s">
        <v>11</v>
      </c>
      <c r="E140" s="4" t="s">
        <v>199</v>
      </c>
      <c r="F140" s="4"/>
      <c r="G140" s="4" t="s">
        <v>200</v>
      </c>
      <c r="H140" s="4"/>
      <c r="I140" s="11"/>
      <c r="J140" s="11"/>
      <c r="K140" s="11"/>
      <c r="L140" s="11"/>
      <c r="M140" s="11"/>
      <c r="N140" s="11"/>
      <c r="O140" s="11"/>
      <c r="P140" s="11"/>
      <c r="Q140" s="11"/>
      <c r="R140" s="11"/>
      <c r="S140" s="11"/>
      <c r="T140" s="11"/>
      <c r="U140" s="11"/>
      <c r="V140" s="11"/>
      <c r="W140" s="11"/>
      <c r="X140" s="11"/>
      <c r="Y140" s="11"/>
      <c r="Z140" s="11"/>
    </row>
    <row r="141" spans="1:26" ht="15.75" customHeight="1" x14ac:dyDescent="0.15">
      <c r="A141" s="4" t="s">
        <v>6</v>
      </c>
      <c r="B141" s="4" t="s">
        <v>187</v>
      </c>
      <c r="C141" s="4"/>
      <c r="D141" s="4" t="s">
        <v>11</v>
      </c>
      <c r="E141" s="4" t="s">
        <v>199</v>
      </c>
      <c r="F141" s="4"/>
      <c r="G141" s="4" t="s">
        <v>200</v>
      </c>
      <c r="H141" s="4"/>
      <c r="I141" s="11"/>
      <c r="J141" s="11"/>
      <c r="K141" s="11"/>
      <c r="L141" s="11"/>
      <c r="M141" s="11"/>
      <c r="N141" s="11"/>
      <c r="O141" s="11"/>
      <c r="P141" s="11"/>
      <c r="Q141" s="11"/>
      <c r="R141" s="11"/>
      <c r="S141" s="11"/>
      <c r="T141" s="11"/>
      <c r="U141" s="11"/>
      <c r="V141" s="11"/>
      <c r="W141" s="11"/>
      <c r="X141" s="11"/>
      <c r="Y141" s="11"/>
      <c r="Z141" s="11"/>
    </row>
    <row r="142" spans="1:26" ht="15.75" customHeight="1" x14ac:dyDescent="0.15">
      <c r="A142" s="4" t="s">
        <v>6</v>
      </c>
      <c r="B142" s="4" t="s">
        <v>188</v>
      </c>
      <c r="C142" s="4" t="s">
        <v>213</v>
      </c>
      <c r="D142" s="4" t="s">
        <v>24</v>
      </c>
      <c r="E142" s="4" t="s">
        <v>199</v>
      </c>
      <c r="F142" s="4" t="s">
        <v>320</v>
      </c>
      <c r="G142" s="4" t="s">
        <v>321</v>
      </c>
      <c r="H142" s="4" t="s">
        <v>369</v>
      </c>
      <c r="I142" s="11"/>
      <c r="J142" s="11"/>
      <c r="K142" s="11"/>
      <c r="L142" s="11"/>
      <c r="M142" s="11"/>
      <c r="N142" s="11"/>
      <c r="O142" s="11"/>
      <c r="P142" s="11"/>
      <c r="Q142" s="11"/>
      <c r="R142" s="11"/>
      <c r="S142" s="11"/>
      <c r="T142" s="11"/>
      <c r="U142" s="11"/>
      <c r="V142" s="11"/>
      <c r="W142" s="11"/>
      <c r="X142" s="11"/>
      <c r="Y142" s="11"/>
      <c r="Z142" s="11"/>
    </row>
    <row r="143" spans="1:26" ht="15.75" customHeight="1" x14ac:dyDescent="0.15">
      <c r="A143" s="4" t="s">
        <v>6</v>
      </c>
      <c r="B143" s="4" t="s">
        <v>189</v>
      </c>
      <c r="C143" s="4"/>
      <c r="D143" s="4" t="s">
        <v>5</v>
      </c>
      <c r="E143" s="4" t="s">
        <v>199</v>
      </c>
      <c r="F143" s="4" t="s">
        <v>206</v>
      </c>
      <c r="G143" s="4" t="s">
        <v>217</v>
      </c>
      <c r="H143" s="4"/>
      <c r="I143" s="11"/>
      <c r="J143" s="11"/>
      <c r="K143" s="11"/>
      <c r="L143" s="11"/>
      <c r="M143" s="11"/>
      <c r="N143" s="11"/>
      <c r="O143" s="11"/>
      <c r="P143" s="11"/>
      <c r="Q143" s="11"/>
      <c r="R143" s="11"/>
      <c r="S143" s="11"/>
      <c r="T143" s="11"/>
      <c r="U143" s="11"/>
      <c r="V143" s="11"/>
      <c r="W143" s="11"/>
      <c r="X143" s="11"/>
      <c r="Y143" s="11"/>
      <c r="Z143" s="11"/>
    </row>
    <row r="144" spans="1:26" ht="15.75" customHeight="1" x14ac:dyDescent="0.15">
      <c r="A144" s="4" t="s">
        <v>6</v>
      </c>
      <c r="B144" s="4" t="s">
        <v>190</v>
      </c>
      <c r="C144" s="4"/>
      <c r="D144" s="4" t="s">
        <v>5</v>
      </c>
      <c r="E144" s="4" t="s">
        <v>199</v>
      </c>
      <c r="F144" s="4" t="s">
        <v>258</v>
      </c>
      <c r="G144" s="4" t="s">
        <v>217</v>
      </c>
      <c r="H144" s="4"/>
      <c r="I144" s="11"/>
      <c r="J144" s="11"/>
      <c r="K144" s="11"/>
      <c r="L144" s="11"/>
      <c r="M144" s="11"/>
      <c r="N144" s="11"/>
      <c r="O144" s="11"/>
      <c r="P144" s="11"/>
      <c r="Q144" s="11"/>
      <c r="R144" s="11"/>
      <c r="S144" s="11"/>
      <c r="T144" s="11"/>
      <c r="U144" s="11"/>
      <c r="V144" s="11"/>
      <c r="W144" s="11"/>
      <c r="X144" s="11"/>
      <c r="Y144" s="11"/>
      <c r="Z144" s="11"/>
    </row>
    <row r="145" spans="1:26" ht="15.75" customHeight="1" x14ac:dyDescent="0.15">
      <c r="A145" s="4" t="s">
        <v>6</v>
      </c>
      <c r="B145" s="4" t="s">
        <v>371</v>
      </c>
      <c r="C145" s="4"/>
      <c r="D145" s="4" t="s">
        <v>11</v>
      </c>
      <c r="E145" s="4" t="s">
        <v>199</v>
      </c>
      <c r="F145" s="4"/>
      <c r="G145" s="4"/>
      <c r="H145" s="15"/>
      <c r="I145" s="11"/>
      <c r="J145" s="11"/>
      <c r="K145" s="11"/>
      <c r="L145" s="11"/>
      <c r="M145" s="11"/>
      <c r="N145" s="11"/>
      <c r="O145" s="11"/>
      <c r="P145" s="11"/>
      <c r="Q145" s="11"/>
      <c r="R145" s="11"/>
      <c r="S145" s="11"/>
      <c r="T145" s="11"/>
      <c r="U145" s="11"/>
      <c r="V145" s="11"/>
      <c r="W145" s="11"/>
      <c r="X145" s="11"/>
      <c r="Y145" s="11"/>
      <c r="Z145" s="11"/>
    </row>
    <row r="146" spans="1:26" ht="15.75" customHeight="1" x14ac:dyDescent="0.2">
      <c r="A146" s="4" t="s">
        <v>33</v>
      </c>
      <c r="B146" s="4" t="s">
        <v>373</v>
      </c>
      <c r="C146" s="4"/>
      <c r="D146" s="4" t="s">
        <v>24</v>
      </c>
      <c r="E146" s="4" t="s">
        <v>199</v>
      </c>
      <c r="F146" s="21" t="s">
        <v>374</v>
      </c>
      <c r="G146" s="4" t="s">
        <v>217</v>
      </c>
      <c r="H146" s="4"/>
      <c r="I146" s="11"/>
      <c r="J146" s="11"/>
      <c r="K146" s="11"/>
      <c r="L146" s="11"/>
      <c r="M146" s="11"/>
      <c r="N146" s="11"/>
      <c r="O146" s="11"/>
      <c r="P146" s="11"/>
      <c r="Q146" s="11"/>
      <c r="R146" s="11"/>
      <c r="S146" s="11"/>
      <c r="T146" s="11"/>
      <c r="U146" s="11"/>
      <c r="V146" s="11"/>
      <c r="W146" s="11"/>
      <c r="X146" s="11"/>
      <c r="Y146" s="11"/>
      <c r="Z146" s="11"/>
    </row>
    <row r="147" spans="1:26" ht="15.75" customHeight="1" x14ac:dyDescent="0.2">
      <c r="A147" s="4" t="s">
        <v>33</v>
      </c>
      <c r="B147" s="4" t="s">
        <v>34</v>
      </c>
      <c r="C147" s="4" t="s">
        <v>213</v>
      </c>
      <c r="D147" s="4" t="s">
        <v>24</v>
      </c>
      <c r="E147" s="4" t="s">
        <v>199</v>
      </c>
      <c r="F147" s="21" t="s">
        <v>374</v>
      </c>
      <c r="G147" s="4" t="s">
        <v>217</v>
      </c>
      <c r="H147" s="4"/>
      <c r="I147" s="11"/>
      <c r="J147" s="11"/>
      <c r="K147" s="11"/>
      <c r="L147" s="11"/>
      <c r="M147" s="11"/>
      <c r="N147" s="11"/>
      <c r="O147" s="11"/>
      <c r="P147" s="11"/>
      <c r="Q147" s="11"/>
      <c r="R147" s="11"/>
      <c r="S147" s="11"/>
      <c r="T147" s="11"/>
      <c r="U147" s="11"/>
      <c r="V147" s="11"/>
      <c r="W147" s="11"/>
      <c r="X147" s="11"/>
      <c r="Y147" s="11"/>
      <c r="Z147" s="11"/>
    </row>
    <row r="148" spans="1:26" ht="15.75" customHeight="1" x14ac:dyDescent="0.15">
      <c r="A148" s="4" t="s">
        <v>33</v>
      </c>
      <c r="B148" s="4" t="s">
        <v>375</v>
      </c>
      <c r="C148" s="4"/>
      <c r="D148" s="4" t="s">
        <v>24</v>
      </c>
      <c r="E148" s="4" t="s">
        <v>199</v>
      </c>
      <c r="F148" s="4"/>
      <c r="G148" s="4" t="s">
        <v>217</v>
      </c>
      <c r="H148" s="4"/>
      <c r="I148" s="11"/>
      <c r="J148" s="11"/>
      <c r="K148" s="11"/>
      <c r="L148" s="11"/>
      <c r="M148" s="11"/>
      <c r="N148" s="11"/>
      <c r="O148" s="11"/>
      <c r="P148" s="11"/>
      <c r="Q148" s="11"/>
      <c r="R148" s="11"/>
      <c r="S148" s="11"/>
      <c r="T148" s="11"/>
      <c r="U148" s="11"/>
      <c r="V148" s="11"/>
      <c r="W148" s="11"/>
      <c r="X148" s="11"/>
      <c r="Y148" s="11"/>
      <c r="Z148" s="11"/>
    </row>
    <row r="149" spans="1:26" ht="15.75" customHeight="1" x14ac:dyDescent="0.15">
      <c r="A149" s="4" t="s">
        <v>33</v>
      </c>
      <c r="B149" s="4" t="s">
        <v>64</v>
      </c>
      <c r="C149" s="4" t="s">
        <v>213</v>
      </c>
      <c r="D149" s="4" t="s">
        <v>24</v>
      </c>
      <c r="E149" s="4" t="s">
        <v>199</v>
      </c>
      <c r="F149" s="4"/>
      <c r="G149" s="4" t="s">
        <v>321</v>
      </c>
      <c r="H149" s="4" t="s">
        <v>376</v>
      </c>
      <c r="I149" s="11"/>
      <c r="J149" s="11"/>
      <c r="K149" s="11"/>
      <c r="L149" s="11"/>
      <c r="M149" s="11"/>
      <c r="N149" s="11"/>
      <c r="O149" s="11"/>
      <c r="P149" s="11"/>
      <c r="Q149" s="11"/>
      <c r="R149" s="11"/>
      <c r="S149" s="11"/>
      <c r="T149" s="11"/>
      <c r="U149" s="11"/>
      <c r="V149" s="11"/>
      <c r="W149" s="11"/>
      <c r="X149" s="11"/>
      <c r="Y149" s="11"/>
      <c r="Z149" s="11"/>
    </row>
    <row r="150" spans="1:26" ht="15.75" customHeight="1" x14ac:dyDescent="0.15">
      <c r="A150" s="4" t="s">
        <v>33</v>
      </c>
      <c r="B150" s="4" t="s">
        <v>377</v>
      </c>
      <c r="C150" s="4"/>
      <c r="D150" s="4" t="s">
        <v>24</v>
      </c>
      <c r="E150" s="4" t="s">
        <v>199</v>
      </c>
      <c r="F150" s="4"/>
      <c r="G150" s="4" t="s">
        <v>217</v>
      </c>
      <c r="H150" s="4"/>
      <c r="I150" s="11"/>
      <c r="J150" s="11"/>
      <c r="K150" s="11"/>
      <c r="L150" s="11"/>
      <c r="M150" s="11"/>
      <c r="N150" s="11"/>
      <c r="O150" s="11"/>
      <c r="P150" s="11"/>
      <c r="Q150" s="11"/>
      <c r="R150" s="11"/>
      <c r="S150" s="11"/>
      <c r="T150" s="11"/>
      <c r="U150" s="11"/>
      <c r="V150" s="11"/>
      <c r="W150" s="11"/>
      <c r="X150" s="11"/>
      <c r="Y150" s="11"/>
      <c r="Z150" s="11"/>
    </row>
    <row r="151" spans="1:26" ht="15.75" customHeight="1" x14ac:dyDescent="0.2">
      <c r="A151" s="4" t="s">
        <v>33</v>
      </c>
      <c r="B151" s="4" t="s">
        <v>153</v>
      </c>
      <c r="C151" s="4"/>
      <c r="D151" s="4" t="s">
        <v>24</v>
      </c>
      <c r="E151" s="4" t="s">
        <v>199</v>
      </c>
      <c r="F151" s="21" t="s">
        <v>374</v>
      </c>
      <c r="G151" s="4" t="s">
        <v>217</v>
      </c>
      <c r="H151" s="4"/>
      <c r="I151" s="11"/>
      <c r="J151" s="11"/>
      <c r="K151" s="11"/>
      <c r="L151" s="11"/>
      <c r="M151" s="11"/>
      <c r="N151" s="11"/>
      <c r="O151" s="11"/>
      <c r="P151" s="11"/>
      <c r="Q151" s="11"/>
      <c r="R151" s="11"/>
      <c r="S151" s="11"/>
      <c r="T151" s="11"/>
      <c r="U151" s="11"/>
      <c r="V151" s="11"/>
      <c r="W151" s="11"/>
      <c r="X151" s="11"/>
      <c r="Y151" s="11"/>
      <c r="Z151" s="11"/>
    </row>
    <row r="152" spans="1:26" ht="15.75" customHeight="1" x14ac:dyDescent="0.2">
      <c r="A152" s="4" t="s">
        <v>33</v>
      </c>
      <c r="B152" s="4" t="s">
        <v>378</v>
      </c>
      <c r="C152" s="4"/>
      <c r="D152" s="4" t="s">
        <v>24</v>
      </c>
      <c r="E152" s="4" t="s">
        <v>199</v>
      </c>
      <c r="F152" s="21" t="s">
        <v>374</v>
      </c>
      <c r="G152" s="4" t="s">
        <v>200</v>
      </c>
      <c r="H152" s="4"/>
      <c r="I152" s="11"/>
      <c r="J152" s="11"/>
      <c r="K152" s="11"/>
      <c r="L152" s="11"/>
      <c r="M152" s="11"/>
      <c r="N152" s="11"/>
      <c r="O152" s="11"/>
      <c r="P152" s="11"/>
      <c r="Q152" s="11"/>
      <c r="R152" s="11"/>
      <c r="S152" s="11"/>
      <c r="T152" s="11"/>
      <c r="U152" s="11"/>
      <c r="V152" s="11"/>
      <c r="W152" s="11"/>
      <c r="X152" s="11"/>
      <c r="Y152" s="11"/>
      <c r="Z152" s="11"/>
    </row>
    <row r="153" spans="1:26" ht="15.75" customHeight="1" x14ac:dyDescent="0.15">
      <c r="A153" s="4" t="s">
        <v>3</v>
      </c>
      <c r="B153" s="15" t="s">
        <v>512</v>
      </c>
      <c r="C153" s="4"/>
      <c r="D153" s="4" t="s">
        <v>5</v>
      </c>
      <c r="E153" s="4" t="s">
        <v>199</v>
      </c>
      <c r="F153" s="4" t="s">
        <v>221</v>
      </c>
      <c r="G153" s="4" t="s">
        <v>321</v>
      </c>
      <c r="H153" s="4" t="s">
        <v>379</v>
      </c>
      <c r="I153" s="11"/>
      <c r="J153" s="11"/>
      <c r="K153" s="11"/>
      <c r="L153" s="11"/>
      <c r="M153" s="11"/>
      <c r="N153" s="11"/>
      <c r="O153" s="11"/>
      <c r="P153" s="11"/>
      <c r="Q153" s="11"/>
      <c r="R153" s="11"/>
      <c r="S153" s="11"/>
      <c r="T153" s="11"/>
      <c r="U153" s="11"/>
      <c r="V153" s="11"/>
      <c r="W153" s="11"/>
      <c r="X153" s="11"/>
      <c r="Y153" s="11"/>
      <c r="Z153" s="11"/>
    </row>
    <row r="154" spans="1:26" ht="15.75" customHeight="1" x14ac:dyDescent="0.15">
      <c r="A154" s="4" t="s">
        <v>3</v>
      </c>
      <c r="B154" s="4" t="s">
        <v>9</v>
      </c>
      <c r="C154" s="4"/>
      <c r="D154" s="4" t="s">
        <v>11</v>
      </c>
      <c r="E154" s="4" t="s">
        <v>199</v>
      </c>
      <c r="F154" s="4"/>
      <c r="G154" s="4" t="s">
        <v>200</v>
      </c>
      <c r="H154" s="4"/>
      <c r="I154" s="11"/>
      <c r="J154" s="11"/>
      <c r="K154" s="11"/>
      <c r="L154" s="11"/>
      <c r="M154" s="11"/>
      <c r="N154" s="11"/>
      <c r="O154" s="11"/>
      <c r="P154" s="11"/>
      <c r="Q154" s="11"/>
      <c r="R154" s="11"/>
      <c r="S154" s="11"/>
      <c r="T154" s="11"/>
      <c r="U154" s="11"/>
      <c r="V154" s="11"/>
      <c r="W154" s="11"/>
      <c r="X154" s="11"/>
      <c r="Y154" s="11"/>
      <c r="Z154" s="11"/>
    </row>
    <row r="155" spans="1:26" ht="15.75" customHeight="1" x14ac:dyDescent="0.15">
      <c r="A155" s="4" t="s">
        <v>3</v>
      </c>
      <c r="B155" s="4" t="s">
        <v>380</v>
      </c>
      <c r="C155" s="4" t="s">
        <v>213</v>
      </c>
      <c r="D155" s="4" t="s">
        <v>5</v>
      </c>
      <c r="E155" s="4"/>
      <c r="F155" s="24" t="s">
        <v>221</v>
      </c>
      <c r="G155" s="4" t="s">
        <v>217</v>
      </c>
      <c r="H155" s="4" t="s">
        <v>514</v>
      </c>
      <c r="I155" s="11"/>
      <c r="J155" s="11"/>
      <c r="K155" s="11"/>
      <c r="L155" s="11"/>
      <c r="M155" s="11"/>
      <c r="N155" s="11"/>
      <c r="O155" s="11"/>
      <c r="P155" s="11"/>
      <c r="Q155" s="11"/>
      <c r="R155" s="11"/>
      <c r="S155" s="11"/>
      <c r="T155" s="11"/>
      <c r="U155" s="11"/>
      <c r="V155" s="11"/>
      <c r="W155" s="11"/>
      <c r="X155" s="11"/>
      <c r="Y155" s="11"/>
      <c r="Z155" s="11"/>
    </row>
    <row r="156" spans="1:26" ht="15.75" customHeight="1" x14ac:dyDescent="0.15">
      <c r="A156" s="4" t="s">
        <v>3</v>
      </c>
      <c r="B156" s="4" t="s">
        <v>380</v>
      </c>
      <c r="C156" s="4" t="s">
        <v>213</v>
      </c>
      <c r="D156" s="4" t="s">
        <v>11</v>
      </c>
      <c r="E156" s="4" t="s">
        <v>199</v>
      </c>
      <c r="F156" s="4"/>
      <c r="G156" s="4" t="s">
        <v>200</v>
      </c>
      <c r="H156" s="4" t="s">
        <v>382</v>
      </c>
      <c r="I156" s="11"/>
      <c r="J156" s="11"/>
      <c r="K156" s="11"/>
      <c r="L156" s="11"/>
      <c r="M156" s="11"/>
      <c r="N156" s="11"/>
      <c r="O156" s="11"/>
      <c r="P156" s="11"/>
      <c r="Q156" s="11"/>
      <c r="R156" s="11"/>
      <c r="S156" s="11"/>
      <c r="T156" s="11"/>
      <c r="U156" s="11"/>
      <c r="V156" s="11"/>
      <c r="W156" s="11"/>
      <c r="X156" s="11"/>
      <c r="Y156" s="11"/>
      <c r="Z156" s="11"/>
    </row>
    <row r="157" spans="1:26" ht="15.75" customHeight="1" x14ac:dyDescent="0.15">
      <c r="A157" s="4" t="s">
        <v>3</v>
      </c>
      <c r="B157" s="4" t="s">
        <v>383</v>
      </c>
      <c r="C157" s="4"/>
      <c r="D157" s="4" t="s">
        <v>11</v>
      </c>
      <c r="E157" s="4" t="s">
        <v>199</v>
      </c>
      <c r="F157" s="4"/>
      <c r="G157" s="4" t="s">
        <v>200</v>
      </c>
      <c r="H157" s="4"/>
      <c r="I157" s="11"/>
      <c r="J157" s="11"/>
      <c r="K157" s="11"/>
      <c r="L157" s="11"/>
      <c r="M157" s="11"/>
      <c r="N157" s="11"/>
      <c r="O157" s="11"/>
      <c r="P157" s="11"/>
      <c r="Q157" s="11"/>
      <c r="R157" s="11"/>
      <c r="S157" s="11"/>
      <c r="T157" s="11"/>
      <c r="U157" s="11"/>
      <c r="V157" s="11"/>
      <c r="W157" s="11"/>
      <c r="X157" s="11"/>
      <c r="Y157" s="11"/>
      <c r="Z157" s="11"/>
    </row>
    <row r="158" spans="1:26" ht="15.75" customHeight="1" x14ac:dyDescent="0.15">
      <c r="A158" s="4" t="s">
        <v>3</v>
      </c>
      <c r="B158" s="4" t="s">
        <v>25</v>
      </c>
      <c r="C158" s="4" t="s">
        <v>213</v>
      </c>
      <c r="D158" s="4" t="s">
        <v>5</v>
      </c>
      <c r="E158" s="4" t="s">
        <v>199</v>
      </c>
      <c r="F158" s="4" t="s">
        <v>221</v>
      </c>
      <c r="G158" s="4" t="s">
        <v>217</v>
      </c>
      <c r="H158" s="4"/>
      <c r="I158" s="11"/>
      <c r="J158" s="11"/>
      <c r="K158" s="11"/>
      <c r="L158" s="11"/>
      <c r="M158" s="11"/>
      <c r="N158" s="11"/>
      <c r="O158" s="11"/>
      <c r="P158" s="11"/>
      <c r="Q158" s="11"/>
      <c r="R158" s="11"/>
      <c r="S158" s="11"/>
      <c r="T158" s="11"/>
      <c r="U158" s="11"/>
      <c r="V158" s="11"/>
      <c r="W158" s="11"/>
      <c r="X158" s="11"/>
      <c r="Y158" s="11"/>
      <c r="Z158" s="11"/>
    </row>
    <row r="159" spans="1:26" ht="15.75" customHeight="1" x14ac:dyDescent="0.15">
      <c r="A159" s="4" t="s">
        <v>3</v>
      </c>
      <c r="B159" s="4" t="s">
        <v>386</v>
      </c>
      <c r="C159" s="4"/>
      <c r="D159" s="4" t="s">
        <v>11</v>
      </c>
      <c r="E159" s="4" t="s">
        <v>199</v>
      </c>
      <c r="F159" s="4"/>
      <c r="G159" s="4" t="s">
        <v>200</v>
      </c>
      <c r="H159" s="4" t="s">
        <v>255</v>
      </c>
      <c r="I159" s="11"/>
      <c r="J159" s="11"/>
      <c r="K159" s="11"/>
      <c r="L159" s="11"/>
      <c r="M159" s="11"/>
      <c r="N159" s="11"/>
      <c r="O159" s="11"/>
      <c r="P159" s="11"/>
      <c r="Q159" s="11"/>
      <c r="R159" s="11"/>
      <c r="S159" s="11"/>
      <c r="T159" s="11"/>
      <c r="U159" s="11"/>
      <c r="V159" s="11"/>
      <c r="W159" s="11"/>
      <c r="X159" s="11"/>
      <c r="Y159" s="11"/>
      <c r="Z159" s="11"/>
    </row>
    <row r="160" spans="1:26" ht="15.75" customHeight="1" x14ac:dyDescent="0.15">
      <c r="A160" s="4" t="s">
        <v>3</v>
      </c>
      <c r="B160" s="4" t="s">
        <v>389</v>
      </c>
      <c r="C160" s="4" t="s">
        <v>213</v>
      </c>
      <c r="D160" s="4" t="s">
        <v>11</v>
      </c>
      <c r="E160" s="4" t="s">
        <v>213</v>
      </c>
      <c r="F160" s="4"/>
      <c r="G160" s="4" t="s">
        <v>200</v>
      </c>
      <c r="H160" s="4"/>
      <c r="I160" s="11"/>
      <c r="J160" s="11"/>
      <c r="K160" s="11"/>
      <c r="L160" s="11"/>
      <c r="M160" s="11"/>
      <c r="N160" s="11"/>
      <c r="O160" s="11"/>
      <c r="P160" s="11"/>
      <c r="Q160" s="11"/>
      <c r="R160" s="11"/>
      <c r="S160" s="11"/>
      <c r="T160" s="11"/>
      <c r="U160" s="11"/>
      <c r="V160" s="11"/>
      <c r="W160" s="11"/>
      <c r="X160" s="11"/>
      <c r="Y160" s="11"/>
      <c r="Z160" s="11"/>
    </row>
    <row r="161" spans="1:26" ht="15.75" customHeight="1" x14ac:dyDescent="0.15">
      <c r="A161" s="4" t="s">
        <v>3</v>
      </c>
      <c r="B161" s="4" t="s">
        <v>392</v>
      </c>
      <c r="C161" s="4"/>
      <c r="D161" s="4" t="s">
        <v>11</v>
      </c>
      <c r="E161" s="4" t="s">
        <v>199</v>
      </c>
      <c r="F161" s="4"/>
      <c r="G161" s="4" t="s">
        <v>200</v>
      </c>
      <c r="H161" s="4"/>
      <c r="I161" s="11"/>
      <c r="J161" s="11"/>
      <c r="K161" s="11"/>
      <c r="L161" s="11"/>
      <c r="M161" s="11"/>
      <c r="N161" s="11"/>
      <c r="O161" s="11"/>
      <c r="P161" s="11"/>
      <c r="Q161" s="11"/>
      <c r="R161" s="11"/>
      <c r="S161" s="11"/>
      <c r="T161" s="11"/>
      <c r="U161" s="11"/>
      <c r="V161" s="11"/>
      <c r="W161" s="11"/>
      <c r="X161" s="11"/>
      <c r="Y161" s="11"/>
      <c r="Z161" s="11"/>
    </row>
    <row r="162" spans="1:26" ht="15.75" customHeight="1" x14ac:dyDescent="0.15">
      <c r="A162" s="4" t="s">
        <v>3</v>
      </c>
      <c r="B162" s="4" t="s">
        <v>76</v>
      </c>
      <c r="C162" s="4"/>
      <c r="D162" s="4" t="s">
        <v>11</v>
      </c>
      <c r="E162" s="4" t="s">
        <v>199</v>
      </c>
      <c r="F162" s="4"/>
      <c r="G162" s="4" t="s">
        <v>200</v>
      </c>
      <c r="H162" s="4"/>
      <c r="I162" s="11"/>
      <c r="J162" s="11"/>
      <c r="K162" s="11"/>
      <c r="L162" s="11"/>
      <c r="M162" s="11"/>
      <c r="N162" s="11"/>
      <c r="O162" s="11"/>
      <c r="P162" s="11"/>
      <c r="Q162" s="11"/>
      <c r="R162" s="11"/>
      <c r="S162" s="11"/>
      <c r="T162" s="11"/>
      <c r="U162" s="11"/>
      <c r="V162" s="11"/>
      <c r="W162" s="11"/>
      <c r="X162" s="11"/>
      <c r="Y162" s="11"/>
      <c r="Z162" s="11"/>
    </row>
    <row r="163" spans="1:26" ht="15.75" customHeight="1" x14ac:dyDescent="0.15">
      <c r="A163" s="4" t="s">
        <v>3</v>
      </c>
      <c r="B163" s="4" t="s">
        <v>393</v>
      </c>
      <c r="C163" s="4"/>
      <c r="D163" s="4" t="s">
        <v>11</v>
      </c>
      <c r="E163" s="4" t="s">
        <v>199</v>
      </c>
      <c r="F163" s="4"/>
      <c r="G163" s="4" t="s">
        <v>200</v>
      </c>
      <c r="H163" s="4"/>
      <c r="I163" s="11"/>
      <c r="J163" s="11"/>
      <c r="K163" s="11"/>
      <c r="L163" s="11"/>
      <c r="M163" s="11"/>
      <c r="N163" s="11"/>
      <c r="O163" s="11"/>
      <c r="P163" s="11"/>
      <c r="Q163" s="11"/>
      <c r="R163" s="11"/>
      <c r="S163" s="11"/>
      <c r="T163" s="11"/>
      <c r="U163" s="11"/>
      <c r="V163" s="11"/>
      <c r="W163" s="11"/>
      <c r="X163" s="11"/>
      <c r="Y163" s="11"/>
      <c r="Z163" s="11"/>
    </row>
    <row r="164" spans="1:26" ht="15.75" customHeight="1" x14ac:dyDescent="0.15">
      <c r="A164" s="4" t="s">
        <v>3</v>
      </c>
      <c r="B164" s="4" t="s">
        <v>394</v>
      </c>
      <c r="C164" s="4" t="s">
        <v>213</v>
      </c>
      <c r="D164" s="4" t="s">
        <v>11</v>
      </c>
      <c r="E164" s="15" t="s">
        <v>199</v>
      </c>
      <c r="F164" s="4"/>
      <c r="G164" s="4" t="s">
        <v>298</v>
      </c>
      <c r="H164" s="4"/>
      <c r="I164" s="11"/>
      <c r="J164" s="11"/>
      <c r="K164" s="11"/>
      <c r="L164" s="11"/>
      <c r="M164" s="11"/>
      <c r="N164" s="11"/>
      <c r="O164" s="11"/>
      <c r="P164" s="11"/>
      <c r="Q164" s="11"/>
      <c r="R164" s="11"/>
      <c r="S164" s="11"/>
      <c r="T164" s="11"/>
      <c r="U164" s="11"/>
      <c r="V164" s="11"/>
      <c r="W164" s="11"/>
      <c r="X164" s="11"/>
      <c r="Y164" s="11"/>
      <c r="Z164" s="11"/>
    </row>
    <row r="165" spans="1:26" ht="15.75" customHeight="1" x14ac:dyDescent="0.15">
      <c r="A165" s="4" t="s">
        <v>3</v>
      </c>
      <c r="B165" s="4" t="s">
        <v>515</v>
      </c>
      <c r="C165" s="4"/>
      <c r="D165" s="4" t="s">
        <v>11</v>
      </c>
      <c r="E165" s="4" t="s">
        <v>199</v>
      </c>
      <c r="F165" s="4"/>
      <c r="G165" s="4" t="s">
        <v>200</v>
      </c>
      <c r="H165" s="4" t="s">
        <v>313</v>
      </c>
      <c r="I165" s="11"/>
      <c r="J165" s="11"/>
      <c r="K165" s="11"/>
      <c r="L165" s="11"/>
      <c r="M165" s="11"/>
      <c r="N165" s="11"/>
      <c r="O165" s="11"/>
      <c r="P165" s="11"/>
      <c r="Q165" s="11"/>
      <c r="R165" s="11"/>
      <c r="S165" s="11"/>
      <c r="T165" s="11"/>
      <c r="U165" s="11"/>
      <c r="V165" s="11"/>
      <c r="W165" s="11"/>
      <c r="X165" s="11"/>
      <c r="Y165" s="11"/>
      <c r="Z165" s="11"/>
    </row>
    <row r="166" spans="1:26" ht="15.75" customHeight="1" x14ac:dyDescent="0.15">
      <c r="A166" s="4" t="s">
        <v>3</v>
      </c>
      <c r="B166" s="4" t="s">
        <v>516</v>
      </c>
      <c r="C166" s="4"/>
      <c r="D166" s="4" t="s">
        <v>11</v>
      </c>
      <c r="E166" s="4" t="s">
        <v>199</v>
      </c>
      <c r="F166" s="4"/>
      <c r="G166" s="4" t="s">
        <v>200</v>
      </c>
      <c r="H166" s="4"/>
      <c r="I166" s="11"/>
      <c r="J166" s="11"/>
      <c r="K166" s="11"/>
      <c r="L166" s="11"/>
      <c r="M166" s="11"/>
      <c r="N166" s="11"/>
      <c r="O166" s="11"/>
      <c r="P166" s="11"/>
      <c r="Q166" s="11"/>
      <c r="R166" s="11"/>
      <c r="S166" s="11"/>
      <c r="T166" s="11"/>
      <c r="U166" s="11"/>
      <c r="V166" s="11"/>
      <c r="W166" s="11"/>
      <c r="X166" s="11"/>
      <c r="Y166" s="11"/>
      <c r="Z166" s="11"/>
    </row>
    <row r="167" spans="1:26" ht="15.75" customHeight="1" x14ac:dyDescent="0.15">
      <c r="A167" s="4" t="s">
        <v>3</v>
      </c>
      <c r="B167" s="4" t="s">
        <v>517</v>
      </c>
      <c r="C167" s="4"/>
      <c r="D167" s="4" t="s">
        <v>11</v>
      </c>
      <c r="E167" s="4" t="s">
        <v>199</v>
      </c>
      <c r="F167" s="4"/>
      <c r="G167" s="4" t="s">
        <v>200</v>
      </c>
      <c r="H167" s="4"/>
      <c r="I167" s="11"/>
      <c r="J167" s="11"/>
      <c r="K167" s="11"/>
      <c r="L167" s="11"/>
      <c r="M167" s="11"/>
      <c r="N167" s="11"/>
      <c r="O167" s="11"/>
      <c r="P167" s="11"/>
      <c r="Q167" s="11"/>
      <c r="R167" s="11"/>
      <c r="S167" s="11"/>
      <c r="T167" s="11"/>
      <c r="U167" s="11"/>
      <c r="V167" s="11"/>
      <c r="W167" s="11"/>
      <c r="X167" s="11"/>
      <c r="Y167" s="11"/>
      <c r="Z167" s="11"/>
    </row>
    <row r="168" spans="1:26" ht="15.75" customHeight="1" x14ac:dyDescent="0.15">
      <c r="A168" s="4" t="s">
        <v>3</v>
      </c>
      <c r="B168" s="4" t="s">
        <v>105</v>
      </c>
      <c r="C168" s="4"/>
      <c r="D168" s="4" t="s">
        <v>11</v>
      </c>
      <c r="E168" s="4" t="s">
        <v>199</v>
      </c>
      <c r="F168" s="4"/>
      <c r="G168" s="4" t="s">
        <v>200</v>
      </c>
      <c r="H168" s="4"/>
      <c r="I168" s="11"/>
      <c r="J168" s="11"/>
      <c r="K168" s="11"/>
      <c r="L168" s="11"/>
      <c r="M168" s="11"/>
      <c r="N168" s="11"/>
      <c r="O168" s="11"/>
      <c r="P168" s="11"/>
      <c r="Q168" s="11"/>
      <c r="R168" s="11"/>
      <c r="S168" s="11"/>
      <c r="T168" s="11"/>
      <c r="U168" s="11"/>
      <c r="V168" s="11"/>
      <c r="W168" s="11"/>
      <c r="X168" s="11"/>
      <c r="Y168" s="11"/>
      <c r="Z168" s="11"/>
    </row>
    <row r="169" spans="1:26" ht="15.75" customHeight="1" x14ac:dyDescent="0.15">
      <c r="A169" s="4" t="s">
        <v>3</v>
      </c>
      <c r="B169" s="4" t="s">
        <v>109</v>
      </c>
      <c r="C169" s="4"/>
      <c r="D169" s="4" t="s">
        <v>11</v>
      </c>
      <c r="E169" s="4" t="s">
        <v>199</v>
      </c>
      <c r="F169" s="4"/>
      <c r="G169" s="4" t="s">
        <v>200</v>
      </c>
      <c r="H169" s="4"/>
      <c r="I169" s="11"/>
      <c r="J169" s="11"/>
      <c r="K169" s="11"/>
      <c r="L169" s="11"/>
      <c r="M169" s="11"/>
      <c r="N169" s="11"/>
      <c r="O169" s="11"/>
      <c r="P169" s="11"/>
      <c r="Q169" s="11"/>
      <c r="R169" s="11"/>
      <c r="S169" s="11"/>
      <c r="T169" s="11"/>
      <c r="U169" s="11"/>
      <c r="V169" s="11"/>
      <c r="W169" s="11"/>
      <c r="X169" s="11"/>
      <c r="Y169" s="11"/>
      <c r="Z169" s="11"/>
    </row>
    <row r="170" spans="1:26" ht="15.75" customHeight="1" x14ac:dyDescent="0.15">
      <c r="A170" s="4" t="s">
        <v>3</v>
      </c>
      <c r="B170" s="4" t="s">
        <v>111</v>
      </c>
      <c r="C170" s="4"/>
      <c r="D170" s="4" t="s">
        <v>11</v>
      </c>
      <c r="E170" s="4" t="s">
        <v>199</v>
      </c>
      <c r="F170" s="4"/>
      <c r="G170" s="4" t="s">
        <v>298</v>
      </c>
      <c r="H170" s="4"/>
      <c r="I170" s="11"/>
      <c r="J170" s="11"/>
      <c r="K170" s="11"/>
      <c r="L170" s="11"/>
      <c r="M170" s="11"/>
      <c r="N170" s="11"/>
      <c r="O170" s="11"/>
      <c r="P170" s="11"/>
      <c r="Q170" s="11"/>
      <c r="R170" s="11"/>
      <c r="S170" s="11"/>
      <c r="T170" s="11"/>
      <c r="U170" s="11"/>
      <c r="V170" s="11"/>
      <c r="W170" s="11"/>
      <c r="X170" s="11"/>
      <c r="Y170" s="11"/>
      <c r="Z170" s="11"/>
    </row>
    <row r="171" spans="1:26" ht="15.75" customHeight="1" x14ac:dyDescent="0.15">
      <c r="A171" s="4" t="s">
        <v>3</v>
      </c>
      <c r="B171" s="4" t="s">
        <v>117</v>
      </c>
      <c r="C171" s="4"/>
      <c r="D171" s="4" t="s">
        <v>11</v>
      </c>
      <c r="E171" s="4" t="s">
        <v>199</v>
      </c>
      <c r="F171" s="4"/>
      <c r="G171" s="4" t="s">
        <v>200</v>
      </c>
      <c r="H171" s="4" t="s">
        <v>255</v>
      </c>
      <c r="I171" s="11"/>
      <c r="J171" s="11"/>
      <c r="K171" s="11"/>
      <c r="L171" s="11"/>
      <c r="M171" s="11"/>
      <c r="N171" s="11"/>
      <c r="O171" s="11"/>
      <c r="P171" s="11"/>
      <c r="Q171" s="11"/>
      <c r="R171" s="11"/>
      <c r="S171" s="11"/>
      <c r="T171" s="11"/>
      <c r="U171" s="11"/>
      <c r="V171" s="11"/>
      <c r="W171" s="11"/>
      <c r="X171" s="11"/>
      <c r="Y171" s="11"/>
      <c r="Z171" s="11"/>
    </row>
    <row r="172" spans="1:26" ht="15.75" customHeight="1" x14ac:dyDescent="0.15">
      <c r="A172" s="4" t="s">
        <v>3</v>
      </c>
      <c r="B172" s="4" t="s">
        <v>127</v>
      </c>
      <c r="C172" s="4" t="s">
        <v>213</v>
      </c>
      <c r="D172" s="4" t="s">
        <v>11</v>
      </c>
      <c r="E172" s="4" t="s">
        <v>213</v>
      </c>
      <c r="F172" s="4"/>
      <c r="G172" s="4" t="s">
        <v>200</v>
      </c>
      <c r="H172" s="4" t="s">
        <v>396</v>
      </c>
      <c r="I172" s="11"/>
      <c r="J172" s="11"/>
      <c r="K172" s="11"/>
      <c r="L172" s="11"/>
      <c r="M172" s="11"/>
      <c r="N172" s="11"/>
      <c r="O172" s="11"/>
      <c r="P172" s="11"/>
      <c r="Q172" s="11"/>
      <c r="R172" s="11"/>
      <c r="S172" s="11"/>
      <c r="T172" s="11"/>
      <c r="U172" s="11"/>
      <c r="V172" s="11"/>
      <c r="W172" s="11"/>
      <c r="X172" s="11"/>
      <c r="Y172" s="11"/>
      <c r="Z172" s="11"/>
    </row>
    <row r="173" spans="1:26" ht="15.75" customHeight="1" x14ac:dyDescent="0.15">
      <c r="A173" s="4" t="s">
        <v>3</v>
      </c>
      <c r="B173" s="4" t="s">
        <v>324</v>
      </c>
      <c r="C173" s="4"/>
      <c r="D173" s="4" t="s">
        <v>11</v>
      </c>
      <c r="E173" s="4" t="s">
        <v>199</v>
      </c>
      <c r="F173" s="4"/>
      <c r="G173" s="4" t="s">
        <v>200</v>
      </c>
      <c r="H173" s="4"/>
      <c r="I173" s="11"/>
      <c r="J173" s="11"/>
      <c r="K173" s="11"/>
      <c r="L173" s="11"/>
      <c r="M173" s="11"/>
      <c r="N173" s="11"/>
      <c r="O173" s="11"/>
      <c r="P173" s="11"/>
      <c r="Q173" s="11"/>
      <c r="R173" s="11"/>
      <c r="S173" s="11"/>
      <c r="T173" s="11"/>
      <c r="U173" s="11"/>
      <c r="V173" s="11"/>
      <c r="W173" s="11"/>
      <c r="X173" s="11"/>
      <c r="Y173" s="11"/>
      <c r="Z173" s="11"/>
    </row>
    <row r="174" spans="1:26" ht="15.75" customHeight="1" x14ac:dyDescent="0.15">
      <c r="A174" s="4" t="s">
        <v>3</v>
      </c>
      <c r="B174" s="4" t="s">
        <v>397</v>
      </c>
      <c r="C174" s="4"/>
      <c r="D174" s="4" t="s">
        <v>11</v>
      </c>
      <c r="E174" s="4" t="s">
        <v>199</v>
      </c>
      <c r="F174" s="4"/>
      <c r="G174" s="4" t="s">
        <v>200</v>
      </c>
      <c r="H174" s="4"/>
      <c r="I174" s="11"/>
      <c r="J174" s="11"/>
      <c r="K174" s="11"/>
      <c r="L174" s="11"/>
      <c r="M174" s="11"/>
      <c r="N174" s="11"/>
      <c r="O174" s="11"/>
      <c r="P174" s="11"/>
      <c r="Q174" s="11"/>
      <c r="R174" s="11"/>
      <c r="S174" s="11"/>
      <c r="T174" s="11"/>
      <c r="U174" s="11"/>
      <c r="V174" s="11"/>
      <c r="W174" s="11"/>
      <c r="X174" s="11"/>
      <c r="Y174" s="11"/>
      <c r="Z174" s="11"/>
    </row>
    <row r="175" spans="1:26" ht="15.75" customHeight="1" x14ac:dyDescent="0.15">
      <c r="A175" s="4" t="s">
        <v>3</v>
      </c>
      <c r="B175" s="4" t="s">
        <v>134</v>
      </c>
      <c r="C175" s="4"/>
      <c r="D175" s="4" t="s">
        <v>11</v>
      </c>
      <c r="E175" s="4" t="s">
        <v>199</v>
      </c>
      <c r="F175" s="4"/>
      <c r="G175" s="4" t="s">
        <v>200</v>
      </c>
      <c r="H175" s="4"/>
      <c r="I175" s="11"/>
      <c r="J175" s="11"/>
      <c r="K175" s="11"/>
      <c r="L175" s="11"/>
      <c r="M175" s="11"/>
      <c r="N175" s="11"/>
      <c r="O175" s="11"/>
      <c r="P175" s="11"/>
      <c r="Q175" s="11"/>
      <c r="R175" s="11"/>
      <c r="S175" s="11"/>
      <c r="T175" s="11"/>
      <c r="U175" s="11"/>
      <c r="V175" s="11"/>
      <c r="W175" s="11"/>
      <c r="X175" s="11"/>
      <c r="Y175" s="11"/>
      <c r="Z175" s="11"/>
    </row>
    <row r="176" spans="1:26" ht="15.75" customHeight="1" x14ac:dyDescent="0.15">
      <c r="A176" s="4" t="s">
        <v>3</v>
      </c>
      <c r="B176" s="4" t="s">
        <v>135</v>
      </c>
      <c r="C176" s="4"/>
      <c r="D176" s="4" t="s">
        <v>5</v>
      </c>
      <c r="E176" s="4" t="s">
        <v>199</v>
      </c>
      <c r="F176" s="24" t="s">
        <v>221</v>
      </c>
      <c r="G176" s="4" t="s">
        <v>217</v>
      </c>
      <c r="H176" s="25" t="s">
        <v>398</v>
      </c>
      <c r="I176" s="11"/>
      <c r="J176" s="11"/>
      <c r="K176" s="11"/>
      <c r="L176" s="11"/>
      <c r="M176" s="11"/>
      <c r="N176" s="11"/>
      <c r="O176" s="11"/>
      <c r="P176" s="11"/>
      <c r="Q176" s="11"/>
      <c r="R176" s="11"/>
      <c r="S176" s="11"/>
      <c r="T176" s="11"/>
      <c r="U176" s="11"/>
      <c r="V176" s="11"/>
      <c r="W176" s="11"/>
      <c r="X176" s="11"/>
      <c r="Y176" s="11"/>
      <c r="Z176" s="11"/>
    </row>
    <row r="177" spans="1:26" ht="15.75" customHeight="1" x14ac:dyDescent="0.15">
      <c r="A177" s="4" t="s">
        <v>3</v>
      </c>
      <c r="B177" s="4" t="s">
        <v>141</v>
      </c>
      <c r="C177" s="4" t="s">
        <v>213</v>
      </c>
      <c r="D177" s="4" t="s">
        <v>11</v>
      </c>
      <c r="E177" s="4" t="s">
        <v>199</v>
      </c>
      <c r="F177" s="4"/>
      <c r="G177" s="4" t="s">
        <v>200</v>
      </c>
      <c r="H177" s="4"/>
      <c r="I177" s="11"/>
      <c r="J177" s="11"/>
      <c r="K177" s="11"/>
      <c r="L177" s="11"/>
      <c r="M177" s="11"/>
      <c r="N177" s="11"/>
      <c r="O177" s="11"/>
      <c r="P177" s="11"/>
      <c r="Q177" s="11"/>
      <c r="R177" s="11"/>
      <c r="S177" s="11"/>
      <c r="T177" s="11"/>
      <c r="U177" s="11"/>
      <c r="V177" s="11"/>
      <c r="W177" s="11"/>
      <c r="X177" s="11"/>
      <c r="Y177" s="11"/>
      <c r="Z177" s="11"/>
    </row>
    <row r="178" spans="1:26" ht="15.75" customHeight="1" x14ac:dyDescent="0.15">
      <c r="A178" s="4" t="s">
        <v>3</v>
      </c>
      <c r="B178" s="4" t="s">
        <v>165</v>
      </c>
      <c r="C178" s="4"/>
      <c r="D178" s="4" t="s">
        <v>11</v>
      </c>
      <c r="E178" s="4" t="s">
        <v>199</v>
      </c>
      <c r="F178" s="4"/>
      <c r="G178" s="4" t="s">
        <v>200</v>
      </c>
      <c r="H178" s="4"/>
      <c r="I178" s="11"/>
      <c r="J178" s="11"/>
      <c r="K178" s="11"/>
      <c r="L178" s="11"/>
      <c r="M178" s="11"/>
      <c r="N178" s="11"/>
      <c r="O178" s="11"/>
      <c r="P178" s="11"/>
      <c r="Q178" s="11"/>
      <c r="R178" s="11"/>
      <c r="S178" s="11"/>
      <c r="T178" s="11"/>
      <c r="U178" s="11"/>
      <c r="V178" s="11"/>
      <c r="W178" s="11"/>
      <c r="X178" s="11"/>
      <c r="Y178" s="11"/>
      <c r="Z178" s="11"/>
    </row>
    <row r="179" spans="1:26" ht="15.75" customHeight="1" x14ac:dyDescent="0.15">
      <c r="A179" s="4" t="s">
        <v>3</v>
      </c>
      <c r="B179" s="4" t="s">
        <v>185</v>
      </c>
      <c r="C179" s="4"/>
      <c r="D179" s="4" t="s">
        <v>11</v>
      </c>
      <c r="E179" s="4" t="s">
        <v>199</v>
      </c>
      <c r="F179" s="4"/>
      <c r="G179" s="4" t="s">
        <v>200</v>
      </c>
      <c r="H179" s="4" t="s">
        <v>403</v>
      </c>
      <c r="I179" s="11"/>
      <c r="J179" s="11"/>
      <c r="K179" s="11"/>
      <c r="L179" s="11"/>
      <c r="M179" s="11"/>
      <c r="N179" s="11"/>
      <c r="O179" s="11"/>
      <c r="P179" s="11"/>
      <c r="Q179" s="11"/>
      <c r="R179" s="11"/>
      <c r="S179" s="11"/>
      <c r="T179" s="11"/>
      <c r="U179" s="11"/>
      <c r="V179" s="11"/>
      <c r="W179" s="11"/>
      <c r="X179" s="11"/>
      <c r="Y179" s="11"/>
      <c r="Z179" s="11"/>
    </row>
    <row r="180" spans="1:26" ht="15.75" customHeight="1" x14ac:dyDescent="0.15">
      <c r="A180" s="4" t="s">
        <v>26</v>
      </c>
      <c r="B180" s="4" t="s">
        <v>404</v>
      </c>
      <c r="C180" s="4"/>
      <c r="D180" s="4" t="s">
        <v>24</v>
      </c>
      <c r="E180" s="15" t="s">
        <v>199</v>
      </c>
      <c r="F180" s="15" t="s">
        <v>405</v>
      </c>
      <c r="G180" s="4" t="s">
        <v>321</v>
      </c>
      <c r="H180" s="4"/>
      <c r="I180" s="11"/>
      <c r="J180" s="11"/>
      <c r="K180" s="11"/>
      <c r="L180" s="11"/>
      <c r="M180" s="11"/>
      <c r="N180" s="11"/>
      <c r="O180" s="11"/>
      <c r="P180" s="11"/>
      <c r="Q180" s="11"/>
      <c r="R180" s="11"/>
      <c r="S180" s="11"/>
      <c r="T180" s="11"/>
      <c r="U180" s="11"/>
      <c r="V180" s="11"/>
      <c r="W180" s="11"/>
      <c r="X180" s="11"/>
      <c r="Y180" s="11"/>
      <c r="Z180" s="11"/>
    </row>
    <row r="181" spans="1:26" ht="15.75" customHeight="1" x14ac:dyDescent="0.15">
      <c r="A181" s="4" t="s">
        <v>26</v>
      </c>
      <c r="B181" s="4" t="s">
        <v>406</v>
      </c>
      <c r="C181" s="4"/>
      <c r="D181" s="4" t="s">
        <v>24</v>
      </c>
      <c r="E181" s="15" t="s">
        <v>199</v>
      </c>
      <c r="F181" s="15" t="s">
        <v>407</v>
      </c>
      <c r="G181" s="4" t="s">
        <v>321</v>
      </c>
      <c r="H181" s="4"/>
      <c r="I181" s="11"/>
      <c r="J181" s="11"/>
      <c r="K181" s="11"/>
      <c r="L181" s="11"/>
      <c r="M181" s="11"/>
      <c r="N181" s="11"/>
      <c r="O181" s="11"/>
      <c r="P181" s="11"/>
      <c r="Q181" s="11"/>
      <c r="R181" s="11"/>
      <c r="S181" s="11"/>
      <c r="T181" s="11"/>
      <c r="U181" s="11"/>
      <c r="V181" s="11"/>
      <c r="W181" s="11"/>
      <c r="X181" s="11"/>
      <c r="Y181" s="11"/>
      <c r="Z181" s="11"/>
    </row>
    <row r="182" spans="1:26" ht="15.75" customHeight="1" x14ac:dyDescent="0.15">
      <c r="A182" s="4" t="s">
        <v>26</v>
      </c>
      <c r="B182" s="4" t="s">
        <v>27</v>
      </c>
      <c r="C182" s="4" t="s">
        <v>213</v>
      </c>
      <c r="D182" s="4" t="s">
        <v>24</v>
      </c>
      <c r="E182" s="15" t="s">
        <v>199</v>
      </c>
      <c r="F182" s="15" t="s">
        <v>405</v>
      </c>
      <c r="G182" s="4" t="s">
        <v>321</v>
      </c>
      <c r="H182" s="4"/>
      <c r="I182" s="11"/>
      <c r="J182" s="11"/>
      <c r="K182" s="11"/>
      <c r="L182" s="11"/>
      <c r="M182" s="11"/>
      <c r="N182" s="11"/>
      <c r="O182" s="11"/>
      <c r="P182" s="11"/>
      <c r="Q182" s="11"/>
      <c r="R182" s="11"/>
      <c r="S182" s="11"/>
      <c r="T182" s="11"/>
      <c r="U182" s="11"/>
      <c r="V182" s="11"/>
      <c r="W182" s="11"/>
      <c r="X182" s="11"/>
      <c r="Y182" s="11"/>
      <c r="Z182" s="11"/>
    </row>
    <row r="183" spans="1:26" ht="15.75" customHeight="1" x14ac:dyDescent="0.15">
      <c r="A183" s="4" t="s">
        <v>26</v>
      </c>
      <c r="B183" s="4" t="s">
        <v>409</v>
      </c>
      <c r="C183" s="4"/>
      <c r="D183" s="4" t="s">
        <v>24</v>
      </c>
      <c r="E183" s="15" t="s">
        <v>199</v>
      </c>
      <c r="F183" s="15" t="s">
        <v>221</v>
      </c>
      <c r="G183" s="4" t="s">
        <v>321</v>
      </c>
      <c r="H183" s="4"/>
      <c r="I183" s="11"/>
      <c r="J183" s="11"/>
      <c r="K183" s="11"/>
      <c r="L183" s="11"/>
      <c r="M183" s="11"/>
      <c r="N183" s="11"/>
      <c r="O183" s="11"/>
      <c r="P183" s="11"/>
      <c r="Q183" s="11"/>
      <c r="R183" s="11"/>
      <c r="S183" s="11"/>
      <c r="T183" s="11"/>
      <c r="U183" s="11"/>
      <c r="V183" s="11"/>
      <c r="W183" s="11"/>
      <c r="X183" s="11"/>
      <c r="Y183" s="11"/>
      <c r="Z183" s="11"/>
    </row>
    <row r="184" spans="1:26" ht="15.75" customHeight="1" x14ac:dyDescent="0.15">
      <c r="A184" s="4" t="s">
        <v>26</v>
      </c>
      <c r="B184" s="4" t="s">
        <v>35</v>
      </c>
      <c r="C184" s="4" t="s">
        <v>213</v>
      </c>
      <c r="D184" s="4" t="s">
        <v>24</v>
      </c>
      <c r="E184" s="15" t="s">
        <v>199</v>
      </c>
      <c r="F184" s="15" t="s">
        <v>221</v>
      </c>
      <c r="G184" s="4" t="s">
        <v>321</v>
      </c>
      <c r="H184" s="4"/>
      <c r="I184" s="11"/>
      <c r="J184" s="11"/>
      <c r="K184" s="11"/>
      <c r="L184" s="11"/>
      <c r="M184" s="11"/>
      <c r="N184" s="11"/>
      <c r="O184" s="11"/>
      <c r="P184" s="11"/>
      <c r="Q184" s="11"/>
      <c r="R184" s="11"/>
      <c r="S184" s="11"/>
      <c r="T184" s="11"/>
      <c r="U184" s="11"/>
      <c r="V184" s="11"/>
      <c r="W184" s="11"/>
      <c r="X184" s="11"/>
      <c r="Y184" s="11"/>
      <c r="Z184" s="11"/>
    </row>
    <row r="185" spans="1:26" ht="15.75" customHeight="1" x14ac:dyDescent="0.15">
      <c r="A185" s="4" t="s">
        <v>26</v>
      </c>
      <c r="B185" s="4" t="s">
        <v>40</v>
      </c>
      <c r="C185" s="4"/>
      <c r="D185" s="4" t="s">
        <v>24</v>
      </c>
      <c r="E185" s="15" t="s">
        <v>199</v>
      </c>
      <c r="F185" s="4" t="s">
        <v>326</v>
      </c>
      <c r="G185" s="4" t="s">
        <v>321</v>
      </c>
      <c r="H185" s="4"/>
      <c r="I185" s="11"/>
      <c r="J185" s="11"/>
      <c r="K185" s="11"/>
      <c r="L185" s="11"/>
      <c r="M185" s="11"/>
      <c r="N185" s="11"/>
      <c r="O185" s="11"/>
      <c r="P185" s="11"/>
      <c r="Q185" s="11"/>
      <c r="R185" s="11"/>
      <c r="S185" s="11"/>
      <c r="T185" s="11"/>
      <c r="U185" s="11"/>
      <c r="V185" s="11"/>
      <c r="W185" s="11"/>
      <c r="X185" s="11"/>
      <c r="Y185" s="11"/>
      <c r="Z185" s="11"/>
    </row>
    <row r="186" spans="1:26" ht="15.75" customHeight="1" x14ac:dyDescent="0.15">
      <c r="A186" s="4" t="s">
        <v>26</v>
      </c>
      <c r="B186" s="4" t="s">
        <v>410</v>
      </c>
      <c r="C186" s="4"/>
      <c r="D186" s="4" t="s">
        <v>24</v>
      </c>
      <c r="E186" s="15" t="s">
        <v>199</v>
      </c>
      <c r="F186" s="15" t="s">
        <v>405</v>
      </c>
      <c r="G186" s="4" t="s">
        <v>321</v>
      </c>
      <c r="H186" s="4"/>
      <c r="I186" s="11"/>
      <c r="J186" s="11"/>
      <c r="K186" s="11"/>
      <c r="L186" s="11"/>
      <c r="M186" s="11"/>
      <c r="N186" s="11"/>
      <c r="O186" s="11"/>
      <c r="P186" s="11"/>
      <c r="Q186" s="11"/>
      <c r="R186" s="11"/>
      <c r="S186" s="11"/>
      <c r="T186" s="11"/>
      <c r="U186" s="11"/>
      <c r="V186" s="11"/>
      <c r="W186" s="11"/>
      <c r="X186" s="11"/>
      <c r="Y186" s="11"/>
      <c r="Z186" s="11"/>
    </row>
    <row r="187" spans="1:26" ht="15.75" customHeight="1" x14ac:dyDescent="0.15">
      <c r="A187" s="4" t="s">
        <v>26</v>
      </c>
      <c r="B187" s="15" t="s">
        <v>411</v>
      </c>
      <c r="C187" s="4"/>
      <c r="D187" s="4" t="s">
        <v>24</v>
      </c>
      <c r="E187" s="4" t="s">
        <v>199</v>
      </c>
      <c r="F187" s="4" t="s">
        <v>326</v>
      </c>
      <c r="G187" s="4" t="s">
        <v>321</v>
      </c>
      <c r="H187" s="15"/>
      <c r="I187" s="11"/>
      <c r="J187" s="11"/>
      <c r="K187" s="11"/>
      <c r="L187" s="11"/>
      <c r="M187" s="11"/>
      <c r="N187" s="11"/>
      <c r="O187" s="11"/>
      <c r="P187" s="11"/>
      <c r="Q187" s="11"/>
      <c r="R187" s="11"/>
      <c r="S187" s="11"/>
      <c r="T187" s="11"/>
      <c r="U187" s="11"/>
      <c r="V187" s="11"/>
      <c r="W187" s="11"/>
      <c r="X187" s="11"/>
      <c r="Y187" s="11"/>
      <c r="Z187" s="11"/>
    </row>
    <row r="188" spans="1:26" ht="15.75" customHeight="1" x14ac:dyDescent="0.15">
      <c r="A188" s="4" t="s">
        <v>26</v>
      </c>
      <c r="B188" s="15" t="s">
        <v>412</v>
      </c>
      <c r="C188" s="4"/>
      <c r="D188" s="4" t="s">
        <v>24</v>
      </c>
      <c r="E188" s="4" t="s">
        <v>199</v>
      </c>
      <c r="F188" s="4" t="s">
        <v>326</v>
      </c>
      <c r="G188" s="4" t="s">
        <v>321</v>
      </c>
      <c r="H188" s="15"/>
      <c r="I188" s="11"/>
      <c r="J188" s="11"/>
      <c r="K188" s="11"/>
      <c r="L188" s="11"/>
      <c r="M188" s="11"/>
      <c r="N188" s="11"/>
      <c r="O188" s="11"/>
      <c r="P188" s="11"/>
      <c r="Q188" s="11"/>
      <c r="R188" s="11"/>
      <c r="S188" s="11"/>
      <c r="T188" s="11"/>
      <c r="U188" s="11"/>
      <c r="V188" s="11"/>
      <c r="W188" s="11"/>
      <c r="X188" s="11"/>
      <c r="Y188" s="11"/>
      <c r="Z188" s="11"/>
    </row>
    <row r="189" spans="1:26" ht="15.75" customHeight="1" x14ac:dyDescent="0.15">
      <c r="A189" s="4" t="s">
        <v>26</v>
      </c>
      <c r="B189" s="4" t="s">
        <v>413</v>
      </c>
      <c r="C189" s="4"/>
      <c r="D189" s="4" t="s">
        <v>24</v>
      </c>
      <c r="E189" s="4" t="s">
        <v>199</v>
      </c>
      <c r="F189" s="4" t="s">
        <v>221</v>
      </c>
      <c r="G189" s="4" t="s">
        <v>321</v>
      </c>
      <c r="H189" s="15"/>
      <c r="I189" s="11"/>
      <c r="J189" s="11"/>
      <c r="K189" s="11"/>
      <c r="L189" s="11"/>
      <c r="M189" s="11"/>
      <c r="N189" s="11"/>
      <c r="O189" s="11"/>
      <c r="P189" s="11"/>
      <c r="Q189" s="11"/>
      <c r="R189" s="11"/>
      <c r="S189" s="11"/>
      <c r="T189" s="11"/>
      <c r="U189" s="11"/>
      <c r="V189" s="11"/>
      <c r="W189" s="11"/>
      <c r="X189" s="11"/>
      <c r="Y189" s="11"/>
      <c r="Z189" s="11"/>
    </row>
    <row r="190" spans="1:26" ht="15.75" customHeight="1" x14ac:dyDescent="0.15">
      <c r="A190" s="4" t="s">
        <v>26</v>
      </c>
      <c r="B190" s="4" t="s">
        <v>414</v>
      </c>
      <c r="C190" s="4"/>
      <c r="D190" s="4" t="s">
        <v>24</v>
      </c>
      <c r="E190" s="4" t="s">
        <v>199</v>
      </c>
      <c r="F190" s="4" t="s">
        <v>405</v>
      </c>
      <c r="G190" s="4" t="s">
        <v>321</v>
      </c>
      <c r="H190" s="15"/>
      <c r="I190" s="11"/>
      <c r="J190" s="11"/>
      <c r="K190" s="11"/>
      <c r="L190" s="11"/>
      <c r="M190" s="11"/>
      <c r="N190" s="11"/>
      <c r="O190" s="11"/>
      <c r="P190" s="11"/>
      <c r="Q190" s="11"/>
      <c r="R190" s="11"/>
      <c r="S190" s="11"/>
      <c r="T190" s="11"/>
      <c r="U190" s="11"/>
      <c r="V190" s="11"/>
      <c r="W190" s="11"/>
      <c r="X190" s="11"/>
      <c r="Y190" s="11"/>
      <c r="Z190" s="11"/>
    </row>
    <row r="191" spans="1:26" ht="15.75" customHeight="1" x14ac:dyDescent="0.15">
      <c r="A191" s="4" t="s">
        <v>26</v>
      </c>
      <c r="B191" s="4" t="s">
        <v>417</v>
      </c>
      <c r="C191" s="4"/>
      <c r="D191" s="4" t="s">
        <v>24</v>
      </c>
      <c r="E191" s="4" t="s">
        <v>199</v>
      </c>
      <c r="F191" s="4" t="s">
        <v>326</v>
      </c>
      <c r="G191" s="4" t="s">
        <v>321</v>
      </c>
      <c r="H191" s="4"/>
      <c r="I191" s="11"/>
      <c r="J191" s="11"/>
      <c r="K191" s="11"/>
      <c r="L191" s="11"/>
      <c r="M191" s="11"/>
      <c r="N191" s="11"/>
      <c r="O191" s="11"/>
      <c r="P191" s="11"/>
      <c r="Q191" s="11"/>
      <c r="R191" s="11"/>
      <c r="S191" s="11"/>
      <c r="T191" s="11"/>
      <c r="U191" s="11"/>
      <c r="V191" s="11"/>
      <c r="W191" s="11"/>
      <c r="X191" s="11"/>
      <c r="Y191" s="11"/>
      <c r="Z191" s="11"/>
    </row>
    <row r="192" spans="1:26" ht="15.75" customHeight="1" x14ac:dyDescent="0.15">
      <c r="A192" s="4" t="s">
        <v>26</v>
      </c>
      <c r="B192" s="4" t="s">
        <v>418</v>
      </c>
      <c r="C192" s="4"/>
      <c r="D192" s="4" t="s">
        <v>24</v>
      </c>
      <c r="E192" s="4" t="s">
        <v>199</v>
      </c>
      <c r="F192" s="4" t="s">
        <v>405</v>
      </c>
      <c r="G192" s="4" t="s">
        <v>321</v>
      </c>
      <c r="H192" s="4"/>
      <c r="I192" s="11"/>
      <c r="J192" s="11"/>
      <c r="K192" s="11"/>
      <c r="L192" s="11"/>
      <c r="M192" s="11"/>
      <c r="N192" s="11"/>
      <c r="O192" s="11"/>
      <c r="P192" s="11"/>
      <c r="Q192" s="11"/>
      <c r="R192" s="11"/>
      <c r="S192" s="11"/>
      <c r="T192" s="11"/>
      <c r="U192" s="11"/>
      <c r="V192" s="11"/>
      <c r="W192" s="11"/>
      <c r="X192" s="11"/>
      <c r="Y192" s="11"/>
      <c r="Z192" s="11"/>
    </row>
    <row r="193" spans="1:26" ht="15.75" customHeight="1" x14ac:dyDescent="0.15">
      <c r="A193" s="4" t="s">
        <v>26</v>
      </c>
      <c r="B193" s="4" t="s">
        <v>419</v>
      </c>
      <c r="C193" s="4"/>
      <c r="D193" s="4" t="s">
        <v>24</v>
      </c>
      <c r="E193" s="4" t="s">
        <v>199</v>
      </c>
      <c r="F193" s="4" t="s">
        <v>405</v>
      </c>
      <c r="G193" s="4" t="s">
        <v>321</v>
      </c>
      <c r="H193" s="4"/>
      <c r="I193" s="11"/>
      <c r="J193" s="11"/>
      <c r="K193" s="11"/>
      <c r="L193" s="11"/>
      <c r="M193" s="11"/>
      <c r="N193" s="11"/>
      <c r="O193" s="11"/>
      <c r="P193" s="11"/>
      <c r="Q193" s="11"/>
      <c r="R193" s="11"/>
      <c r="S193" s="11"/>
      <c r="T193" s="11"/>
      <c r="U193" s="11"/>
      <c r="V193" s="11"/>
      <c r="W193" s="11"/>
      <c r="X193" s="11"/>
      <c r="Y193" s="11"/>
      <c r="Z193" s="11"/>
    </row>
    <row r="194" spans="1:26" ht="15.75" customHeight="1" x14ac:dyDescent="0.15">
      <c r="A194" s="4" t="s">
        <v>26</v>
      </c>
      <c r="B194" s="4" t="s">
        <v>420</v>
      </c>
      <c r="C194" s="4"/>
      <c r="D194" s="4" t="s">
        <v>24</v>
      </c>
      <c r="E194" s="4" t="s">
        <v>199</v>
      </c>
      <c r="F194" s="4" t="s">
        <v>405</v>
      </c>
      <c r="G194" s="4" t="s">
        <v>321</v>
      </c>
      <c r="H194" s="4"/>
      <c r="I194" s="11"/>
      <c r="J194" s="11"/>
      <c r="K194" s="11"/>
      <c r="L194" s="11"/>
      <c r="M194" s="11"/>
      <c r="N194" s="11"/>
      <c r="O194" s="11"/>
      <c r="P194" s="11"/>
      <c r="Q194" s="11"/>
      <c r="R194" s="11"/>
      <c r="S194" s="11"/>
      <c r="T194" s="11"/>
      <c r="U194" s="11"/>
      <c r="V194" s="11"/>
      <c r="W194" s="11"/>
      <c r="X194" s="11"/>
      <c r="Y194" s="11"/>
      <c r="Z194" s="11"/>
    </row>
    <row r="195" spans="1:26" ht="15.75" customHeight="1" x14ac:dyDescent="0.15">
      <c r="A195" s="4" t="s">
        <v>26</v>
      </c>
      <c r="B195" s="4" t="s">
        <v>421</v>
      </c>
      <c r="C195" s="4"/>
      <c r="D195" s="4" t="s">
        <v>24</v>
      </c>
      <c r="E195" s="4" t="s">
        <v>199</v>
      </c>
      <c r="F195" s="4" t="s">
        <v>326</v>
      </c>
      <c r="G195" s="4" t="s">
        <v>321</v>
      </c>
      <c r="H195" s="4"/>
      <c r="I195" s="11"/>
      <c r="J195" s="11"/>
      <c r="K195" s="11"/>
      <c r="L195" s="11"/>
      <c r="M195" s="11"/>
      <c r="N195" s="11"/>
      <c r="O195" s="11"/>
      <c r="P195" s="11"/>
      <c r="Q195" s="11"/>
      <c r="R195" s="11"/>
      <c r="S195" s="11"/>
      <c r="T195" s="11"/>
      <c r="U195" s="11"/>
      <c r="V195" s="11"/>
      <c r="W195" s="11"/>
      <c r="X195" s="11"/>
      <c r="Y195" s="11"/>
      <c r="Z195" s="11"/>
    </row>
    <row r="196" spans="1:26" ht="15.75" customHeight="1" x14ac:dyDescent="0.15">
      <c r="A196" s="4" t="s">
        <v>26</v>
      </c>
      <c r="B196" s="4" t="s">
        <v>422</v>
      </c>
      <c r="C196" s="4"/>
      <c r="D196" s="4" t="s">
        <v>24</v>
      </c>
      <c r="E196" s="4" t="s">
        <v>199</v>
      </c>
      <c r="F196" s="4" t="s">
        <v>326</v>
      </c>
      <c r="G196" s="4" t="s">
        <v>321</v>
      </c>
      <c r="H196" s="4"/>
      <c r="I196" s="11"/>
      <c r="J196" s="11"/>
      <c r="K196" s="11"/>
      <c r="L196" s="11"/>
      <c r="M196" s="11"/>
      <c r="N196" s="11"/>
      <c r="O196" s="11"/>
      <c r="P196" s="11"/>
      <c r="Q196" s="11"/>
      <c r="R196" s="11"/>
      <c r="S196" s="11"/>
      <c r="T196" s="11"/>
      <c r="U196" s="11"/>
      <c r="V196" s="11"/>
      <c r="W196" s="11"/>
      <c r="X196" s="11"/>
      <c r="Y196" s="11"/>
      <c r="Z196" s="11"/>
    </row>
    <row r="197" spans="1:26" ht="15.75" customHeight="1" x14ac:dyDescent="0.15">
      <c r="A197" s="4" t="s">
        <v>26</v>
      </c>
      <c r="B197" s="4" t="s">
        <v>423</v>
      </c>
      <c r="C197" s="4"/>
      <c r="D197" s="4" t="s">
        <v>24</v>
      </c>
      <c r="E197" s="4" t="s">
        <v>199</v>
      </c>
      <c r="F197" s="4" t="s">
        <v>374</v>
      </c>
      <c r="G197" s="4" t="s">
        <v>321</v>
      </c>
      <c r="H197" s="4"/>
      <c r="I197" s="11"/>
      <c r="J197" s="11"/>
      <c r="K197" s="11"/>
      <c r="L197" s="11"/>
      <c r="M197" s="11"/>
      <c r="N197" s="11"/>
      <c r="O197" s="11"/>
      <c r="P197" s="11"/>
      <c r="Q197" s="11"/>
      <c r="R197" s="11"/>
      <c r="S197" s="11"/>
      <c r="T197" s="11"/>
      <c r="U197" s="11"/>
      <c r="V197" s="11"/>
      <c r="W197" s="11"/>
      <c r="X197" s="11"/>
      <c r="Y197" s="11"/>
      <c r="Z197" s="11"/>
    </row>
    <row r="198" spans="1:26" ht="15.75" customHeight="1" x14ac:dyDescent="0.15">
      <c r="A198" s="4" t="s">
        <v>26</v>
      </c>
      <c r="B198" s="4" t="s">
        <v>424</v>
      </c>
      <c r="C198" s="4"/>
      <c r="D198" s="4" t="s">
        <v>24</v>
      </c>
      <c r="E198" s="4" t="s">
        <v>199</v>
      </c>
      <c r="F198" s="4" t="s">
        <v>407</v>
      </c>
      <c r="G198" s="4" t="s">
        <v>321</v>
      </c>
      <c r="H198" s="4"/>
      <c r="I198" s="11"/>
      <c r="J198" s="11"/>
      <c r="K198" s="11"/>
      <c r="L198" s="11"/>
      <c r="M198" s="11"/>
      <c r="N198" s="11"/>
      <c r="O198" s="11"/>
      <c r="P198" s="11"/>
      <c r="Q198" s="11"/>
      <c r="R198" s="11"/>
      <c r="S198" s="11"/>
      <c r="T198" s="11"/>
      <c r="U198" s="11"/>
      <c r="V198" s="11"/>
      <c r="W198" s="11"/>
      <c r="X198" s="11"/>
      <c r="Y198" s="11"/>
      <c r="Z198" s="11"/>
    </row>
    <row r="199" spans="1:26" ht="15.75" customHeight="1" x14ac:dyDescent="0.15">
      <c r="A199" s="4" t="s">
        <v>26</v>
      </c>
      <c r="B199" s="4" t="s">
        <v>425</v>
      </c>
      <c r="C199" s="4"/>
      <c r="D199" s="4" t="s">
        <v>24</v>
      </c>
      <c r="E199" s="4" t="s">
        <v>199</v>
      </c>
      <c r="F199" s="4" t="s">
        <v>221</v>
      </c>
      <c r="G199" s="4" t="s">
        <v>321</v>
      </c>
      <c r="H199" s="4"/>
      <c r="I199" s="11"/>
      <c r="J199" s="11"/>
      <c r="K199" s="11"/>
      <c r="L199" s="11"/>
      <c r="M199" s="11"/>
      <c r="N199" s="11"/>
      <c r="O199" s="11"/>
      <c r="P199" s="11"/>
      <c r="Q199" s="11"/>
      <c r="R199" s="11"/>
      <c r="S199" s="11"/>
      <c r="T199" s="11"/>
      <c r="U199" s="11"/>
      <c r="V199" s="11"/>
      <c r="W199" s="11"/>
      <c r="X199" s="11"/>
      <c r="Y199" s="11"/>
      <c r="Z199" s="11"/>
    </row>
    <row r="200" spans="1:26" ht="15.75" customHeight="1" x14ac:dyDescent="0.15">
      <c r="A200" s="4" t="s">
        <v>26</v>
      </c>
      <c r="B200" s="4" t="s">
        <v>426</v>
      </c>
      <c r="C200" s="4"/>
      <c r="D200" s="4" t="s">
        <v>24</v>
      </c>
      <c r="E200" s="4" t="s">
        <v>199</v>
      </c>
      <c r="F200" s="4" t="s">
        <v>405</v>
      </c>
      <c r="G200" s="4" t="s">
        <v>321</v>
      </c>
      <c r="H200" s="4"/>
      <c r="I200" s="11"/>
      <c r="J200" s="11"/>
      <c r="K200" s="11"/>
      <c r="L200" s="11"/>
      <c r="M200" s="11"/>
      <c r="N200" s="11"/>
      <c r="O200" s="11"/>
      <c r="P200" s="11"/>
      <c r="Q200" s="11"/>
      <c r="R200" s="11"/>
      <c r="S200" s="11"/>
      <c r="T200" s="11"/>
      <c r="U200" s="11"/>
      <c r="V200" s="11"/>
      <c r="W200" s="11"/>
      <c r="X200" s="11"/>
      <c r="Y200" s="11"/>
      <c r="Z200" s="11"/>
    </row>
    <row r="201" spans="1:26" ht="15.75" customHeight="1" x14ac:dyDescent="0.15">
      <c r="A201" s="4" t="s">
        <v>26</v>
      </c>
      <c r="B201" s="4" t="s">
        <v>314</v>
      </c>
      <c r="C201" s="4"/>
      <c r="D201" s="4" t="s">
        <v>24</v>
      </c>
      <c r="E201" s="4" t="s">
        <v>199</v>
      </c>
      <c r="F201" s="4" t="s">
        <v>326</v>
      </c>
      <c r="G201" s="4" t="s">
        <v>321</v>
      </c>
      <c r="H201" s="4"/>
      <c r="I201" s="11"/>
      <c r="J201" s="11"/>
      <c r="K201" s="11"/>
      <c r="L201" s="11"/>
      <c r="M201" s="11"/>
      <c r="N201" s="11"/>
      <c r="O201" s="11"/>
      <c r="P201" s="11"/>
      <c r="Q201" s="11"/>
      <c r="R201" s="11"/>
      <c r="S201" s="11"/>
      <c r="T201" s="11"/>
      <c r="U201" s="11"/>
      <c r="V201" s="11"/>
      <c r="W201" s="11"/>
      <c r="X201" s="11"/>
      <c r="Y201" s="11"/>
      <c r="Z201" s="11"/>
    </row>
    <row r="202" spans="1:26" ht="15.75" customHeight="1" x14ac:dyDescent="0.15">
      <c r="A202" s="4" t="s">
        <v>26</v>
      </c>
      <c r="B202" s="4" t="s">
        <v>427</v>
      </c>
      <c r="C202" s="4"/>
      <c r="D202" s="4" t="s">
        <v>24</v>
      </c>
      <c r="E202" s="4" t="s">
        <v>199</v>
      </c>
      <c r="F202" s="4" t="s">
        <v>221</v>
      </c>
      <c r="G202" s="4" t="s">
        <v>321</v>
      </c>
      <c r="H202" s="4"/>
      <c r="I202" s="11"/>
      <c r="J202" s="11"/>
      <c r="K202" s="11"/>
      <c r="L202" s="11"/>
      <c r="M202" s="11"/>
      <c r="N202" s="11"/>
      <c r="O202" s="11"/>
      <c r="P202" s="11"/>
      <c r="Q202" s="11"/>
      <c r="R202" s="11"/>
      <c r="S202" s="11"/>
      <c r="T202" s="11"/>
      <c r="U202" s="11"/>
      <c r="V202" s="11"/>
      <c r="W202" s="11"/>
      <c r="X202" s="11"/>
      <c r="Y202" s="11"/>
      <c r="Z202" s="11"/>
    </row>
    <row r="203" spans="1:26" ht="15.75" customHeight="1" x14ac:dyDescent="0.15">
      <c r="A203" s="4" t="s">
        <v>26</v>
      </c>
      <c r="B203" s="4" t="s">
        <v>428</v>
      </c>
      <c r="C203" s="4"/>
      <c r="D203" s="4" t="s">
        <v>24</v>
      </c>
      <c r="E203" s="4" t="s">
        <v>199</v>
      </c>
      <c r="F203" s="4" t="s">
        <v>326</v>
      </c>
      <c r="G203" s="4" t="s">
        <v>321</v>
      </c>
      <c r="H203" s="4"/>
      <c r="I203" s="11"/>
      <c r="J203" s="11"/>
      <c r="K203" s="11"/>
      <c r="L203" s="11"/>
      <c r="M203" s="11"/>
      <c r="N203" s="11"/>
      <c r="O203" s="11"/>
      <c r="P203" s="11"/>
      <c r="Q203" s="11"/>
      <c r="R203" s="11"/>
      <c r="S203" s="11"/>
      <c r="T203" s="11"/>
      <c r="U203" s="11"/>
      <c r="V203" s="11"/>
      <c r="W203" s="11"/>
      <c r="X203" s="11"/>
      <c r="Y203" s="11"/>
      <c r="Z203" s="11"/>
    </row>
    <row r="204" spans="1:26" ht="15.75" customHeight="1" x14ac:dyDescent="0.15">
      <c r="A204" s="4" t="s">
        <v>26</v>
      </c>
      <c r="B204" s="4" t="s">
        <v>134</v>
      </c>
      <c r="C204" s="4"/>
      <c r="D204" s="4" t="s">
        <v>24</v>
      </c>
      <c r="E204" s="4" t="s">
        <v>199</v>
      </c>
      <c r="F204" s="4"/>
      <c r="G204" s="4" t="s">
        <v>321</v>
      </c>
      <c r="H204" s="4"/>
      <c r="I204" s="11"/>
      <c r="J204" s="11"/>
      <c r="K204" s="11"/>
      <c r="L204" s="11"/>
      <c r="M204" s="11"/>
      <c r="N204" s="11"/>
      <c r="O204" s="11"/>
      <c r="P204" s="11"/>
      <c r="Q204" s="11"/>
      <c r="R204" s="11"/>
      <c r="S204" s="11"/>
      <c r="T204" s="11"/>
      <c r="U204" s="11"/>
      <c r="V204" s="11"/>
      <c r="W204" s="11"/>
      <c r="X204" s="11"/>
      <c r="Y204" s="11"/>
      <c r="Z204" s="11"/>
    </row>
    <row r="205" spans="1:26" ht="15.75" customHeight="1" x14ac:dyDescent="0.15">
      <c r="A205" s="4" t="s">
        <v>26</v>
      </c>
      <c r="B205" s="4" t="s">
        <v>429</v>
      </c>
      <c r="C205" s="4"/>
      <c r="D205" s="4" t="s">
        <v>24</v>
      </c>
      <c r="E205" s="4" t="s">
        <v>199</v>
      </c>
      <c r="F205" s="4" t="s">
        <v>407</v>
      </c>
      <c r="G205" s="4" t="s">
        <v>321</v>
      </c>
      <c r="H205" s="4"/>
      <c r="I205" s="11"/>
      <c r="J205" s="11"/>
      <c r="K205" s="11"/>
      <c r="L205" s="11"/>
      <c r="M205" s="11"/>
      <c r="N205" s="11"/>
      <c r="O205" s="11"/>
      <c r="P205" s="11"/>
      <c r="Q205" s="11"/>
      <c r="R205" s="11"/>
      <c r="S205" s="11"/>
      <c r="T205" s="11"/>
      <c r="U205" s="11"/>
      <c r="V205" s="11"/>
      <c r="W205" s="11"/>
      <c r="X205" s="11"/>
      <c r="Y205" s="11"/>
      <c r="Z205" s="11"/>
    </row>
    <row r="206" spans="1:26" ht="15.75" customHeight="1" x14ac:dyDescent="0.15">
      <c r="A206" s="4" t="s">
        <v>26</v>
      </c>
      <c r="B206" s="4" t="s">
        <v>430</v>
      </c>
      <c r="C206" s="4"/>
      <c r="D206" s="4" t="s">
        <v>24</v>
      </c>
      <c r="E206" s="4" t="s">
        <v>199</v>
      </c>
      <c r="F206" s="4" t="s">
        <v>405</v>
      </c>
      <c r="G206" s="4" t="s">
        <v>321</v>
      </c>
      <c r="H206" s="4"/>
      <c r="I206" s="11"/>
      <c r="J206" s="11"/>
      <c r="K206" s="11"/>
      <c r="L206" s="11"/>
      <c r="M206" s="11"/>
      <c r="N206" s="11"/>
      <c r="O206" s="11"/>
      <c r="P206" s="11"/>
      <c r="Q206" s="11"/>
      <c r="R206" s="11"/>
      <c r="S206" s="11"/>
      <c r="T206" s="11"/>
      <c r="U206" s="11"/>
      <c r="V206" s="11"/>
      <c r="W206" s="11"/>
      <c r="X206" s="11"/>
      <c r="Y206" s="11"/>
      <c r="Z206" s="11"/>
    </row>
    <row r="207" spans="1:26" ht="15.75" customHeight="1" x14ac:dyDescent="0.15">
      <c r="A207" s="4" t="s">
        <v>26</v>
      </c>
      <c r="B207" s="4" t="s">
        <v>431</v>
      </c>
      <c r="C207" s="4"/>
      <c r="D207" s="4" t="s">
        <v>24</v>
      </c>
      <c r="E207" s="4" t="s">
        <v>199</v>
      </c>
      <c r="F207" s="4" t="s">
        <v>221</v>
      </c>
      <c r="G207" s="4" t="s">
        <v>321</v>
      </c>
      <c r="H207" s="4"/>
      <c r="I207" s="11"/>
      <c r="J207" s="11"/>
      <c r="K207" s="11"/>
      <c r="L207" s="11"/>
      <c r="M207" s="11"/>
      <c r="N207" s="11"/>
      <c r="O207" s="11"/>
      <c r="P207" s="11"/>
      <c r="Q207" s="11"/>
      <c r="R207" s="11"/>
      <c r="S207" s="11"/>
      <c r="T207" s="11"/>
      <c r="U207" s="11"/>
      <c r="V207" s="11"/>
      <c r="W207" s="11"/>
      <c r="X207" s="11"/>
      <c r="Y207" s="11"/>
      <c r="Z207" s="11"/>
    </row>
    <row r="208" spans="1:26" ht="15.75" customHeight="1" x14ac:dyDescent="0.15">
      <c r="A208" s="4" t="s">
        <v>26</v>
      </c>
      <c r="B208" s="4" t="s">
        <v>432</v>
      </c>
      <c r="C208" s="4"/>
      <c r="D208" s="4" t="s">
        <v>24</v>
      </c>
      <c r="E208" s="4" t="s">
        <v>199</v>
      </c>
      <c r="F208" s="4" t="s">
        <v>258</v>
      </c>
      <c r="G208" s="4" t="s">
        <v>321</v>
      </c>
      <c r="H208" s="4"/>
      <c r="I208" s="11"/>
      <c r="J208" s="11"/>
      <c r="K208" s="11"/>
      <c r="L208" s="11"/>
      <c r="M208" s="11"/>
      <c r="N208" s="11"/>
      <c r="O208" s="11"/>
      <c r="P208" s="11"/>
      <c r="Q208" s="11"/>
      <c r="R208" s="11"/>
      <c r="S208" s="11"/>
      <c r="T208" s="11"/>
      <c r="U208" s="11"/>
      <c r="V208" s="11"/>
      <c r="W208" s="11"/>
      <c r="X208" s="11"/>
      <c r="Y208" s="11"/>
      <c r="Z208" s="11"/>
    </row>
    <row r="209" spans="1:26" ht="15.75" customHeight="1" x14ac:dyDescent="0.15">
      <c r="A209" s="4" t="s">
        <v>26</v>
      </c>
      <c r="B209" s="4" t="s">
        <v>433</v>
      </c>
      <c r="C209" s="4"/>
      <c r="D209" s="4" t="s">
        <v>24</v>
      </c>
      <c r="E209" s="4" t="s">
        <v>199</v>
      </c>
      <c r="F209" s="4" t="s">
        <v>221</v>
      </c>
      <c r="G209" s="4" t="s">
        <v>321</v>
      </c>
      <c r="H209" s="4"/>
      <c r="I209" s="11"/>
      <c r="J209" s="11"/>
      <c r="K209" s="11"/>
      <c r="L209" s="11"/>
      <c r="M209" s="11"/>
      <c r="N209" s="11"/>
      <c r="O209" s="11"/>
      <c r="P209" s="11"/>
      <c r="Q209" s="11"/>
      <c r="R209" s="11"/>
      <c r="S209" s="11"/>
      <c r="T209" s="11"/>
      <c r="U209" s="11"/>
      <c r="V209" s="11"/>
      <c r="W209" s="11"/>
      <c r="X209" s="11"/>
      <c r="Y209" s="11"/>
      <c r="Z209" s="11"/>
    </row>
    <row r="210" spans="1:26" ht="15.75" customHeight="1" x14ac:dyDescent="0.15">
      <c r="A210" s="4" t="s">
        <v>26</v>
      </c>
      <c r="B210" s="4" t="s">
        <v>434</v>
      </c>
      <c r="C210" s="4"/>
      <c r="D210" s="4" t="s">
        <v>24</v>
      </c>
      <c r="E210" s="4" t="s">
        <v>199</v>
      </c>
      <c r="F210" s="4" t="s">
        <v>221</v>
      </c>
      <c r="G210" s="4" t="s">
        <v>321</v>
      </c>
      <c r="H210" s="4"/>
      <c r="I210" s="11"/>
      <c r="J210" s="11"/>
      <c r="K210" s="11"/>
      <c r="L210" s="11"/>
      <c r="M210" s="11"/>
      <c r="N210" s="11"/>
      <c r="O210" s="11"/>
      <c r="P210" s="11"/>
      <c r="Q210" s="11"/>
      <c r="R210" s="11"/>
      <c r="S210" s="11"/>
      <c r="T210" s="11"/>
      <c r="U210" s="11"/>
      <c r="V210" s="11"/>
      <c r="W210" s="11"/>
      <c r="X210" s="11"/>
      <c r="Y210" s="11"/>
      <c r="Z210" s="11"/>
    </row>
    <row r="211" spans="1:26" ht="15.75" customHeight="1" x14ac:dyDescent="0.15">
      <c r="A211" s="4" t="s">
        <v>26</v>
      </c>
      <c r="B211" s="4" t="s">
        <v>435</v>
      </c>
      <c r="C211" s="4"/>
      <c r="D211" s="4" t="s">
        <v>24</v>
      </c>
      <c r="E211" s="4" t="s">
        <v>199</v>
      </c>
      <c r="F211" s="4" t="s">
        <v>326</v>
      </c>
      <c r="G211" s="4" t="s">
        <v>321</v>
      </c>
      <c r="H211" s="4"/>
      <c r="I211" s="11"/>
      <c r="J211" s="11"/>
      <c r="K211" s="11"/>
      <c r="L211" s="11"/>
      <c r="M211" s="11"/>
      <c r="N211" s="11"/>
      <c r="O211" s="11"/>
      <c r="P211" s="11"/>
      <c r="Q211" s="11"/>
      <c r="R211" s="11"/>
      <c r="S211" s="11"/>
      <c r="T211" s="11"/>
      <c r="U211" s="11"/>
      <c r="V211" s="11"/>
      <c r="W211" s="11"/>
      <c r="X211" s="11"/>
      <c r="Y211" s="11"/>
      <c r="Z211" s="11"/>
    </row>
    <row r="212" spans="1:26" ht="15.75" customHeight="1" x14ac:dyDescent="0.15">
      <c r="A212" s="4" t="s">
        <v>26</v>
      </c>
      <c r="B212" s="4" t="s">
        <v>436</v>
      </c>
      <c r="C212" s="4"/>
      <c r="D212" s="4" t="s">
        <v>24</v>
      </c>
      <c r="E212" s="4" t="s">
        <v>199</v>
      </c>
      <c r="F212" s="4" t="s">
        <v>374</v>
      </c>
      <c r="G212" s="4" t="s">
        <v>321</v>
      </c>
      <c r="H212" s="4"/>
      <c r="I212" s="11"/>
      <c r="J212" s="11"/>
      <c r="K212" s="11"/>
      <c r="L212" s="11"/>
      <c r="M212" s="11"/>
      <c r="N212" s="11"/>
      <c r="O212" s="11"/>
      <c r="P212" s="11"/>
      <c r="Q212" s="11"/>
      <c r="R212" s="11"/>
      <c r="S212" s="11"/>
      <c r="T212" s="11"/>
      <c r="U212" s="11"/>
      <c r="V212" s="11"/>
      <c r="W212" s="11"/>
      <c r="X212" s="11"/>
      <c r="Y212" s="11"/>
      <c r="Z212" s="11"/>
    </row>
    <row r="213" spans="1:26" ht="15.75" customHeight="1" x14ac:dyDescent="0.15">
      <c r="A213" s="4" t="s">
        <v>26</v>
      </c>
      <c r="B213" s="4" t="s">
        <v>437</v>
      </c>
      <c r="C213" s="4"/>
      <c r="D213" s="4" t="s">
        <v>24</v>
      </c>
      <c r="E213" s="4" t="s">
        <v>199</v>
      </c>
      <c r="F213" s="4" t="s">
        <v>221</v>
      </c>
      <c r="G213" s="4" t="s">
        <v>321</v>
      </c>
      <c r="H213" s="4"/>
      <c r="I213" s="11"/>
      <c r="J213" s="11"/>
      <c r="K213" s="11"/>
      <c r="L213" s="11"/>
      <c r="M213" s="11"/>
      <c r="N213" s="11"/>
      <c r="O213" s="11"/>
      <c r="P213" s="11"/>
      <c r="Q213" s="11"/>
      <c r="R213" s="11"/>
      <c r="S213" s="11"/>
      <c r="T213" s="11"/>
      <c r="U213" s="11"/>
      <c r="V213" s="11"/>
      <c r="W213" s="11"/>
      <c r="X213" s="11"/>
      <c r="Y213" s="11"/>
      <c r="Z213" s="11"/>
    </row>
    <row r="214" spans="1:26" ht="15.75" customHeight="1" x14ac:dyDescent="0.15">
      <c r="A214" s="4" t="s">
        <v>26</v>
      </c>
      <c r="B214" s="4" t="s">
        <v>438</v>
      </c>
      <c r="C214" s="4"/>
      <c r="D214" s="4" t="s">
        <v>24</v>
      </c>
      <c r="E214" s="4" t="s">
        <v>199</v>
      </c>
      <c r="F214" s="4" t="s">
        <v>221</v>
      </c>
      <c r="G214" s="4" t="s">
        <v>321</v>
      </c>
      <c r="H214" s="4"/>
      <c r="I214" s="11"/>
      <c r="J214" s="11"/>
      <c r="K214" s="11"/>
      <c r="L214" s="11"/>
      <c r="M214" s="11"/>
      <c r="N214" s="11"/>
      <c r="O214" s="11"/>
      <c r="P214" s="11"/>
      <c r="Q214" s="11"/>
      <c r="R214" s="11"/>
      <c r="S214" s="11"/>
      <c r="T214" s="11"/>
      <c r="U214" s="11"/>
      <c r="V214" s="11"/>
      <c r="W214" s="11"/>
      <c r="X214" s="11"/>
      <c r="Y214" s="11"/>
      <c r="Z214" s="11"/>
    </row>
    <row r="215" spans="1:26" ht="15.75" customHeight="1" x14ac:dyDescent="0.15">
      <c r="A215" s="4" t="s">
        <v>26</v>
      </c>
      <c r="B215" s="4" t="s">
        <v>439</v>
      </c>
      <c r="C215" s="4"/>
      <c r="D215" s="4" t="s">
        <v>24</v>
      </c>
      <c r="E215" s="4" t="s">
        <v>199</v>
      </c>
      <c r="F215" s="4" t="s">
        <v>374</v>
      </c>
      <c r="G215" s="4" t="s">
        <v>321</v>
      </c>
      <c r="H215" s="4"/>
      <c r="I215" s="11"/>
      <c r="J215" s="11"/>
      <c r="K215" s="11"/>
      <c r="L215" s="11"/>
      <c r="M215" s="11"/>
      <c r="N215" s="11"/>
      <c r="O215" s="11"/>
      <c r="P215" s="11"/>
      <c r="Q215" s="11"/>
      <c r="R215" s="11"/>
      <c r="S215" s="11"/>
      <c r="T215" s="11"/>
      <c r="U215" s="11"/>
      <c r="V215" s="11"/>
      <c r="W215" s="11"/>
      <c r="X215" s="11"/>
      <c r="Y215" s="11"/>
      <c r="Z215" s="11"/>
    </row>
    <row r="216" spans="1:26" ht="15.75" customHeight="1" x14ac:dyDescent="0.15">
      <c r="A216" s="4" t="s">
        <v>26</v>
      </c>
      <c r="B216" s="4" t="s">
        <v>440</v>
      </c>
      <c r="C216" s="4"/>
      <c r="D216" s="4" t="s">
        <v>24</v>
      </c>
      <c r="E216" s="4" t="s">
        <v>199</v>
      </c>
      <c r="F216" s="4" t="s">
        <v>326</v>
      </c>
      <c r="G216" s="4" t="s">
        <v>321</v>
      </c>
      <c r="H216" s="15"/>
      <c r="I216" s="11"/>
      <c r="J216" s="11"/>
      <c r="K216" s="11"/>
      <c r="L216" s="11"/>
      <c r="M216" s="11"/>
      <c r="N216" s="11"/>
      <c r="O216" s="11"/>
      <c r="P216" s="11"/>
      <c r="Q216" s="11"/>
      <c r="R216" s="11"/>
      <c r="S216" s="11"/>
      <c r="T216" s="11"/>
      <c r="U216" s="11"/>
      <c r="V216" s="11"/>
      <c r="W216" s="11"/>
      <c r="X216" s="11"/>
      <c r="Y216" s="11"/>
      <c r="Z216" s="11"/>
    </row>
    <row r="217" spans="1:26" ht="15.75" customHeight="1" x14ac:dyDescent="0.15">
      <c r="A217" s="4" t="s">
        <v>26</v>
      </c>
      <c r="B217" s="4" t="s">
        <v>441</v>
      </c>
      <c r="C217" s="4"/>
      <c r="D217" s="4" t="s">
        <v>24</v>
      </c>
      <c r="E217" s="4" t="s">
        <v>199</v>
      </c>
      <c r="F217" s="4" t="s">
        <v>221</v>
      </c>
      <c r="G217" s="4" t="s">
        <v>321</v>
      </c>
      <c r="H217" s="15"/>
      <c r="I217" s="11"/>
      <c r="J217" s="11"/>
      <c r="K217" s="11"/>
      <c r="L217" s="11"/>
      <c r="M217" s="11"/>
      <c r="N217" s="11"/>
      <c r="O217" s="11"/>
      <c r="P217" s="11"/>
      <c r="Q217" s="11"/>
      <c r="R217" s="11"/>
      <c r="S217" s="11"/>
      <c r="T217" s="11"/>
      <c r="U217" s="11"/>
      <c r="V217" s="11"/>
      <c r="W217" s="11"/>
      <c r="X217" s="11"/>
      <c r="Y217" s="11"/>
      <c r="Z217" s="11"/>
    </row>
    <row r="218" spans="1:26" ht="15.75" customHeight="1" x14ac:dyDescent="0.15">
      <c r="A218" s="4" t="s">
        <v>26</v>
      </c>
      <c r="B218" s="4" t="s">
        <v>442</v>
      </c>
      <c r="C218" s="4"/>
      <c r="D218" s="4" t="s">
        <v>24</v>
      </c>
      <c r="E218" s="4" t="s">
        <v>199</v>
      </c>
      <c r="F218" s="4" t="s">
        <v>405</v>
      </c>
      <c r="G218" s="4" t="s">
        <v>321</v>
      </c>
      <c r="H218" s="15"/>
      <c r="I218" s="11"/>
      <c r="J218" s="11"/>
      <c r="K218" s="11"/>
      <c r="L218" s="11"/>
      <c r="M218" s="11"/>
      <c r="N218" s="11"/>
      <c r="O218" s="11"/>
      <c r="P218" s="11"/>
      <c r="Q218" s="11"/>
      <c r="R218" s="11"/>
      <c r="S218" s="11"/>
      <c r="T218" s="11"/>
      <c r="U218" s="11"/>
      <c r="V218" s="11"/>
      <c r="W218" s="11"/>
      <c r="X218" s="11"/>
      <c r="Y218" s="11"/>
      <c r="Z218" s="11"/>
    </row>
    <row r="219" spans="1:26" ht="15.75" customHeight="1" x14ac:dyDescent="0.15">
      <c r="A219" s="4" t="s">
        <v>26</v>
      </c>
      <c r="B219" s="4" t="s">
        <v>444</v>
      </c>
      <c r="C219" s="4"/>
      <c r="D219" s="4" t="s">
        <v>24</v>
      </c>
      <c r="E219" s="4" t="s">
        <v>199</v>
      </c>
      <c r="F219" s="4" t="s">
        <v>221</v>
      </c>
      <c r="G219" s="4" t="s">
        <v>321</v>
      </c>
      <c r="H219" s="15"/>
      <c r="I219" s="11"/>
      <c r="J219" s="11"/>
      <c r="K219" s="11"/>
      <c r="L219" s="11"/>
      <c r="M219" s="11"/>
      <c r="N219" s="11"/>
      <c r="O219" s="11"/>
      <c r="P219" s="11"/>
      <c r="Q219" s="11"/>
      <c r="R219" s="11"/>
      <c r="S219" s="11"/>
      <c r="T219" s="11"/>
      <c r="U219" s="11"/>
      <c r="V219" s="11"/>
      <c r="W219" s="11"/>
      <c r="X219" s="11"/>
      <c r="Y219" s="11"/>
      <c r="Z219" s="11"/>
    </row>
    <row r="220" spans="1:26" ht="15.75" customHeight="1" x14ac:dyDescent="0.15">
      <c r="A220" s="4" t="s">
        <v>26</v>
      </c>
      <c r="B220" s="4" t="s">
        <v>445</v>
      </c>
      <c r="C220" s="4"/>
      <c r="D220" s="4" t="s">
        <v>24</v>
      </c>
      <c r="E220" s="4" t="s">
        <v>199</v>
      </c>
      <c r="F220" s="4" t="s">
        <v>221</v>
      </c>
      <c r="G220" s="4" t="s">
        <v>321</v>
      </c>
      <c r="H220" s="15"/>
      <c r="I220" s="11"/>
      <c r="J220" s="11"/>
      <c r="K220" s="11"/>
      <c r="L220" s="11"/>
      <c r="M220" s="11"/>
      <c r="N220" s="11"/>
      <c r="O220" s="11"/>
      <c r="P220" s="11"/>
      <c r="Q220" s="11"/>
      <c r="R220" s="11"/>
      <c r="S220" s="11"/>
      <c r="T220" s="11"/>
      <c r="U220" s="11"/>
      <c r="V220" s="11"/>
      <c r="W220" s="11"/>
      <c r="X220" s="11"/>
      <c r="Y220" s="11"/>
      <c r="Z220" s="11"/>
    </row>
    <row r="221" spans="1:26" ht="15.75" customHeight="1" x14ac:dyDescent="0.15">
      <c r="A221" s="4" t="s">
        <v>26</v>
      </c>
      <c r="B221" s="4" t="s">
        <v>446</v>
      </c>
      <c r="C221" s="4"/>
      <c r="D221" s="4" t="s">
        <v>24</v>
      </c>
      <c r="E221" s="4" t="s">
        <v>199</v>
      </c>
      <c r="F221" s="4" t="s">
        <v>221</v>
      </c>
      <c r="G221" s="4" t="s">
        <v>321</v>
      </c>
      <c r="H221" s="15" t="s">
        <v>447</v>
      </c>
      <c r="I221" s="11"/>
      <c r="J221" s="11"/>
      <c r="K221" s="11"/>
      <c r="L221" s="11"/>
      <c r="M221" s="11"/>
      <c r="N221" s="11"/>
      <c r="O221" s="11"/>
      <c r="P221" s="11"/>
      <c r="Q221" s="11"/>
      <c r="R221" s="11"/>
      <c r="S221" s="11"/>
      <c r="T221" s="11"/>
      <c r="U221" s="11"/>
      <c r="V221" s="11"/>
      <c r="W221" s="11"/>
      <c r="X221" s="11"/>
      <c r="Y221" s="11"/>
      <c r="Z221" s="11"/>
    </row>
    <row r="222" spans="1:26" ht="15.75" customHeight="1" x14ac:dyDescent="0.15">
      <c r="A222" s="4" t="s">
        <v>26</v>
      </c>
      <c r="B222" s="4" t="s">
        <v>190</v>
      </c>
      <c r="C222" s="4"/>
      <c r="D222" s="4" t="s">
        <v>24</v>
      </c>
      <c r="E222" s="4" t="s">
        <v>199</v>
      </c>
      <c r="F222" s="4" t="s">
        <v>221</v>
      </c>
      <c r="G222" s="4" t="s">
        <v>321</v>
      </c>
      <c r="H222" s="15"/>
      <c r="I222" s="11"/>
      <c r="J222" s="11"/>
      <c r="K222" s="11"/>
      <c r="L222" s="11"/>
      <c r="M222" s="11"/>
      <c r="N222" s="11"/>
      <c r="O222" s="11"/>
      <c r="P222" s="11"/>
      <c r="Q222" s="11"/>
      <c r="R222" s="11"/>
      <c r="S222" s="11"/>
      <c r="T222" s="11"/>
      <c r="U222" s="11"/>
      <c r="V222" s="11"/>
      <c r="W222" s="11"/>
      <c r="X222" s="11"/>
      <c r="Y222" s="11"/>
      <c r="Z222" s="11"/>
    </row>
    <row r="223" spans="1:26" ht="15.75" customHeight="1" x14ac:dyDescent="0.15">
      <c r="A223" s="4" t="s">
        <v>26</v>
      </c>
      <c r="B223" s="4" t="s">
        <v>448</v>
      </c>
      <c r="C223" s="4"/>
      <c r="D223" s="4" t="s">
        <v>24</v>
      </c>
      <c r="E223" s="4" t="s">
        <v>199</v>
      </c>
      <c r="F223" s="4" t="s">
        <v>221</v>
      </c>
      <c r="G223" s="4" t="s">
        <v>321</v>
      </c>
      <c r="H223" s="15"/>
      <c r="I223" s="11"/>
      <c r="J223" s="11"/>
      <c r="K223" s="11"/>
      <c r="L223" s="11"/>
      <c r="M223" s="11"/>
      <c r="N223" s="11"/>
      <c r="O223" s="11"/>
      <c r="P223" s="11"/>
      <c r="Q223" s="11"/>
      <c r="R223" s="11"/>
      <c r="S223" s="11"/>
      <c r="T223" s="11"/>
      <c r="U223" s="11"/>
      <c r="V223" s="11"/>
      <c r="W223" s="11"/>
      <c r="X223" s="11"/>
      <c r="Y223" s="11"/>
      <c r="Z223" s="11"/>
    </row>
    <row r="224" spans="1:26" ht="15.75" customHeight="1" x14ac:dyDescent="0.15">
      <c r="A224" s="4" t="s">
        <v>3</v>
      </c>
      <c r="B224" s="4" t="s">
        <v>116</v>
      </c>
      <c r="C224" s="4"/>
      <c r="D224" s="4" t="s">
        <v>11</v>
      </c>
      <c r="E224" s="4" t="s">
        <v>199</v>
      </c>
      <c r="F224" s="4"/>
      <c r="G224" s="15" t="s">
        <v>200</v>
      </c>
      <c r="H224" s="4"/>
      <c r="I224" s="11"/>
      <c r="J224" s="11"/>
      <c r="K224" s="11"/>
      <c r="L224" s="11"/>
      <c r="M224" s="11"/>
      <c r="N224" s="11"/>
      <c r="O224" s="11"/>
      <c r="P224" s="11"/>
      <c r="Q224" s="11"/>
      <c r="R224" s="11"/>
      <c r="S224" s="11"/>
      <c r="T224" s="11"/>
      <c r="U224" s="11"/>
      <c r="V224" s="11"/>
      <c r="W224" s="11"/>
      <c r="X224" s="11"/>
      <c r="Y224" s="11"/>
      <c r="Z224" s="11"/>
    </row>
    <row r="225" spans="1:26" ht="15.75" customHeight="1" x14ac:dyDescent="0.15">
      <c r="A225" s="4" t="s">
        <v>3</v>
      </c>
      <c r="B225" s="4" t="s">
        <v>125</v>
      </c>
      <c r="C225" s="4"/>
      <c r="D225" s="4" t="s">
        <v>11</v>
      </c>
      <c r="E225" s="4" t="s">
        <v>199</v>
      </c>
      <c r="F225" s="4"/>
      <c r="G225" s="4" t="s">
        <v>200</v>
      </c>
      <c r="H225" s="4" t="s">
        <v>395</v>
      </c>
      <c r="I225" s="11"/>
      <c r="J225" s="11"/>
      <c r="K225" s="11"/>
      <c r="L225" s="11"/>
      <c r="M225" s="11"/>
      <c r="N225" s="11"/>
      <c r="O225" s="11"/>
      <c r="P225" s="11"/>
      <c r="Q225" s="11"/>
      <c r="R225" s="11"/>
      <c r="S225" s="11"/>
      <c r="T225" s="11"/>
      <c r="U225" s="11"/>
      <c r="V225" s="11"/>
      <c r="W225" s="11"/>
      <c r="X225" s="11"/>
      <c r="Y225" s="11"/>
      <c r="Z225" s="11"/>
    </row>
    <row r="226" spans="1:26" ht="15.75" customHeight="1" x14ac:dyDescent="0.15">
      <c r="A226" s="4" t="s">
        <v>3</v>
      </c>
      <c r="B226" s="4" t="s">
        <v>18</v>
      </c>
      <c r="C226" s="4" t="s">
        <v>213</v>
      </c>
      <c r="D226" s="4" t="s">
        <v>11</v>
      </c>
      <c r="E226" s="4" t="s">
        <v>213</v>
      </c>
      <c r="F226" s="4"/>
      <c r="G226" s="15" t="s">
        <v>200</v>
      </c>
      <c r="H226" s="4"/>
      <c r="I226" s="11"/>
      <c r="J226" s="11"/>
      <c r="K226" s="11"/>
      <c r="L226" s="11"/>
      <c r="M226" s="11"/>
      <c r="N226" s="11"/>
      <c r="O226" s="11"/>
      <c r="P226" s="11"/>
      <c r="Q226" s="11"/>
      <c r="R226" s="11"/>
      <c r="S226" s="11"/>
      <c r="T226" s="11"/>
      <c r="U226" s="11"/>
      <c r="V226" s="11"/>
      <c r="W226" s="11"/>
      <c r="X226" s="11"/>
      <c r="Y226" s="11"/>
      <c r="Z226" s="11"/>
    </row>
    <row r="227" spans="1:26" ht="15.75" customHeight="1" x14ac:dyDescent="0.15">
      <c r="A227" s="4" t="s">
        <v>6</v>
      </c>
      <c r="B227" s="4" t="s">
        <v>487</v>
      </c>
      <c r="C227" s="4"/>
      <c r="D227" s="4" t="s">
        <v>5</v>
      </c>
      <c r="E227" s="4" t="s">
        <v>199</v>
      </c>
      <c r="F227" s="4" t="s">
        <v>206</v>
      </c>
      <c r="G227" s="4" t="s">
        <v>335</v>
      </c>
      <c r="H227" s="4" t="s">
        <v>503</v>
      </c>
      <c r="I227" s="11"/>
      <c r="J227" s="11"/>
      <c r="K227" s="11"/>
      <c r="L227" s="11"/>
      <c r="M227" s="11"/>
      <c r="N227" s="11"/>
      <c r="O227" s="11"/>
      <c r="P227" s="11"/>
      <c r="Q227" s="11"/>
      <c r="R227" s="11"/>
      <c r="S227" s="11"/>
      <c r="T227" s="11"/>
      <c r="U227" s="11"/>
      <c r="V227" s="11"/>
      <c r="W227" s="11"/>
      <c r="X227" s="11"/>
      <c r="Y227" s="11"/>
      <c r="Z227" s="11"/>
    </row>
    <row r="228" spans="1:26" ht="15.75" customHeight="1" x14ac:dyDescent="0.15">
      <c r="A228" s="4" t="s">
        <v>6</v>
      </c>
      <c r="B228" s="4" t="s">
        <v>145</v>
      </c>
      <c r="C228" s="4"/>
      <c r="D228" s="4" t="s">
        <v>24</v>
      </c>
      <c r="E228" s="4" t="s">
        <v>199</v>
      </c>
      <c r="F228" s="4" t="s">
        <v>221</v>
      </c>
      <c r="G228" s="4" t="s">
        <v>217</v>
      </c>
      <c r="H228" s="4" t="s">
        <v>337</v>
      </c>
      <c r="I228" s="11"/>
      <c r="J228" s="11"/>
      <c r="K228" s="11"/>
      <c r="L228" s="11"/>
      <c r="M228" s="11"/>
      <c r="N228" s="11"/>
      <c r="O228" s="11"/>
      <c r="P228" s="11"/>
      <c r="Q228" s="11"/>
      <c r="R228" s="11"/>
      <c r="S228" s="11"/>
      <c r="T228" s="11"/>
      <c r="U228" s="11"/>
      <c r="V228" s="11"/>
      <c r="W228" s="11"/>
      <c r="X228" s="11"/>
      <c r="Y228" s="11"/>
      <c r="Z228" s="11"/>
    </row>
    <row r="229" spans="1:26" ht="15.75" customHeight="1" x14ac:dyDescent="0.15">
      <c r="A229" s="4" t="s">
        <v>6</v>
      </c>
      <c r="B229" s="4" t="s">
        <v>78</v>
      </c>
      <c r="C229" s="4"/>
      <c r="D229" s="4" t="s">
        <v>24</v>
      </c>
      <c r="E229" s="4" t="s">
        <v>199</v>
      </c>
      <c r="F229" s="4" t="s">
        <v>206</v>
      </c>
      <c r="G229" s="4"/>
      <c r="H229" s="4"/>
      <c r="I229" s="11"/>
      <c r="J229" s="11"/>
      <c r="K229" s="11"/>
      <c r="L229" s="11"/>
      <c r="M229" s="11"/>
      <c r="N229" s="11"/>
      <c r="O229" s="11"/>
      <c r="P229" s="11"/>
      <c r="Q229" s="11"/>
      <c r="R229" s="11"/>
      <c r="S229" s="11"/>
      <c r="T229" s="11"/>
      <c r="U229" s="11"/>
      <c r="V229" s="11"/>
      <c r="W229" s="11"/>
      <c r="X229" s="11"/>
      <c r="Y229" s="11"/>
      <c r="Z229" s="11"/>
    </row>
    <row r="230" spans="1:26" ht="15.75" customHeight="1" x14ac:dyDescent="0.15">
      <c r="A230" s="4" t="s">
        <v>6</v>
      </c>
      <c r="B230" s="4" t="s">
        <v>488</v>
      </c>
      <c r="C230" s="4"/>
      <c r="D230" s="4"/>
      <c r="E230" s="4"/>
      <c r="F230" s="4"/>
      <c r="G230" s="4" t="s">
        <v>201</v>
      </c>
      <c r="H230" s="4" t="s">
        <v>489</v>
      </c>
      <c r="I230" s="11"/>
      <c r="J230" s="11"/>
      <c r="K230" s="11"/>
      <c r="L230" s="11"/>
      <c r="M230" s="11"/>
      <c r="N230" s="11"/>
      <c r="O230" s="11"/>
      <c r="P230" s="11"/>
      <c r="Q230" s="11"/>
      <c r="R230" s="11"/>
      <c r="S230" s="11"/>
      <c r="T230" s="11"/>
      <c r="U230" s="11"/>
      <c r="V230" s="11"/>
      <c r="W230" s="11"/>
      <c r="X230" s="11"/>
      <c r="Y230" s="11"/>
      <c r="Z230" s="11"/>
    </row>
    <row r="231" spans="1:26" ht="15.75" customHeight="1" x14ac:dyDescent="0.15">
      <c r="A231" s="4" t="s">
        <v>6</v>
      </c>
      <c r="B231" s="4" t="s">
        <v>198</v>
      </c>
      <c r="C231" s="4"/>
      <c r="D231" s="4"/>
      <c r="E231" s="4"/>
      <c r="F231" s="4"/>
      <c r="G231" s="4"/>
      <c r="H231" s="4"/>
      <c r="I231" s="11"/>
      <c r="J231" s="11"/>
      <c r="K231" s="11"/>
      <c r="L231" s="11"/>
      <c r="M231" s="11"/>
      <c r="N231" s="11"/>
      <c r="O231" s="11"/>
      <c r="P231" s="11"/>
      <c r="Q231" s="11"/>
      <c r="R231" s="11"/>
      <c r="S231" s="11"/>
      <c r="T231" s="11"/>
      <c r="U231" s="11"/>
      <c r="V231" s="11"/>
      <c r="W231" s="11"/>
      <c r="X231" s="11"/>
      <c r="Y231" s="11"/>
      <c r="Z231" s="11"/>
    </row>
    <row r="232" spans="1:26" ht="15.75" customHeight="1" x14ac:dyDescent="0.15">
      <c r="A232" s="4"/>
      <c r="B232" s="4" t="s">
        <v>449</v>
      </c>
      <c r="C232" s="4"/>
      <c r="D232" s="4"/>
      <c r="E232" s="4"/>
      <c r="F232" s="4"/>
      <c r="G232" s="4"/>
      <c r="H232" s="4"/>
      <c r="I232" s="11"/>
      <c r="J232" s="11"/>
      <c r="K232" s="11"/>
      <c r="L232" s="11"/>
      <c r="M232" s="11"/>
      <c r="N232" s="11"/>
      <c r="O232" s="11"/>
      <c r="P232" s="11"/>
      <c r="Q232" s="11"/>
      <c r="R232" s="11"/>
      <c r="S232" s="11"/>
      <c r="T232" s="11"/>
      <c r="U232" s="11"/>
      <c r="V232" s="11"/>
      <c r="W232" s="11"/>
      <c r="X232" s="11"/>
      <c r="Y232" s="11"/>
      <c r="Z232" s="11"/>
    </row>
    <row r="233" spans="1:26" ht="15.75" customHeight="1" x14ac:dyDescent="0.15">
      <c r="A233" s="4" t="s">
        <v>6</v>
      </c>
      <c r="B233" s="4" t="s">
        <v>203</v>
      </c>
      <c r="C233" s="4"/>
      <c r="D233" s="4" t="s">
        <v>84</v>
      </c>
      <c r="E233" s="4"/>
      <c r="F233" s="4"/>
      <c r="G233" s="4"/>
      <c r="H233" s="4"/>
      <c r="I233" s="11"/>
      <c r="J233" s="11"/>
      <c r="K233" s="11"/>
      <c r="L233" s="11"/>
      <c r="M233" s="11"/>
      <c r="N233" s="11"/>
      <c r="O233" s="11"/>
      <c r="P233" s="11"/>
      <c r="Q233" s="11"/>
      <c r="R233" s="11"/>
      <c r="S233" s="11"/>
      <c r="T233" s="11"/>
      <c r="U233" s="11"/>
      <c r="V233" s="11"/>
      <c r="W233" s="11"/>
      <c r="X233" s="11"/>
      <c r="Y233" s="11"/>
      <c r="Z233" s="11"/>
    </row>
    <row r="234" spans="1:26" ht="15.75" customHeight="1" x14ac:dyDescent="0.15">
      <c r="A234" s="4"/>
      <c r="B234" s="4" t="s">
        <v>451</v>
      </c>
      <c r="C234" s="4"/>
      <c r="D234" s="4"/>
      <c r="E234" s="4"/>
      <c r="F234" s="4"/>
      <c r="G234" s="4"/>
      <c r="H234" s="4"/>
      <c r="I234" s="11"/>
      <c r="J234" s="11"/>
      <c r="K234" s="11"/>
      <c r="L234" s="11"/>
      <c r="M234" s="11"/>
      <c r="N234" s="11"/>
      <c r="O234" s="11"/>
      <c r="P234" s="11"/>
      <c r="Q234" s="11"/>
      <c r="R234" s="11"/>
      <c r="S234" s="11"/>
      <c r="T234" s="11"/>
      <c r="U234" s="11"/>
      <c r="V234" s="11"/>
      <c r="W234" s="11"/>
      <c r="X234" s="11"/>
      <c r="Y234" s="11"/>
      <c r="Z234" s="11"/>
    </row>
    <row r="235" spans="1:26" ht="15.75" customHeight="1" x14ac:dyDescent="0.15">
      <c r="A235" s="4"/>
      <c r="B235" s="4" t="s">
        <v>455</v>
      </c>
      <c r="C235" s="4"/>
      <c r="D235" s="4"/>
      <c r="E235" s="4"/>
      <c r="F235" s="4"/>
      <c r="G235" s="4"/>
      <c r="H235" s="4"/>
      <c r="I235" s="11"/>
      <c r="J235" s="11"/>
      <c r="K235" s="11"/>
      <c r="L235" s="11"/>
      <c r="M235" s="11"/>
      <c r="N235" s="11"/>
      <c r="O235" s="11"/>
      <c r="P235" s="11"/>
      <c r="Q235" s="11"/>
      <c r="R235" s="11"/>
      <c r="S235" s="11"/>
      <c r="T235" s="11"/>
      <c r="U235" s="11"/>
      <c r="V235" s="11"/>
      <c r="W235" s="11"/>
      <c r="X235" s="11"/>
      <c r="Y235" s="11"/>
      <c r="Z235" s="11"/>
    </row>
    <row r="236" spans="1:26" ht="15.75" customHeight="1" x14ac:dyDescent="0.15">
      <c r="A236" s="4" t="s">
        <v>6</v>
      </c>
      <c r="B236" s="4" t="s">
        <v>223</v>
      </c>
      <c r="C236" s="4"/>
      <c r="D236" s="4" t="s">
        <v>224</v>
      </c>
      <c r="E236" s="4"/>
      <c r="F236" s="4"/>
      <c r="G236" s="4"/>
      <c r="H236" s="4"/>
      <c r="I236" s="11"/>
      <c r="J236" s="11"/>
      <c r="K236" s="11"/>
      <c r="L236" s="11"/>
      <c r="M236" s="11"/>
      <c r="N236" s="11"/>
      <c r="O236" s="11"/>
      <c r="P236" s="11"/>
      <c r="Q236" s="11"/>
      <c r="R236" s="11"/>
      <c r="S236" s="11"/>
      <c r="T236" s="11"/>
      <c r="U236" s="11"/>
      <c r="V236" s="11"/>
      <c r="W236" s="11"/>
      <c r="X236" s="11"/>
      <c r="Y236" s="11"/>
      <c r="Z236" s="11"/>
    </row>
    <row r="237" spans="1:26" ht="15.75" customHeight="1" x14ac:dyDescent="0.15">
      <c r="A237" s="4" t="s">
        <v>6</v>
      </c>
      <c r="B237" s="4" t="s">
        <v>22</v>
      </c>
      <c r="C237" s="4"/>
      <c r="D237" s="4" t="s">
        <v>224</v>
      </c>
      <c r="E237" s="4"/>
      <c r="F237" s="4"/>
      <c r="G237" s="4"/>
      <c r="H237" s="4"/>
      <c r="I237" s="11"/>
      <c r="J237" s="11"/>
      <c r="K237" s="11"/>
      <c r="L237" s="11"/>
      <c r="M237" s="11"/>
      <c r="N237" s="11"/>
      <c r="O237" s="11"/>
      <c r="P237" s="11"/>
      <c r="Q237" s="11"/>
      <c r="R237" s="11"/>
      <c r="S237" s="11"/>
      <c r="T237" s="11"/>
      <c r="U237" s="11"/>
      <c r="V237" s="11"/>
      <c r="W237" s="11"/>
      <c r="X237" s="11"/>
      <c r="Y237" s="11"/>
      <c r="Z237" s="11"/>
    </row>
    <row r="238" spans="1:26" ht="15.75" customHeight="1" x14ac:dyDescent="0.15">
      <c r="A238" s="4" t="s">
        <v>6</v>
      </c>
      <c r="B238" s="4" t="s">
        <v>28</v>
      </c>
      <c r="C238" s="4"/>
      <c r="D238" s="4" t="s">
        <v>84</v>
      </c>
      <c r="E238" s="4"/>
      <c r="F238" s="4"/>
      <c r="G238" s="4"/>
      <c r="H238" s="4"/>
      <c r="I238" s="11"/>
      <c r="J238" s="11"/>
      <c r="K238" s="11"/>
      <c r="L238" s="11"/>
      <c r="M238" s="11"/>
      <c r="N238" s="11"/>
      <c r="O238" s="11"/>
      <c r="P238" s="11"/>
      <c r="Q238" s="11"/>
      <c r="R238" s="11"/>
      <c r="S238" s="11"/>
      <c r="T238" s="11"/>
      <c r="U238" s="11"/>
      <c r="V238" s="11"/>
      <c r="W238" s="11"/>
      <c r="X238" s="11"/>
      <c r="Y238" s="11"/>
      <c r="Z238" s="11"/>
    </row>
    <row r="239" spans="1:26" ht="15.75" customHeight="1" x14ac:dyDescent="0.15">
      <c r="A239" s="4" t="s">
        <v>6</v>
      </c>
      <c r="B239" s="4" t="s">
        <v>233</v>
      </c>
      <c r="C239" s="4"/>
      <c r="D239" s="4" t="s">
        <v>84</v>
      </c>
      <c r="E239" s="4"/>
      <c r="F239" s="4"/>
      <c r="G239" s="4"/>
      <c r="H239" s="4"/>
      <c r="I239" s="11"/>
      <c r="J239" s="11"/>
      <c r="K239" s="11"/>
      <c r="L239" s="11"/>
      <c r="M239" s="11"/>
      <c r="N239" s="11"/>
      <c r="O239" s="11"/>
      <c r="P239" s="11"/>
      <c r="Q239" s="11"/>
      <c r="R239" s="11"/>
      <c r="S239" s="11"/>
      <c r="T239" s="11"/>
      <c r="U239" s="11"/>
      <c r="V239" s="11"/>
      <c r="W239" s="11"/>
      <c r="X239" s="11"/>
      <c r="Y239" s="11"/>
      <c r="Z239" s="11"/>
    </row>
    <row r="240" spans="1:26" ht="15.75" customHeight="1" x14ac:dyDescent="0.15">
      <c r="A240" s="4" t="s">
        <v>3</v>
      </c>
      <c r="B240" s="4" t="s">
        <v>384</v>
      </c>
      <c r="C240" s="4"/>
      <c r="D240" s="4" t="s">
        <v>84</v>
      </c>
      <c r="E240" s="4"/>
      <c r="F240" s="4"/>
      <c r="G240" s="4"/>
      <c r="H240" s="4"/>
      <c r="I240" s="11"/>
      <c r="J240" s="11"/>
      <c r="K240" s="11"/>
      <c r="L240" s="11"/>
      <c r="M240" s="11"/>
      <c r="N240" s="11"/>
      <c r="O240" s="11"/>
      <c r="P240" s="11"/>
      <c r="Q240" s="11"/>
      <c r="R240" s="11"/>
      <c r="S240" s="11"/>
      <c r="T240" s="11"/>
      <c r="U240" s="11"/>
      <c r="V240" s="11"/>
      <c r="W240" s="11"/>
      <c r="X240" s="11"/>
      <c r="Y240" s="11"/>
      <c r="Z240" s="11"/>
    </row>
    <row r="241" spans="1:26" ht="15.75" customHeight="1" x14ac:dyDescent="0.15">
      <c r="A241" s="4" t="s">
        <v>3</v>
      </c>
      <c r="B241" s="4" t="s">
        <v>385</v>
      </c>
      <c r="C241" s="4"/>
      <c r="D241" s="4" t="s">
        <v>84</v>
      </c>
      <c r="E241" s="4"/>
      <c r="F241" s="4"/>
      <c r="G241" s="4"/>
      <c r="H241" s="4"/>
      <c r="I241" s="11"/>
      <c r="J241" s="11"/>
      <c r="K241" s="11"/>
      <c r="L241" s="11"/>
      <c r="M241" s="11"/>
      <c r="N241" s="11"/>
      <c r="O241" s="11"/>
      <c r="P241" s="11"/>
      <c r="Q241" s="11"/>
      <c r="R241" s="11"/>
      <c r="S241" s="11"/>
      <c r="T241" s="11"/>
      <c r="U241" s="11"/>
      <c r="V241" s="11"/>
      <c r="W241" s="11"/>
      <c r="X241" s="11"/>
      <c r="Y241" s="11"/>
      <c r="Z241" s="11"/>
    </row>
    <row r="242" spans="1:26" ht="15.75" customHeight="1" x14ac:dyDescent="0.15">
      <c r="A242" s="4" t="s">
        <v>26</v>
      </c>
      <c r="B242" s="4" t="s">
        <v>408</v>
      </c>
      <c r="C242" s="4"/>
      <c r="D242" s="4" t="s">
        <v>84</v>
      </c>
      <c r="E242" s="4"/>
      <c r="F242" s="4"/>
      <c r="G242" s="4"/>
      <c r="H242" s="4"/>
      <c r="I242" s="11"/>
      <c r="J242" s="11"/>
      <c r="K242" s="11"/>
      <c r="L242" s="11"/>
      <c r="M242" s="11"/>
      <c r="N242" s="11"/>
      <c r="O242" s="11"/>
      <c r="P242" s="11"/>
      <c r="Q242" s="11"/>
      <c r="R242" s="11"/>
      <c r="S242" s="11"/>
      <c r="T242" s="11"/>
      <c r="U242" s="11"/>
      <c r="V242" s="11"/>
      <c r="W242" s="11"/>
      <c r="X242" s="11"/>
      <c r="Y242" s="11"/>
      <c r="Z242" s="11"/>
    </row>
    <row r="243" spans="1:26" ht="15.75" customHeight="1" x14ac:dyDescent="0.15">
      <c r="A243" s="4" t="s">
        <v>6</v>
      </c>
      <c r="B243" s="4" t="s">
        <v>235</v>
      </c>
      <c r="C243" s="4"/>
      <c r="D243" s="4" t="s">
        <v>84</v>
      </c>
      <c r="E243" s="4"/>
      <c r="F243" s="4" t="s">
        <v>206</v>
      </c>
      <c r="G243" s="4"/>
      <c r="H243" s="4"/>
      <c r="I243" s="11"/>
      <c r="J243" s="11"/>
      <c r="K243" s="11"/>
      <c r="L243" s="11"/>
      <c r="M243" s="11"/>
      <c r="N243" s="11"/>
      <c r="O243" s="11"/>
      <c r="P243" s="11"/>
      <c r="Q243" s="11"/>
      <c r="R243" s="11"/>
      <c r="S243" s="11"/>
      <c r="T243" s="11"/>
      <c r="U243" s="11"/>
      <c r="V243" s="11"/>
      <c r="W243" s="11"/>
      <c r="X243" s="11"/>
      <c r="Y243" s="11"/>
      <c r="Z243" s="11"/>
    </row>
    <row r="244" spans="1:26" ht="15.75" customHeight="1" x14ac:dyDescent="0.15">
      <c r="A244" s="4" t="s">
        <v>6</v>
      </c>
      <c r="B244" s="4" t="s">
        <v>237</v>
      </c>
      <c r="C244" s="4"/>
      <c r="D244" s="4"/>
      <c r="E244" s="4"/>
      <c r="F244" s="4"/>
      <c r="G244" s="4"/>
      <c r="H244" s="4"/>
      <c r="I244" s="11"/>
      <c r="J244" s="11"/>
      <c r="K244" s="11"/>
      <c r="L244" s="11"/>
      <c r="M244" s="11"/>
      <c r="N244" s="11"/>
      <c r="O244" s="11"/>
      <c r="P244" s="11"/>
      <c r="Q244" s="11"/>
      <c r="R244" s="11"/>
      <c r="S244" s="11"/>
      <c r="T244" s="11"/>
      <c r="U244" s="11"/>
      <c r="V244" s="11"/>
      <c r="W244" s="11"/>
      <c r="X244" s="11"/>
      <c r="Y244" s="11"/>
      <c r="Z244" s="11"/>
    </row>
    <row r="245" spans="1:26" ht="15.75" customHeight="1" x14ac:dyDescent="0.15">
      <c r="A245" s="4" t="s">
        <v>6</v>
      </c>
      <c r="B245" s="4" t="s">
        <v>240</v>
      </c>
      <c r="C245" s="4"/>
      <c r="D245" s="4" t="s">
        <v>84</v>
      </c>
      <c r="E245" s="4"/>
      <c r="F245" s="4"/>
      <c r="G245" s="4"/>
      <c r="H245" s="4"/>
      <c r="I245" s="11"/>
      <c r="J245" s="11"/>
      <c r="K245" s="11"/>
      <c r="L245" s="11"/>
      <c r="M245" s="11"/>
      <c r="N245" s="11"/>
      <c r="O245" s="11"/>
      <c r="P245" s="11"/>
      <c r="Q245" s="11"/>
      <c r="R245" s="11"/>
      <c r="S245" s="11"/>
      <c r="T245" s="11"/>
      <c r="U245" s="11"/>
      <c r="V245" s="11"/>
      <c r="W245" s="11"/>
      <c r="X245" s="11"/>
      <c r="Y245" s="11"/>
      <c r="Z245" s="11"/>
    </row>
    <row r="246" spans="1:26" ht="15.75" customHeight="1" x14ac:dyDescent="0.15">
      <c r="A246" s="4"/>
      <c r="B246" s="4" t="s">
        <v>457</v>
      </c>
      <c r="C246" s="4"/>
      <c r="D246" s="4"/>
      <c r="E246" s="4"/>
      <c r="F246" s="4"/>
      <c r="G246" s="4"/>
      <c r="H246" s="4" t="s">
        <v>458</v>
      </c>
      <c r="I246" s="11"/>
      <c r="J246" s="11"/>
      <c r="K246" s="11"/>
      <c r="L246" s="11"/>
      <c r="M246" s="11"/>
      <c r="N246" s="11"/>
      <c r="O246" s="11"/>
      <c r="P246" s="11"/>
      <c r="Q246" s="11"/>
      <c r="R246" s="11"/>
      <c r="S246" s="11"/>
      <c r="T246" s="11"/>
      <c r="U246" s="11"/>
      <c r="V246" s="11"/>
      <c r="W246" s="11"/>
      <c r="X246" s="11"/>
      <c r="Y246" s="11"/>
      <c r="Z246" s="11"/>
    </row>
    <row r="247" spans="1:26" ht="15.75" customHeight="1" x14ac:dyDescent="0.15">
      <c r="A247" s="4" t="s">
        <v>6</v>
      </c>
      <c r="B247" s="4" t="s">
        <v>83</v>
      </c>
      <c r="C247" s="4"/>
      <c r="D247" s="4" t="s">
        <v>84</v>
      </c>
      <c r="E247" s="4"/>
      <c r="F247" s="4"/>
      <c r="G247" s="4"/>
      <c r="H247" s="4"/>
      <c r="I247" s="11"/>
      <c r="J247" s="11"/>
      <c r="K247" s="11"/>
      <c r="L247" s="11"/>
      <c r="M247" s="11"/>
      <c r="N247" s="11"/>
      <c r="O247" s="11"/>
      <c r="P247" s="11"/>
      <c r="Q247" s="11"/>
      <c r="R247" s="11"/>
      <c r="S247" s="11"/>
      <c r="T247" s="11"/>
      <c r="U247" s="11"/>
      <c r="V247" s="11"/>
      <c r="W247" s="11"/>
      <c r="X247" s="11"/>
      <c r="Y247" s="11"/>
      <c r="Z247" s="11"/>
    </row>
    <row r="248" spans="1:26" ht="15.75" customHeight="1" x14ac:dyDescent="0.15">
      <c r="A248" s="4" t="s">
        <v>6</v>
      </c>
      <c r="B248" s="4" t="s">
        <v>30</v>
      </c>
      <c r="C248" s="4"/>
      <c r="D248" s="4" t="s">
        <v>24</v>
      </c>
      <c r="E248" s="4" t="s">
        <v>199</v>
      </c>
      <c r="F248" s="4" t="s">
        <v>221</v>
      </c>
      <c r="G248" s="4"/>
      <c r="H248" s="4"/>
      <c r="I248" s="11"/>
      <c r="J248" s="11"/>
      <c r="K248" s="11"/>
      <c r="L248" s="11"/>
      <c r="M248" s="11"/>
      <c r="N248" s="11"/>
      <c r="O248" s="11"/>
      <c r="P248" s="11"/>
      <c r="Q248" s="11"/>
      <c r="R248" s="11"/>
      <c r="S248" s="11"/>
      <c r="T248" s="11"/>
      <c r="U248" s="11"/>
      <c r="V248" s="11"/>
      <c r="W248" s="11"/>
      <c r="X248" s="11"/>
      <c r="Y248" s="11"/>
      <c r="Z248" s="11"/>
    </row>
    <row r="249" spans="1:26" ht="15.75" customHeight="1" x14ac:dyDescent="0.15">
      <c r="A249" s="4" t="s">
        <v>6</v>
      </c>
      <c r="B249" s="4" t="s">
        <v>242</v>
      </c>
      <c r="C249" s="4"/>
      <c r="D249" s="4" t="s">
        <v>84</v>
      </c>
      <c r="E249" s="4"/>
      <c r="F249" s="4"/>
      <c r="G249" s="4"/>
      <c r="H249" s="4"/>
      <c r="I249" s="11"/>
      <c r="J249" s="11"/>
      <c r="K249" s="11"/>
      <c r="L249" s="11"/>
      <c r="M249" s="11"/>
      <c r="N249" s="11"/>
      <c r="O249" s="11"/>
      <c r="P249" s="11"/>
      <c r="Q249" s="11"/>
      <c r="R249" s="11"/>
      <c r="S249" s="11"/>
      <c r="T249" s="11"/>
      <c r="U249" s="11"/>
      <c r="V249" s="11"/>
      <c r="W249" s="11"/>
      <c r="X249" s="11"/>
      <c r="Y249" s="11"/>
      <c r="Z249" s="11"/>
    </row>
    <row r="250" spans="1:26" ht="15.75" customHeight="1" x14ac:dyDescent="0.15">
      <c r="A250" s="4" t="s">
        <v>6</v>
      </c>
      <c r="B250" s="4" t="s">
        <v>251</v>
      </c>
      <c r="C250" s="4"/>
      <c r="D250" s="4" t="s">
        <v>224</v>
      </c>
      <c r="E250" s="4"/>
      <c r="F250" s="4"/>
      <c r="G250" s="4"/>
      <c r="H250" s="4"/>
      <c r="I250" s="11"/>
      <c r="J250" s="11"/>
      <c r="K250" s="11"/>
      <c r="L250" s="11"/>
      <c r="M250" s="11"/>
      <c r="N250" s="11"/>
      <c r="O250" s="11"/>
      <c r="P250" s="11"/>
      <c r="Q250" s="11"/>
      <c r="R250" s="11"/>
      <c r="S250" s="11"/>
      <c r="T250" s="11"/>
      <c r="U250" s="11"/>
      <c r="V250" s="11"/>
      <c r="W250" s="11"/>
      <c r="X250" s="11"/>
      <c r="Y250" s="11"/>
      <c r="Z250" s="11"/>
    </row>
    <row r="251" spans="1:26" ht="15.75" customHeight="1" x14ac:dyDescent="0.15">
      <c r="A251" s="4" t="s">
        <v>3</v>
      </c>
      <c r="B251" s="4" t="s">
        <v>387</v>
      </c>
      <c r="C251" s="4"/>
      <c r="D251" s="4" t="s">
        <v>84</v>
      </c>
      <c r="E251" s="4"/>
      <c r="F251" s="4"/>
      <c r="G251" s="4"/>
      <c r="H251" s="4"/>
      <c r="I251" s="11"/>
      <c r="J251" s="11"/>
      <c r="K251" s="11"/>
      <c r="L251" s="11"/>
      <c r="M251" s="11"/>
      <c r="N251" s="11"/>
      <c r="O251" s="11"/>
      <c r="P251" s="11"/>
      <c r="Q251" s="11"/>
      <c r="R251" s="11"/>
      <c r="S251" s="11"/>
      <c r="T251" s="11"/>
      <c r="U251" s="11"/>
      <c r="V251" s="11"/>
      <c r="W251" s="11"/>
      <c r="X251" s="11"/>
      <c r="Y251" s="11"/>
      <c r="Z251" s="11"/>
    </row>
    <row r="252" spans="1:26" ht="15.75" customHeight="1" x14ac:dyDescent="0.15">
      <c r="A252" s="4" t="s">
        <v>26</v>
      </c>
      <c r="B252" s="4" t="s">
        <v>36</v>
      </c>
      <c r="C252" s="4"/>
      <c r="D252" s="4" t="s">
        <v>84</v>
      </c>
      <c r="E252" s="4"/>
      <c r="F252" s="4"/>
      <c r="G252" s="4"/>
      <c r="H252" s="4"/>
      <c r="I252" s="11"/>
      <c r="J252" s="11"/>
      <c r="K252" s="11"/>
      <c r="L252" s="11"/>
      <c r="M252" s="11"/>
      <c r="N252" s="11"/>
      <c r="O252" s="11"/>
      <c r="P252" s="11"/>
      <c r="Q252" s="11"/>
      <c r="R252" s="11"/>
      <c r="S252" s="11"/>
      <c r="T252" s="11"/>
      <c r="U252" s="11"/>
      <c r="V252" s="11"/>
      <c r="W252" s="11"/>
      <c r="X252" s="11"/>
      <c r="Y252" s="11"/>
      <c r="Z252" s="11"/>
    </row>
    <row r="253" spans="1:26" ht="15.75" customHeight="1" x14ac:dyDescent="0.15">
      <c r="A253" s="4"/>
      <c r="B253" s="4" t="s">
        <v>460</v>
      </c>
      <c r="C253" s="4"/>
      <c r="D253" s="4"/>
      <c r="E253" s="4"/>
      <c r="F253" s="4"/>
      <c r="G253" s="4"/>
      <c r="H253" s="4"/>
      <c r="I253" s="11"/>
      <c r="J253" s="11"/>
      <c r="K253" s="11"/>
      <c r="L253" s="11"/>
      <c r="M253" s="11"/>
      <c r="N253" s="11"/>
      <c r="O253" s="11"/>
      <c r="P253" s="11"/>
      <c r="Q253" s="11"/>
      <c r="R253" s="11"/>
      <c r="S253" s="11"/>
      <c r="T253" s="11"/>
      <c r="U253" s="11"/>
      <c r="V253" s="11"/>
      <c r="W253" s="11"/>
      <c r="X253" s="11"/>
      <c r="Y253" s="11"/>
      <c r="Z253" s="11"/>
    </row>
    <row r="254" spans="1:26" ht="15.75" customHeight="1" x14ac:dyDescent="0.15">
      <c r="A254" s="4"/>
      <c r="B254" s="4" t="s">
        <v>461</v>
      </c>
      <c r="C254" s="4"/>
      <c r="D254" s="4"/>
      <c r="E254" s="4"/>
      <c r="F254" s="4"/>
      <c r="G254" s="4"/>
      <c r="H254" s="4"/>
      <c r="I254" s="11"/>
      <c r="J254" s="11"/>
      <c r="K254" s="11"/>
      <c r="L254" s="11"/>
      <c r="M254" s="11"/>
      <c r="N254" s="11"/>
      <c r="O254" s="11"/>
      <c r="P254" s="11"/>
      <c r="Q254" s="11"/>
      <c r="R254" s="11"/>
      <c r="S254" s="11"/>
      <c r="T254" s="11"/>
      <c r="U254" s="11"/>
      <c r="V254" s="11"/>
      <c r="W254" s="11"/>
      <c r="X254" s="11"/>
      <c r="Y254" s="11"/>
      <c r="Z254" s="11"/>
    </row>
    <row r="255" spans="1:26" ht="15.75" customHeight="1" x14ac:dyDescent="0.15">
      <c r="A255" s="4"/>
      <c r="B255" s="4" t="s">
        <v>462</v>
      </c>
      <c r="C255" s="4"/>
      <c r="D255" s="4"/>
      <c r="E255" s="4"/>
      <c r="F255" s="4"/>
      <c r="G255" s="4"/>
      <c r="H255" s="4"/>
      <c r="I255" s="11"/>
      <c r="J255" s="11"/>
      <c r="K255" s="11"/>
      <c r="L255" s="11"/>
      <c r="M255" s="11"/>
      <c r="N255" s="11"/>
      <c r="O255" s="11"/>
      <c r="P255" s="11"/>
      <c r="Q255" s="11"/>
      <c r="R255" s="11"/>
      <c r="S255" s="11"/>
      <c r="T255" s="11"/>
      <c r="U255" s="11"/>
      <c r="V255" s="11"/>
      <c r="W255" s="11"/>
      <c r="X255" s="11"/>
      <c r="Y255" s="11"/>
      <c r="Z255" s="11"/>
    </row>
    <row r="256" spans="1:26" ht="15.75" customHeight="1" x14ac:dyDescent="0.15">
      <c r="A256" s="4" t="s">
        <v>6</v>
      </c>
      <c r="B256" s="4" t="s">
        <v>257</v>
      </c>
      <c r="C256" s="4"/>
      <c r="D256" s="4" t="s">
        <v>84</v>
      </c>
      <c r="E256" s="4"/>
      <c r="F256" s="4"/>
      <c r="G256" s="4"/>
      <c r="H256" s="4"/>
      <c r="I256" s="11"/>
      <c r="J256" s="11"/>
      <c r="K256" s="11"/>
      <c r="L256" s="11"/>
      <c r="M256" s="11"/>
      <c r="N256" s="11"/>
      <c r="O256" s="11"/>
      <c r="P256" s="11"/>
      <c r="Q256" s="11"/>
      <c r="R256" s="11"/>
      <c r="S256" s="11"/>
      <c r="T256" s="11"/>
      <c r="U256" s="11"/>
      <c r="V256" s="11"/>
      <c r="W256" s="11"/>
      <c r="X256" s="11"/>
      <c r="Y256" s="11"/>
      <c r="Z256" s="11"/>
    </row>
    <row r="257" spans="1:26" ht="15.75" customHeight="1" x14ac:dyDescent="0.15">
      <c r="A257" s="4" t="s">
        <v>3</v>
      </c>
      <c r="B257" s="4" t="s">
        <v>41</v>
      </c>
      <c r="C257" s="4"/>
      <c r="D257" s="4" t="s">
        <v>5</v>
      </c>
      <c r="E257" s="4"/>
      <c r="F257" s="4" t="s">
        <v>221</v>
      </c>
      <c r="G257" s="4"/>
      <c r="H257" s="4" t="s">
        <v>388</v>
      </c>
      <c r="I257" s="11"/>
      <c r="J257" s="11"/>
      <c r="K257" s="11"/>
      <c r="L257" s="11"/>
      <c r="M257" s="11"/>
      <c r="N257" s="11"/>
      <c r="O257" s="11"/>
      <c r="P257" s="11"/>
      <c r="Q257" s="11"/>
      <c r="R257" s="11"/>
      <c r="S257" s="11"/>
      <c r="T257" s="11"/>
      <c r="U257" s="11"/>
      <c r="V257" s="11"/>
      <c r="W257" s="11"/>
      <c r="X257" s="11"/>
      <c r="Y257" s="11"/>
      <c r="Z257" s="11"/>
    </row>
    <row r="258" spans="1:26" ht="15.75" customHeight="1" x14ac:dyDescent="0.15">
      <c r="A258" s="4"/>
      <c r="B258" s="4" t="s">
        <v>463</v>
      </c>
      <c r="C258" s="4"/>
      <c r="D258" s="4"/>
      <c r="E258" s="4"/>
      <c r="F258" s="4"/>
      <c r="G258" s="4"/>
      <c r="H258" s="4"/>
      <c r="I258" s="11"/>
      <c r="J258" s="11"/>
      <c r="K258" s="11"/>
      <c r="L258" s="11"/>
      <c r="M258" s="11"/>
      <c r="N258" s="11"/>
      <c r="O258" s="11"/>
      <c r="P258" s="11"/>
      <c r="Q258" s="11"/>
      <c r="R258" s="11"/>
      <c r="S258" s="11"/>
      <c r="T258" s="11"/>
      <c r="U258" s="11"/>
      <c r="V258" s="11"/>
      <c r="W258" s="11"/>
      <c r="X258" s="11"/>
      <c r="Y258" s="11"/>
      <c r="Z258" s="11"/>
    </row>
    <row r="259" spans="1:26" ht="15.75" customHeight="1" x14ac:dyDescent="0.15">
      <c r="A259" s="4" t="s">
        <v>6</v>
      </c>
      <c r="B259" s="4" t="s">
        <v>259</v>
      </c>
      <c r="C259" s="4"/>
      <c r="D259" s="4" t="s">
        <v>84</v>
      </c>
      <c r="E259" s="4"/>
      <c r="F259" s="4"/>
      <c r="G259" s="4"/>
      <c r="H259" s="4"/>
      <c r="I259" s="11"/>
      <c r="J259" s="11"/>
      <c r="K259" s="11"/>
      <c r="L259" s="11"/>
      <c r="M259" s="11"/>
      <c r="N259" s="11"/>
      <c r="O259" s="11"/>
      <c r="P259" s="11"/>
      <c r="Q259" s="11"/>
      <c r="R259" s="11"/>
      <c r="S259" s="11"/>
      <c r="T259" s="11"/>
      <c r="U259" s="11"/>
      <c r="V259" s="11"/>
      <c r="W259" s="11"/>
      <c r="X259" s="11"/>
      <c r="Y259" s="11"/>
      <c r="Z259" s="11"/>
    </row>
    <row r="260" spans="1:26" ht="15.75" customHeight="1" x14ac:dyDescent="0.15">
      <c r="A260" s="4"/>
      <c r="B260" s="4" t="s">
        <v>464</v>
      </c>
      <c r="C260" s="4"/>
      <c r="D260" s="4"/>
      <c r="E260" s="4"/>
      <c r="F260" s="4"/>
      <c r="G260" s="4"/>
      <c r="H260" s="4"/>
      <c r="I260" s="11"/>
      <c r="J260" s="11"/>
      <c r="K260" s="11"/>
      <c r="L260" s="11"/>
      <c r="M260" s="11"/>
      <c r="N260" s="11"/>
      <c r="O260" s="11"/>
      <c r="P260" s="11"/>
      <c r="Q260" s="11"/>
      <c r="R260" s="11"/>
      <c r="S260" s="11"/>
      <c r="T260" s="11"/>
      <c r="U260" s="11"/>
      <c r="V260" s="11"/>
      <c r="W260" s="11"/>
      <c r="X260" s="11"/>
      <c r="Y260" s="11"/>
      <c r="Z260" s="11"/>
    </row>
    <row r="261" spans="1:26" ht="15.75" customHeight="1" x14ac:dyDescent="0.15">
      <c r="A261" s="4"/>
      <c r="B261" s="4" t="s">
        <v>465</v>
      </c>
      <c r="C261" s="4"/>
      <c r="D261" s="4"/>
      <c r="E261" s="4"/>
      <c r="F261" s="4"/>
      <c r="G261" s="4"/>
      <c r="H261" s="4"/>
      <c r="I261" s="11"/>
      <c r="J261" s="11"/>
      <c r="K261" s="11"/>
      <c r="L261" s="11"/>
      <c r="M261" s="11"/>
      <c r="N261" s="11"/>
      <c r="O261" s="11"/>
      <c r="P261" s="11"/>
      <c r="Q261" s="11"/>
      <c r="R261" s="11"/>
      <c r="S261" s="11"/>
      <c r="T261" s="11"/>
      <c r="U261" s="11"/>
      <c r="V261" s="11"/>
      <c r="W261" s="11"/>
      <c r="X261" s="11"/>
      <c r="Y261" s="11"/>
      <c r="Z261" s="11"/>
    </row>
    <row r="262" spans="1:26" ht="15.75" customHeight="1" x14ac:dyDescent="0.15">
      <c r="A262" s="4" t="s">
        <v>6</v>
      </c>
      <c r="B262" s="4" t="s">
        <v>262</v>
      </c>
      <c r="C262" s="4"/>
      <c r="D262" s="4" t="s">
        <v>224</v>
      </c>
      <c r="E262" s="4"/>
      <c r="F262" s="4"/>
      <c r="G262" s="4"/>
      <c r="H262" s="4"/>
      <c r="I262" s="11"/>
      <c r="J262" s="11"/>
      <c r="K262" s="11"/>
      <c r="L262" s="11"/>
      <c r="M262" s="11"/>
      <c r="N262" s="11"/>
      <c r="O262" s="11"/>
      <c r="P262" s="11"/>
      <c r="Q262" s="11"/>
      <c r="R262" s="11"/>
      <c r="S262" s="11"/>
      <c r="T262" s="11"/>
      <c r="U262" s="11"/>
      <c r="V262" s="11"/>
      <c r="W262" s="11"/>
      <c r="X262" s="11"/>
      <c r="Y262" s="11"/>
      <c r="Z262" s="11"/>
    </row>
    <row r="263" spans="1:26" ht="15.75" customHeight="1" x14ac:dyDescent="0.15">
      <c r="A263" s="4" t="s">
        <v>6</v>
      </c>
      <c r="B263" s="4" t="s">
        <v>47</v>
      </c>
      <c r="C263" s="4"/>
      <c r="D263" s="4" t="s">
        <v>84</v>
      </c>
      <c r="E263" s="4"/>
      <c r="F263" s="4"/>
      <c r="G263" s="4"/>
      <c r="H263" s="4"/>
      <c r="I263" s="11"/>
      <c r="J263" s="11"/>
      <c r="K263" s="11"/>
      <c r="L263" s="11"/>
      <c r="M263" s="11"/>
      <c r="N263" s="11"/>
      <c r="O263" s="11"/>
      <c r="P263" s="11"/>
      <c r="Q263" s="11"/>
      <c r="R263" s="11"/>
      <c r="S263" s="11"/>
      <c r="T263" s="11"/>
      <c r="U263" s="11"/>
      <c r="V263" s="11"/>
      <c r="W263" s="11"/>
      <c r="X263" s="11"/>
      <c r="Y263" s="11"/>
      <c r="Z263" s="11"/>
    </row>
    <row r="264" spans="1:26" ht="15.75" customHeight="1" x14ac:dyDescent="0.15">
      <c r="A264" s="4" t="s">
        <v>6</v>
      </c>
      <c r="B264" s="4" t="s">
        <v>264</v>
      </c>
      <c r="C264" s="4"/>
      <c r="D264" s="4" t="s">
        <v>224</v>
      </c>
      <c r="E264" s="4"/>
      <c r="F264" s="4"/>
      <c r="G264" s="4"/>
      <c r="H264" s="4"/>
      <c r="I264" s="11"/>
      <c r="J264" s="11"/>
      <c r="K264" s="11"/>
      <c r="L264" s="11"/>
      <c r="M264" s="11"/>
      <c r="N264" s="11"/>
      <c r="O264" s="11"/>
      <c r="P264" s="11"/>
      <c r="Q264" s="11"/>
      <c r="R264" s="11"/>
      <c r="S264" s="11"/>
      <c r="T264" s="11"/>
      <c r="U264" s="11"/>
      <c r="V264" s="11"/>
      <c r="W264" s="11"/>
      <c r="X264" s="11"/>
      <c r="Y264" s="11"/>
      <c r="Z264" s="11"/>
    </row>
    <row r="265" spans="1:26" ht="15.75" customHeight="1" x14ac:dyDescent="0.15">
      <c r="A265" s="4" t="s">
        <v>3</v>
      </c>
      <c r="B265" s="4" t="s">
        <v>48</v>
      </c>
      <c r="C265" s="4"/>
      <c r="D265" s="4" t="s">
        <v>84</v>
      </c>
      <c r="E265" s="4"/>
      <c r="F265" s="4"/>
      <c r="G265" s="4"/>
      <c r="H265" s="4"/>
      <c r="I265" s="11"/>
      <c r="J265" s="11"/>
      <c r="K265" s="11"/>
      <c r="L265" s="11"/>
      <c r="M265" s="11"/>
      <c r="N265" s="11"/>
      <c r="O265" s="11"/>
      <c r="P265" s="11"/>
      <c r="Q265" s="11"/>
      <c r="R265" s="11"/>
      <c r="S265" s="11"/>
      <c r="T265" s="11"/>
      <c r="U265" s="11"/>
      <c r="V265" s="11"/>
      <c r="W265" s="11"/>
      <c r="X265" s="11"/>
      <c r="Y265" s="11"/>
      <c r="Z265" s="11"/>
    </row>
    <row r="266" spans="1:26" ht="15.75" customHeight="1" x14ac:dyDescent="0.15">
      <c r="A266" s="4" t="s">
        <v>3</v>
      </c>
      <c r="B266" s="4" t="s">
        <v>49</v>
      </c>
      <c r="C266" s="4"/>
      <c r="D266" s="4" t="s">
        <v>224</v>
      </c>
      <c r="E266" s="4"/>
      <c r="F266" s="4"/>
      <c r="G266" s="4"/>
      <c r="H266" s="4"/>
      <c r="I266" s="11"/>
      <c r="J266" s="11"/>
      <c r="K266" s="11"/>
      <c r="L266" s="11"/>
      <c r="M266" s="11"/>
      <c r="N266" s="11"/>
      <c r="O266" s="11"/>
      <c r="P266" s="11"/>
      <c r="Q266" s="11"/>
      <c r="R266" s="11"/>
      <c r="S266" s="11"/>
      <c r="T266" s="11"/>
      <c r="U266" s="11"/>
      <c r="V266" s="11"/>
      <c r="W266" s="11"/>
      <c r="X266" s="11"/>
      <c r="Y266" s="11"/>
      <c r="Z266" s="11"/>
    </row>
    <row r="267" spans="1:26" ht="15.75" customHeight="1" x14ac:dyDescent="0.15">
      <c r="A267" s="4" t="s">
        <v>6</v>
      </c>
      <c r="B267" s="4" t="s">
        <v>51</v>
      </c>
      <c r="C267" s="4"/>
      <c r="D267" s="4" t="s">
        <v>84</v>
      </c>
      <c r="E267" s="4"/>
      <c r="F267" s="4"/>
      <c r="G267" s="4"/>
      <c r="H267" s="4"/>
      <c r="I267" s="11"/>
      <c r="J267" s="11"/>
      <c r="K267" s="11"/>
      <c r="L267" s="11"/>
      <c r="M267" s="11"/>
      <c r="N267" s="11"/>
      <c r="O267" s="11"/>
      <c r="P267" s="11"/>
      <c r="Q267" s="11"/>
      <c r="R267" s="11"/>
      <c r="S267" s="11"/>
      <c r="T267" s="11"/>
      <c r="U267" s="11"/>
      <c r="V267" s="11"/>
      <c r="W267" s="11"/>
      <c r="X267" s="11"/>
      <c r="Y267" s="11"/>
      <c r="Z267" s="11"/>
    </row>
    <row r="268" spans="1:26" ht="15.75" customHeight="1" x14ac:dyDescent="0.15">
      <c r="A268" s="4" t="s">
        <v>6</v>
      </c>
      <c r="B268" s="4" t="s">
        <v>52</v>
      </c>
      <c r="C268" s="4"/>
      <c r="D268" s="4" t="s">
        <v>84</v>
      </c>
      <c r="E268" s="4"/>
      <c r="F268" s="4"/>
      <c r="G268" s="4"/>
      <c r="H268" s="4"/>
      <c r="I268" s="11"/>
      <c r="J268" s="11"/>
      <c r="K268" s="11"/>
      <c r="L268" s="11"/>
      <c r="M268" s="11"/>
      <c r="N268" s="11"/>
      <c r="O268" s="11"/>
      <c r="P268" s="11"/>
      <c r="Q268" s="11"/>
      <c r="R268" s="11"/>
      <c r="S268" s="11"/>
      <c r="T268" s="11"/>
      <c r="U268" s="11"/>
      <c r="V268" s="11"/>
      <c r="W268" s="11"/>
      <c r="X268" s="11"/>
      <c r="Y268" s="11"/>
      <c r="Z268" s="11"/>
    </row>
    <row r="269" spans="1:26" ht="15.75" customHeight="1" x14ac:dyDescent="0.15">
      <c r="A269" s="4" t="s">
        <v>6</v>
      </c>
      <c r="B269" s="4" t="s">
        <v>54</v>
      </c>
      <c r="C269" s="4"/>
      <c r="D269" s="4" t="s">
        <v>84</v>
      </c>
      <c r="E269" s="4"/>
      <c r="F269" s="4"/>
      <c r="G269" s="4"/>
      <c r="H269" s="4"/>
      <c r="I269" s="11"/>
      <c r="J269" s="11"/>
      <c r="K269" s="11"/>
      <c r="L269" s="11"/>
      <c r="M269" s="11"/>
      <c r="N269" s="11"/>
      <c r="O269" s="11"/>
      <c r="P269" s="11"/>
      <c r="Q269" s="11"/>
      <c r="R269" s="11"/>
      <c r="S269" s="11"/>
      <c r="T269" s="11"/>
      <c r="U269" s="11"/>
      <c r="V269" s="11"/>
      <c r="W269" s="11"/>
      <c r="X269" s="11"/>
      <c r="Y269" s="11"/>
      <c r="Z269" s="11"/>
    </row>
    <row r="270" spans="1:26" ht="15.75" customHeight="1" x14ac:dyDescent="0.15">
      <c r="A270" s="4" t="s">
        <v>6</v>
      </c>
      <c r="B270" s="4" t="s">
        <v>58</v>
      </c>
      <c r="C270" s="4"/>
      <c r="D270" s="4" t="s">
        <v>224</v>
      </c>
      <c r="E270" s="4"/>
      <c r="F270" s="4"/>
      <c r="G270" s="4"/>
      <c r="H270" s="4"/>
      <c r="I270" s="11"/>
      <c r="J270" s="11"/>
      <c r="K270" s="11"/>
      <c r="L270" s="11"/>
      <c r="M270" s="11"/>
      <c r="N270" s="11"/>
      <c r="O270" s="11"/>
      <c r="P270" s="11"/>
      <c r="Q270" s="11"/>
      <c r="R270" s="11"/>
      <c r="S270" s="11"/>
      <c r="T270" s="11"/>
      <c r="U270" s="11"/>
      <c r="V270" s="11"/>
      <c r="W270" s="11"/>
      <c r="X270" s="11"/>
      <c r="Y270" s="11"/>
      <c r="Z270" s="11"/>
    </row>
    <row r="271" spans="1:26" ht="15.75" customHeight="1" x14ac:dyDescent="0.15">
      <c r="A271" s="4" t="s">
        <v>6</v>
      </c>
      <c r="B271" s="4" t="s">
        <v>272</v>
      </c>
      <c r="C271" s="4"/>
      <c r="D271" s="4" t="s">
        <v>224</v>
      </c>
      <c r="E271" s="4"/>
      <c r="F271" s="4"/>
      <c r="G271" s="4"/>
      <c r="H271" s="4"/>
      <c r="I271" s="11"/>
      <c r="J271" s="11"/>
      <c r="K271" s="11"/>
      <c r="L271" s="11"/>
      <c r="M271" s="11"/>
      <c r="N271" s="11"/>
      <c r="O271" s="11"/>
      <c r="P271" s="11"/>
      <c r="Q271" s="11"/>
      <c r="R271" s="11"/>
      <c r="S271" s="11"/>
      <c r="T271" s="11"/>
      <c r="U271" s="11"/>
      <c r="V271" s="11"/>
      <c r="W271" s="11"/>
      <c r="X271" s="11"/>
      <c r="Y271" s="11"/>
      <c r="Z271" s="11"/>
    </row>
    <row r="272" spans="1:26" ht="15.75" customHeight="1" x14ac:dyDescent="0.15">
      <c r="A272" s="4" t="s">
        <v>26</v>
      </c>
      <c r="B272" s="4" t="s">
        <v>415</v>
      </c>
      <c r="C272" s="4"/>
      <c r="D272" s="4" t="s">
        <v>84</v>
      </c>
      <c r="E272" s="4"/>
      <c r="F272" s="4"/>
      <c r="G272" s="4"/>
      <c r="H272" s="4"/>
      <c r="I272" s="11"/>
      <c r="J272" s="11"/>
      <c r="K272" s="11"/>
      <c r="L272" s="11"/>
      <c r="M272" s="11"/>
      <c r="N272" s="11"/>
      <c r="O272" s="11"/>
      <c r="P272" s="11"/>
      <c r="Q272" s="11"/>
      <c r="R272" s="11"/>
      <c r="S272" s="11"/>
      <c r="T272" s="11"/>
      <c r="U272" s="11"/>
      <c r="V272" s="11"/>
      <c r="W272" s="11"/>
      <c r="X272" s="11"/>
      <c r="Y272" s="11"/>
      <c r="Z272" s="11"/>
    </row>
    <row r="273" spans="1:26" ht="15.75" customHeight="1" x14ac:dyDescent="0.15">
      <c r="A273" s="4" t="s">
        <v>6</v>
      </c>
      <c r="B273" s="4" t="s">
        <v>68</v>
      </c>
      <c r="C273" s="4"/>
      <c r="D273" s="4" t="s">
        <v>84</v>
      </c>
      <c r="E273" s="4"/>
      <c r="F273" s="4"/>
      <c r="G273" s="4"/>
      <c r="H273" s="4"/>
      <c r="I273" s="11"/>
      <c r="J273" s="11"/>
      <c r="K273" s="11"/>
      <c r="L273" s="11"/>
      <c r="M273" s="11"/>
      <c r="N273" s="11"/>
      <c r="O273" s="11"/>
      <c r="P273" s="11"/>
      <c r="Q273" s="11"/>
      <c r="R273" s="11"/>
      <c r="S273" s="11"/>
      <c r="T273" s="11"/>
      <c r="U273" s="11"/>
      <c r="V273" s="11"/>
      <c r="W273" s="11"/>
      <c r="X273" s="11"/>
      <c r="Y273" s="11"/>
      <c r="Z273" s="11"/>
    </row>
    <row r="274" spans="1:26" ht="15.75" customHeight="1" x14ac:dyDescent="0.15">
      <c r="A274" s="4" t="s">
        <v>6</v>
      </c>
      <c r="B274" s="4" t="s">
        <v>284</v>
      </c>
      <c r="C274" s="4"/>
      <c r="D274" s="4" t="s">
        <v>224</v>
      </c>
      <c r="E274" s="4"/>
      <c r="F274" s="4"/>
      <c r="G274" s="4"/>
      <c r="H274" s="4"/>
      <c r="I274" s="11"/>
      <c r="J274" s="11"/>
      <c r="K274" s="11"/>
      <c r="L274" s="11"/>
      <c r="M274" s="11"/>
      <c r="N274" s="11"/>
      <c r="O274" s="11"/>
      <c r="P274" s="11"/>
      <c r="Q274" s="11"/>
      <c r="R274" s="11"/>
      <c r="S274" s="11"/>
      <c r="T274" s="11"/>
      <c r="U274" s="11"/>
      <c r="V274" s="11"/>
      <c r="W274" s="11"/>
      <c r="X274" s="11"/>
      <c r="Y274" s="11"/>
      <c r="Z274" s="11"/>
    </row>
    <row r="275" spans="1:26" ht="15.75" customHeight="1" x14ac:dyDescent="0.15">
      <c r="A275" s="4" t="s">
        <v>6</v>
      </c>
      <c r="B275" s="4" t="s">
        <v>71</v>
      </c>
      <c r="C275" s="4"/>
      <c r="D275" s="4" t="s">
        <v>84</v>
      </c>
      <c r="E275" s="4"/>
      <c r="F275" s="4"/>
      <c r="G275" s="4"/>
      <c r="H275" s="4"/>
      <c r="I275" s="11"/>
      <c r="J275" s="11"/>
      <c r="K275" s="11"/>
      <c r="L275" s="11"/>
      <c r="M275" s="11"/>
      <c r="N275" s="11"/>
      <c r="O275" s="11"/>
      <c r="P275" s="11"/>
      <c r="Q275" s="11"/>
      <c r="R275" s="11"/>
      <c r="S275" s="11"/>
      <c r="T275" s="11"/>
      <c r="U275" s="11"/>
      <c r="V275" s="11"/>
      <c r="W275" s="11"/>
      <c r="X275" s="11"/>
      <c r="Y275" s="11"/>
      <c r="Z275" s="11"/>
    </row>
    <row r="276" spans="1:26" ht="15.75" customHeight="1" x14ac:dyDescent="0.15">
      <c r="A276" s="4"/>
      <c r="B276" s="4" t="s">
        <v>466</v>
      </c>
      <c r="C276" s="4"/>
      <c r="D276" s="4"/>
      <c r="E276" s="4"/>
      <c r="F276" s="4"/>
      <c r="G276" s="4"/>
      <c r="H276" s="4"/>
      <c r="I276" s="11"/>
      <c r="J276" s="11"/>
      <c r="K276" s="11"/>
      <c r="L276" s="11"/>
      <c r="M276" s="11"/>
      <c r="N276" s="11"/>
      <c r="O276" s="11"/>
      <c r="P276" s="11"/>
      <c r="Q276" s="11"/>
      <c r="R276" s="11"/>
      <c r="S276" s="11"/>
      <c r="T276" s="11"/>
      <c r="U276" s="11"/>
      <c r="V276" s="11"/>
      <c r="W276" s="11"/>
      <c r="X276" s="11"/>
      <c r="Y276" s="11"/>
      <c r="Z276" s="11"/>
    </row>
    <row r="277" spans="1:26" ht="15.75" customHeight="1" x14ac:dyDescent="0.15">
      <c r="A277" s="4" t="s">
        <v>6</v>
      </c>
      <c r="B277" s="4" t="s">
        <v>286</v>
      </c>
      <c r="C277" s="4"/>
      <c r="D277" s="4" t="s">
        <v>224</v>
      </c>
      <c r="E277" s="4"/>
      <c r="F277" s="4"/>
      <c r="G277" s="4"/>
      <c r="H277" s="4"/>
      <c r="I277" s="11"/>
      <c r="J277" s="11"/>
      <c r="K277" s="11"/>
      <c r="L277" s="11"/>
      <c r="M277" s="11"/>
      <c r="N277" s="11"/>
      <c r="O277" s="11"/>
      <c r="P277" s="11"/>
      <c r="Q277" s="11"/>
      <c r="R277" s="11"/>
      <c r="S277" s="11"/>
      <c r="T277" s="11"/>
      <c r="U277" s="11"/>
      <c r="V277" s="11"/>
      <c r="W277" s="11"/>
      <c r="X277" s="11"/>
      <c r="Y277" s="11"/>
      <c r="Z277" s="11"/>
    </row>
    <row r="278" spans="1:26" ht="15.75" customHeight="1" x14ac:dyDescent="0.15">
      <c r="A278" s="4"/>
      <c r="B278" s="4" t="s">
        <v>467</v>
      </c>
      <c r="C278" s="4"/>
      <c r="D278" s="4"/>
      <c r="E278" s="4"/>
      <c r="F278" s="4"/>
      <c r="G278" s="4"/>
      <c r="H278" s="4"/>
      <c r="I278" s="11"/>
      <c r="J278" s="11"/>
      <c r="K278" s="11"/>
      <c r="L278" s="11"/>
      <c r="M278" s="11"/>
      <c r="N278" s="11"/>
      <c r="O278" s="11"/>
      <c r="P278" s="11"/>
      <c r="Q278" s="11"/>
      <c r="R278" s="11"/>
      <c r="S278" s="11"/>
      <c r="T278" s="11"/>
      <c r="U278" s="11"/>
      <c r="V278" s="11"/>
      <c r="W278" s="11"/>
      <c r="X278" s="11"/>
      <c r="Y278" s="11"/>
      <c r="Z278" s="11"/>
    </row>
    <row r="279" spans="1:26" ht="15.75" customHeight="1" x14ac:dyDescent="0.15">
      <c r="A279" s="4" t="s">
        <v>6</v>
      </c>
      <c r="B279" s="4" t="s">
        <v>287</v>
      </c>
      <c r="C279" s="4"/>
      <c r="D279" s="4" t="s">
        <v>224</v>
      </c>
      <c r="E279" s="4"/>
      <c r="F279" s="4"/>
      <c r="G279" s="4"/>
      <c r="H279" s="4"/>
      <c r="I279" s="11"/>
      <c r="J279" s="11"/>
      <c r="K279" s="11"/>
      <c r="L279" s="11"/>
      <c r="M279" s="11"/>
      <c r="N279" s="11"/>
      <c r="O279" s="11"/>
      <c r="P279" s="11"/>
      <c r="Q279" s="11"/>
      <c r="R279" s="11"/>
      <c r="S279" s="11"/>
      <c r="T279" s="11"/>
      <c r="U279" s="11"/>
      <c r="V279" s="11"/>
      <c r="W279" s="11"/>
      <c r="X279" s="11"/>
      <c r="Y279" s="11"/>
      <c r="Z279" s="11"/>
    </row>
    <row r="280" spans="1:26" ht="15.75" customHeight="1" x14ac:dyDescent="0.15">
      <c r="A280" s="4" t="s">
        <v>3</v>
      </c>
      <c r="B280" s="4" t="s">
        <v>390</v>
      </c>
      <c r="C280" s="4"/>
      <c r="D280" s="4" t="s">
        <v>84</v>
      </c>
      <c r="E280" s="4"/>
      <c r="F280" s="4"/>
      <c r="G280" s="4"/>
      <c r="H280" s="4"/>
      <c r="I280" s="11"/>
      <c r="J280" s="11"/>
      <c r="K280" s="11"/>
      <c r="L280" s="11"/>
      <c r="M280" s="11"/>
      <c r="N280" s="11"/>
      <c r="O280" s="11"/>
      <c r="P280" s="11"/>
      <c r="Q280" s="11"/>
      <c r="R280" s="11"/>
      <c r="S280" s="11"/>
      <c r="T280" s="11"/>
      <c r="U280" s="11"/>
      <c r="V280" s="11"/>
      <c r="W280" s="11"/>
      <c r="X280" s="11"/>
      <c r="Y280" s="11"/>
      <c r="Z280" s="11"/>
    </row>
    <row r="281" spans="1:26" ht="15.75" customHeight="1" x14ac:dyDescent="0.15">
      <c r="A281" s="4" t="s">
        <v>3</v>
      </c>
      <c r="B281" s="4" t="s">
        <v>391</v>
      </c>
      <c r="C281" s="4"/>
      <c r="D281" s="4" t="s">
        <v>84</v>
      </c>
      <c r="E281" s="4"/>
      <c r="F281" s="4"/>
      <c r="G281" s="4"/>
      <c r="H281" s="4"/>
      <c r="I281" s="11"/>
      <c r="J281" s="11"/>
      <c r="K281" s="11"/>
      <c r="L281" s="11"/>
      <c r="M281" s="11"/>
      <c r="N281" s="11"/>
      <c r="O281" s="11"/>
      <c r="P281" s="11"/>
      <c r="Q281" s="11"/>
      <c r="R281" s="11"/>
      <c r="S281" s="11"/>
      <c r="T281" s="11"/>
      <c r="U281" s="11"/>
      <c r="V281" s="11"/>
      <c r="W281" s="11"/>
      <c r="X281" s="11"/>
      <c r="Y281" s="11"/>
      <c r="Z281" s="11"/>
    </row>
    <row r="282" spans="1:26" ht="15.75" customHeight="1" x14ac:dyDescent="0.15">
      <c r="A282" s="4" t="s">
        <v>6</v>
      </c>
      <c r="B282" s="4" t="s">
        <v>289</v>
      </c>
      <c r="C282" s="4"/>
      <c r="D282" s="4" t="s">
        <v>84</v>
      </c>
      <c r="E282" s="4"/>
      <c r="F282" s="4"/>
      <c r="G282" s="4"/>
      <c r="H282" s="4"/>
      <c r="I282" s="11"/>
      <c r="J282" s="11"/>
      <c r="K282" s="11"/>
      <c r="L282" s="11"/>
      <c r="M282" s="11"/>
      <c r="N282" s="11"/>
      <c r="O282" s="11"/>
      <c r="P282" s="11"/>
      <c r="Q282" s="11"/>
      <c r="R282" s="11"/>
      <c r="S282" s="11"/>
      <c r="T282" s="11"/>
      <c r="U282" s="11"/>
      <c r="V282" s="11"/>
      <c r="W282" s="11"/>
      <c r="X282" s="11"/>
      <c r="Y282" s="11"/>
      <c r="Z282" s="11"/>
    </row>
    <row r="283" spans="1:26" ht="15.75" customHeight="1" x14ac:dyDescent="0.15">
      <c r="A283" s="4" t="s">
        <v>26</v>
      </c>
      <c r="B283" s="4" t="s">
        <v>416</v>
      </c>
      <c r="C283" s="4"/>
      <c r="D283" s="4" t="s">
        <v>84</v>
      </c>
      <c r="E283" s="4"/>
      <c r="F283" s="4"/>
      <c r="G283" s="4"/>
      <c r="H283" s="4"/>
      <c r="I283" s="11"/>
      <c r="J283" s="11"/>
      <c r="K283" s="11"/>
      <c r="L283" s="11"/>
      <c r="M283" s="11"/>
      <c r="N283" s="11"/>
      <c r="O283" s="11"/>
      <c r="P283" s="11"/>
      <c r="Q283" s="11"/>
      <c r="R283" s="11"/>
      <c r="S283" s="11"/>
      <c r="T283" s="11"/>
      <c r="U283" s="11"/>
      <c r="V283" s="11"/>
      <c r="W283" s="11"/>
      <c r="X283" s="11"/>
      <c r="Y283" s="11"/>
      <c r="Z283" s="11"/>
    </row>
    <row r="284" spans="1:26" ht="15.75" customHeight="1" x14ac:dyDescent="0.15">
      <c r="A284" s="4" t="s">
        <v>6</v>
      </c>
      <c r="B284" s="4" t="s">
        <v>82</v>
      </c>
      <c r="C284" s="4"/>
      <c r="D284" s="4" t="s">
        <v>84</v>
      </c>
      <c r="E284" s="4"/>
      <c r="F284" s="4"/>
      <c r="G284" s="4"/>
      <c r="H284" s="4"/>
      <c r="I284" s="11"/>
      <c r="J284" s="11"/>
      <c r="K284" s="11"/>
      <c r="L284" s="11"/>
      <c r="M284" s="11"/>
      <c r="N284" s="11"/>
      <c r="O284" s="11"/>
      <c r="P284" s="11"/>
      <c r="Q284" s="11"/>
      <c r="R284" s="11"/>
      <c r="S284" s="11"/>
      <c r="T284" s="11"/>
      <c r="U284" s="11"/>
      <c r="V284" s="11"/>
      <c r="W284" s="11"/>
      <c r="X284" s="11"/>
      <c r="Y284" s="11"/>
      <c r="Z284" s="11"/>
    </row>
    <row r="285" spans="1:26" ht="15.75" customHeight="1" x14ac:dyDescent="0.15">
      <c r="A285" s="4" t="s">
        <v>6</v>
      </c>
      <c r="B285" s="4" t="s">
        <v>86</v>
      </c>
      <c r="C285" s="4"/>
      <c r="D285" s="4" t="s">
        <v>84</v>
      </c>
      <c r="E285" s="4"/>
      <c r="F285" s="4"/>
      <c r="G285" s="4"/>
      <c r="H285" s="4"/>
      <c r="I285" s="11"/>
      <c r="J285" s="11"/>
      <c r="K285" s="11"/>
      <c r="L285" s="11"/>
      <c r="M285" s="11"/>
      <c r="N285" s="11"/>
      <c r="O285" s="11"/>
      <c r="P285" s="11"/>
      <c r="Q285" s="11"/>
      <c r="R285" s="11"/>
      <c r="S285" s="11"/>
      <c r="T285" s="11"/>
      <c r="U285" s="11"/>
      <c r="V285" s="11"/>
      <c r="W285" s="11"/>
      <c r="X285" s="11"/>
      <c r="Y285" s="11"/>
      <c r="Z285" s="11"/>
    </row>
    <row r="286" spans="1:26" ht="15.75" customHeight="1" x14ac:dyDescent="0.15">
      <c r="A286" s="4" t="s">
        <v>6</v>
      </c>
      <c r="B286" s="4" t="s">
        <v>302</v>
      </c>
      <c r="C286" s="4"/>
      <c r="D286" s="4" t="s">
        <v>224</v>
      </c>
      <c r="E286" s="4"/>
      <c r="F286" s="4"/>
      <c r="G286" s="4"/>
      <c r="H286" s="4"/>
      <c r="I286" s="11"/>
      <c r="J286" s="11"/>
      <c r="K286" s="11"/>
      <c r="L286" s="11"/>
      <c r="M286" s="11"/>
      <c r="N286" s="11"/>
      <c r="O286" s="11"/>
      <c r="P286" s="11"/>
      <c r="Q286" s="11"/>
      <c r="R286" s="11"/>
      <c r="S286" s="11"/>
      <c r="T286" s="11"/>
      <c r="U286" s="11"/>
      <c r="V286" s="11"/>
      <c r="W286" s="11"/>
      <c r="X286" s="11"/>
      <c r="Y286" s="11"/>
      <c r="Z286" s="11"/>
    </row>
    <row r="287" spans="1:26" ht="15.75" customHeight="1" x14ac:dyDescent="0.15">
      <c r="A287" s="4" t="s">
        <v>3</v>
      </c>
      <c r="B287" s="4" t="s">
        <v>87</v>
      </c>
      <c r="C287" s="4"/>
      <c r="D287" s="4" t="s">
        <v>84</v>
      </c>
      <c r="E287" s="4"/>
      <c r="F287" s="4"/>
      <c r="G287" s="4"/>
      <c r="H287" s="4"/>
      <c r="I287" s="11"/>
      <c r="J287" s="11"/>
      <c r="K287" s="11"/>
      <c r="L287" s="11"/>
      <c r="M287" s="11"/>
      <c r="N287" s="11"/>
      <c r="O287" s="11"/>
      <c r="P287" s="11"/>
      <c r="Q287" s="11"/>
      <c r="R287" s="11"/>
      <c r="S287" s="11"/>
      <c r="T287" s="11"/>
      <c r="U287" s="11"/>
      <c r="V287" s="11"/>
      <c r="W287" s="11"/>
      <c r="X287" s="11"/>
      <c r="Y287" s="11"/>
      <c r="Z287" s="11"/>
    </row>
    <row r="288" spans="1:26" ht="15.75" customHeight="1" x14ac:dyDescent="0.15">
      <c r="A288" s="4"/>
      <c r="B288" s="4" t="s">
        <v>469</v>
      </c>
      <c r="C288" s="4"/>
      <c r="D288" s="4"/>
      <c r="E288" s="4"/>
      <c r="F288" s="4"/>
      <c r="G288" s="4"/>
      <c r="H288" s="4"/>
      <c r="I288" s="11"/>
      <c r="J288" s="11"/>
      <c r="K288" s="11"/>
      <c r="L288" s="11"/>
      <c r="M288" s="11"/>
      <c r="N288" s="11"/>
      <c r="O288" s="11"/>
      <c r="P288" s="11"/>
      <c r="Q288" s="11"/>
      <c r="R288" s="11"/>
      <c r="S288" s="11"/>
      <c r="T288" s="11"/>
      <c r="U288" s="11"/>
      <c r="V288" s="11"/>
      <c r="W288" s="11"/>
      <c r="X288" s="11"/>
      <c r="Y288" s="11"/>
      <c r="Z288" s="11"/>
    </row>
    <row r="289" spans="1:26" ht="15.75" customHeight="1" x14ac:dyDescent="0.15">
      <c r="A289" s="4" t="s">
        <v>6</v>
      </c>
      <c r="B289" s="4" t="s">
        <v>88</v>
      </c>
      <c r="C289" s="4"/>
      <c r="D289" s="4" t="s">
        <v>84</v>
      </c>
      <c r="E289" s="4"/>
      <c r="F289" s="4"/>
      <c r="G289" s="4"/>
      <c r="H289" s="4"/>
      <c r="I289" s="11"/>
      <c r="J289" s="11"/>
      <c r="K289" s="11"/>
      <c r="L289" s="11"/>
      <c r="M289" s="11"/>
      <c r="N289" s="11"/>
      <c r="O289" s="11"/>
      <c r="P289" s="11"/>
      <c r="Q289" s="11"/>
      <c r="R289" s="11"/>
      <c r="S289" s="11"/>
      <c r="T289" s="11"/>
      <c r="U289" s="11"/>
      <c r="V289" s="11"/>
      <c r="W289" s="11"/>
      <c r="X289" s="11"/>
      <c r="Y289" s="11"/>
      <c r="Z289" s="11"/>
    </row>
    <row r="290" spans="1:26" ht="15.75" customHeight="1" x14ac:dyDescent="0.15">
      <c r="A290" s="4" t="s">
        <v>6</v>
      </c>
      <c r="B290" s="4" t="s">
        <v>303</v>
      </c>
      <c r="C290" s="4"/>
      <c r="D290" s="4" t="s">
        <v>224</v>
      </c>
      <c r="E290" s="4"/>
      <c r="F290" s="4"/>
      <c r="G290" s="4"/>
      <c r="H290" s="4"/>
      <c r="I290" s="11"/>
      <c r="J290" s="11"/>
      <c r="K290" s="11"/>
      <c r="L290" s="11"/>
      <c r="M290" s="11"/>
      <c r="N290" s="11"/>
      <c r="O290" s="11"/>
      <c r="P290" s="11"/>
      <c r="Q290" s="11"/>
      <c r="R290" s="11"/>
      <c r="S290" s="11"/>
      <c r="T290" s="11"/>
      <c r="U290" s="11"/>
      <c r="V290" s="11"/>
      <c r="W290" s="11"/>
      <c r="X290" s="11"/>
      <c r="Y290" s="11"/>
      <c r="Z290" s="11"/>
    </row>
    <row r="291" spans="1:26" ht="15.75" customHeight="1" x14ac:dyDescent="0.15">
      <c r="A291" s="4" t="s">
        <v>3</v>
      </c>
      <c r="B291" s="4" t="s">
        <v>89</v>
      </c>
      <c r="C291" s="4"/>
      <c r="D291" s="4" t="s">
        <v>84</v>
      </c>
      <c r="E291" s="4"/>
      <c r="F291" s="4"/>
      <c r="G291" s="4"/>
      <c r="H291" s="4"/>
      <c r="I291" s="11"/>
      <c r="J291" s="11"/>
      <c r="K291" s="11"/>
      <c r="L291" s="11"/>
      <c r="M291" s="11"/>
      <c r="N291" s="11"/>
      <c r="O291" s="11"/>
      <c r="P291" s="11"/>
      <c r="Q291" s="11"/>
      <c r="R291" s="11"/>
      <c r="S291" s="11"/>
      <c r="T291" s="11"/>
      <c r="U291" s="11"/>
      <c r="V291" s="11"/>
      <c r="W291" s="11"/>
      <c r="X291" s="11"/>
      <c r="Y291" s="11"/>
      <c r="Z291" s="11"/>
    </row>
    <row r="292" spans="1:26" ht="15.75" customHeight="1" x14ac:dyDescent="0.15">
      <c r="A292" s="4" t="s">
        <v>6</v>
      </c>
      <c r="B292" s="4" t="s">
        <v>93</v>
      </c>
      <c r="C292" s="4"/>
      <c r="D292" s="4" t="s">
        <v>84</v>
      </c>
      <c r="E292" s="4"/>
      <c r="F292" s="4"/>
      <c r="G292" s="4"/>
      <c r="H292" s="4"/>
      <c r="I292" s="11"/>
      <c r="J292" s="11"/>
      <c r="K292" s="11"/>
      <c r="L292" s="11"/>
      <c r="M292" s="11"/>
      <c r="N292" s="11"/>
      <c r="O292" s="11"/>
      <c r="P292" s="11"/>
      <c r="Q292" s="11"/>
      <c r="R292" s="11"/>
      <c r="S292" s="11"/>
      <c r="T292" s="11"/>
      <c r="U292" s="11"/>
      <c r="V292" s="11"/>
      <c r="W292" s="11"/>
      <c r="X292" s="11"/>
      <c r="Y292" s="11"/>
      <c r="Z292" s="11"/>
    </row>
    <row r="293" spans="1:26" ht="15.75" customHeight="1" x14ac:dyDescent="0.15">
      <c r="A293" s="4" t="s">
        <v>6</v>
      </c>
      <c r="B293" s="4" t="s">
        <v>100</v>
      </c>
      <c r="C293" s="4"/>
      <c r="D293" s="4" t="s">
        <v>84</v>
      </c>
      <c r="E293" s="4"/>
      <c r="F293" s="4"/>
      <c r="G293" s="4"/>
      <c r="H293" s="4"/>
      <c r="I293" s="11"/>
      <c r="J293" s="11"/>
      <c r="K293" s="11"/>
      <c r="L293" s="11"/>
      <c r="M293" s="11"/>
      <c r="N293" s="11"/>
      <c r="O293" s="11"/>
      <c r="P293" s="11"/>
      <c r="Q293" s="11"/>
      <c r="R293" s="11"/>
      <c r="S293" s="11"/>
      <c r="T293" s="11"/>
      <c r="U293" s="11"/>
      <c r="V293" s="11"/>
      <c r="W293" s="11"/>
      <c r="X293" s="11"/>
      <c r="Y293" s="11"/>
      <c r="Z293" s="11"/>
    </row>
    <row r="294" spans="1:26" ht="15.75" customHeight="1" x14ac:dyDescent="0.15">
      <c r="A294" s="4" t="s">
        <v>6</v>
      </c>
      <c r="B294" s="4" t="s">
        <v>311</v>
      </c>
      <c r="C294" s="4"/>
      <c r="D294" s="4" t="s">
        <v>84</v>
      </c>
      <c r="E294" s="4"/>
      <c r="F294" s="4"/>
      <c r="G294" s="4"/>
      <c r="H294" s="4"/>
      <c r="I294" s="11"/>
      <c r="J294" s="11"/>
      <c r="K294" s="11"/>
      <c r="L294" s="11"/>
      <c r="M294" s="11"/>
      <c r="N294" s="11"/>
      <c r="O294" s="11"/>
      <c r="P294" s="11"/>
      <c r="Q294" s="11"/>
      <c r="R294" s="11"/>
      <c r="S294" s="11"/>
      <c r="T294" s="11"/>
      <c r="U294" s="11"/>
      <c r="V294" s="11"/>
      <c r="W294" s="11"/>
      <c r="X294" s="11"/>
      <c r="Y294" s="11"/>
      <c r="Z294" s="11"/>
    </row>
    <row r="295" spans="1:26" ht="15.75" customHeight="1" x14ac:dyDescent="0.15">
      <c r="A295" s="4" t="s">
        <v>6</v>
      </c>
      <c r="B295" s="4" t="s">
        <v>101</v>
      </c>
      <c r="C295" s="4"/>
      <c r="D295" s="4" t="s">
        <v>84</v>
      </c>
      <c r="E295" s="4"/>
      <c r="F295" s="4"/>
      <c r="G295" s="4"/>
      <c r="H295" s="4"/>
      <c r="I295" s="11"/>
      <c r="J295" s="11"/>
      <c r="K295" s="11"/>
      <c r="L295" s="11"/>
      <c r="M295" s="11"/>
      <c r="N295" s="11"/>
      <c r="O295" s="11"/>
      <c r="P295" s="11"/>
      <c r="Q295" s="11"/>
      <c r="R295" s="11"/>
      <c r="S295" s="11"/>
      <c r="T295" s="11"/>
      <c r="U295" s="11"/>
      <c r="V295" s="11"/>
      <c r="W295" s="11"/>
      <c r="X295" s="11"/>
      <c r="Y295" s="11"/>
      <c r="Z295" s="11"/>
    </row>
    <row r="296" spans="1:26" ht="15.75" customHeight="1" x14ac:dyDescent="0.15">
      <c r="A296" s="4"/>
      <c r="B296" s="4" t="s">
        <v>470</v>
      </c>
      <c r="C296" s="4"/>
      <c r="D296" s="4"/>
      <c r="E296" s="4"/>
      <c r="F296" s="4"/>
      <c r="G296" s="4"/>
      <c r="H296" s="4"/>
      <c r="I296" s="11"/>
      <c r="J296" s="11"/>
      <c r="K296" s="11"/>
      <c r="L296" s="11"/>
      <c r="M296" s="11"/>
      <c r="N296" s="11"/>
      <c r="O296" s="11"/>
      <c r="P296" s="11"/>
      <c r="Q296" s="11"/>
      <c r="R296" s="11"/>
      <c r="S296" s="11"/>
      <c r="T296" s="11"/>
      <c r="U296" s="11"/>
      <c r="V296" s="11"/>
      <c r="W296" s="11"/>
      <c r="X296" s="11"/>
      <c r="Y296" s="11"/>
      <c r="Z296" s="11"/>
    </row>
    <row r="297" spans="1:26" ht="15.75" customHeight="1" x14ac:dyDescent="0.15">
      <c r="A297" s="4"/>
      <c r="B297" s="4" t="s">
        <v>471</v>
      </c>
      <c r="C297" s="4"/>
      <c r="D297" s="4"/>
      <c r="E297" s="4"/>
      <c r="F297" s="4"/>
      <c r="G297" s="4"/>
      <c r="H297" s="4"/>
      <c r="I297" s="11"/>
      <c r="J297" s="11"/>
      <c r="K297" s="11"/>
      <c r="L297" s="11"/>
      <c r="M297" s="11"/>
      <c r="N297" s="11"/>
      <c r="O297" s="11"/>
      <c r="P297" s="11"/>
      <c r="Q297" s="11"/>
      <c r="R297" s="11"/>
      <c r="S297" s="11"/>
      <c r="T297" s="11"/>
      <c r="U297" s="11"/>
      <c r="V297" s="11"/>
      <c r="W297" s="11"/>
      <c r="X297" s="11"/>
      <c r="Y297" s="11"/>
      <c r="Z297" s="11"/>
    </row>
    <row r="298" spans="1:26" ht="15.75" customHeight="1" x14ac:dyDescent="0.15">
      <c r="A298" s="4" t="s">
        <v>3</v>
      </c>
      <c r="B298" s="4" t="s">
        <v>108</v>
      </c>
      <c r="C298" s="4"/>
      <c r="D298" s="4" t="s">
        <v>84</v>
      </c>
      <c r="E298" s="4"/>
      <c r="F298" s="4"/>
      <c r="G298" s="4"/>
      <c r="H298" s="4"/>
      <c r="I298" s="11"/>
      <c r="J298" s="11"/>
      <c r="K298" s="11"/>
      <c r="L298" s="11"/>
      <c r="M298" s="11"/>
      <c r="N298" s="11"/>
      <c r="O298" s="11"/>
      <c r="P298" s="11"/>
      <c r="Q298" s="11"/>
      <c r="R298" s="11"/>
      <c r="S298" s="11"/>
      <c r="T298" s="11"/>
      <c r="U298" s="11"/>
      <c r="V298" s="11"/>
      <c r="W298" s="11"/>
      <c r="X298" s="11"/>
      <c r="Y298" s="11"/>
      <c r="Z298" s="11"/>
    </row>
    <row r="299" spans="1:26" ht="15.75" customHeight="1" x14ac:dyDescent="0.15">
      <c r="A299" s="4" t="s">
        <v>6</v>
      </c>
      <c r="B299" s="4" t="s">
        <v>315</v>
      </c>
      <c r="C299" s="4"/>
      <c r="D299" s="4"/>
      <c r="E299" s="4"/>
      <c r="F299" s="4"/>
      <c r="G299" s="4"/>
      <c r="H299" s="4"/>
      <c r="I299" s="11"/>
      <c r="J299" s="11"/>
      <c r="K299" s="11"/>
      <c r="L299" s="11"/>
      <c r="M299" s="11"/>
      <c r="N299" s="11"/>
      <c r="O299" s="11"/>
      <c r="P299" s="11"/>
      <c r="Q299" s="11"/>
      <c r="R299" s="11"/>
      <c r="S299" s="11"/>
      <c r="T299" s="11"/>
      <c r="U299" s="11"/>
      <c r="V299" s="11"/>
      <c r="W299" s="11"/>
      <c r="X299" s="11"/>
      <c r="Y299" s="11"/>
      <c r="Z299" s="11"/>
    </row>
    <row r="300" spans="1:26" ht="15.75" customHeight="1" x14ac:dyDescent="0.15">
      <c r="A300" s="4" t="s">
        <v>6</v>
      </c>
      <c r="B300" s="4" t="s">
        <v>316</v>
      </c>
      <c r="C300" s="4"/>
      <c r="D300" s="4"/>
      <c r="E300" s="4"/>
      <c r="F300" s="4"/>
      <c r="G300" s="4"/>
      <c r="H300" s="4"/>
      <c r="I300" s="11"/>
      <c r="J300" s="11"/>
      <c r="K300" s="11"/>
      <c r="L300" s="11"/>
      <c r="M300" s="11"/>
      <c r="N300" s="11"/>
      <c r="O300" s="11"/>
      <c r="P300" s="11"/>
      <c r="Q300" s="11"/>
      <c r="R300" s="11"/>
      <c r="S300" s="11"/>
      <c r="T300" s="11"/>
      <c r="U300" s="11"/>
      <c r="V300" s="11"/>
      <c r="W300" s="11"/>
      <c r="X300" s="11"/>
      <c r="Y300" s="11"/>
      <c r="Z300" s="11"/>
    </row>
    <row r="301" spans="1:26" ht="15.75" customHeight="1" x14ac:dyDescent="0.15">
      <c r="A301" s="4" t="s">
        <v>6</v>
      </c>
      <c r="B301" s="4" t="s">
        <v>112</v>
      </c>
      <c r="C301" s="4" t="s">
        <v>213</v>
      </c>
      <c r="D301" s="4" t="s">
        <v>11</v>
      </c>
      <c r="E301" s="4" t="s">
        <v>213</v>
      </c>
      <c r="F301" s="4"/>
      <c r="G301" s="4"/>
      <c r="H301" s="4"/>
      <c r="I301" s="11"/>
      <c r="J301" s="11"/>
      <c r="K301" s="11"/>
      <c r="L301" s="11"/>
      <c r="M301" s="11"/>
      <c r="N301" s="11"/>
      <c r="O301" s="11"/>
      <c r="P301" s="11"/>
      <c r="Q301" s="11"/>
      <c r="R301" s="11"/>
      <c r="S301" s="11"/>
      <c r="T301" s="11"/>
      <c r="U301" s="11"/>
      <c r="V301" s="11"/>
      <c r="W301" s="11"/>
      <c r="X301" s="11"/>
      <c r="Y301" s="11"/>
      <c r="Z301" s="11"/>
    </row>
    <row r="302" spans="1:26" ht="15.75" customHeight="1" x14ac:dyDescent="0.15">
      <c r="A302" s="4" t="s">
        <v>3</v>
      </c>
      <c r="B302" s="4" t="s">
        <v>113</v>
      </c>
      <c r="C302" s="4"/>
      <c r="D302" s="4" t="s">
        <v>84</v>
      </c>
      <c r="E302" s="4"/>
      <c r="F302" s="4"/>
      <c r="G302" s="4"/>
      <c r="H302" s="4"/>
      <c r="I302" s="11"/>
      <c r="J302" s="11"/>
      <c r="K302" s="11"/>
      <c r="L302" s="11"/>
      <c r="M302" s="11"/>
      <c r="N302" s="11"/>
      <c r="O302" s="11"/>
      <c r="P302" s="11"/>
      <c r="Q302" s="11"/>
      <c r="R302" s="11"/>
      <c r="S302" s="11"/>
      <c r="T302" s="11"/>
      <c r="U302" s="11"/>
      <c r="V302" s="11"/>
      <c r="W302" s="11"/>
      <c r="X302" s="11"/>
      <c r="Y302" s="11"/>
      <c r="Z302" s="11"/>
    </row>
    <row r="303" spans="1:26" ht="15.75" customHeight="1" x14ac:dyDescent="0.15">
      <c r="A303" s="4" t="s">
        <v>6</v>
      </c>
      <c r="B303" s="4" t="s">
        <v>120</v>
      </c>
      <c r="C303" s="4"/>
      <c r="D303" s="4" t="s">
        <v>84</v>
      </c>
      <c r="E303" s="4"/>
      <c r="F303" s="4" t="s">
        <v>206</v>
      </c>
      <c r="G303" s="4"/>
      <c r="H303" s="4"/>
      <c r="I303" s="11"/>
      <c r="J303" s="11"/>
      <c r="K303" s="11"/>
      <c r="L303" s="11"/>
      <c r="M303" s="11"/>
      <c r="N303" s="11"/>
      <c r="O303" s="11"/>
      <c r="P303" s="11"/>
      <c r="Q303" s="11"/>
      <c r="R303" s="11"/>
      <c r="S303" s="11"/>
      <c r="T303" s="11"/>
      <c r="U303" s="11"/>
      <c r="V303" s="11"/>
      <c r="W303" s="11"/>
      <c r="X303" s="11"/>
      <c r="Y303" s="11"/>
      <c r="Z303" s="11"/>
    </row>
    <row r="304" spans="1:26" ht="15.75" customHeight="1" x14ac:dyDescent="0.15">
      <c r="A304" s="4" t="s">
        <v>26</v>
      </c>
      <c r="B304" s="4" t="s">
        <v>124</v>
      </c>
      <c r="C304" s="4"/>
      <c r="D304" s="4" t="s">
        <v>84</v>
      </c>
      <c r="E304" s="4"/>
      <c r="F304" s="4"/>
      <c r="G304" s="4"/>
      <c r="H304" s="4"/>
      <c r="I304" s="11"/>
      <c r="J304" s="11"/>
      <c r="K304" s="11"/>
      <c r="L304" s="11"/>
      <c r="M304" s="11"/>
      <c r="N304" s="11"/>
      <c r="O304" s="11"/>
      <c r="P304" s="11"/>
      <c r="Q304" s="11"/>
      <c r="R304" s="11"/>
      <c r="S304" s="11"/>
      <c r="T304" s="11"/>
      <c r="U304" s="11"/>
      <c r="V304" s="11"/>
      <c r="W304" s="11"/>
      <c r="X304" s="11"/>
      <c r="Y304" s="11"/>
      <c r="Z304" s="11"/>
    </row>
    <row r="305" spans="1:26" ht="15.75" customHeight="1" x14ac:dyDescent="0.15">
      <c r="A305" s="4" t="s">
        <v>6</v>
      </c>
      <c r="B305" s="4" t="s">
        <v>323</v>
      </c>
      <c r="C305" s="4"/>
      <c r="D305" s="4" t="s">
        <v>84</v>
      </c>
      <c r="E305" s="4"/>
      <c r="F305" s="4"/>
      <c r="G305" s="4"/>
      <c r="H305" s="4"/>
      <c r="I305" s="11"/>
      <c r="J305" s="11"/>
      <c r="K305" s="11"/>
      <c r="L305" s="11"/>
      <c r="M305" s="11"/>
      <c r="N305" s="11"/>
      <c r="O305" s="11"/>
      <c r="P305" s="11"/>
      <c r="Q305" s="11"/>
      <c r="R305" s="11"/>
      <c r="S305" s="11"/>
      <c r="T305" s="11"/>
      <c r="U305" s="11"/>
      <c r="V305" s="11"/>
      <c r="W305" s="11"/>
      <c r="X305" s="11"/>
      <c r="Y305" s="11"/>
      <c r="Z305" s="11"/>
    </row>
    <row r="306" spans="1:26" ht="15.75" customHeight="1" x14ac:dyDescent="0.15">
      <c r="A306" s="4" t="s">
        <v>6</v>
      </c>
      <c r="B306" s="4" t="s">
        <v>328</v>
      </c>
      <c r="C306" s="4"/>
      <c r="D306" s="4" t="s">
        <v>224</v>
      </c>
      <c r="E306" s="4"/>
      <c r="F306" s="4"/>
      <c r="G306" s="4"/>
      <c r="H306" s="4"/>
      <c r="I306" s="11"/>
      <c r="J306" s="11"/>
      <c r="K306" s="11"/>
      <c r="L306" s="11"/>
      <c r="M306" s="11"/>
      <c r="N306" s="11"/>
      <c r="O306" s="11"/>
      <c r="P306" s="11"/>
      <c r="Q306" s="11"/>
      <c r="R306" s="11"/>
      <c r="S306" s="11"/>
      <c r="T306" s="11"/>
      <c r="U306" s="11"/>
      <c r="V306" s="11"/>
      <c r="W306" s="11"/>
      <c r="X306" s="11"/>
      <c r="Y306" s="11"/>
      <c r="Z306" s="11"/>
    </row>
    <row r="307" spans="1:26" ht="15.75" customHeight="1" x14ac:dyDescent="0.15">
      <c r="A307" s="4" t="s">
        <v>3</v>
      </c>
      <c r="B307" s="4" t="s">
        <v>131</v>
      </c>
      <c r="C307" s="4"/>
      <c r="D307" s="4" t="s">
        <v>84</v>
      </c>
      <c r="E307" s="4"/>
      <c r="F307" s="4"/>
      <c r="G307" s="4"/>
      <c r="H307" s="4"/>
      <c r="I307" s="11"/>
      <c r="J307" s="11"/>
      <c r="K307" s="11"/>
      <c r="L307" s="11"/>
      <c r="M307" s="11"/>
      <c r="N307" s="11"/>
      <c r="O307" s="11"/>
      <c r="P307" s="11"/>
      <c r="Q307" s="11"/>
      <c r="R307" s="11"/>
      <c r="S307" s="11"/>
      <c r="T307" s="11"/>
      <c r="U307" s="11"/>
      <c r="V307" s="11"/>
      <c r="W307" s="11"/>
      <c r="X307" s="11"/>
      <c r="Y307" s="11"/>
      <c r="Z307" s="11"/>
    </row>
    <row r="308" spans="1:26" ht="15.75" customHeight="1" x14ac:dyDescent="0.15">
      <c r="A308" s="4"/>
      <c r="B308" s="4" t="s">
        <v>472</v>
      </c>
      <c r="C308" s="4"/>
      <c r="D308" s="4"/>
      <c r="E308" s="4"/>
      <c r="F308" s="4"/>
      <c r="G308" s="4"/>
      <c r="H308" s="4"/>
      <c r="I308" s="11"/>
      <c r="J308" s="11"/>
      <c r="K308" s="11"/>
      <c r="L308" s="11"/>
      <c r="M308" s="11"/>
      <c r="N308" s="11"/>
      <c r="O308" s="11"/>
      <c r="P308" s="11"/>
      <c r="Q308" s="11"/>
      <c r="R308" s="11"/>
      <c r="S308" s="11"/>
      <c r="T308" s="11"/>
      <c r="U308" s="11"/>
      <c r="V308" s="11"/>
      <c r="W308" s="11"/>
      <c r="X308" s="11"/>
      <c r="Y308" s="11"/>
      <c r="Z308" s="11"/>
    </row>
    <row r="309" spans="1:26" ht="15.75" customHeight="1" x14ac:dyDescent="0.15">
      <c r="A309" s="4" t="s">
        <v>6</v>
      </c>
      <c r="B309" s="4" t="s">
        <v>502</v>
      </c>
      <c r="C309" s="4"/>
      <c r="D309" s="4" t="s">
        <v>224</v>
      </c>
      <c r="E309" s="4"/>
      <c r="F309" s="4"/>
      <c r="G309" s="4"/>
      <c r="H309" s="4"/>
      <c r="I309" s="11"/>
      <c r="J309" s="11"/>
      <c r="K309" s="11"/>
      <c r="L309" s="11"/>
      <c r="M309" s="11"/>
      <c r="N309" s="11"/>
      <c r="O309" s="11"/>
      <c r="P309" s="11"/>
      <c r="Q309" s="11"/>
      <c r="R309" s="11"/>
      <c r="S309" s="11"/>
      <c r="T309" s="11"/>
      <c r="U309" s="11"/>
      <c r="V309" s="11"/>
      <c r="W309" s="11"/>
      <c r="X309" s="11"/>
      <c r="Y309" s="11"/>
      <c r="Z309" s="11"/>
    </row>
    <row r="310" spans="1:26" ht="15.75" customHeight="1" x14ac:dyDescent="0.15">
      <c r="A310" s="4"/>
      <c r="B310" s="4" t="s">
        <v>473</v>
      </c>
      <c r="C310" s="4"/>
      <c r="D310" s="4"/>
      <c r="E310" s="4"/>
      <c r="F310" s="4"/>
      <c r="G310" s="4"/>
      <c r="H310" s="4"/>
      <c r="I310" s="11"/>
      <c r="J310" s="11"/>
      <c r="K310" s="11"/>
      <c r="L310" s="11"/>
      <c r="M310" s="11"/>
      <c r="N310" s="11"/>
      <c r="O310" s="11"/>
      <c r="P310" s="11"/>
      <c r="Q310" s="11"/>
      <c r="R310" s="11"/>
      <c r="S310" s="11"/>
      <c r="T310" s="11"/>
      <c r="U310" s="11"/>
      <c r="V310" s="11"/>
      <c r="W310" s="11"/>
      <c r="X310" s="11"/>
      <c r="Y310" s="11"/>
      <c r="Z310" s="11"/>
    </row>
    <row r="311" spans="1:26" ht="15.75" customHeight="1" x14ac:dyDescent="0.15">
      <c r="A311" s="4" t="s">
        <v>6</v>
      </c>
      <c r="B311" s="4" t="s">
        <v>144</v>
      </c>
      <c r="C311" s="4"/>
      <c r="D311" s="4" t="s">
        <v>84</v>
      </c>
      <c r="E311" s="4"/>
      <c r="F311" s="4"/>
      <c r="G311" s="4"/>
      <c r="H311" s="4"/>
      <c r="I311" s="11"/>
      <c r="J311" s="11"/>
      <c r="K311" s="11"/>
      <c r="L311" s="11"/>
      <c r="M311" s="11"/>
      <c r="N311" s="11"/>
      <c r="O311" s="11"/>
      <c r="P311" s="11"/>
      <c r="Q311" s="11"/>
      <c r="R311" s="11"/>
      <c r="S311" s="11"/>
      <c r="T311" s="11"/>
      <c r="U311" s="11"/>
      <c r="V311" s="11"/>
      <c r="W311" s="11"/>
      <c r="X311" s="11"/>
      <c r="Y311" s="11"/>
      <c r="Z311" s="11"/>
    </row>
    <row r="312" spans="1:26" ht="15.75" customHeight="1" x14ac:dyDescent="0.15">
      <c r="A312" s="4"/>
      <c r="B312" s="4" t="s">
        <v>474</v>
      </c>
      <c r="C312" s="4"/>
      <c r="D312" s="4"/>
      <c r="E312" s="4"/>
      <c r="F312" s="4"/>
      <c r="G312" s="4"/>
      <c r="H312" s="4"/>
      <c r="I312" s="11"/>
      <c r="J312" s="11"/>
      <c r="K312" s="11"/>
      <c r="L312" s="11"/>
      <c r="M312" s="11"/>
      <c r="N312" s="11"/>
      <c r="O312" s="11"/>
      <c r="P312" s="11"/>
      <c r="Q312" s="11"/>
      <c r="R312" s="11"/>
      <c r="S312" s="11"/>
      <c r="T312" s="11"/>
      <c r="U312" s="11"/>
      <c r="V312" s="11"/>
      <c r="W312" s="11"/>
      <c r="X312" s="11"/>
      <c r="Y312" s="11"/>
      <c r="Z312" s="11"/>
    </row>
    <row r="313" spans="1:26" ht="15.75" customHeight="1" x14ac:dyDescent="0.15">
      <c r="A313" s="4" t="s">
        <v>6</v>
      </c>
      <c r="B313" s="4" t="s">
        <v>146</v>
      </c>
      <c r="C313" s="4"/>
      <c r="D313" s="4" t="s">
        <v>84</v>
      </c>
      <c r="E313" s="4"/>
      <c r="F313" s="4"/>
      <c r="G313" s="4"/>
      <c r="H313" s="4"/>
      <c r="I313" s="11"/>
      <c r="J313" s="11"/>
      <c r="K313" s="11"/>
      <c r="L313" s="11"/>
      <c r="M313" s="11"/>
      <c r="N313" s="11"/>
      <c r="O313" s="11"/>
      <c r="P313" s="11"/>
      <c r="Q313" s="11"/>
      <c r="R313" s="11"/>
      <c r="S313" s="11"/>
      <c r="T313" s="11"/>
      <c r="U313" s="11"/>
      <c r="V313" s="11"/>
      <c r="W313" s="11"/>
      <c r="X313" s="11"/>
      <c r="Y313" s="11"/>
      <c r="Z313" s="11"/>
    </row>
    <row r="314" spans="1:26" ht="15.75" customHeight="1" x14ac:dyDescent="0.15">
      <c r="A314" s="4" t="s">
        <v>3</v>
      </c>
      <c r="B314" s="4" t="s">
        <v>148</v>
      </c>
      <c r="C314" s="4"/>
      <c r="D314" s="4" t="s">
        <v>84</v>
      </c>
      <c r="E314" s="4"/>
      <c r="F314" s="4"/>
      <c r="G314" s="4"/>
      <c r="H314" s="4"/>
      <c r="I314" s="11"/>
      <c r="J314" s="11"/>
      <c r="K314" s="11"/>
      <c r="L314" s="11"/>
      <c r="M314" s="11"/>
      <c r="N314" s="11"/>
      <c r="O314" s="11"/>
      <c r="P314" s="11"/>
      <c r="Q314" s="11"/>
      <c r="R314" s="11"/>
      <c r="S314" s="11"/>
      <c r="T314" s="11"/>
      <c r="U314" s="11"/>
      <c r="V314" s="11"/>
      <c r="W314" s="11"/>
      <c r="X314" s="11"/>
      <c r="Y314" s="11"/>
      <c r="Z314" s="11"/>
    </row>
    <row r="315" spans="1:26" ht="15.75" customHeight="1" x14ac:dyDescent="0.15">
      <c r="A315" s="4" t="s">
        <v>3</v>
      </c>
      <c r="B315" s="4" t="s">
        <v>399</v>
      </c>
      <c r="C315" s="4"/>
      <c r="D315" s="4" t="s">
        <v>224</v>
      </c>
      <c r="E315" s="4"/>
      <c r="F315" s="4"/>
      <c r="G315" s="4"/>
      <c r="H315" s="4"/>
      <c r="I315" s="11"/>
      <c r="J315" s="11"/>
      <c r="K315" s="11"/>
      <c r="L315" s="11"/>
      <c r="M315" s="11"/>
      <c r="N315" s="11"/>
      <c r="O315" s="11"/>
      <c r="P315" s="11"/>
      <c r="Q315" s="11"/>
      <c r="R315" s="11"/>
      <c r="S315" s="11"/>
      <c r="T315" s="11"/>
      <c r="U315" s="11"/>
      <c r="V315" s="11"/>
      <c r="W315" s="11"/>
      <c r="X315" s="11"/>
      <c r="Y315" s="11"/>
      <c r="Z315" s="11"/>
    </row>
    <row r="316" spans="1:26" ht="15.75" customHeight="1" x14ac:dyDescent="0.15">
      <c r="A316" s="4" t="s">
        <v>6</v>
      </c>
      <c r="B316" s="4" t="s">
        <v>154</v>
      </c>
      <c r="C316" s="4"/>
      <c r="D316" s="4" t="s">
        <v>224</v>
      </c>
      <c r="E316" s="4"/>
      <c r="F316" s="4"/>
      <c r="G316" s="4"/>
      <c r="H316" s="4"/>
      <c r="I316" s="11"/>
      <c r="J316" s="11"/>
      <c r="K316" s="11"/>
      <c r="L316" s="11"/>
      <c r="M316" s="11"/>
      <c r="N316" s="11"/>
      <c r="O316" s="11"/>
      <c r="P316" s="11"/>
      <c r="Q316" s="11"/>
      <c r="R316" s="11"/>
      <c r="S316" s="11"/>
      <c r="T316" s="11"/>
      <c r="U316" s="11"/>
      <c r="V316" s="11"/>
      <c r="W316" s="11"/>
      <c r="X316" s="11"/>
      <c r="Y316" s="11"/>
      <c r="Z316" s="11"/>
    </row>
    <row r="317" spans="1:26" ht="15.75" customHeight="1" x14ac:dyDescent="0.15">
      <c r="A317" s="4" t="s">
        <v>3</v>
      </c>
      <c r="B317" s="4" t="s">
        <v>155</v>
      </c>
      <c r="C317" s="4"/>
      <c r="D317" s="4" t="s">
        <v>84</v>
      </c>
      <c r="E317" s="4"/>
      <c r="F317" s="4"/>
      <c r="G317" s="4"/>
      <c r="H317" s="4"/>
      <c r="I317" s="11"/>
      <c r="J317" s="11"/>
      <c r="K317" s="11"/>
      <c r="L317" s="11"/>
      <c r="M317" s="11"/>
      <c r="N317" s="11"/>
      <c r="O317" s="11"/>
      <c r="P317" s="11"/>
      <c r="Q317" s="11"/>
      <c r="R317" s="11"/>
      <c r="S317" s="11"/>
      <c r="T317" s="11"/>
      <c r="U317" s="11"/>
      <c r="V317" s="11"/>
      <c r="W317" s="11"/>
      <c r="X317" s="11"/>
      <c r="Y317" s="11"/>
      <c r="Z317" s="11"/>
    </row>
    <row r="318" spans="1:26" ht="15.75" customHeight="1" x14ac:dyDescent="0.15">
      <c r="A318" s="4" t="s">
        <v>3</v>
      </c>
      <c r="B318" s="4" t="s">
        <v>156</v>
      </c>
      <c r="C318" s="4"/>
      <c r="D318" s="4" t="s">
        <v>84</v>
      </c>
      <c r="E318" s="4"/>
      <c r="F318" s="4"/>
      <c r="G318" s="4"/>
      <c r="H318" s="4"/>
      <c r="I318" s="11"/>
      <c r="J318" s="11"/>
      <c r="K318" s="11"/>
      <c r="L318" s="11"/>
      <c r="M318" s="11"/>
      <c r="N318" s="11"/>
      <c r="O318" s="11"/>
      <c r="P318" s="11"/>
      <c r="Q318" s="11"/>
      <c r="R318" s="11"/>
      <c r="S318" s="11"/>
      <c r="T318" s="11"/>
      <c r="U318" s="11"/>
      <c r="V318" s="11"/>
      <c r="W318" s="11"/>
      <c r="X318" s="11"/>
      <c r="Y318" s="11"/>
      <c r="Z318" s="11"/>
    </row>
    <row r="319" spans="1:26" ht="15.75" customHeight="1" x14ac:dyDescent="0.15">
      <c r="A319" s="4"/>
      <c r="B319" s="4" t="s">
        <v>475</v>
      </c>
      <c r="C319" s="4"/>
      <c r="D319" s="4"/>
      <c r="E319" s="4"/>
      <c r="F319" s="4"/>
      <c r="G319" s="4"/>
      <c r="H319" s="4"/>
      <c r="I319" s="11"/>
      <c r="J319" s="11"/>
      <c r="K319" s="11"/>
      <c r="L319" s="11"/>
      <c r="M319" s="11"/>
      <c r="N319" s="11"/>
      <c r="O319" s="11"/>
      <c r="P319" s="11"/>
      <c r="Q319" s="11"/>
      <c r="R319" s="11"/>
      <c r="S319" s="11"/>
      <c r="T319" s="11"/>
      <c r="U319" s="11"/>
      <c r="V319" s="11"/>
      <c r="W319" s="11"/>
      <c r="X319" s="11"/>
      <c r="Y319" s="11"/>
      <c r="Z319" s="11"/>
    </row>
    <row r="320" spans="1:26" ht="15.75" customHeight="1" x14ac:dyDescent="0.15">
      <c r="A320" s="4" t="s">
        <v>6</v>
      </c>
      <c r="B320" s="4" t="s">
        <v>157</v>
      </c>
      <c r="C320" s="4"/>
      <c r="D320" s="4" t="s">
        <v>224</v>
      </c>
      <c r="E320" s="4"/>
      <c r="F320" s="4"/>
      <c r="G320" s="4"/>
      <c r="H320" s="4"/>
      <c r="I320" s="11"/>
      <c r="J320" s="11"/>
      <c r="K320" s="11"/>
      <c r="L320" s="11"/>
      <c r="M320" s="11"/>
      <c r="N320" s="11"/>
      <c r="O320" s="11"/>
      <c r="P320" s="11"/>
      <c r="Q320" s="11"/>
      <c r="R320" s="11"/>
      <c r="S320" s="11"/>
      <c r="T320" s="11"/>
      <c r="U320" s="11"/>
      <c r="V320" s="11"/>
      <c r="W320" s="11"/>
      <c r="X320" s="11"/>
      <c r="Y320" s="11"/>
      <c r="Z320" s="11"/>
    </row>
    <row r="321" spans="1:26" ht="15.75" customHeight="1" x14ac:dyDescent="0.15">
      <c r="A321" s="4" t="s">
        <v>3</v>
      </c>
      <c r="B321" s="4" t="s">
        <v>400</v>
      </c>
      <c r="C321" s="4"/>
      <c r="D321" s="4" t="s">
        <v>84</v>
      </c>
      <c r="E321" s="4"/>
      <c r="F321" s="4"/>
      <c r="G321" s="4"/>
      <c r="H321" s="4"/>
      <c r="I321" s="11"/>
      <c r="J321" s="11"/>
      <c r="K321" s="11"/>
      <c r="L321" s="11"/>
      <c r="M321" s="11"/>
      <c r="N321" s="11"/>
      <c r="O321" s="11"/>
      <c r="P321" s="11"/>
      <c r="Q321" s="11"/>
      <c r="R321" s="11"/>
      <c r="S321" s="11"/>
      <c r="T321" s="11"/>
      <c r="U321" s="11"/>
      <c r="V321" s="11"/>
      <c r="W321" s="11"/>
      <c r="X321" s="11"/>
      <c r="Y321" s="11"/>
      <c r="Z321" s="11"/>
    </row>
    <row r="322" spans="1:26" ht="15.75" customHeight="1" x14ac:dyDescent="0.15">
      <c r="A322" s="4" t="s">
        <v>6</v>
      </c>
      <c r="B322" s="4" t="s">
        <v>353</v>
      </c>
      <c r="C322" s="4"/>
      <c r="D322" s="4" t="s">
        <v>224</v>
      </c>
      <c r="E322" s="4"/>
      <c r="F322" s="4"/>
      <c r="G322" s="4"/>
      <c r="H322" s="4"/>
      <c r="I322" s="11"/>
      <c r="J322" s="11"/>
      <c r="K322" s="11"/>
      <c r="L322" s="11"/>
      <c r="M322" s="11"/>
      <c r="N322" s="11"/>
      <c r="O322" s="11"/>
      <c r="P322" s="11"/>
      <c r="Q322" s="11"/>
      <c r="R322" s="11"/>
      <c r="S322" s="11"/>
      <c r="T322" s="11"/>
      <c r="U322" s="11"/>
      <c r="V322" s="11"/>
      <c r="W322" s="11"/>
      <c r="X322" s="11"/>
      <c r="Y322" s="11"/>
      <c r="Z322" s="11"/>
    </row>
    <row r="323" spans="1:26" ht="15.75" customHeight="1" x14ac:dyDescent="0.15">
      <c r="A323" s="4" t="s">
        <v>6</v>
      </c>
      <c r="B323" s="4" t="s">
        <v>507</v>
      </c>
      <c r="C323" s="4"/>
      <c r="D323" s="4" t="s">
        <v>84</v>
      </c>
      <c r="E323" s="4"/>
      <c r="F323" s="4"/>
      <c r="G323" s="4"/>
      <c r="H323" s="4"/>
      <c r="I323" s="11"/>
      <c r="J323" s="11"/>
      <c r="K323" s="11"/>
      <c r="L323" s="11"/>
      <c r="M323" s="11"/>
      <c r="N323" s="11"/>
      <c r="O323" s="11"/>
      <c r="P323" s="11"/>
      <c r="Q323" s="11"/>
      <c r="R323" s="11"/>
      <c r="S323" s="11"/>
      <c r="T323" s="11"/>
      <c r="U323" s="11"/>
      <c r="V323" s="11"/>
      <c r="W323" s="11"/>
      <c r="X323" s="11"/>
      <c r="Y323" s="11"/>
      <c r="Z323" s="11"/>
    </row>
    <row r="324" spans="1:26" ht="15.75" customHeight="1" x14ac:dyDescent="0.15">
      <c r="A324" s="4" t="s">
        <v>3</v>
      </c>
      <c r="B324" s="4" t="s">
        <v>401</v>
      </c>
      <c r="C324" s="4"/>
      <c r="D324" s="4" t="s">
        <v>224</v>
      </c>
      <c r="E324" s="4"/>
      <c r="F324" s="4"/>
      <c r="G324" s="4"/>
      <c r="H324" s="4"/>
      <c r="I324" s="11"/>
      <c r="J324" s="11"/>
      <c r="K324" s="11"/>
      <c r="L324" s="11"/>
      <c r="M324" s="11"/>
      <c r="N324" s="11"/>
      <c r="O324" s="11"/>
      <c r="P324" s="11"/>
      <c r="Q324" s="11"/>
      <c r="R324" s="11"/>
      <c r="S324" s="11"/>
      <c r="T324" s="11"/>
      <c r="U324" s="11"/>
      <c r="V324" s="11"/>
      <c r="W324" s="11"/>
      <c r="X324" s="11"/>
      <c r="Y324" s="11"/>
      <c r="Z324" s="11"/>
    </row>
    <row r="325" spans="1:26" ht="15.75" customHeight="1" x14ac:dyDescent="0.15">
      <c r="A325" s="4"/>
      <c r="B325" s="4" t="s">
        <v>478</v>
      </c>
      <c r="C325" s="4"/>
      <c r="D325" s="4"/>
      <c r="E325" s="4"/>
      <c r="F325" s="4"/>
      <c r="G325" s="4"/>
      <c r="H325" s="4"/>
      <c r="I325" s="11"/>
      <c r="J325" s="11"/>
      <c r="K325" s="11"/>
      <c r="L325" s="11"/>
      <c r="M325" s="11"/>
      <c r="N325" s="11"/>
      <c r="O325" s="11"/>
      <c r="P325" s="11"/>
      <c r="Q325" s="11"/>
      <c r="R325" s="11"/>
      <c r="S325" s="11"/>
      <c r="T325" s="11"/>
      <c r="U325" s="11"/>
      <c r="V325" s="11"/>
      <c r="W325" s="11"/>
      <c r="X325" s="11"/>
      <c r="Y325" s="11"/>
      <c r="Z325" s="11"/>
    </row>
    <row r="326" spans="1:26" ht="15.75" customHeight="1" x14ac:dyDescent="0.15">
      <c r="A326" s="4" t="s">
        <v>6</v>
      </c>
      <c r="B326" s="4" t="s">
        <v>355</v>
      </c>
      <c r="C326" s="4"/>
      <c r="D326" s="4" t="s">
        <v>224</v>
      </c>
      <c r="E326" s="4"/>
      <c r="F326" s="4"/>
      <c r="G326" s="4"/>
      <c r="H326" s="4"/>
      <c r="I326" s="11"/>
      <c r="J326" s="11"/>
      <c r="K326" s="11"/>
      <c r="L326" s="11"/>
      <c r="M326" s="11"/>
      <c r="N326" s="11"/>
      <c r="O326" s="11"/>
      <c r="P326" s="11"/>
      <c r="Q326" s="11"/>
      <c r="R326" s="11"/>
      <c r="S326" s="11"/>
      <c r="T326" s="11"/>
      <c r="U326" s="11"/>
      <c r="V326" s="11"/>
      <c r="W326" s="11"/>
      <c r="X326" s="11"/>
      <c r="Y326" s="11"/>
      <c r="Z326" s="11"/>
    </row>
    <row r="327" spans="1:26" ht="15.75" customHeight="1" x14ac:dyDescent="0.15">
      <c r="A327" s="4" t="s">
        <v>6</v>
      </c>
      <c r="B327" s="4" t="s">
        <v>356</v>
      </c>
      <c r="C327" s="4"/>
      <c r="D327" s="4"/>
      <c r="E327" s="4"/>
      <c r="F327" s="4"/>
      <c r="G327" s="4"/>
      <c r="H327" s="4"/>
      <c r="I327" s="11"/>
      <c r="J327" s="11"/>
      <c r="K327" s="11"/>
      <c r="L327" s="11"/>
      <c r="M327" s="11"/>
      <c r="N327" s="11"/>
      <c r="O327" s="11"/>
      <c r="P327" s="11"/>
      <c r="Q327" s="11"/>
      <c r="R327" s="11"/>
      <c r="S327" s="11"/>
      <c r="T327" s="11"/>
      <c r="U327" s="11"/>
      <c r="V327" s="11"/>
      <c r="W327" s="11"/>
      <c r="X327" s="11"/>
      <c r="Y327" s="11"/>
      <c r="Z327" s="11"/>
    </row>
    <row r="328" spans="1:26" ht="15.75" customHeight="1" x14ac:dyDescent="0.15">
      <c r="A328" s="4" t="s">
        <v>6</v>
      </c>
      <c r="B328" s="4" t="s">
        <v>357</v>
      </c>
      <c r="C328" s="4"/>
      <c r="D328" s="4" t="s">
        <v>84</v>
      </c>
      <c r="E328" s="4"/>
      <c r="F328" s="4" t="s">
        <v>206</v>
      </c>
      <c r="G328" s="4"/>
      <c r="H328" s="4"/>
      <c r="I328" s="11"/>
      <c r="J328" s="11"/>
      <c r="K328" s="11"/>
      <c r="L328" s="11"/>
      <c r="M328" s="11"/>
      <c r="N328" s="11"/>
      <c r="O328" s="11"/>
      <c r="P328" s="11"/>
      <c r="Q328" s="11"/>
      <c r="R328" s="11"/>
      <c r="S328" s="11"/>
      <c r="T328" s="11"/>
      <c r="U328" s="11"/>
      <c r="V328" s="11"/>
      <c r="W328" s="11"/>
      <c r="X328" s="11"/>
      <c r="Y328" s="11"/>
      <c r="Z328" s="11"/>
    </row>
    <row r="329" spans="1:26" ht="15.75" customHeight="1" x14ac:dyDescent="0.15">
      <c r="A329" s="4" t="s">
        <v>6</v>
      </c>
      <c r="B329" s="4" t="s">
        <v>360</v>
      </c>
      <c r="C329" s="4"/>
      <c r="D329" s="4" t="s">
        <v>224</v>
      </c>
      <c r="E329" s="4"/>
      <c r="F329" s="4"/>
      <c r="G329" s="4"/>
      <c r="H329" s="4"/>
      <c r="I329" s="11"/>
      <c r="J329" s="11"/>
      <c r="K329" s="11"/>
      <c r="L329" s="11"/>
      <c r="M329" s="11"/>
      <c r="N329" s="11"/>
      <c r="O329" s="11"/>
      <c r="P329" s="11"/>
      <c r="Q329" s="11"/>
      <c r="R329" s="11"/>
      <c r="S329" s="11"/>
      <c r="T329" s="11"/>
      <c r="U329" s="11"/>
      <c r="V329" s="11"/>
      <c r="W329" s="11"/>
      <c r="X329" s="11"/>
      <c r="Y329" s="11"/>
      <c r="Z329" s="11"/>
    </row>
    <row r="330" spans="1:26" ht="15.75" customHeight="1" x14ac:dyDescent="0.15">
      <c r="A330" s="4" t="s">
        <v>26</v>
      </c>
      <c r="B330" s="4" t="s">
        <v>443</v>
      </c>
      <c r="C330" s="4"/>
      <c r="D330" s="4" t="s">
        <v>84</v>
      </c>
      <c r="E330" s="4"/>
      <c r="F330" s="4"/>
      <c r="G330" s="4"/>
      <c r="H330" s="4"/>
      <c r="I330" s="11"/>
      <c r="J330" s="11"/>
      <c r="K330" s="11"/>
      <c r="L330" s="11"/>
      <c r="M330" s="11"/>
      <c r="N330" s="11"/>
      <c r="O330" s="11"/>
      <c r="P330" s="11"/>
      <c r="Q330" s="11"/>
      <c r="R330" s="11"/>
      <c r="S330" s="11"/>
      <c r="T330" s="11"/>
      <c r="U330" s="11"/>
      <c r="V330" s="11"/>
      <c r="W330" s="11"/>
      <c r="X330" s="11"/>
      <c r="Y330" s="11"/>
      <c r="Z330" s="11"/>
    </row>
    <row r="331" spans="1:26" ht="15.75" customHeight="1" x14ac:dyDescent="0.15">
      <c r="A331" s="4" t="s">
        <v>6</v>
      </c>
      <c r="B331" s="4" t="s">
        <v>174</v>
      </c>
      <c r="C331" s="4"/>
      <c r="D331" s="4" t="s">
        <v>224</v>
      </c>
      <c r="E331" s="4"/>
      <c r="F331" s="4"/>
      <c r="G331" s="4"/>
      <c r="H331" s="4"/>
      <c r="I331" s="11"/>
      <c r="J331" s="11"/>
      <c r="K331" s="11"/>
      <c r="L331" s="11"/>
      <c r="M331" s="11"/>
      <c r="N331" s="11"/>
      <c r="O331" s="11"/>
      <c r="P331" s="11"/>
      <c r="Q331" s="11"/>
      <c r="R331" s="11"/>
      <c r="S331" s="11"/>
      <c r="T331" s="11"/>
      <c r="U331" s="11"/>
      <c r="V331" s="11"/>
      <c r="W331" s="11"/>
      <c r="X331" s="11"/>
      <c r="Y331" s="11"/>
      <c r="Z331" s="11"/>
    </row>
    <row r="332" spans="1:26" ht="15.75" customHeight="1" x14ac:dyDescent="0.15">
      <c r="A332" s="4" t="s">
        <v>33</v>
      </c>
      <c r="B332" s="4" t="s">
        <v>176</v>
      </c>
      <c r="C332" s="4"/>
      <c r="D332" s="4" t="s">
        <v>84</v>
      </c>
      <c r="E332" s="4"/>
      <c r="F332" s="4"/>
      <c r="G332" s="4"/>
      <c r="H332" s="4"/>
      <c r="I332" s="11"/>
      <c r="J332" s="11"/>
      <c r="K332" s="11"/>
      <c r="L332" s="11"/>
      <c r="M332" s="11"/>
      <c r="N332" s="11"/>
      <c r="O332" s="11"/>
      <c r="P332" s="11"/>
      <c r="Q332" s="11"/>
      <c r="R332" s="11"/>
      <c r="S332" s="11"/>
      <c r="T332" s="11"/>
      <c r="U332" s="11"/>
      <c r="V332" s="11"/>
      <c r="W332" s="11"/>
      <c r="X332" s="11"/>
      <c r="Y332" s="11"/>
      <c r="Z332" s="11"/>
    </row>
    <row r="333" spans="1:26" ht="15.75" customHeight="1" x14ac:dyDescent="0.15">
      <c r="A333" s="4" t="s">
        <v>6</v>
      </c>
      <c r="B333" s="4" t="s">
        <v>362</v>
      </c>
      <c r="C333" s="4"/>
      <c r="D333" s="4" t="s">
        <v>84</v>
      </c>
      <c r="E333" s="4"/>
      <c r="F333" s="4" t="s">
        <v>206</v>
      </c>
      <c r="G333" s="4"/>
      <c r="H333" s="4"/>
      <c r="I333" s="11"/>
      <c r="J333" s="11"/>
      <c r="K333" s="11"/>
      <c r="L333" s="11"/>
      <c r="M333" s="11"/>
      <c r="N333" s="11"/>
      <c r="O333" s="11"/>
      <c r="P333" s="11"/>
      <c r="Q333" s="11"/>
      <c r="R333" s="11"/>
      <c r="S333" s="11"/>
      <c r="T333" s="11"/>
      <c r="U333" s="11"/>
      <c r="V333" s="11"/>
      <c r="W333" s="11"/>
      <c r="X333" s="11"/>
      <c r="Y333" s="11"/>
      <c r="Z333" s="11"/>
    </row>
    <row r="334" spans="1:26" ht="15.75" customHeight="1" x14ac:dyDescent="0.15">
      <c r="A334" s="4"/>
      <c r="B334" s="4" t="s">
        <v>479</v>
      </c>
      <c r="C334" s="4"/>
      <c r="D334" s="4"/>
      <c r="E334" s="4"/>
      <c r="F334" s="4"/>
      <c r="G334" s="4"/>
      <c r="H334" s="4"/>
      <c r="I334" s="11"/>
      <c r="J334" s="11"/>
      <c r="K334" s="11"/>
      <c r="L334" s="11"/>
      <c r="M334" s="11"/>
      <c r="N334" s="11"/>
      <c r="O334" s="11"/>
      <c r="P334" s="11"/>
      <c r="Q334" s="11"/>
      <c r="R334" s="11"/>
      <c r="S334" s="11"/>
      <c r="T334" s="11"/>
      <c r="U334" s="11"/>
      <c r="V334" s="11"/>
      <c r="W334" s="11"/>
      <c r="X334" s="11"/>
      <c r="Y334" s="11"/>
      <c r="Z334" s="11"/>
    </row>
    <row r="335" spans="1:26" ht="15.75" customHeight="1" x14ac:dyDescent="0.15">
      <c r="A335" s="4"/>
      <c r="B335" s="4" t="s">
        <v>480</v>
      </c>
      <c r="C335" s="4"/>
      <c r="D335" s="4"/>
      <c r="E335" s="4"/>
      <c r="F335" s="4"/>
      <c r="G335" s="4"/>
      <c r="H335" s="4"/>
      <c r="I335" s="11"/>
      <c r="J335" s="11"/>
      <c r="K335" s="11"/>
      <c r="L335" s="11"/>
      <c r="M335" s="11"/>
      <c r="N335" s="11"/>
      <c r="O335" s="11"/>
      <c r="P335" s="11"/>
      <c r="Q335" s="11"/>
      <c r="R335" s="11"/>
      <c r="S335" s="11"/>
      <c r="T335" s="11"/>
      <c r="U335" s="11"/>
      <c r="V335" s="11"/>
      <c r="W335" s="11"/>
      <c r="X335" s="11"/>
      <c r="Y335" s="11"/>
      <c r="Z335" s="11"/>
    </row>
    <row r="336" spans="1:26" ht="15.75" customHeight="1" x14ac:dyDescent="0.15">
      <c r="A336" s="4"/>
      <c r="B336" s="4" t="s">
        <v>481</v>
      </c>
      <c r="C336" s="4"/>
      <c r="D336" s="4"/>
      <c r="E336" s="4"/>
      <c r="F336" s="4"/>
      <c r="G336" s="4"/>
      <c r="H336" s="4"/>
      <c r="I336" s="11"/>
      <c r="J336" s="11"/>
      <c r="K336" s="11"/>
      <c r="L336" s="11"/>
      <c r="M336" s="11"/>
      <c r="N336" s="11"/>
      <c r="O336" s="11"/>
      <c r="P336" s="11"/>
      <c r="Q336" s="11"/>
      <c r="R336" s="11"/>
      <c r="S336" s="11"/>
      <c r="T336" s="11"/>
      <c r="U336" s="11"/>
      <c r="V336" s="11"/>
      <c r="W336" s="11"/>
      <c r="X336" s="11"/>
      <c r="Y336" s="11"/>
      <c r="Z336" s="11"/>
    </row>
    <row r="337" spans="1:26" ht="15.75" customHeight="1" x14ac:dyDescent="0.15">
      <c r="A337" s="4" t="s">
        <v>3</v>
      </c>
      <c r="B337" s="4" t="s">
        <v>402</v>
      </c>
      <c r="C337" s="4"/>
      <c r="D337" s="4" t="s">
        <v>84</v>
      </c>
      <c r="E337" s="4"/>
      <c r="F337" s="4"/>
      <c r="G337" s="4"/>
      <c r="H337" s="4"/>
      <c r="I337" s="11"/>
      <c r="J337" s="11"/>
      <c r="K337" s="11"/>
      <c r="L337" s="11"/>
      <c r="M337" s="11"/>
      <c r="N337" s="11"/>
      <c r="O337" s="11"/>
      <c r="P337" s="11"/>
      <c r="Q337" s="11"/>
      <c r="R337" s="11"/>
      <c r="S337" s="11"/>
      <c r="T337" s="11"/>
      <c r="U337" s="11"/>
      <c r="V337" s="11"/>
      <c r="W337" s="11"/>
      <c r="X337" s="11"/>
      <c r="Y337" s="11"/>
      <c r="Z337" s="11"/>
    </row>
    <row r="338" spans="1:26" ht="15.75" customHeight="1" x14ac:dyDescent="0.15">
      <c r="A338" s="4" t="s">
        <v>6</v>
      </c>
      <c r="B338" s="4" t="s">
        <v>180</v>
      </c>
      <c r="C338" s="4"/>
      <c r="D338" s="4" t="s">
        <v>84</v>
      </c>
      <c r="E338" s="4"/>
      <c r="F338" s="4"/>
      <c r="G338" s="4"/>
      <c r="H338" s="4"/>
      <c r="I338" s="11"/>
      <c r="J338" s="11"/>
      <c r="K338" s="11"/>
      <c r="L338" s="11"/>
      <c r="M338" s="11"/>
      <c r="N338" s="11"/>
      <c r="O338" s="11"/>
      <c r="P338" s="11"/>
      <c r="Q338" s="11"/>
      <c r="R338" s="11"/>
      <c r="S338" s="11"/>
      <c r="T338" s="11"/>
      <c r="U338" s="11"/>
      <c r="V338" s="11"/>
      <c r="W338" s="11"/>
      <c r="X338" s="11"/>
      <c r="Y338" s="11"/>
      <c r="Z338" s="11"/>
    </row>
    <row r="339" spans="1:26" ht="15.75" customHeight="1" x14ac:dyDescent="0.15">
      <c r="A339" s="4"/>
      <c r="B339" s="4" t="s">
        <v>482</v>
      </c>
      <c r="C339" s="4"/>
      <c r="D339" s="4"/>
      <c r="E339" s="4"/>
      <c r="F339" s="4"/>
      <c r="G339" s="4"/>
      <c r="H339" s="4"/>
      <c r="I339" s="11"/>
      <c r="J339" s="11"/>
      <c r="K339" s="11"/>
      <c r="L339" s="11"/>
      <c r="M339" s="11"/>
      <c r="N339" s="11"/>
      <c r="O339" s="11"/>
      <c r="P339" s="11"/>
      <c r="Q339" s="11"/>
      <c r="R339" s="11"/>
      <c r="S339" s="11"/>
      <c r="T339" s="11"/>
      <c r="U339" s="11"/>
      <c r="V339" s="11"/>
      <c r="W339" s="11"/>
      <c r="X339" s="11"/>
      <c r="Y339" s="11"/>
      <c r="Z339" s="11"/>
    </row>
    <row r="340" spans="1:26" ht="15.75" customHeight="1" x14ac:dyDescent="0.15">
      <c r="A340" s="4" t="s">
        <v>6</v>
      </c>
      <c r="B340" s="4" t="s">
        <v>370</v>
      </c>
      <c r="C340" s="4"/>
      <c r="D340" s="4" t="s">
        <v>84</v>
      </c>
      <c r="E340" s="4"/>
      <c r="F340" s="4" t="s">
        <v>221</v>
      </c>
      <c r="G340" s="4"/>
      <c r="H340" s="4"/>
      <c r="I340" s="11"/>
      <c r="J340" s="11"/>
      <c r="K340" s="11"/>
      <c r="L340" s="11"/>
      <c r="M340" s="11"/>
      <c r="N340" s="11"/>
      <c r="O340" s="11"/>
      <c r="P340" s="11"/>
      <c r="Q340" s="11"/>
      <c r="R340" s="11"/>
      <c r="S340" s="11"/>
      <c r="T340" s="11"/>
      <c r="U340" s="11"/>
      <c r="V340" s="11"/>
      <c r="W340" s="11"/>
      <c r="X340" s="11"/>
      <c r="Y340" s="11"/>
      <c r="Z340" s="11"/>
    </row>
    <row r="341" spans="1:26" ht="15.75" customHeight="1" x14ac:dyDescent="0.15">
      <c r="A341" s="4" t="s">
        <v>6</v>
      </c>
      <c r="B341" s="4" t="s">
        <v>372</v>
      </c>
      <c r="C341" s="4"/>
      <c r="D341" s="4" t="s">
        <v>224</v>
      </c>
      <c r="E341" s="4"/>
      <c r="F341" s="4"/>
      <c r="G341" s="4"/>
      <c r="H341" s="4"/>
      <c r="I341" s="11"/>
      <c r="J341" s="11"/>
      <c r="K341" s="11"/>
      <c r="L341" s="11"/>
      <c r="M341" s="11"/>
      <c r="N341" s="11"/>
      <c r="O341" s="11"/>
      <c r="P341" s="11"/>
      <c r="Q341" s="11"/>
      <c r="R341" s="11"/>
      <c r="S341" s="11"/>
      <c r="T341" s="11"/>
      <c r="U341" s="11"/>
      <c r="V341" s="11"/>
      <c r="W341" s="11"/>
      <c r="X341" s="11"/>
      <c r="Y341" s="11"/>
      <c r="Z341" s="11"/>
    </row>
    <row r="342" spans="1:26" ht="15.75" customHeight="1" x14ac:dyDescent="0.2">
      <c r="A342" s="4" t="s">
        <v>6</v>
      </c>
      <c r="B342" s="36" t="s">
        <v>170</v>
      </c>
      <c r="C342" s="7"/>
      <c r="D342" s="4" t="s">
        <v>24</v>
      </c>
      <c r="E342" s="37" t="s">
        <v>199</v>
      </c>
      <c r="F342" s="4" t="s">
        <v>320</v>
      </c>
      <c r="G342" s="37"/>
      <c r="H342" s="37"/>
      <c r="I342" s="38"/>
      <c r="J342" s="38"/>
      <c r="K342" s="38"/>
      <c r="L342" s="38"/>
      <c r="M342" s="38"/>
      <c r="N342" s="38"/>
      <c r="O342" s="38"/>
      <c r="P342" s="38"/>
      <c r="Q342" s="38"/>
      <c r="R342" s="38"/>
      <c r="S342" s="38"/>
      <c r="T342" s="38"/>
      <c r="U342" s="38"/>
      <c r="V342" s="38"/>
      <c r="W342" s="38"/>
      <c r="X342" s="38"/>
      <c r="Y342" s="38"/>
      <c r="Z342" s="38"/>
    </row>
    <row r="343" spans="1:26" ht="15.75" customHeight="1" x14ac:dyDescent="0.15">
      <c r="A343" s="39"/>
      <c r="B343" s="39"/>
      <c r="C343" s="39"/>
      <c r="D343" s="39"/>
      <c r="E343" s="39"/>
      <c r="F343" s="39"/>
      <c r="G343" s="39"/>
      <c r="H343" s="39"/>
      <c r="I343" s="38"/>
      <c r="J343" s="38"/>
      <c r="K343" s="38"/>
      <c r="L343" s="38"/>
      <c r="M343" s="38"/>
      <c r="N343" s="38"/>
      <c r="O343" s="38"/>
      <c r="P343" s="38"/>
      <c r="Q343" s="38"/>
      <c r="R343" s="38"/>
      <c r="S343" s="38"/>
      <c r="T343" s="38"/>
      <c r="U343" s="38"/>
      <c r="V343" s="38"/>
      <c r="W343" s="38"/>
      <c r="X343" s="38"/>
      <c r="Y343" s="38"/>
      <c r="Z343" s="38"/>
    </row>
    <row r="344" spans="1:26" ht="15.75" customHeight="1" x14ac:dyDescent="0.15">
      <c r="A344" s="39"/>
      <c r="B344" s="39"/>
      <c r="C344" s="39"/>
      <c r="D344" s="39"/>
      <c r="E344" s="39"/>
      <c r="F344" s="39"/>
      <c r="G344" s="39"/>
      <c r="H344" s="39"/>
      <c r="I344" s="38"/>
      <c r="J344" s="38"/>
      <c r="K344" s="38"/>
      <c r="L344" s="38"/>
      <c r="M344" s="38"/>
      <c r="N344" s="38"/>
      <c r="O344" s="38"/>
      <c r="P344" s="38"/>
      <c r="Q344" s="38"/>
      <c r="R344" s="38"/>
      <c r="S344" s="38"/>
      <c r="T344" s="38"/>
      <c r="U344" s="38"/>
      <c r="V344" s="38"/>
      <c r="W344" s="38"/>
      <c r="X344" s="38"/>
      <c r="Y344" s="38"/>
      <c r="Z344" s="38"/>
    </row>
    <row r="345" spans="1:26" ht="15.75" customHeight="1" x14ac:dyDescent="0.15">
      <c r="A345" s="39"/>
      <c r="B345" s="39"/>
      <c r="C345" s="39"/>
      <c r="D345" s="39"/>
      <c r="E345" s="39"/>
      <c r="F345" s="39"/>
      <c r="G345" s="39"/>
      <c r="H345" s="39"/>
      <c r="I345" s="38"/>
      <c r="J345" s="38"/>
      <c r="K345" s="38"/>
      <c r="L345" s="38"/>
      <c r="M345" s="38"/>
      <c r="N345" s="38"/>
      <c r="O345" s="38"/>
      <c r="P345" s="38"/>
      <c r="Q345" s="38"/>
      <c r="R345" s="38"/>
      <c r="S345" s="38"/>
      <c r="T345" s="38"/>
      <c r="U345" s="38"/>
      <c r="V345" s="38"/>
      <c r="W345" s="38"/>
      <c r="X345" s="38"/>
      <c r="Y345" s="38"/>
      <c r="Z345" s="38"/>
    </row>
    <row r="346" spans="1:26" ht="15.75" customHeight="1" x14ac:dyDescent="0.15">
      <c r="A346" s="39"/>
      <c r="B346" s="39"/>
      <c r="C346" s="39"/>
      <c r="D346" s="39"/>
      <c r="E346" s="39"/>
      <c r="F346" s="39"/>
      <c r="G346" s="39"/>
      <c r="H346" s="39"/>
      <c r="I346" s="38"/>
      <c r="J346" s="38"/>
      <c r="K346" s="38"/>
      <c r="L346" s="38"/>
      <c r="M346" s="38"/>
      <c r="N346" s="38"/>
      <c r="O346" s="38"/>
      <c r="P346" s="38"/>
      <c r="Q346" s="38"/>
      <c r="R346" s="38"/>
      <c r="S346" s="38"/>
      <c r="T346" s="38"/>
      <c r="U346" s="38"/>
      <c r="V346" s="38"/>
      <c r="W346" s="38"/>
      <c r="X346" s="38"/>
      <c r="Y346" s="38"/>
      <c r="Z346" s="38"/>
    </row>
    <row r="347" spans="1:26" ht="15.75" customHeight="1" x14ac:dyDescent="0.15">
      <c r="A347" s="39"/>
      <c r="B347" s="39"/>
      <c r="C347" s="39"/>
      <c r="D347" s="39"/>
      <c r="E347" s="39"/>
      <c r="F347" s="39"/>
      <c r="G347" s="39"/>
      <c r="H347" s="39"/>
      <c r="I347" s="38"/>
      <c r="J347" s="38"/>
      <c r="K347" s="38"/>
      <c r="L347" s="38"/>
      <c r="M347" s="38"/>
      <c r="N347" s="38"/>
      <c r="O347" s="38"/>
      <c r="P347" s="38"/>
      <c r="Q347" s="38"/>
      <c r="R347" s="38"/>
      <c r="S347" s="38"/>
      <c r="T347" s="38"/>
      <c r="U347" s="38"/>
      <c r="V347" s="38"/>
      <c r="W347" s="38"/>
      <c r="X347" s="38"/>
      <c r="Y347" s="38"/>
      <c r="Z347" s="38"/>
    </row>
    <row r="348" spans="1:26" ht="15.75" customHeight="1" x14ac:dyDescent="0.15">
      <c r="A348" s="39"/>
      <c r="B348" s="39"/>
      <c r="C348" s="39"/>
      <c r="D348" s="39"/>
      <c r="E348" s="39"/>
      <c r="F348" s="39"/>
      <c r="G348" s="39"/>
      <c r="H348" s="39"/>
      <c r="I348" s="38"/>
      <c r="J348" s="38"/>
      <c r="K348" s="38"/>
      <c r="L348" s="38"/>
      <c r="M348" s="38"/>
      <c r="N348" s="38"/>
      <c r="O348" s="38"/>
      <c r="P348" s="38"/>
      <c r="Q348" s="38"/>
      <c r="R348" s="38"/>
      <c r="S348" s="38"/>
      <c r="T348" s="38"/>
      <c r="U348" s="38"/>
      <c r="V348" s="38"/>
      <c r="W348" s="38"/>
      <c r="X348" s="38"/>
      <c r="Y348" s="38"/>
      <c r="Z348" s="38"/>
    </row>
    <row r="349" spans="1:26" ht="15.75" customHeight="1" x14ac:dyDescent="0.15">
      <c r="A349" s="39"/>
      <c r="B349" s="39"/>
      <c r="C349" s="39"/>
      <c r="D349" s="39"/>
      <c r="E349" s="39"/>
      <c r="F349" s="39"/>
      <c r="G349" s="39"/>
      <c r="H349" s="39"/>
      <c r="I349" s="38"/>
      <c r="J349" s="38"/>
      <c r="K349" s="38"/>
      <c r="L349" s="38"/>
      <c r="M349" s="38"/>
      <c r="N349" s="38"/>
      <c r="O349" s="38"/>
      <c r="P349" s="38"/>
      <c r="Q349" s="38"/>
      <c r="R349" s="38"/>
      <c r="S349" s="38"/>
      <c r="T349" s="38"/>
      <c r="U349" s="38"/>
      <c r="V349" s="38"/>
      <c r="W349" s="38"/>
      <c r="X349" s="38"/>
      <c r="Y349" s="38"/>
      <c r="Z349" s="38"/>
    </row>
    <row r="350" spans="1:26" ht="15.75" customHeight="1" x14ac:dyDescent="0.15">
      <c r="A350" s="39"/>
      <c r="B350" s="39"/>
      <c r="C350" s="39"/>
      <c r="D350" s="39"/>
      <c r="E350" s="39"/>
      <c r="F350" s="39"/>
      <c r="G350" s="39"/>
      <c r="H350" s="39"/>
      <c r="I350" s="38"/>
      <c r="J350" s="38"/>
      <c r="K350" s="38"/>
      <c r="L350" s="38"/>
      <c r="M350" s="38"/>
      <c r="N350" s="38"/>
      <c r="O350" s="38"/>
      <c r="P350" s="38"/>
      <c r="Q350" s="38"/>
      <c r="R350" s="38"/>
      <c r="S350" s="38"/>
      <c r="T350" s="38"/>
      <c r="U350" s="38"/>
      <c r="V350" s="38"/>
      <c r="W350" s="38"/>
      <c r="X350" s="38"/>
      <c r="Y350" s="38"/>
      <c r="Z350" s="38"/>
    </row>
    <row r="351" spans="1:26" ht="15.75" customHeight="1" x14ac:dyDescent="0.15">
      <c r="A351" s="39"/>
      <c r="B351" s="39"/>
      <c r="C351" s="39"/>
      <c r="D351" s="39"/>
      <c r="E351" s="39"/>
      <c r="F351" s="39"/>
      <c r="G351" s="39"/>
      <c r="H351" s="39"/>
      <c r="I351" s="38"/>
      <c r="J351" s="38"/>
      <c r="K351" s="38"/>
      <c r="L351" s="38"/>
      <c r="M351" s="38"/>
      <c r="N351" s="38"/>
      <c r="O351" s="38"/>
      <c r="P351" s="38"/>
      <c r="Q351" s="38"/>
      <c r="R351" s="38"/>
      <c r="S351" s="38"/>
      <c r="T351" s="38"/>
      <c r="U351" s="38"/>
      <c r="V351" s="38"/>
      <c r="W351" s="38"/>
      <c r="X351" s="38"/>
      <c r="Y351" s="38"/>
      <c r="Z351" s="38"/>
    </row>
    <row r="352" spans="1:26" ht="15.75" customHeight="1" x14ac:dyDescent="0.15">
      <c r="A352" s="39"/>
      <c r="B352" s="39"/>
      <c r="C352" s="39"/>
      <c r="D352" s="39"/>
      <c r="E352" s="39"/>
      <c r="F352" s="39"/>
      <c r="G352" s="39"/>
      <c r="H352" s="39"/>
      <c r="I352" s="38"/>
      <c r="J352" s="38"/>
      <c r="K352" s="38"/>
      <c r="L352" s="38"/>
      <c r="M352" s="38"/>
      <c r="N352" s="38"/>
      <c r="O352" s="38"/>
      <c r="P352" s="38"/>
      <c r="Q352" s="38"/>
      <c r="R352" s="38"/>
      <c r="S352" s="38"/>
      <c r="T352" s="38"/>
      <c r="U352" s="38"/>
      <c r="V352" s="38"/>
      <c r="W352" s="38"/>
      <c r="X352" s="38"/>
      <c r="Y352" s="38"/>
      <c r="Z352" s="38"/>
    </row>
    <row r="353" spans="1:26" ht="15.75" customHeight="1" x14ac:dyDescent="0.15">
      <c r="A353" s="39"/>
      <c r="B353" s="39"/>
      <c r="C353" s="39"/>
      <c r="D353" s="39"/>
      <c r="E353" s="39"/>
      <c r="F353" s="39"/>
      <c r="G353" s="39"/>
      <c r="H353" s="39"/>
      <c r="I353" s="38"/>
      <c r="J353" s="38"/>
      <c r="K353" s="38"/>
      <c r="L353" s="38"/>
      <c r="M353" s="38"/>
      <c r="N353" s="38"/>
      <c r="O353" s="38"/>
      <c r="P353" s="38"/>
      <c r="Q353" s="38"/>
      <c r="R353" s="38"/>
      <c r="S353" s="38"/>
      <c r="T353" s="38"/>
      <c r="U353" s="38"/>
      <c r="V353" s="38"/>
      <c r="W353" s="38"/>
      <c r="X353" s="38"/>
      <c r="Y353" s="38"/>
      <c r="Z353" s="38"/>
    </row>
    <row r="354" spans="1:26" ht="15.75" customHeight="1" x14ac:dyDescent="0.15">
      <c r="A354" s="39"/>
      <c r="B354" s="39"/>
      <c r="C354" s="39"/>
      <c r="D354" s="39"/>
      <c r="E354" s="39"/>
      <c r="F354" s="39"/>
      <c r="G354" s="39"/>
      <c r="H354" s="39"/>
      <c r="I354" s="38"/>
      <c r="J354" s="38"/>
      <c r="K354" s="38"/>
      <c r="L354" s="38"/>
      <c r="M354" s="38"/>
      <c r="N354" s="38"/>
      <c r="O354" s="38"/>
      <c r="P354" s="38"/>
      <c r="Q354" s="38"/>
      <c r="R354" s="38"/>
      <c r="S354" s="38"/>
      <c r="T354" s="38"/>
      <c r="U354" s="38"/>
      <c r="V354" s="38"/>
      <c r="W354" s="38"/>
      <c r="X354" s="38"/>
      <c r="Y354" s="38"/>
      <c r="Z354" s="38"/>
    </row>
    <row r="355" spans="1:26" ht="15.75" customHeight="1" x14ac:dyDescent="0.15">
      <c r="A355" s="39"/>
      <c r="B355" s="39"/>
      <c r="C355" s="39"/>
      <c r="D355" s="39"/>
      <c r="E355" s="39"/>
      <c r="F355" s="39"/>
      <c r="G355" s="39"/>
      <c r="H355" s="39"/>
      <c r="I355" s="38"/>
      <c r="J355" s="38"/>
      <c r="K355" s="38"/>
      <c r="L355" s="38"/>
      <c r="M355" s="38"/>
      <c r="N355" s="38"/>
      <c r="O355" s="38"/>
      <c r="P355" s="38"/>
      <c r="Q355" s="38"/>
      <c r="R355" s="38"/>
      <c r="S355" s="38"/>
      <c r="T355" s="38"/>
      <c r="U355" s="38"/>
      <c r="V355" s="38"/>
      <c r="W355" s="38"/>
      <c r="X355" s="38"/>
      <c r="Y355" s="38"/>
      <c r="Z355" s="38"/>
    </row>
    <row r="356" spans="1:26" ht="15.75" customHeight="1" x14ac:dyDescent="0.15">
      <c r="A356" s="39"/>
      <c r="B356" s="39"/>
      <c r="C356" s="39"/>
      <c r="D356" s="39"/>
      <c r="E356" s="39"/>
      <c r="F356" s="39"/>
      <c r="G356" s="39"/>
      <c r="H356" s="39"/>
      <c r="I356" s="38"/>
      <c r="J356" s="38"/>
      <c r="K356" s="38"/>
      <c r="L356" s="38"/>
      <c r="M356" s="38"/>
      <c r="N356" s="38"/>
      <c r="O356" s="38"/>
      <c r="P356" s="38"/>
      <c r="Q356" s="38"/>
      <c r="R356" s="38"/>
      <c r="S356" s="38"/>
      <c r="T356" s="38"/>
      <c r="U356" s="38"/>
      <c r="V356" s="38"/>
      <c r="W356" s="38"/>
      <c r="X356" s="38"/>
      <c r="Y356" s="38"/>
      <c r="Z356" s="38"/>
    </row>
    <row r="357" spans="1:26" ht="15.75" customHeight="1" x14ac:dyDescent="0.15">
      <c r="A357" s="39"/>
      <c r="B357" s="39"/>
      <c r="C357" s="39"/>
      <c r="D357" s="39"/>
      <c r="E357" s="39"/>
      <c r="F357" s="39"/>
      <c r="G357" s="39"/>
      <c r="H357" s="39"/>
      <c r="I357" s="38"/>
      <c r="J357" s="38"/>
      <c r="K357" s="38"/>
      <c r="L357" s="38"/>
      <c r="M357" s="38"/>
      <c r="N357" s="38"/>
      <c r="O357" s="38"/>
      <c r="P357" s="38"/>
      <c r="Q357" s="38"/>
      <c r="R357" s="38"/>
      <c r="S357" s="38"/>
      <c r="T357" s="38"/>
      <c r="U357" s="38"/>
      <c r="V357" s="38"/>
      <c r="W357" s="38"/>
      <c r="X357" s="38"/>
      <c r="Y357" s="38"/>
      <c r="Z357" s="38"/>
    </row>
    <row r="358" spans="1:26" ht="15.75" customHeight="1" x14ac:dyDescent="0.15">
      <c r="A358" s="39"/>
      <c r="B358" s="39"/>
      <c r="C358" s="39"/>
      <c r="D358" s="39"/>
      <c r="E358" s="39"/>
      <c r="F358" s="39"/>
      <c r="G358" s="39"/>
      <c r="H358" s="39"/>
      <c r="I358" s="38"/>
      <c r="J358" s="38"/>
      <c r="K358" s="38"/>
      <c r="L358" s="38"/>
      <c r="M358" s="38"/>
      <c r="N358" s="38"/>
      <c r="O358" s="38"/>
      <c r="P358" s="38"/>
      <c r="Q358" s="38"/>
      <c r="R358" s="38"/>
      <c r="S358" s="38"/>
      <c r="T358" s="38"/>
      <c r="U358" s="38"/>
      <c r="V358" s="38"/>
      <c r="W358" s="38"/>
      <c r="X358" s="38"/>
      <c r="Y358" s="38"/>
      <c r="Z358" s="38"/>
    </row>
    <row r="359" spans="1:26" ht="15.75" customHeight="1" x14ac:dyDescent="0.15">
      <c r="A359" s="39"/>
      <c r="B359" s="39"/>
      <c r="C359" s="39"/>
      <c r="D359" s="39"/>
      <c r="E359" s="39"/>
      <c r="F359" s="39"/>
      <c r="G359" s="39"/>
      <c r="H359" s="39"/>
      <c r="I359" s="38"/>
      <c r="J359" s="38"/>
      <c r="K359" s="38"/>
      <c r="L359" s="38"/>
      <c r="M359" s="38"/>
      <c r="N359" s="38"/>
      <c r="O359" s="38"/>
      <c r="P359" s="38"/>
      <c r="Q359" s="38"/>
      <c r="R359" s="38"/>
      <c r="S359" s="38"/>
      <c r="T359" s="38"/>
      <c r="U359" s="38"/>
      <c r="V359" s="38"/>
      <c r="W359" s="38"/>
      <c r="X359" s="38"/>
      <c r="Y359" s="38"/>
      <c r="Z359" s="38"/>
    </row>
    <row r="360" spans="1:26" ht="15.75" customHeight="1" x14ac:dyDescent="0.15">
      <c r="A360" s="39"/>
      <c r="B360" s="39"/>
      <c r="C360" s="39"/>
      <c r="D360" s="39"/>
      <c r="E360" s="39"/>
      <c r="F360" s="39"/>
      <c r="G360" s="39"/>
      <c r="H360" s="39"/>
      <c r="I360" s="38"/>
      <c r="J360" s="38"/>
      <c r="K360" s="38"/>
      <c r="L360" s="38"/>
      <c r="M360" s="38"/>
      <c r="N360" s="38"/>
      <c r="O360" s="38"/>
      <c r="P360" s="38"/>
      <c r="Q360" s="38"/>
      <c r="R360" s="38"/>
      <c r="S360" s="38"/>
      <c r="T360" s="38"/>
      <c r="U360" s="38"/>
      <c r="V360" s="38"/>
      <c r="W360" s="38"/>
      <c r="X360" s="38"/>
      <c r="Y360" s="38"/>
      <c r="Z360" s="38"/>
    </row>
    <row r="361" spans="1:26" ht="15.75" customHeight="1" x14ac:dyDescent="0.15">
      <c r="A361" s="39"/>
      <c r="B361" s="39"/>
      <c r="C361" s="39"/>
      <c r="D361" s="39"/>
      <c r="E361" s="39"/>
      <c r="F361" s="39"/>
      <c r="G361" s="39"/>
      <c r="H361" s="39"/>
      <c r="I361" s="38"/>
      <c r="J361" s="38"/>
      <c r="K361" s="38"/>
      <c r="L361" s="38"/>
      <c r="M361" s="38"/>
      <c r="N361" s="38"/>
      <c r="O361" s="38"/>
      <c r="P361" s="38"/>
      <c r="Q361" s="38"/>
      <c r="R361" s="38"/>
      <c r="S361" s="38"/>
      <c r="T361" s="38"/>
      <c r="U361" s="38"/>
      <c r="V361" s="38"/>
      <c r="W361" s="38"/>
      <c r="X361" s="38"/>
      <c r="Y361" s="38"/>
      <c r="Z361" s="38"/>
    </row>
    <row r="362" spans="1:26" ht="15.75" customHeight="1" x14ac:dyDescent="0.15">
      <c r="A362" s="39"/>
      <c r="B362" s="39"/>
      <c r="C362" s="39"/>
      <c r="D362" s="39"/>
      <c r="E362" s="39"/>
      <c r="F362" s="39"/>
      <c r="G362" s="39"/>
      <c r="H362" s="39"/>
      <c r="I362" s="38"/>
      <c r="J362" s="38"/>
      <c r="K362" s="38"/>
      <c r="L362" s="38"/>
      <c r="M362" s="38"/>
      <c r="N362" s="38"/>
      <c r="O362" s="38"/>
      <c r="P362" s="38"/>
      <c r="Q362" s="38"/>
      <c r="R362" s="38"/>
      <c r="S362" s="38"/>
      <c r="T362" s="38"/>
      <c r="U362" s="38"/>
      <c r="V362" s="38"/>
      <c r="W362" s="38"/>
      <c r="X362" s="38"/>
      <c r="Y362" s="38"/>
      <c r="Z362" s="38"/>
    </row>
    <row r="363" spans="1:26" ht="15.75" customHeight="1" x14ac:dyDescent="0.15">
      <c r="A363" s="39"/>
      <c r="B363" s="39"/>
      <c r="C363" s="39"/>
      <c r="D363" s="39"/>
      <c r="E363" s="39"/>
      <c r="F363" s="39"/>
      <c r="G363" s="39"/>
      <c r="H363" s="39"/>
      <c r="I363" s="38"/>
      <c r="J363" s="38"/>
      <c r="K363" s="38"/>
      <c r="L363" s="38"/>
      <c r="M363" s="38"/>
      <c r="N363" s="38"/>
      <c r="O363" s="38"/>
      <c r="P363" s="38"/>
      <c r="Q363" s="38"/>
      <c r="R363" s="38"/>
      <c r="S363" s="38"/>
      <c r="T363" s="38"/>
      <c r="U363" s="38"/>
      <c r="V363" s="38"/>
      <c r="W363" s="38"/>
      <c r="X363" s="38"/>
      <c r="Y363" s="38"/>
      <c r="Z363" s="38"/>
    </row>
    <row r="364" spans="1:26" ht="15.75" customHeight="1" x14ac:dyDescent="0.15">
      <c r="A364" s="39"/>
      <c r="B364" s="39"/>
      <c r="C364" s="39"/>
      <c r="D364" s="39"/>
      <c r="E364" s="39"/>
      <c r="F364" s="39"/>
      <c r="G364" s="39"/>
      <c r="H364" s="39"/>
      <c r="I364" s="38"/>
      <c r="J364" s="38"/>
      <c r="K364" s="38"/>
      <c r="L364" s="38"/>
      <c r="M364" s="38"/>
      <c r="N364" s="38"/>
      <c r="O364" s="38"/>
      <c r="P364" s="38"/>
      <c r="Q364" s="38"/>
      <c r="R364" s="38"/>
      <c r="S364" s="38"/>
      <c r="T364" s="38"/>
      <c r="U364" s="38"/>
      <c r="V364" s="38"/>
      <c r="W364" s="38"/>
      <c r="X364" s="38"/>
      <c r="Y364" s="38"/>
      <c r="Z364" s="38"/>
    </row>
    <row r="365" spans="1:26" ht="15.75" customHeight="1" x14ac:dyDescent="0.15">
      <c r="A365" s="39"/>
      <c r="B365" s="39"/>
      <c r="C365" s="39"/>
      <c r="D365" s="39"/>
      <c r="E365" s="39"/>
      <c r="F365" s="39"/>
      <c r="G365" s="39"/>
      <c r="H365" s="39"/>
      <c r="I365" s="38"/>
      <c r="J365" s="38"/>
      <c r="K365" s="38"/>
      <c r="L365" s="38"/>
      <c r="M365" s="38"/>
      <c r="N365" s="38"/>
      <c r="O365" s="38"/>
      <c r="P365" s="38"/>
      <c r="Q365" s="38"/>
      <c r="R365" s="38"/>
      <c r="S365" s="38"/>
      <c r="T365" s="38"/>
      <c r="U365" s="38"/>
      <c r="V365" s="38"/>
      <c r="W365" s="38"/>
      <c r="X365" s="38"/>
      <c r="Y365" s="38"/>
      <c r="Z365" s="38"/>
    </row>
    <row r="366" spans="1:26" ht="15.75" customHeight="1" x14ac:dyDescent="0.15">
      <c r="A366" s="39"/>
      <c r="B366" s="39"/>
      <c r="C366" s="39"/>
      <c r="D366" s="39"/>
      <c r="E366" s="39"/>
      <c r="F366" s="39"/>
      <c r="G366" s="39"/>
      <c r="H366" s="39"/>
      <c r="I366" s="38"/>
      <c r="J366" s="38"/>
      <c r="K366" s="38"/>
      <c r="L366" s="38"/>
      <c r="M366" s="38"/>
      <c r="N366" s="38"/>
      <c r="O366" s="38"/>
      <c r="P366" s="38"/>
      <c r="Q366" s="38"/>
      <c r="R366" s="38"/>
      <c r="S366" s="38"/>
      <c r="T366" s="38"/>
      <c r="U366" s="38"/>
      <c r="V366" s="38"/>
      <c r="W366" s="38"/>
      <c r="X366" s="38"/>
      <c r="Y366" s="38"/>
      <c r="Z366" s="38"/>
    </row>
    <row r="367" spans="1:26" ht="15.75" customHeight="1" x14ac:dyDescent="0.15">
      <c r="A367" s="39"/>
      <c r="B367" s="39"/>
      <c r="C367" s="39"/>
      <c r="D367" s="39"/>
      <c r="E367" s="39"/>
      <c r="F367" s="39"/>
      <c r="G367" s="39"/>
      <c r="H367" s="39"/>
      <c r="I367" s="38"/>
      <c r="J367" s="38"/>
      <c r="K367" s="38"/>
      <c r="L367" s="38"/>
      <c r="M367" s="38"/>
      <c r="N367" s="38"/>
      <c r="O367" s="38"/>
      <c r="P367" s="38"/>
      <c r="Q367" s="38"/>
      <c r="R367" s="38"/>
      <c r="S367" s="38"/>
      <c r="T367" s="38"/>
      <c r="U367" s="38"/>
      <c r="V367" s="38"/>
      <c r="W367" s="38"/>
      <c r="X367" s="38"/>
      <c r="Y367" s="38"/>
      <c r="Z367" s="38"/>
    </row>
    <row r="368" spans="1:26" ht="15.75" customHeight="1" x14ac:dyDescent="0.15">
      <c r="A368" s="39"/>
      <c r="B368" s="39"/>
      <c r="C368" s="39"/>
      <c r="D368" s="39"/>
      <c r="E368" s="39"/>
      <c r="F368" s="39"/>
      <c r="G368" s="39"/>
      <c r="H368" s="39"/>
      <c r="I368" s="38"/>
      <c r="J368" s="38"/>
      <c r="K368" s="38"/>
      <c r="L368" s="38"/>
      <c r="M368" s="38"/>
      <c r="N368" s="38"/>
      <c r="O368" s="38"/>
      <c r="P368" s="38"/>
      <c r="Q368" s="38"/>
      <c r="R368" s="38"/>
      <c r="S368" s="38"/>
      <c r="T368" s="38"/>
      <c r="U368" s="38"/>
      <c r="V368" s="38"/>
      <c r="W368" s="38"/>
      <c r="X368" s="38"/>
      <c r="Y368" s="38"/>
      <c r="Z368" s="38"/>
    </row>
    <row r="369" spans="1:26" ht="15.75" customHeight="1" x14ac:dyDescent="0.15">
      <c r="A369" s="39"/>
      <c r="B369" s="39"/>
      <c r="C369" s="39"/>
      <c r="D369" s="39"/>
      <c r="E369" s="39"/>
      <c r="F369" s="39"/>
      <c r="G369" s="39"/>
      <c r="H369" s="39"/>
      <c r="I369" s="38"/>
      <c r="J369" s="38"/>
      <c r="K369" s="38"/>
      <c r="L369" s="38"/>
      <c r="M369" s="38"/>
      <c r="N369" s="38"/>
      <c r="O369" s="38"/>
      <c r="P369" s="38"/>
      <c r="Q369" s="38"/>
      <c r="R369" s="38"/>
      <c r="S369" s="38"/>
      <c r="T369" s="38"/>
      <c r="U369" s="38"/>
      <c r="V369" s="38"/>
      <c r="W369" s="38"/>
      <c r="X369" s="38"/>
      <c r="Y369" s="38"/>
      <c r="Z369" s="38"/>
    </row>
    <row r="370" spans="1:26" ht="15.75" customHeight="1" x14ac:dyDescent="0.15">
      <c r="A370" s="39"/>
      <c r="B370" s="39"/>
      <c r="C370" s="39"/>
      <c r="D370" s="39"/>
      <c r="E370" s="39"/>
      <c r="F370" s="39"/>
      <c r="G370" s="39"/>
      <c r="H370" s="39"/>
      <c r="I370" s="38"/>
      <c r="J370" s="38"/>
      <c r="K370" s="38"/>
      <c r="L370" s="38"/>
      <c r="M370" s="38"/>
      <c r="N370" s="38"/>
      <c r="O370" s="38"/>
      <c r="P370" s="38"/>
      <c r="Q370" s="38"/>
      <c r="R370" s="38"/>
      <c r="S370" s="38"/>
      <c r="T370" s="38"/>
      <c r="U370" s="38"/>
      <c r="V370" s="38"/>
      <c r="W370" s="38"/>
      <c r="X370" s="38"/>
      <c r="Y370" s="38"/>
      <c r="Z370" s="38"/>
    </row>
    <row r="371" spans="1:26" ht="15.75" customHeight="1" x14ac:dyDescent="0.15">
      <c r="A371" s="39"/>
      <c r="B371" s="39"/>
      <c r="C371" s="39"/>
      <c r="D371" s="39"/>
      <c r="E371" s="39"/>
      <c r="F371" s="39"/>
      <c r="G371" s="39"/>
      <c r="H371" s="39"/>
      <c r="I371" s="38"/>
      <c r="J371" s="38"/>
      <c r="K371" s="38"/>
      <c r="L371" s="38"/>
      <c r="M371" s="38"/>
      <c r="N371" s="38"/>
      <c r="O371" s="38"/>
      <c r="P371" s="38"/>
      <c r="Q371" s="38"/>
      <c r="R371" s="38"/>
      <c r="S371" s="38"/>
      <c r="T371" s="38"/>
      <c r="U371" s="38"/>
      <c r="V371" s="38"/>
      <c r="W371" s="38"/>
      <c r="X371" s="38"/>
      <c r="Y371" s="38"/>
      <c r="Z371" s="38"/>
    </row>
    <row r="372" spans="1:26" ht="15.75" customHeight="1" x14ac:dyDescent="0.15">
      <c r="A372" s="39"/>
      <c r="B372" s="39"/>
      <c r="C372" s="39"/>
      <c r="D372" s="39"/>
      <c r="E372" s="39"/>
      <c r="F372" s="39"/>
      <c r="G372" s="39"/>
      <c r="H372" s="39"/>
      <c r="I372" s="38"/>
      <c r="J372" s="38"/>
      <c r="K372" s="38"/>
      <c r="L372" s="38"/>
      <c r="M372" s="38"/>
      <c r="N372" s="38"/>
      <c r="O372" s="38"/>
      <c r="P372" s="38"/>
      <c r="Q372" s="38"/>
      <c r="R372" s="38"/>
      <c r="S372" s="38"/>
      <c r="T372" s="38"/>
      <c r="U372" s="38"/>
      <c r="V372" s="38"/>
      <c r="W372" s="38"/>
      <c r="X372" s="38"/>
      <c r="Y372" s="38"/>
      <c r="Z372" s="38"/>
    </row>
    <row r="373" spans="1:26" ht="15.75" customHeight="1" x14ac:dyDescent="0.15">
      <c r="A373" s="39"/>
      <c r="B373" s="39"/>
      <c r="C373" s="39"/>
      <c r="D373" s="39"/>
      <c r="E373" s="39"/>
      <c r="F373" s="39"/>
      <c r="G373" s="39"/>
      <c r="H373" s="39"/>
      <c r="I373" s="38"/>
      <c r="J373" s="38"/>
      <c r="K373" s="38"/>
      <c r="L373" s="38"/>
      <c r="M373" s="38"/>
      <c r="N373" s="38"/>
      <c r="O373" s="38"/>
      <c r="P373" s="38"/>
      <c r="Q373" s="38"/>
      <c r="R373" s="38"/>
      <c r="S373" s="38"/>
      <c r="T373" s="38"/>
      <c r="U373" s="38"/>
      <c r="V373" s="38"/>
      <c r="W373" s="38"/>
      <c r="X373" s="38"/>
      <c r="Y373" s="38"/>
      <c r="Z373" s="38"/>
    </row>
    <row r="374" spans="1:26" ht="15.75" customHeight="1" x14ac:dyDescent="0.15">
      <c r="A374" s="39"/>
      <c r="B374" s="39"/>
      <c r="C374" s="39"/>
      <c r="D374" s="39"/>
      <c r="E374" s="39"/>
      <c r="F374" s="39"/>
      <c r="G374" s="39"/>
      <c r="H374" s="39"/>
      <c r="I374" s="38"/>
      <c r="J374" s="38"/>
      <c r="K374" s="38"/>
      <c r="L374" s="38"/>
      <c r="M374" s="38"/>
      <c r="N374" s="38"/>
      <c r="O374" s="38"/>
      <c r="P374" s="38"/>
      <c r="Q374" s="38"/>
      <c r="R374" s="38"/>
      <c r="S374" s="38"/>
      <c r="T374" s="38"/>
      <c r="U374" s="38"/>
      <c r="V374" s="38"/>
      <c r="W374" s="38"/>
      <c r="X374" s="38"/>
      <c r="Y374" s="38"/>
      <c r="Z374" s="38"/>
    </row>
    <row r="375" spans="1:26" ht="15.75" customHeight="1" x14ac:dyDescent="0.15">
      <c r="A375" s="39"/>
      <c r="B375" s="39"/>
      <c r="C375" s="39"/>
      <c r="D375" s="39"/>
      <c r="E375" s="39"/>
      <c r="F375" s="39"/>
      <c r="G375" s="39"/>
      <c r="H375" s="39"/>
      <c r="I375" s="38"/>
      <c r="J375" s="38"/>
      <c r="K375" s="38"/>
      <c r="L375" s="38"/>
      <c r="M375" s="38"/>
      <c r="N375" s="38"/>
      <c r="O375" s="38"/>
      <c r="P375" s="38"/>
      <c r="Q375" s="38"/>
      <c r="R375" s="38"/>
      <c r="S375" s="38"/>
      <c r="T375" s="38"/>
      <c r="U375" s="38"/>
      <c r="V375" s="38"/>
      <c r="W375" s="38"/>
      <c r="X375" s="38"/>
      <c r="Y375" s="38"/>
      <c r="Z375" s="38"/>
    </row>
    <row r="376" spans="1:26" ht="15.75" customHeight="1" x14ac:dyDescent="0.15">
      <c r="A376" s="39"/>
      <c r="B376" s="39"/>
      <c r="C376" s="39"/>
      <c r="D376" s="39"/>
      <c r="E376" s="39"/>
      <c r="F376" s="39"/>
      <c r="G376" s="39"/>
      <c r="H376" s="39"/>
      <c r="I376" s="38"/>
      <c r="J376" s="38"/>
      <c r="K376" s="38"/>
      <c r="L376" s="38"/>
      <c r="M376" s="38"/>
      <c r="N376" s="38"/>
      <c r="O376" s="38"/>
      <c r="P376" s="38"/>
      <c r="Q376" s="38"/>
      <c r="R376" s="38"/>
      <c r="S376" s="38"/>
      <c r="T376" s="38"/>
      <c r="U376" s="38"/>
      <c r="V376" s="38"/>
      <c r="W376" s="38"/>
      <c r="X376" s="38"/>
      <c r="Y376" s="38"/>
      <c r="Z376" s="38"/>
    </row>
    <row r="377" spans="1:26" ht="15.75" customHeight="1" x14ac:dyDescent="0.15">
      <c r="A377" s="39"/>
      <c r="B377" s="39"/>
      <c r="C377" s="39"/>
      <c r="D377" s="39"/>
      <c r="E377" s="39"/>
      <c r="F377" s="39"/>
      <c r="G377" s="39"/>
      <c r="H377" s="39"/>
      <c r="I377" s="38"/>
      <c r="J377" s="38"/>
      <c r="K377" s="38"/>
      <c r="L377" s="38"/>
      <c r="M377" s="38"/>
      <c r="N377" s="38"/>
      <c r="O377" s="38"/>
      <c r="P377" s="38"/>
      <c r="Q377" s="38"/>
      <c r="R377" s="38"/>
      <c r="S377" s="38"/>
      <c r="T377" s="38"/>
      <c r="U377" s="38"/>
      <c r="V377" s="38"/>
      <c r="W377" s="38"/>
      <c r="X377" s="38"/>
      <c r="Y377" s="38"/>
      <c r="Z377" s="38"/>
    </row>
    <row r="378" spans="1:26" ht="15.75" customHeight="1" x14ac:dyDescent="0.15">
      <c r="A378" s="39"/>
      <c r="B378" s="39"/>
      <c r="C378" s="39"/>
      <c r="D378" s="39"/>
      <c r="E378" s="39"/>
      <c r="F378" s="39"/>
      <c r="G378" s="39"/>
      <c r="H378" s="39"/>
      <c r="I378" s="38"/>
      <c r="J378" s="38"/>
      <c r="K378" s="38"/>
      <c r="L378" s="38"/>
      <c r="M378" s="38"/>
      <c r="N378" s="38"/>
      <c r="O378" s="38"/>
      <c r="P378" s="38"/>
      <c r="Q378" s="38"/>
      <c r="R378" s="38"/>
      <c r="S378" s="38"/>
      <c r="T378" s="38"/>
      <c r="U378" s="38"/>
      <c r="V378" s="38"/>
      <c r="W378" s="38"/>
      <c r="X378" s="38"/>
      <c r="Y378" s="38"/>
      <c r="Z378" s="38"/>
    </row>
    <row r="379" spans="1:26" ht="15.75" customHeight="1" x14ac:dyDescent="0.15">
      <c r="A379" s="39"/>
      <c r="B379" s="39"/>
      <c r="C379" s="39"/>
      <c r="D379" s="39"/>
      <c r="E379" s="39"/>
      <c r="F379" s="39"/>
      <c r="G379" s="39"/>
      <c r="H379" s="39"/>
      <c r="I379" s="38"/>
      <c r="J379" s="38"/>
      <c r="K379" s="38"/>
      <c r="L379" s="38"/>
      <c r="M379" s="38"/>
      <c r="N379" s="38"/>
      <c r="O379" s="38"/>
      <c r="P379" s="38"/>
      <c r="Q379" s="38"/>
      <c r="R379" s="38"/>
      <c r="S379" s="38"/>
      <c r="T379" s="38"/>
      <c r="U379" s="38"/>
      <c r="V379" s="38"/>
      <c r="W379" s="38"/>
      <c r="X379" s="38"/>
      <c r="Y379" s="38"/>
      <c r="Z379" s="38"/>
    </row>
    <row r="380" spans="1:26" ht="15.75" customHeight="1" x14ac:dyDescent="0.15">
      <c r="A380" s="39"/>
      <c r="B380" s="39"/>
      <c r="C380" s="39"/>
      <c r="D380" s="39"/>
      <c r="E380" s="39"/>
      <c r="F380" s="39"/>
      <c r="G380" s="39"/>
      <c r="H380" s="39"/>
      <c r="I380" s="38"/>
      <c r="J380" s="38"/>
      <c r="K380" s="38"/>
      <c r="L380" s="38"/>
      <c r="M380" s="38"/>
      <c r="N380" s="38"/>
      <c r="O380" s="38"/>
      <c r="P380" s="38"/>
      <c r="Q380" s="38"/>
      <c r="R380" s="38"/>
      <c r="S380" s="38"/>
      <c r="T380" s="38"/>
      <c r="U380" s="38"/>
      <c r="V380" s="38"/>
      <c r="W380" s="38"/>
      <c r="X380" s="38"/>
      <c r="Y380" s="38"/>
      <c r="Z380" s="38"/>
    </row>
    <row r="381" spans="1:26" ht="15.75" customHeight="1" x14ac:dyDescent="0.15">
      <c r="A381" s="39"/>
      <c r="B381" s="39"/>
      <c r="C381" s="39"/>
      <c r="D381" s="39"/>
      <c r="E381" s="39"/>
      <c r="F381" s="39"/>
      <c r="G381" s="39"/>
      <c r="H381" s="39"/>
      <c r="I381" s="38"/>
      <c r="J381" s="38"/>
      <c r="K381" s="38"/>
      <c r="L381" s="38"/>
      <c r="M381" s="38"/>
      <c r="N381" s="38"/>
      <c r="O381" s="38"/>
      <c r="P381" s="38"/>
      <c r="Q381" s="38"/>
      <c r="R381" s="38"/>
      <c r="S381" s="38"/>
      <c r="T381" s="38"/>
      <c r="U381" s="38"/>
      <c r="V381" s="38"/>
      <c r="W381" s="38"/>
      <c r="X381" s="38"/>
      <c r="Y381" s="38"/>
      <c r="Z381" s="38"/>
    </row>
    <row r="382" spans="1:26" ht="15.75" customHeight="1" x14ac:dyDescent="0.15">
      <c r="A382" s="39"/>
      <c r="B382" s="39"/>
      <c r="C382" s="39"/>
      <c r="D382" s="39"/>
      <c r="E382" s="39"/>
      <c r="F382" s="39"/>
      <c r="G382" s="39"/>
      <c r="H382" s="39"/>
      <c r="I382" s="38"/>
      <c r="J382" s="38"/>
      <c r="K382" s="38"/>
      <c r="L382" s="38"/>
      <c r="M382" s="38"/>
      <c r="N382" s="38"/>
      <c r="O382" s="38"/>
      <c r="P382" s="38"/>
      <c r="Q382" s="38"/>
      <c r="R382" s="38"/>
      <c r="S382" s="38"/>
      <c r="T382" s="38"/>
      <c r="U382" s="38"/>
      <c r="V382" s="38"/>
      <c r="W382" s="38"/>
      <c r="X382" s="38"/>
      <c r="Y382" s="38"/>
      <c r="Z382" s="38"/>
    </row>
    <row r="383" spans="1:26" ht="15.75" customHeight="1" x14ac:dyDescent="0.15">
      <c r="A383" s="39"/>
      <c r="B383" s="39"/>
      <c r="C383" s="39"/>
      <c r="D383" s="39"/>
      <c r="E383" s="39"/>
      <c r="F383" s="39"/>
      <c r="G383" s="39"/>
      <c r="H383" s="39"/>
      <c r="I383" s="38"/>
      <c r="J383" s="38"/>
      <c r="K383" s="38"/>
      <c r="L383" s="38"/>
      <c r="M383" s="38"/>
      <c r="N383" s="38"/>
      <c r="O383" s="38"/>
      <c r="P383" s="38"/>
      <c r="Q383" s="38"/>
      <c r="R383" s="38"/>
      <c r="S383" s="38"/>
      <c r="T383" s="38"/>
      <c r="U383" s="38"/>
      <c r="V383" s="38"/>
      <c r="W383" s="38"/>
      <c r="X383" s="38"/>
      <c r="Y383" s="38"/>
      <c r="Z383" s="38"/>
    </row>
    <row r="384" spans="1:26" ht="15.75" customHeight="1" x14ac:dyDescent="0.15">
      <c r="A384" s="39"/>
      <c r="B384" s="39"/>
      <c r="C384" s="39"/>
      <c r="D384" s="39"/>
      <c r="E384" s="39"/>
      <c r="F384" s="39"/>
      <c r="G384" s="39"/>
      <c r="H384" s="39"/>
      <c r="I384" s="38"/>
      <c r="J384" s="38"/>
      <c r="K384" s="38"/>
      <c r="L384" s="38"/>
      <c r="M384" s="38"/>
      <c r="N384" s="38"/>
      <c r="O384" s="38"/>
      <c r="P384" s="38"/>
      <c r="Q384" s="38"/>
      <c r="R384" s="38"/>
      <c r="S384" s="38"/>
      <c r="T384" s="38"/>
      <c r="U384" s="38"/>
      <c r="V384" s="38"/>
      <c r="W384" s="38"/>
      <c r="X384" s="38"/>
      <c r="Y384" s="38"/>
      <c r="Z384" s="38"/>
    </row>
    <row r="385" spans="1:26" ht="15.75" customHeight="1" x14ac:dyDescent="0.15">
      <c r="A385" s="39"/>
      <c r="B385" s="39"/>
      <c r="C385" s="39"/>
      <c r="D385" s="39"/>
      <c r="E385" s="39"/>
      <c r="F385" s="39"/>
      <c r="G385" s="39"/>
      <c r="H385" s="39"/>
      <c r="I385" s="38"/>
      <c r="J385" s="38"/>
      <c r="K385" s="38"/>
      <c r="L385" s="38"/>
      <c r="M385" s="38"/>
      <c r="N385" s="38"/>
      <c r="O385" s="38"/>
      <c r="P385" s="38"/>
      <c r="Q385" s="38"/>
      <c r="R385" s="38"/>
      <c r="S385" s="38"/>
      <c r="T385" s="38"/>
      <c r="U385" s="38"/>
      <c r="V385" s="38"/>
      <c r="W385" s="38"/>
      <c r="X385" s="38"/>
      <c r="Y385" s="38"/>
      <c r="Z385" s="38"/>
    </row>
    <row r="386" spans="1:26" ht="15.75" customHeight="1" x14ac:dyDescent="0.15">
      <c r="A386" s="39"/>
      <c r="B386" s="39"/>
      <c r="C386" s="39"/>
      <c r="D386" s="39"/>
      <c r="E386" s="39"/>
      <c r="F386" s="39"/>
      <c r="G386" s="39"/>
      <c r="H386" s="39"/>
      <c r="I386" s="38"/>
      <c r="J386" s="38"/>
      <c r="K386" s="38"/>
      <c r="L386" s="38"/>
      <c r="M386" s="38"/>
      <c r="N386" s="38"/>
      <c r="O386" s="38"/>
      <c r="P386" s="38"/>
      <c r="Q386" s="38"/>
      <c r="R386" s="38"/>
      <c r="S386" s="38"/>
      <c r="T386" s="38"/>
      <c r="U386" s="38"/>
      <c r="V386" s="38"/>
      <c r="W386" s="38"/>
      <c r="X386" s="38"/>
      <c r="Y386" s="38"/>
      <c r="Z386" s="38"/>
    </row>
    <row r="387" spans="1:26" ht="15.75" customHeight="1" x14ac:dyDescent="0.15">
      <c r="A387" s="39"/>
      <c r="B387" s="39"/>
      <c r="C387" s="39"/>
      <c r="D387" s="39"/>
      <c r="E387" s="39"/>
      <c r="F387" s="39"/>
      <c r="G387" s="39"/>
      <c r="H387" s="39"/>
      <c r="I387" s="38"/>
      <c r="J387" s="38"/>
      <c r="K387" s="38"/>
      <c r="L387" s="38"/>
      <c r="M387" s="38"/>
      <c r="N387" s="38"/>
      <c r="O387" s="38"/>
      <c r="P387" s="38"/>
      <c r="Q387" s="38"/>
      <c r="R387" s="38"/>
      <c r="S387" s="38"/>
      <c r="T387" s="38"/>
      <c r="U387" s="38"/>
      <c r="V387" s="38"/>
      <c r="W387" s="38"/>
      <c r="X387" s="38"/>
      <c r="Y387" s="38"/>
      <c r="Z387" s="38"/>
    </row>
    <row r="388" spans="1:26" ht="15.75" customHeight="1" x14ac:dyDescent="0.15">
      <c r="A388" s="39"/>
      <c r="B388" s="39"/>
      <c r="C388" s="39"/>
      <c r="D388" s="39"/>
      <c r="E388" s="39"/>
      <c r="F388" s="39"/>
      <c r="G388" s="39"/>
      <c r="H388" s="39"/>
      <c r="I388" s="38"/>
      <c r="J388" s="38"/>
      <c r="K388" s="38"/>
      <c r="L388" s="38"/>
      <c r="M388" s="38"/>
      <c r="N388" s="38"/>
      <c r="O388" s="38"/>
      <c r="P388" s="38"/>
      <c r="Q388" s="38"/>
      <c r="R388" s="38"/>
      <c r="S388" s="38"/>
      <c r="T388" s="38"/>
      <c r="U388" s="38"/>
      <c r="V388" s="38"/>
      <c r="W388" s="38"/>
      <c r="X388" s="38"/>
      <c r="Y388" s="38"/>
      <c r="Z388" s="38"/>
    </row>
    <row r="389" spans="1:26" ht="15.75" customHeight="1" x14ac:dyDescent="0.15">
      <c r="A389" s="39"/>
      <c r="B389" s="39"/>
      <c r="C389" s="39"/>
      <c r="D389" s="39"/>
      <c r="E389" s="39"/>
      <c r="F389" s="39"/>
      <c r="G389" s="39"/>
      <c r="H389" s="39"/>
      <c r="I389" s="38"/>
      <c r="J389" s="38"/>
      <c r="K389" s="38"/>
      <c r="L389" s="38"/>
      <c r="M389" s="38"/>
      <c r="N389" s="38"/>
      <c r="O389" s="38"/>
      <c r="P389" s="38"/>
      <c r="Q389" s="38"/>
      <c r="R389" s="38"/>
      <c r="S389" s="38"/>
      <c r="T389" s="38"/>
      <c r="U389" s="38"/>
      <c r="V389" s="38"/>
      <c r="W389" s="38"/>
      <c r="X389" s="38"/>
      <c r="Y389" s="38"/>
      <c r="Z389" s="38"/>
    </row>
    <row r="390" spans="1:26" ht="15.75" customHeight="1" x14ac:dyDescent="0.15">
      <c r="A390" s="39"/>
      <c r="B390" s="39"/>
      <c r="C390" s="39"/>
      <c r="D390" s="39"/>
      <c r="E390" s="39"/>
      <c r="F390" s="39"/>
      <c r="G390" s="39"/>
      <c r="H390" s="39"/>
      <c r="I390" s="38"/>
      <c r="J390" s="38"/>
      <c r="K390" s="38"/>
      <c r="L390" s="38"/>
      <c r="M390" s="38"/>
      <c r="N390" s="38"/>
      <c r="O390" s="38"/>
      <c r="P390" s="38"/>
      <c r="Q390" s="38"/>
      <c r="R390" s="38"/>
      <c r="S390" s="38"/>
      <c r="T390" s="38"/>
      <c r="U390" s="38"/>
      <c r="V390" s="38"/>
      <c r="W390" s="38"/>
      <c r="X390" s="38"/>
      <c r="Y390" s="38"/>
      <c r="Z390" s="38"/>
    </row>
    <row r="391" spans="1:26" ht="15.75" customHeight="1" x14ac:dyDescent="0.15">
      <c r="A391" s="39"/>
      <c r="B391" s="39"/>
      <c r="C391" s="39"/>
      <c r="D391" s="39"/>
      <c r="E391" s="39"/>
      <c r="F391" s="39"/>
      <c r="G391" s="39"/>
      <c r="H391" s="39"/>
      <c r="I391" s="38"/>
      <c r="J391" s="38"/>
      <c r="K391" s="38"/>
      <c r="L391" s="38"/>
      <c r="M391" s="38"/>
      <c r="N391" s="38"/>
      <c r="O391" s="38"/>
      <c r="P391" s="38"/>
      <c r="Q391" s="38"/>
      <c r="R391" s="38"/>
      <c r="S391" s="38"/>
      <c r="T391" s="38"/>
      <c r="U391" s="38"/>
      <c r="V391" s="38"/>
      <c r="W391" s="38"/>
      <c r="X391" s="38"/>
      <c r="Y391" s="38"/>
      <c r="Z391" s="38"/>
    </row>
    <row r="392" spans="1:26" ht="15.75" customHeight="1" x14ac:dyDescent="0.15">
      <c r="A392" s="39"/>
      <c r="B392" s="39"/>
      <c r="C392" s="39"/>
      <c r="D392" s="39"/>
      <c r="E392" s="39"/>
      <c r="F392" s="39"/>
      <c r="G392" s="39"/>
      <c r="H392" s="39"/>
      <c r="I392" s="38"/>
      <c r="J392" s="38"/>
      <c r="K392" s="38"/>
      <c r="L392" s="38"/>
      <c r="M392" s="38"/>
      <c r="N392" s="38"/>
      <c r="O392" s="38"/>
      <c r="P392" s="38"/>
      <c r="Q392" s="38"/>
      <c r="R392" s="38"/>
      <c r="S392" s="38"/>
      <c r="T392" s="38"/>
      <c r="U392" s="38"/>
      <c r="V392" s="38"/>
      <c r="W392" s="38"/>
      <c r="X392" s="38"/>
      <c r="Y392" s="38"/>
      <c r="Z392" s="38"/>
    </row>
    <row r="393" spans="1:26" ht="15.75" customHeight="1" x14ac:dyDescent="0.15">
      <c r="A393" s="39"/>
      <c r="B393" s="39"/>
      <c r="C393" s="39"/>
      <c r="D393" s="39"/>
      <c r="E393" s="39"/>
      <c r="F393" s="39"/>
      <c r="G393" s="39"/>
      <c r="H393" s="39"/>
      <c r="I393" s="38"/>
      <c r="J393" s="38"/>
      <c r="K393" s="38"/>
      <c r="L393" s="38"/>
      <c r="M393" s="38"/>
      <c r="N393" s="38"/>
      <c r="O393" s="38"/>
      <c r="P393" s="38"/>
      <c r="Q393" s="38"/>
      <c r="R393" s="38"/>
      <c r="S393" s="38"/>
      <c r="T393" s="38"/>
      <c r="U393" s="38"/>
      <c r="V393" s="38"/>
      <c r="W393" s="38"/>
      <c r="X393" s="38"/>
      <c r="Y393" s="38"/>
      <c r="Z393" s="38"/>
    </row>
    <row r="394" spans="1:26" ht="15.75" customHeight="1" x14ac:dyDescent="0.15">
      <c r="A394" s="39"/>
      <c r="B394" s="39"/>
      <c r="C394" s="39"/>
      <c r="D394" s="39"/>
      <c r="E394" s="39"/>
      <c r="F394" s="39"/>
      <c r="G394" s="39"/>
      <c r="H394" s="39"/>
      <c r="I394" s="38"/>
      <c r="J394" s="38"/>
      <c r="K394" s="38"/>
      <c r="L394" s="38"/>
      <c r="M394" s="38"/>
      <c r="N394" s="38"/>
      <c r="O394" s="38"/>
      <c r="P394" s="38"/>
      <c r="Q394" s="38"/>
      <c r="R394" s="38"/>
      <c r="S394" s="38"/>
      <c r="T394" s="38"/>
      <c r="U394" s="38"/>
      <c r="V394" s="38"/>
      <c r="W394" s="38"/>
      <c r="X394" s="38"/>
      <c r="Y394" s="38"/>
      <c r="Z394" s="38"/>
    </row>
    <row r="395" spans="1:26" ht="15.75" customHeight="1" x14ac:dyDescent="0.15">
      <c r="A395" s="39"/>
      <c r="B395" s="39"/>
      <c r="C395" s="39"/>
      <c r="D395" s="39"/>
      <c r="E395" s="39"/>
      <c r="F395" s="39"/>
      <c r="G395" s="39"/>
      <c r="H395" s="39"/>
      <c r="I395" s="38"/>
      <c r="J395" s="38"/>
      <c r="K395" s="38"/>
      <c r="L395" s="38"/>
      <c r="M395" s="38"/>
      <c r="N395" s="38"/>
      <c r="O395" s="38"/>
      <c r="P395" s="38"/>
      <c r="Q395" s="38"/>
      <c r="R395" s="38"/>
      <c r="S395" s="38"/>
      <c r="T395" s="38"/>
      <c r="U395" s="38"/>
      <c r="V395" s="38"/>
      <c r="W395" s="38"/>
      <c r="X395" s="38"/>
      <c r="Y395" s="38"/>
      <c r="Z395" s="38"/>
    </row>
    <row r="396" spans="1:26" ht="15.75" customHeight="1" x14ac:dyDescent="0.15">
      <c r="A396" s="39"/>
      <c r="B396" s="39"/>
      <c r="C396" s="39"/>
      <c r="D396" s="39"/>
      <c r="E396" s="39"/>
      <c r="F396" s="39"/>
      <c r="G396" s="39"/>
      <c r="H396" s="39"/>
      <c r="I396" s="38"/>
      <c r="J396" s="38"/>
      <c r="K396" s="38"/>
      <c r="L396" s="38"/>
      <c r="M396" s="38"/>
      <c r="N396" s="38"/>
      <c r="O396" s="38"/>
      <c r="P396" s="38"/>
      <c r="Q396" s="38"/>
      <c r="R396" s="38"/>
      <c r="S396" s="38"/>
      <c r="T396" s="38"/>
      <c r="U396" s="38"/>
      <c r="V396" s="38"/>
      <c r="W396" s="38"/>
      <c r="X396" s="38"/>
      <c r="Y396" s="38"/>
      <c r="Z396" s="38"/>
    </row>
    <row r="397" spans="1:26" ht="15.75" customHeight="1" x14ac:dyDescent="0.15">
      <c r="A397" s="39"/>
      <c r="B397" s="39"/>
      <c r="C397" s="39"/>
      <c r="D397" s="39"/>
      <c r="E397" s="39"/>
      <c r="F397" s="39"/>
      <c r="G397" s="39"/>
      <c r="H397" s="39"/>
      <c r="I397" s="38"/>
      <c r="J397" s="38"/>
      <c r="K397" s="38"/>
      <c r="L397" s="38"/>
      <c r="M397" s="38"/>
      <c r="N397" s="38"/>
      <c r="O397" s="38"/>
      <c r="P397" s="38"/>
      <c r="Q397" s="38"/>
      <c r="R397" s="38"/>
      <c r="S397" s="38"/>
      <c r="T397" s="38"/>
      <c r="U397" s="38"/>
      <c r="V397" s="38"/>
      <c r="W397" s="38"/>
      <c r="X397" s="38"/>
      <c r="Y397" s="38"/>
      <c r="Z397" s="38"/>
    </row>
    <row r="398" spans="1:26" ht="15.75" customHeight="1" x14ac:dyDescent="0.15">
      <c r="A398" s="39"/>
      <c r="B398" s="39"/>
      <c r="C398" s="39"/>
      <c r="D398" s="39"/>
      <c r="E398" s="39"/>
      <c r="F398" s="39"/>
      <c r="G398" s="39"/>
      <c r="H398" s="39"/>
      <c r="I398" s="38"/>
      <c r="J398" s="38"/>
      <c r="K398" s="38"/>
      <c r="L398" s="38"/>
      <c r="M398" s="38"/>
      <c r="N398" s="38"/>
      <c r="O398" s="38"/>
      <c r="P398" s="38"/>
      <c r="Q398" s="38"/>
      <c r="R398" s="38"/>
      <c r="S398" s="38"/>
      <c r="T398" s="38"/>
      <c r="U398" s="38"/>
      <c r="V398" s="38"/>
      <c r="W398" s="38"/>
      <c r="X398" s="38"/>
      <c r="Y398" s="38"/>
      <c r="Z398" s="38"/>
    </row>
    <row r="399" spans="1:26" ht="15.75" customHeight="1" x14ac:dyDescent="0.15">
      <c r="A399" s="39"/>
      <c r="B399" s="39"/>
      <c r="C399" s="39"/>
      <c r="D399" s="39"/>
      <c r="E399" s="39"/>
      <c r="F399" s="39"/>
      <c r="G399" s="39"/>
      <c r="H399" s="39"/>
      <c r="I399" s="38"/>
      <c r="J399" s="38"/>
      <c r="K399" s="38"/>
      <c r="L399" s="38"/>
      <c r="M399" s="38"/>
      <c r="N399" s="38"/>
      <c r="O399" s="38"/>
      <c r="P399" s="38"/>
      <c r="Q399" s="38"/>
      <c r="R399" s="38"/>
      <c r="S399" s="38"/>
      <c r="T399" s="38"/>
      <c r="U399" s="38"/>
      <c r="V399" s="38"/>
      <c r="W399" s="38"/>
      <c r="X399" s="38"/>
      <c r="Y399" s="38"/>
      <c r="Z399" s="38"/>
    </row>
    <row r="400" spans="1:26" ht="15.75" customHeight="1" x14ac:dyDescent="0.15">
      <c r="A400" s="39"/>
      <c r="B400" s="39"/>
      <c r="C400" s="39"/>
      <c r="D400" s="39"/>
      <c r="E400" s="39"/>
      <c r="F400" s="39"/>
      <c r="G400" s="39"/>
      <c r="H400" s="39"/>
      <c r="I400" s="38"/>
      <c r="J400" s="38"/>
      <c r="K400" s="38"/>
      <c r="L400" s="38"/>
      <c r="M400" s="38"/>
      <c r="N400" s="38"/>
      <c r="O400" s="38"/>
      <c r="P400" s="38"/>
      <c r="Q400" s="38"/>
      <c r="R400" s="38"/>
      <c r="S400" s="38"/>
      <c r="T400" s="38"/>
      <c r="U400" s="38"/>
      <c r="V400" s="38"/>
      <c r="W400" s="38"/>
      <c r="X400" s="38"/>
      <c r="Y400" s="38"/>
      <c r="Z400" s="38"/>
    </row>
    <row r="401" spans="1:26" ht="15.75" customHeight="1" x14ac:dyDescent="0.15">
      <c r="A401" s="39"/>
      <c r="B401" s="39"/>
      <c r="C401" s="39"/>
      <c r="D401" s="39"/>
      <c r="E401" s="39"/>
      <c r="F401" s="39"/>
      <c r="G401" s="39"/>
      <c r="H401" s="39"/>
      <c r="I401" s="38"/>
      <c r="J401" s="38"/>
      <c r="K401" s="38"/>
      <c r="L401" s="38"/>
      <c r="M401" s="38"/>
      <c r="N401" s="38"/>
      <c r="O401" s="38"/>
      <c r="P401" s="38"/>
      <c r="Q401" s="38"/>
      <c r="R401" s="38"/>
      <c r="S401" s="38"/>
      <c r="T401" s="38"/>
      <c r="U401" s="38"/>
      <c r="V401" s="38"/>
      <c r="W401" s="38"/>
      <c r="X401" s="38"/>
      <c r="Y401" s="38"/>
      <c r="Z401" s="38"/>
    </row>
    <row r="402" spans="1:26" ht="15.75" customHeight="1" x14ac:dyDescent="0.15">
      <c r="A402" s="39"/>
      <c r="B402" s="39"/>
      <c r="C402" s="39"/>
      <c r="D402" s="39"/>
      <c r="E402" s="39"/>
      <c r="F402" s="39"/>
      <c r="G402" s="39"/>
      <c r="H402" s="39"/>
      <c r="I402" s="38"/>
      <c r="J402" s="38"/>
      <c r="K402" s="38"/>
      <c r="L402" s="38"/>
      <c r="M402" s="38"/>
      <c r="N402" s="38"/>
      <c r="O402" s="38"/>
      <c r="P402" s="38"/>
      <c r="Q402" s="38"/>
      <c r="R402" s="38"/>
      <c r="S402" s="38"/>
      <c r="T402" s="38"/>
      <c r="U402" s="38"/>
      <c r="V402" s="38"/>
      <c r="W402" s="38"/>
      <c r="X402" s="38"/>
      <c r="Y402" s="38"/>
      <c r="Z402" s="38"/>
    </row>
    <row r="403" spans="1:26" ht="15.75" customHeight="1" x14ac:dyDescent="0.15">
      <c r="A403" s="39"/>
      <c r="B403" s="39"/>
      <c r="C403" s="39"/>
      <c r="D403" s="39"/>
      <c r="E403" s="39"/>
      <c r="F403" s="39"/>
      <c r="G403" s="39"/>
      <c r="H403" s="39"/>
      <c r="I403" s="38"/>
      <c r="J403" s="38"/>
      <c r="K403" s="38"/>
      <c r="L403" s="38"/>
      <c r="M403" s="38"/>
      <c r="N403" s="38"/>
      <c r="O403" s="38"/>
      <c r="P403" s="38"/>
      <c r="Q403" s="38"/>
      <c r="R403" s="38"/>
      <c r="S403" s="38"/>
      <c r="T403" s="38"/>
      <c r="U403" s="38"/>
      <c r="V403" s="38"/>
      <c r="W403" s="38"/>
      <c r="X403" s="38"/>
      <c r="Y403" s="38"/>
      <c r="Z403" s="38"/>
    </row>
    <row r="404" spans="1:26" ht="15.75" customHeight="1" x14ac:dyDescent="0.15">
      <c r="A404" s="39"/>
      <c r="B404" s="39"/>
      <c r="C404" s="39"/>
      <c r="D404" s="39"/>
      <c r="E404" s="39"/>
      <c r="F404" s="39"/>
      <c r="G404" s="39"/>
      <c r="H404" s="39"/>
      <c r="I404" s="38"/>
      <c r="J404" s="38"/>
      <c r="K404" s="38"/>
      <c r="L404" s="38"/>
      <c r="M404" s="38"/>
      <c r="N404" s="38"/>
      <c r="O404" s="38"/>
      <c r="P404" s="38"/>
      <c r="Q404" s="38"/>
      <c r="R404" s="38"/>
      <c r="S404" s="38"/>
      <c r="T404" s="38"/>
      <c r="U404" s="38"/>
      <c r="V404" s="38"/>
      <c r="W404" s="38"/>
      <c r="X404" s="38"/>
      <c r="Y404" s="38"/>
      <c r="Z404" s="38"/>
    </row>
    <row r="405" spans="1:26" ht="15.75" customHeight="1" x14ac:dyDescent="0.15">
      <c r="A405" s="39"/>
      <c r="B405" s="39"/>
      <c r="C405" s="39"/>
      <c r="D405" s="39"/>
      <c r="E405" s="39"/>
      <c r="F405" s="39"/>
      <c r="G405" s="39"/>
      <c r="H405" s="39"/>
      <c r="I405" s="38"/>
      <c r="J405" s="38"/>
      <c r="K405" s="38"/>
      <c r="L405" s="38"/>
      <c r="M405" s="38"/>
      <c r="N405" s="38"/>
      <c r="O405" s="38"/>
      <c r="P405" s="38"/>
      <c r="Q405" s="38"/>
      <c r="R405" s="38"/>
      <c r="S405" s="38"/>
      <c r="T405" s="38"/>
      <c r="U405" s="38"/>
      <c r="V405" s="38"/>
      <c r="W405" s="38"/>
      <c r="X405" s="38"/>
      <c r="Y405" s="38"/>
      <c r="Z405" s="38"/>
    </row>
    <row r="406" spans="1:26" ht="15.75" customHeight="1" x14ac:dyDescent="0.15">
      <c r="A406" s="39"/>
      <c r="B406" s="39"/>
      <c r="C406" s="39"/>
      <c r="D406" s="39"/>
      <c r="E406" s="39"/>
      <c r="F406" s="39"/>
      <c r="G406" s="39"/>
      <c r="H406" s="39"/>
      <c r="I406" s="38"/>
      <c r="J406" s="38"/>
      <c r="K406" s="38"/>
      <c r="L406" s="38"/>
      <c r="M406" s="38"/>
      <c r="N406" s="38"/>
      <c r="O406" s="38"/>
      <c r="P406" s="38"/>
      <c r="Q406" s="38"/>
      <c r="R406" s="38"/>
      <c r="S406" s="38"/>
      <c r="T406" s="38"/>
      <c r="U406" s="38"/>
      <c r="V406" s="38"/>
      <c r="W406" s="38"/>
      <c r="X406" s="38"/>
      <c r="Y406" s="38"/>
      <c r="Z406" s="38"/>
    </row>
    <row r="407" spans="1:26" ht="15.75" customHeight="1" x14ac:dyDescent="0.15">
      <c r="A407" s="39"/>
      <c r="B407" s="39"/>
      <c r="C407" s="39"/>
      <c r="D407" s="39"/>
      <c r="E407" s="39"/>
      <c r="F407" s="39"/>
      <c r="G407" s="39"/>
      <c r="H407" s="39"/>
      <c r="I407" s="38"/>
      <c r="J407" s="38"/>
      <c r="K407" s="38"/>
      <c r="L407" s="38"/>
      <c r="M407" s="38"/>
      <c r="N407" s="38"/>
      <c r="O407" s="38"/>
      <c r="P407" s="38"/>
      <c r="Q407" s="38"/>
      <c r="R407" s="38"/>
      <c r="S407" s="38"/>
      <c r="T407" s="38"/>
      <c r="U407" s="38"/>
      <c r="V407" s="38"/>
      <c r="W407" s="38"/>
      <c r="X407" s="38"/>
      <c r="Y407" s="38"/>
      <c r="Z407" s="38"/>
    </row>
    <row r="408" spans="1:26" ht="15.75" customHeight="1" x14ac:dyDescent="0.15">
      <c r="A408" s="39"/>
      <c r="B408" s="39"/>
      <c r="C408" s="39"/>
      <c r="D408" s="39"/>
      <c r="E408" s="39"/>
      <c r="F408" s="39"/>
      <c r="G408" s="39"/>
      <c r="H408" s="39"/>
      <c r="I408" s="38"/>
      <c r="J408" s="38"/>
      <c r="K408" s="38"/>
      <c r="L408" s="38"/>
      <c r="M408" s="38"/>
      <c r="N408" s="38"/>
      <c r="O408" s="38"/>
      <c r="P408" s="38"/>
      <c r="Q408" s="38"/>
      <c r="R408" s="38"/>
      <c r="S408" s="38"/>
      <c r="T408" s="38"/>
      <c r="U408" s="38"/>
      <c r="V408" s="38"/>
      <c r="W408" s="38"/>
      <c r="X408" s="38"/>
      <c r="Y408" s="38"/>
      <c r="Z408" s="38"/>
    </row>
    <row r="409" spans="1:26" ht="15.75" customHeight="1" x14ac:dyDescent="0.15">
      <c r="A409" s="39"/>
      <c r="B409" s="39"/>
      <c r="C409" s="39"/>
      <c r="D409" s="39"/>
      <c r="E409" s="39"/>
      <c r="F409" s="39"/>
      <c r="G409" s="39"/>
      <c r="H409" s="39"/>
      <c r="I409" s="38"/>
      <c r="J409" s="38"/>
      <c r="K409" s="38"/>
      <c r="L409" s="38"/>
      <c r="M409" s="38"/>
      <c r="N409" s="38"/>
      <c r="O409" s="38"/>
      <c r="P409" s="38"/>
      <c r="Q409" s="38"/>
      <c r="R409" s="38"/>
      <c r="S409" s="38"/>
      <c r="T409" s="38"/>
      <c r="U409" s="38"/>
      <c r="V409" s="38"/>
      <c r="W409" s="38"/>
      <c r="X409" s="38"/>
      <c r="Y409" s="38"/>
      <c r="Z409" s="38"/>
    </row>
    <row r="410" spans="1:26" ht="15.75" customHeight="1" x14ac:dyDescent="0.15">
      <c r="A410" s="39"/>
      <c r="B410" s="39"/>
      <c r="C410" s="39"/>
      <c r="D410" s="39"/>
      <c r="E410" s="39"/>
      <c r="F410" s="39"/>
      <c r="G410" s="39"/>
      <c r="H410" s="39"/>
      <c r="I410" s="38"/>
      <c r="J410" s="38"/>
      <c r="K410" s="38"/>
      <c r="L410" s="38"/>
      <c r="M410" s="38"/>
      <c r="N410" s="38"/>
      <c r="O410" s="38"/>
      <c r="P410" s="38"/>
      <c r="Q410" s="38"/>
      <c r="R410" s="38"/>
      <c r="S410" s="38"/>
      <c r="T410" s="38"/>
      <c r="U410" s="38"/>
      <c r="V410" s="38"/>
      <c r="W410" s="38"/>
      <c r="X410" s="38"/>
      <c r="Y410" s="38"/>
      <c r="Z410" s="38"/>
    </row>
    <row r="411" spans="1:26" ht="15.75" customHeight="1" x14ac:dyDescent="0.15">
      <c r="A411" s="39"/>
      <c r="B411" s="39"/>
      <c r="C411" s="39"/>
      <c r="D411" s="39"/>
      <c r="E411" s="39"/>
      <c r="F411" s="39"/>
      <c r="G411" s="39"/>
      <c r="H411" s="39"/>
      <c r="I411" s="38"/>
      <c r="J411" s="38"/>
      <c r="K411" s="38"/>
      <c r="L411" s="38"/>
      <c r="M411" s="38"/>
      <c r="N411" s="38"/>
      <c r="O411" s="38"/>
      <c r="P411" s="38"/>
      <c r="Q411" s="38"/>
      <c r="R411" s="38"/>
      <c r="S411" s="38"/>
      <c r="T411" s="38"/>
      <c r="U411" s="38"/>
      <c r="V411" s="38"/>
      <c r="W411" s="38"/>
      <c r="X411" s="38"/>
      <c r="Y411" s="38"/>
      <c r="Z411" s="38"/>
    </row>
    <row r="412" spans="1:26" ht="15.75" customHeight="1" x14ac:dyDescent="0.15">
      <c r="A412" s="39"/>
      <c r="B412" s="39"/>
      <c r="C412" s="39"/>
      <c r="D412" s="39"/>
      <c r="E412" s="39"/>
      <c r="F412" s="39"/>
      <c r="G412" s="39"/>
      <c r="H412" s="39"/>
      <c r="I412" s="38"/>
      <c r="J412" s="38"/>
      <c r="K412" s="38"/>
      <c r="L412" s="38"/>
      <c r="M412" s="38"/>
      <c r="N412" s="38"/>
      <c r="O412" s="38"/>
      <c r="P412" s="38"/>
      <c r="Q412" s="38"/>
      <c r="R412" s="38"/>
      <c r="S412" s="38"/>
      <c r="T412" s="38"/>
      <c r="U412" s="38"/>
      <c r="V412" s="38"/>
      <c r="W412" s="38"/>
      <c r="X412" s="38"/>
      <c r="Y412" s="38"/>
      <c r="Z412" s="38"/>
    </row>
    <row r="413" spans="1:26" ht="15.75" customHeight="1" x14ac:dyDescent="0.15">
      <c r="A413" s="39"/>
      <c r="B413" s="39"/>
      <c r="C413" s="39"/>
      <c r="D413" s="39"/>
      <c r="E413" s="39"/>
      <c r="F413" s="39"/>
      <c r="G413" s="39"/>
      <c r="H413" s="39"/>
      <c r="I413" s="38"/>
      <c r="J413" s="38"/>
      <c r="K413" s="38"/>
      <c r="L413" s="38"/>
      <c r="M413" s="38"/>
      <c r="N413" s="38"/>
      <c r="O413" s="38"/>
      <c r="P413" s="38"/>
      <c r="Q413" s="38"/>
      <c r="R413" s="38"/>
      <c r="S413" s="38"/>
      <c r="T413" s="38"/>
      <c r="U413" s="38"/>
      <c r="V413" s="38"/>
      <c r="W413" s="38"/>
      <c r="X413" s="38"/>
      <c r="Y413" s="38"/>
      <c r="Z413" s="38"/>
    </row>
    <row r="414" spans="1:26" ht="15.75" customHeight="1" x14ac:dyDescent="0.15">
      <c r="A414" s="39"/>
      <c r="B414" s="39"/>
      <c r="C414" s="39"/>
      <c r="D414" s="39"/>
      <c r="E414" s="39"/>
      <c r="F414" s="39"/>
      <c r="G414" s="39"/>
      <c r="H414" s="39"/>
      <c r="I414" s="38"/>
      <c r="J414" s="38"/>
      <c r="K414" s="38"/>
      <c r="L414" s="38"/>
      <c r="M414" s="38"/>
      <c r="N414" s="38"/>
      <c r="O414" s="38"/>
      <c r="P414" s="38"/>
      <c r="Q414" s="38"/>
      <c r="R414" s="38"/>
      <c r="S414" s="38"/>
      <c r="T414" s="38"/>
      <c r="U414" s="38"/>
      <c r="V414" s="38"/>
      <c r="W414" s="38"/>
      <c r="X414" s="38"/>
      <c r="Y414" s="38"/>
      <c r="Z414" s="38"/>
    </row>
    <row r="415" spans="1:26" ht="15.75" customHeight="1" x14ac:dyDescent="0.15">
      <c r="A415" s="39"/>
      <c r="B415" s="39"/>
      <c r="C415" s="39"/>
      <c r="D415" s="39"/>
      <c r="E415" s="39"/>
      <c r="F415" s="39"/>
      <c r="G415" s="39"/>
      <c r="H415" s="39"/>
      <c r="I415" s="38"/>
      <c r="J415" s="38"/>
      <c r="K415" s="38"/>
      <c r="L415" s="38"/>
      <c r="M415" s="38"/>
      <c r="N415" s="38"/>
      <c r="O415" s="38"/>
      <c r="P415" s="38"/>
      <c r="Q415" s="38"/>
      <c r="R415" s="38"/>
      <c r="S415" s="38"/>
      <c r="T415" s="38"/>
      <c r="U415" s="38"/>
      <c r="V415" s="38"/>
      <c r="W415" s="38"/>
      <c r="X415" s="38"/>
      <c r="Y415" s="38"/>
      <c r="Z415" s="38"/>
    </row>
    <row r="416" spans="1:26" ht="15.75" customHeight="1" x14ac:dyDescent="0.15">
      <c r="A416" s="39"/>
      <c r="B416" s="39"/>
      <c r="C416" s="39"/>
      <c r="D416" s="39"/>
      <c r="E416" s="39"/>
      <c r="F416" s="39"/>
      <c r="G416" s="39"/>
      <c r="H416" s="39"/>
      <c r="I416" s="38"/>
      <c r="J416" s="38"/>
      <c r="K416" s="38"/>
      <c r="L416" s="38"/>
      <c r="M416" s="38"/>
      <c r="N416" s="38"/>
      <c r="O416" s="38"/>
      <c r="P416" s="38"/>
      <c r="Q416" s="38"/>
      <c r="R416" s="38"/>
      <c r="S416" s="38"/>
      <c r="T416" s="38"/>
      <c r="U416" s="38"/>
      <c r="V416" s="38"/>
      <c r="W416" s="38"/>
      <c r="X416" s="38"/>
      <c r="Y416" s="38"/>
      <c r="Z416" s="38"/>
    </row>
    <row r="417" spans="1:26" ht="15.75" customHeight="1" x14ac:dyDescent="0.15">
      <c r="A417" s="39"/>
      <c r="B417" s="39"/>
      <c r="C417" s="39"/>
      <c r="D417" s="39"/>
      <c r="E417" s="39"/>
      <c r="F417" s="39"/>
      <c r="G417" s="39"/>
      <c r="H417" s="39"/>
      <c r="I417" s="38"/>
      <c r="J417" s="38"/>
      <c r="K417" s="38"/>
      <c r="L417" s="38"/>
      <c r="M417" s="38"/>
      <c r="N417" s="38"/>
      <c r="O417" s="38"/>
      <c r="P417" s="38"/>
      <c r="Q417" s="38"/>
      <c r="R417" s="38"/>
      <c r="S417" s="38"/>
      <c r="T417" s="38"/>
      <c r="U417" s="38"/>
      <c r="V417" s="38"/>
      <c r="W417" s="38"/>
      <c r="X417" s="38"/>
      <c r="Y417" s="38"/>
      <c r="Z417" s="38"/>
    </row>
    <row r="418" spans="1:26" ht="15.75" customHeight="1" x14ac:dyDescent="0.15">
      <c r="A418" s="39"/>
      <c r="B418" s="39"/>
      <c r="C418" s="39"/>
      <c r="D418" s="39"/>
      <c r="E418" s="39"/>
      <c r="F418" s="39"/>
      <c r="G418" s="39"/>
      <c r="H418" s="39"/>
      <c r="I418" s="38"/>
      <c r="J418" s="38"/>
      <c r="K418" s="38"/>
      <c r="L418" s="38"/>
      <c r="M418" s="38"/>
      <c r="N418" s="38"/>
      <c r="O418" s="38"/>
      <c r="P418" s="38"/>
      <c r="Q418" s="38"/>
      <c r="R418" s="38"/>
      <c r="S418" s="38"/>
      <c r="T418" s="38"/>
      <c r="U418" s="38"/>
      <c r="V418" s="38"/>
      <c r="W418" s="38"/>
      <c r="X418" s="38"/>
      <c r="Y418" s="38"/>
      <c r="Z418" s="38"/>
    </row>
    <row r="419" spans="1:26" ht="15.75" customHeight="1" x14ac:dyDescent="0.15">
      <c r="A419" s="39"/>
      <c r="B419" s="39"/>
      <c r="C419" s="39"/>
      <c r="D419" s="39"/>
      <c r="E419" s="39"/>
      <c r="F419" s="39"/>
      <c r="G419" s="39"/>
      <c r="H419" s="39"/>
      <c r="I419" s="38"/>
      <c r="J419" s="38"/>
      <c r="K419" s="38"/>
      <c r="L419" s="38"/>
      <c r="M419" s="38"/>
      <c r="N419" s="38"/>
      <c r="O419" s="38"/>
      <c r="P419" s="38"/>
      <c r="Q419" s="38"/>
      <c r="R419" s="38"/>
      <c r="S419" s="38"/>
      <c r="T419" s="38"/>
      <c r="U419" s="38"/>
      <c r="V419" s="38"/>
      <c r="W419" s="38"/>
      <c r="X419" s="38"/>
      <c r="Y419" s="38"/>
      <c r="Z419" s="38"/>
    </row>
    <row r="420" spans="1:26" ht="15.75" customHeight="1" x14ac:dyDescent="0.15">
      <c r="A420" s="39"/>
      <c r="B420" s="39"/>
      <c r="C420" s="39"/>
      <c r="D420" s="39"/>
      <c r="E420" s="39"/>
      <c r="F420" s="39"/>
      <c r="G420" s="39"/>
      <c r="H420" s="39"/>
      <c r="I420" s="38"/>
      <c r="J420" s="38"/>
      <c r="K420" s="38"/>
      <c r="L420" s="38"/>
      <c r="M420" s="38"/>
      <c r="N420" s="38"/>
      <c r="O420" s="38"/>
      <c r="P420" s="38"/>
      <c r="Q420" s="38"/>
      <c r="R420" s="38"/>
      <c r="S420" s="38"/>
      <c r="T420" s="38"/>
      <c r="U420" s="38"/>
      <c r="V420" s="38"/>
      <c r="W420" s="38"/>
      <c r="X420" s="38"/>
      <c r="Y420" s="38"/>
      <c r="Z420" s="38"/>
    </row>
    <row r="421" spans="1:26" ht="15.75" customHeight="1" x14ac:dyDescent="0.15">
      <c r="A421" s="39"/>
      <c r="B421" s="39"/>
      <c r="C421" s="39"/>
      <c r="D421" s="39"/>
      <c r="E421" s="39"/>
      <c r="F421" s="39"/>
      <c r="G421" s="39"/>
      <c r="H421" s="39"/>
      <c r="I421" s="38"/>
      <c r="J421" s="38"/>
      <c r="K421" s="38"/>
      <c r="L421" s="38"/>
      <c r="M421" s="38"/>
      <c r="N421" s="38"/>
      <c r="O421" s="38"/>
      <c r="P421" s="38"/>
      <c r="Q421" s="38"/>
      <c r="R421" s="38"/>
      <c r="S421" s="38"/>
      <c r="T421" s="38"/>
      <c r="U421" s="38"/>
      <c r="V421" s="38"/>
      <c r="W421" s="38"/>
      <c r="X421" s="38"/>
      <c r="Y421" s="38"/>
      <c r="Z421" s="38"/>
    </row>
    <row r="422" spans="1:26" ht="15.75" customHeight="1" x14ac:dyDescent="0.15">
      <c r="A422" s="39"/>
      <c r="B422" s="39"/>
      <c r="C422" s="39"/>
      <c r="D422" s="39"/>
      <c r="E422" s="39"/>
      <c r="F422" s="39"/>
      <c r="G422" s="39"/>
      <c r="H422" s="39"/>
      <c r="I422" s="38"/>
      <c r="J422" s="38"/>
      <c r="K422" s="38"/>
      <c r="L422" s="38"/>
      <c r="M422" s="38"/>
      <c r="N422" s="38"/>
      <c r="O422" s="38"/>
      <c r="P422" s="38"/>
      <c r="Q422" s="38"/>
      <c r="R422" s="38"/>
      <c r="S422" s="38"/>
      <c r="T422" s="38"/>
      <c r="U422" s="38"/>
      <c r="V422" s="38"/>
      <c r="W422" s="38"/>
      <c r="X422" s="38"/>
      <c r="Y422" s="38"/>
      <c r="Z422" s="38"/>
    </row>
    <row r="423" spans="1:26" ht="15.75" customHeight="1" x14ac:dyDescent="0.15">
      <c r="A423" s="39"/>
      <c r="B423" s="39"/>
      <c r="C423" s="39"/>
      <c r="D423" s="39"/>
      <c r="E423" s="39"/>
      <c r="F423" s="39"/>
      <c r="G423" s="39"/>
      <c r="H423" s="39"/>
      <c r="I423" s="38"/>
      <c r="J423" s="38"/>
      <c r="K423" s="38"/>
      <c r="L423" s="38"/>
      <c r="M423" s="38"/>
      <c r="N423" s="38"/>
      <c r="O423" s="38"/>
      <c r="P423" s="38"/>
      <c r="Q423" s="38"/>
      <c r="R423" s="38"/>
      <c r="S423" s="38"/>
      <c r="T423" s="38"/>
      <c r="U423" s="38"/>
      <c r="V423" s="38"/>
      <c r="W423" s="38"/>
      <c r="X423" s="38"/>
      <c r="Y423" s="38"/>
      <c r="Z423" s="38"/>
    </row>
    <row r="424" spans="1:26" ht="15.75" customHeight="1" x14ac:dyDescent="0.15">
      <c r="A424" s="39"/>
      <c r="B424" s="39"/>
      <c r="C424" s="39"/>
      <c r="D424" s="39"/>
      <c r="E424" s="39"/>
      <c r="F424" s="39"/>
      <c r="G424" s="39"/>
      <c r="H424" s="39"/>
      <c r="I424" s="38"/>
      <c r="J424" s="38"/>
      <c r="K424" s="38"/>
      <c r="L424" s="38"/>
      <c r="M424" s="38"/>
      <c r="N424" s="38"/>
      <c r="O424" s="38"/>
      <c r="P424" s="38"/>
      <c r="Q424" s="38"/>
      <c r="R424" s="38"/>
      <c r="S424" s="38"/>
      <c r="T424" s="38"/>
      <c r="U424" s="38"/>
      <c r="V424" s="38"/>
      <c r="W424" s="38"/>
      <c r="X424" s="38"/>
      <c r="Y424" s="38"/>
      <c r="Z424" s="38"/>
    </row>
    <row r="425" spans="1:26" ht="15.75" customHeight="1" x14ac:dyDescent="0.15">
      <c r="A425" s="39"/>
      <c r="B425" s="39"/>
      <c r="C425" s="39"/>
      <c r="D425" s="39"/>
      <c r="E425" s="39"/>
      <c r="F425" s="39"/>
      <c r="G425" s="39"/>
      <c r="H425" s="39"/>
      <c r="I425" s="38"/>
      <c r="J425" s="38"/>
      <c r="K425" s="38"/>
      <c r="L425" s="38"/>
      <c r="M425" s="38"/>
      <c r="N425" s="38"/>
      <c r="O425" s="38"/>
      <c r="P425" s="38"/>
      <c r="Q425" s="38"/>
      <c r="R425" s="38"/>
      <c r="S425" s="38"/>
      <c r="T425" s="38"/>
      <c r="U425" s="38"/>
      <c r="V425" s="38"/>
      <c r="W425" s="38"/>
      <c r="X425" s="38"/>
      <c r="Y425" s="38"/>
      <c r="Z425" s="38"/>
    </row>
    <row r="426" spans="1:26" ht="15.75" customHeight="1" x14ac:dyDescent="0.15">
      <c r="A426" s="39"/>
      <c r="B426" s="39"/>
      <c r="C426" s="39"/>
      <c r="D426" s="39"/>
      <c r="E426" s="39"/>
      <c r="F426" s="39"/>
      <c r="G426" s="39"/>
      <c r="H426" s="39"/>
      <c r="I426" s="38"/>
      <c r="J426" s="38"/>
      <c r="K426" s="38"/>
      <c r="L426" s="38"/>
      <c r="M426" s="38"/>
      <c r="N426" s="38"/>
      <c r="O426" s="38"/>
      <c r="P426" s="38"/>
      <c r="Q426" s="38"/>
      <c r="R426" s="38"/>
      <c r="S426" s="38"/>
      <c r="T426" s="38"/>
      <c r="U426" s="38"/>
      <c r="V426" s="38"/>
      <c r="W426" s="38"/>
      <c r="X426" s="38"/>
      <c r="Y426" s="38"/>
      <c r="Z426" s="38"/>
    </row>
    <row r="427" spans="1:26" ht="15.75" customHeight="1" x14ac:dyDescent="0.15">
      <c r="A427" s="39"/>
      <c r="B427" s="39"/>
      <c r="C427" s="39"/>
      <c r="D427" s="39"/>
      <c r="E427" s="39"/>
      <c r="F427" s="39"/>
      <c r="G427" s="39"/>
      <c r="H427" s="39"/>
      <c r="I427" s="38"/>
      <c r="J427" s="38"/>
      <c r="K427" s="38"/>
      <c r="L427" s="38"/>
      <c r="M427" s="38"/>
      <c r="N427" s="38"/>
      <c r="O427" s="38"/>
      <c r="P427" s="38"/>
      <c r="Q427" s="38"/>
      <c r="R427" s="38"/>
      <c r="S427" s="38"/>
      <c r="T427" s="38"/>
      <c r="U427" s="38"/>
      <c r="V427" s="38"/>
      <c r="W427" s="38"/>
      <c r="X427" s="38"/>
      <c r="Y427" s="38"/>
      <c r="Z427" s="38"/>
    </row>
    <row r="428" spans="1:26" ht="15.75" customHeight="1" x14ac:dyDescent="0.15">
      <c r="A428" s="39"/>
      <c r="B428" s="39"/>
      <c r="C428" s="39"/>
      <c r="D428" s="39"/>
      <c r="E428" s="39"/>
      <c r="F428" s="39"/>
      <c r="G428" s="39"/>
      <c r="H428" s="39"/>
      <c r="I428" s="38"/>
      <c r="J428" s="38"/>
      <c r="K428" s="38"/>
      <c r="L428" s="38"/>
      <c r="M428" s="38"/>
      <c r="N428" s="38"/>
      <c r="O428" s="38"/>
      <c r="P428" s="38"/>
      <c r="Q428" s="38"/>
      <c r="R428" s="38"/>
      <c r="S428" s="38"/>
      <c r="T428" s="38"/>
      <c r="U428" s="38"/>
      <c r="V428" s="38"/>
      <c r="W428" s="38"/>
      <c r="X428" s="38"/>
      <c r="Y428" s="38"/>
      <c r="Z428" s="38"/>
    </row>
    <row r="429" spans="1:26" ht="15.75" customHeight="1" x14ac:dyDescent="0.15">
      <c r="A429" s="39"/>
      <c r="B429" s="39"/>
      <c r="C429" s="39"/>
      <c r="D429" s="39"/>
      <c r="E429" s="39"/>
      <c r="F429" s="39"/>
      <c r="G429" s="39"/>
      <c r="H429" s="39"/>
      <c r="I429" s="38"/>
      <c r="J429" s="38"/>
      <c r="K429" s="38"/>
      <c r="L429" s="38"/>
      <c r="M429" s="38"/>
      <c r="N429" s="38"/>
      <c r="O429" s="38"/>
      <c r="P429" s="38"/>
      <c r="Q429" s="38"/>
      <c r="R429" s="38"/>
      <c r="S429" s="38"/>
      <c r="T429" s="38"/>
      <c r="U429" s="38"/>
      <c r="V429" s="38"/>
      <c r="W429" s="38"/>
      <c r="X429" s="38"/>
      <c r="Y429" s="38"/>
      <c r="Z429" s="38"/>
    </row>
    <row r="430" spans="1:26" ht="15.75" customHeight="1" x14ac:dyDescent="0.15">
      <c r="A430" s="39"/>
      <c r="B430" s="39"/>
      <c r="C430" s="39"/>
      <c r="D430" s="39"/>
      <c r="E430" s="39"/>
      <c r="F430" s="39"/>
      <c r="G430" s="39"/>
      <c r="H430" s="39"/>
      <c r="I430" s="38"/>
      <c r="J430" s="38"/>
      <c r="K430" s="38"/>
      <c r="L430" s="38"/>
      <c r="M430" s="38"/>
      <c r="N430" s="38"/>
      <c r="O430" s="38"/>
      <c r="P430" s="38"/>
      <c r="Q430" s="38"/>
      <c r="R430" s="38"/>
      <c r="S430" s="38"/>
      <c r="T430" s="38"/>
      <c r="U430" s="38"/>
      <c r="V430" s="38"/>
      <c r="W430" s="38"/>
      <c r="X430" s="38"/>
      <c r="Y430" s="38"/>
      <c r="Z430" s="38"/>
    </row>
    <row r="431" spans="1:26" ht="15.75" customHeight="1" x14ac:dyDescent="0.15">
      <c r="A431" s="39"/>
      <c r="B431" s="39"/>
      <c r="C431" s="39"/>
      <c r="D431" s="39"/>
      <c r="E431" s="39"/>
      <c r="F431" s="39"/>
      <c r="G431" s="39"/>
      <c r="H431" s="39"/>
      <c r="I431" s="38"/>
      <c r="J431" s="38"/>
      <c r="K431" s="38"/>
      <c r="L431" s="38"/>
      <c r="M431" s="38"/>
      <c r="N431" s="38"/>
      <c r="O431" s="38"/>
      <c r="P431" s="38"/>
      <c r="Q431" s="38"/>
      <c r="R431" s="38"/>
      <c r="S431" s="38"/>
      <c r="T431" s="38"/>
      <c r="U431" s="38"/>
      <c r="V431" s="38"/>
      <c r="W431" s="38"/>
      <c r="X431" s="38"/>
      <c r="Y431" s="38"/>
      <c r="Z431" s="38"/>
    </row>
    <row r="432" spans="1:26" ht="15.75" customHeight="1" x14ac:dyDescent="0.15">
      <c r="A432" s="39"/>
      <c r="B432" s="39"/>
      <c r="C432" s="39"/>
      <c r="D432" s="39"/>
      <c r="E432" s="39"/>
      <c r="F432" s="39"/>
      <c r="G432" s="39"/>
      <c r="H432" s="39"/>
      <c r="I432" s="38"/>
      <c r="J432" s="38"/>
      <c r="K432" s="38"/>
      <c r="L432" s="38"/>
      <c r="M432" s="38"/>
      <c r="N432" s="38"/>
      <c r="O432" s="38"/>
      <c r="P432" s="38"/>
      <c r="Q432" s="38"/>
      <c r="R432" s="38"/>
      <c r="S432" s="38"/>
      <c r="T432" s="38"/>
      <c r="U432" s="38"/>
      <c r="V432" s="38"/>
      <c r="W432" s="38"/>
      <c r="X432" s="38"/>
      <c r="Y432" s="38"/>
      <c r="Z432" s="38"/>
    </row>
    <row r="433" spans="1:26" ht="15.75" customHeight="1" x14ac:dyDescent="0.15">
      <c r="A433" s="39"/>
      <c r="B433" s="39"/>
      <c r="C433" s="39"/>
      <c r="D433" s="39"/>
      <c r="E433" s="39"/>
      <c r="F433" s="39"/>
      <c r="G433" s="39"/>
      <c r="H433" s="39"/>
      <c r="I433" s="38"/>
      <c r="J433" s="38"/>
      <c r="K433" s="38"/>
      <c r="L433" s="38"/>
      <c r="M433" s="38"/>
      <c r="N433" s="38"/>
      <c r="O433" s="38"/>
      <c r="P433" s="38"/>
      <c r="Q433" s="38"/>
      <c r="R433" s="38"/>
      <c r="S433" s="38"/>
      <c r="T433" s="38"/>
      <c r="U433" s="38"/>
      <c r="V433" s="38"/>
      <c r="W433" s="38"/>
      <c r="X433" s="38"/>
      <c r="Y433" s="38"/>
      <c r="Z433" s="38"/>
    </row>
    <row r="434" spans="1:26" ht="15.75" customHeight="1" x14ac:dyDescent="0.15">
      <c r="A434" s="39"/>
      <c r="B434" s="39"/>
      <c r="C434" s="39"/>
      <c r="D434" s="39"/>
      <c r="E434" s="39"/>
      <c r="F434" s="39"/>
      <c r="G434" s="39"/>
      <c r="H434" s="39"/>
      <c r="I434" s="38"/>
      <c r="J434" s="38"/>
      <c r="K434" s="38"/>
      <c r="L434" s="38"/>
      <c r="M434" s="38"/>
      <c r="N434" s="38"/>
      <c r="O434" s="38"/>
      <c r="P434" s="38"/>
      <c r="Q434" s="38"/>
      <c r="R434" s="38"/>
      <c r="S434" s="38"/>
      <c r="T434" s="38"/>
      <c r="U434" s="38"/>
      <c r="V434" s="38"/>
      <c r="W434" s="38"/>
      <c r="X434" s="38"/>
      <c r="Y434" s="38"/>
      <c r="Z434" s="38"/>
    </row>
    <row r="435" spans="1:26" ht="15.75" customHeight="1" x14ac:dyDescent="0.15">
      <c r="A435" s="39"/>
      <c r="B435" s="39"/>
      <c r="C435" s="39"/>
      <c r="D435" s="39"/>
      <c r="E435" s="39"/>
      <c r="F435" s="39"/>
      <c r="G435" s="39"/>
      <c r="H435" s="39"/>
      <c r="I435" s="38"/>
      <c r="J435" s="38"/>
      <c r="K435" s="38"/>
      <c r="L435" s="38"/>
      <c r="M435" s="38"/>
      <c r="N435" s="38"/>
      <c r="O435" s="38"/>
      <c r="P435" s="38"/>
      <c r="Q435" s="38"/>
      <c r="R435" s="38"/>
      <c r="S435" s="38"/>
      <c r="T435" s="38"/>
      <c r="U435" s="38"/>
      <c r="V435" s="38"/>
      <c r="W435" s="38"/>
      <c r="X435" s="38"/>
      <c r="Y435" s="38"/>
      <c r="Z435" s="38"/>
    </row>
    <row r="436" spans="1:26" ht="15.75" customHeight="1" x14ac:dyDescent="0.15">
      <c r="A436" s="39"/>
      <c r="B436" s="39"/>
      <c r="C436" s="39"/>
      <c r="D436" s="39"/>
      <c r="E436" s="39"/>
      <c r="F436" s="39"/>
      <c r="G436" s="39"/>
      <c r="H436" s="39"/>
      <c r="I436" s="38"/>
      <c r="J436" s="38"/>
      <c r="K436" s="38"/>
      <c r="L436" s="38"/>
      <c r="M436" s="38"/>
      <c r="N436" s="38"/>
      <c r="O436" s="38"/>
      <c r="P436" s="38"/>
      <c r="Q436" s="38"/>
      <c r="R436" s="38"/>
      <c r="S436" s="38"/>
      <c r="T436" s="38"/>
      <c r="U436" s="38"/>
      <c r="V436" s="38"/>
      <c r="W436" s="38"/>
      <c r="X436" s="38"/>
      <c r="Y436" s="38"/>
      <c r="Z436" s="38"/>
    </row>
    <row r="437" spans="1:26" ht="15.75" customHeight="1" x14ac:dyDescent="0.15">
      <c r="A437" s="39"/>
      <c r="B437" s="39"/>
      <c r="C437" s="39"/>
      <c r="D437" s="39"/>
      <c r="E437" s="39"/>
      <c r="F437" s="39"/>
      <c r="G437" s="39"/>
      <c r="H437" s="39"/>
      <c r="I437" s="38"/>
      <c r="J437" s="38"/>
      <c r="K437" s="38"/>
      <c r="L437" s="38"/>
      <c r="M437" s="38"/>
      <c r="N437" s="38"/>
      <c r="O437" s="38"/>
      <c r="P437" s="38"/>
      <c r="Q437" s="38"/>
      <c r="R437" s="38"/>
      <c r="S437" s="38"/>
      <c r="T437" s="38"/>
      <c r="U437" s="38"/>
      <c r="V437" s="38"/>
      <c r="W437" s="38"/>
      <c r="X437" s="38"/>
      <c r="Y437" s="38"/>
      <c r="Z437" s="38"/>
    </row>
    <row r="438" spans="1:26" ht="15.75" customHeight="1" x14ac:dyDescent="0.15">
      <c r="A438" s="39"/>
      <c r="B438" s="39"/>
      <c r="C438" s="39"/>
      <c r="D438" s="39"/>
      <c r="E438" s="39"/>
      <c r="F438" s="39"/>
      <c r="G438" s="39"/>
      <c r="H438" s="39"/>
      <c r="I438" s="38"/>
      <c r="J438" s="38"/>
      <c r="K438" s="38"/>
      <c r="L438" s="38"/>
      <c r="M438" s="38"/>
      <c r="N438" s="38"/>
      <c r="O438" s="38"/>
      <c r="P438" s="38"/>
      <c r="Q438" s="38"/>
      <c r="R438" s="38"/>
      <c r="S438" s="38"/>
      <c r="T438" s="38"/>
      <c r="U438" s="38"/>
      <c r="V438" s="38"/>
      <c r="W438" s="38"/>
      <c r="X438" s="38"/>
      <c r="Y438" s="38"/>
      <c r="Z438" s="38"/>
    </row>
    <row r="439" spans="1:26" ht="15.75" customHeight="1" x14ac:dyDescent="0.15">
      <c r="A439" s="39"/>
      <c r="B439" s="39"/>
      <c r="C439" s="39"/>
      <c r="D439" s="39"/>
      <c r="E439" s="39"/>
      <c r="F439" s="39"/>
      <c r="G439" s="39"/>
      <c r="H439" s="39"/>
      <c r="I439" s="38"/>
      <c r="J439" s="38"/>
      <c r="K439" s="38"/>
      <c r="L439" s="38"/>
      <c r="M439" s="38"/>
      <c r="N439" s="38"/>
      <c r="O439" s="38"/>
      <c r="P439" s="38"/>
      <c r="Q439" s="38"/>
      <c r="R439" s="38"/>
      <c r="S439" s="38"/>
      <c r="T439" s="38"/>
      <c r="U439" s="38"/>
      <c r="V439" s="38"/>
      <c r="W439" s="38"/>
      <c r="X439" s="38"/>
      <c r="Y439" s="38"/>
      <c r="Z439" s="38"/>
    </row>
    <row r="440" spans="1:26" ht="15.75" customHeight="1" x14ac:dyDescent="0.15">
      <c r="A440" s="39"/>
      <c r="B440" s="39"/>
      <c r="C440" s="39"/>
      <c r="D440" s="39"/>
      <c r="E440" s="39"/>
      <c r="F440" s="39"/>
      <c r="G440" s="39"/>
      <c r="H440" s="39"/>
      <c r="I440" s="38"/>
      <c r="J440" s="38"/>
      <c r="K440" s="38"/>
      <c r="L440" s="38"/>
      <c r="M440" s="38"/>
      <c r="N440" s="38"/>
      <c r="O440" s="38"/>
      <c r="P440" s="38"/>
      <c r="Q440" s="38"/>
      <c r="R440" s="38"/>
      <c r="S440" s="38"/>
      <c r="T440" s="38"/>
      <c r="U440" s="38"/>
      <c r="V440" s="38"/>
      <c r="W440" s="38"/>
      <c r="X440" s="38"/>
      <c r="Y440" s="38"/>
      <c r="Z440" s="38"/>
    </row>
    <row r="441" spans="1:26" ht="15.75" customHeight="1" x14ac:dyDescent="0.15">
      <c r="A441" s="39"/>
      <c r="B441" s="39"/>
      <c r="C441" s="39"/>
      <c r="D441" s="39"/>
      <c r="E441" s="39"/>
      <c r="F441" s="39"/>
      <c r="G441" s="39"/>
      <c r="H441" s="39"/>
      <c r="I441" s="38"/>
      <c r="J441" s="38"/>
      <c r="K441" s="38"/>
      <c r="L441" s="38"/>
      <c r="M441" s="38"/>
      <c r="N441" s="38"/>
      <c r="O441" s="38"/>
      <c r="P441" s="38"/>
      <c r="Q441" s="38"/>
      <c r="R441" s="38"/>
      <c r="S441" s="38"/>
      <c r="T441" s="38"/>
      <c r="U441" s="38"/>
      <c r="V441" s="38"/>
      <c r="W441" s="38"/>
      <c r="X441" s="38"/>
      <c r="Y441" s="38"/>
      <c r="Z441" s="38"/>
    </row>
    <row r="442" spans="1:26" ht="15.75" customHeight="1" x14ac:dyDescent="0.15">
      <c r="A442" s="39"/>
      <c r="B442" s="39"/>
      <c r="C442" s="39"/>
      <c r="D442" s="39"/>
      <c r="E442" s="39"/>
      <c r="F442" s="39"/>
      <c r="G442" s="39"/>
      <c r="H442" s="39"/>
      <c r="I442" s="38"/>
      <c r="J442" s="38"/>
      <c r="K442" s="38"/>
      <c r="L442" s="38"/>
      <c r="M442" s="38"/>
      <c r="N442" s="38"/>
      <c r="O442" s="38"/>
      <c r="P442" s="38"/>
      <c r="Q442" s="38"/>
      <c r="R442" s="38"/>
      <c r="S442" s="38"/>
      <c r="T442" s="38"/>
      <c r="U442" s="38"/>
      <c r="V442" s="38"/>
      <c r="W442" s="38"/>
      <c r="X442" s="38"/>
      <c r="Y442" s="38"/>
      <c r="Z442" s="38"/>
    </row>
    <row r="443" spans="1:26" ht="15.75" customHeight="1" x14ac:dyDescent="0.15">
      <c r="A443" s="39"/>
      <c r="B443" s="39"/>
      <c r="C443" s="39"/>
      <c r="D443" s="39"/>
      <c r="E443" s="39"/>
      <c r="F443" s="39"/>
      <c r="G443" s="39"/>
      <c r="H443" s="39"/>
      <c r="I443" s="38"/>
      <c r="J443" s="38"/>
      <c r="K443" s="38"/>
      <c r="L443" s="38"/>
      <c r="M443" s="38"/>
      <c r="N443" s="38"/>
      <c r="O443" s="38"/>
      <c r="P443" s="38"/>
      <c r="Q443" s="38"/>
      <c r="R443" s="38"/>
      <c r="S443" s="38"/>
      <c r="T443" s="38"/>
      <c r="U443" s="38"/>
      <c r="V443" s="38"/>
      <c r="W443" s="38"/>
      <c r="X443" s="38"/>
      <c r="Y443" s="38"/>
      <c r="Z443" s="38"/>
    </row>
    <row r="444" spans="1:26" ht="15.75" customHeight="1" x14ac:dyDescent="0.15">
      <c r="A444" s="39"/>
      <c r="B444" s="39"/>
      <c r="C444" s="39"/>
      <c r="D444" s="39"/>
      <c r="E444" s="39"/>
      <c r="F444" s="39"/>
      <c r="G444" s="39"/>
      <c r="H444" s="39"/>
      <c r="I444" s="38"/>
      <c r="J444" s="38"/>
      <c r="K444" s="38"/>
      <c r="L444" s="38"/>
      <c r="M444" s="38"/>
      <c r="N444" s="38"/>
      <c r="O444" s="38"/>
      <c r="P444" s="38"/>
      <c r="Q444" s="38"/>
      <c r="R444" s="38"/>
      <c r="S444" s="38"/>
      <c r="T444" s="38"/>
      <c r="U444" s="38"/>
      <c r="V444" s="38"/>
      <c r="W444" s="38"/>
      <c r="X444" s="38"/>
      <c r="Y444" s="38"/>
      <c r="Z444" s="38"/>
    </row>
    <row r="445" spans="1:26" ht="15.75" customHeight="1" x14ac:dyDescent="0.15">
      <c r="A445" s="39"/>
      <c r="B445" s="39"/>
      <c r="C445" s="39"/>
      <c r="D445" s="39"/>
      <c r="E445" s="39"/>
      <c r="F445" s="39"/>
      <c r="G445" s="39"/>
      <c r="H445" s="39"/>
      <c r="I445" s="38"/>
      <c r="J445" s="38"/>
      <c r="K445" s="38"/>
      <c r="L445" s="38"/>
      <c r="M445" s="38"/>
      <c r="N445" s="38"/>
      <c r="O445" s="38"/>
      <c r="P445" s="38"/>
      <c r="Q445" s="38"/>
      <c r="R445" s="38"/>
      <c r="S445" s="38"/>
      <c r="T445" s="38"/>
      <c r="U445" s="38"/>
      <c r="V445" s="38"/>
      <c r="W445" s="38"/>
      <c r="X445" s="38"/>
      <c r="Y445" s="38"/>
      <c r="Z445" s="38"/>
    </row>
    <row r="446" spans="1:26" ht="15.75" customHeight="1" x14ac:dyDescent="0.15">
      <c r="A446" s="39"/>
      <c r="B446" s="39"/>
      <c r="C446" s="39"/>
      <c r="D446" s="39"/>
      <c r="E446" s="39"/>
      <c r="F446" s="39"/>
      <c r="G446" s="39"/>
      <c r="H446" s="39"/>
      <c r="I446" s="38"/>
      <c r="J446" s="38"/>
      <c r="K446" s="38"/>
      <c r="L446" s="38"/>
      <c r="M446" s="38"/>
      <c r="N446" s="38"/>
      <c r="O446" s="38"/>
      <c r="P446" s="38"/>
      <c r="Q446" s="38"/>
      <c r="R446" s="38"/>
      <c r="S446" s="38"/>
      <c r="T446" s="38"/>
      <c r="U446" s="38"/>
      <c r="V446" s="38"/>
      <c r="W446" s="38"/>
      <c r="X446" s="38"/>
      <c r="Y446" s="38"/>
      <c r="Z446" s="38"/>
    </row>
    <row r="447" spans="1:26" ht="15.75" customHeight="1" x14ac:dyDescent="0.15">
      <c r="A447" s="39"/>
      <c r="B447" s="39"/>
      <c r="C447" s="39"/>
      <c r="D447" s="39"/>
      <c r="E447" s="39"/>
      <c r="F447" s="39"/>
      <c r="G447" s="39"/>
      <c r="H447" s="39"/>
      <c r="I447" s="38"/>
      <c r="J447" s="38"/>
      <c r="K447" s="38"/>
      <c r="L447" s="38"/>
      <c r="M447" s="38"/>
      <c r="N447" s="38"/>
      <c r="O447" s="38"/>
      <c r="P447" s="38"/>
      <c r="Q447" s="38"/>
      <c r="R447" s="38"/>
      <c r="S447" s="38"/>
      <c r="T447" s="38"/>
      <c r="U447" s="38"/>
      <c r="V447" s="38"/>
      <c r="W447" s="38"/>
      <c r="X447" s="38"/>
      <c r="Y447" s="38"/>
      <c r="Z447" s="38"/>
    </row>
    <row r="448" spans="1:26" ht="15.75" customHeight="1" x14ac:dyDescent="0.15">
      <c r="A448" s="39"/>
      <c r="B448" s="39"/>
      <c r="C448" s="39"/>
      <c r="D448" s="39"/>
      <c r="E448" s="39"/>
      <c r="F448" s="39"/>
      <c r="G448" s="39"/>
      <c r="H448" s="39"/>
      <c r="I448" s="38"/>
      <c r="J448" s="38"/>
      <c r="K448" s="38"/>
      <c r="L448" s="38"/>
      <c r="M448" s="38"/>
      <c r="N448" s="38"/>
      <c r="O448" s="38"/>
      <c r="P448" s="38"/>
      <c r="Q448" s="38"/>
      <c r="R448" s="38"/>
      <c r="S448" s="38"/>
      <c r="T448" s="38"/>
      <c r="U448" s="38"/>
      <c r="V448" s="38"/>
      <c r="W448" s="38"/>
      <c r="X448" s="38"/>
      <c r="Y448" s="38"/>
      <c r="Z448" s="38"/>
    </row>
    <row r="449" spans="1:26" ht="15.75" customHeight="1" x14ac:dyDescent="0.15">
      <c r="A449" s="39"/>
      <c r="B449" s="39"/>
      <c r="C449" s="39"/>
      <c r="D449" s="39"/>
      <c r="E449" s="39"/>
      <c r="F449" s="39"/>
      <c r="G449" s="39"/>
      <c r="H449" s="39"/>
      <c r="I449" s="38"/>
      <c r="J449" s="38"/>
      <c r="K449" s="38"/>
      <c r="L449" s="38"/>
      <c r="M449" s="38"/>
      <c r="N449" s="38"/>
      <c r="O449" s="38"/>
      <c r="P449" s="38"/>
      <c r="Q449" s="38"/>
      <c r="R449" s="38"/>
      <c r="S449" s="38"/>
      <c r="T449" s="38"/>
      <c r="U449" s="38"/>
      <c r="V449" s="38"/>
      <c r="W449" s="38"/>
      <c r="X449" s="38"/>
      <c r="Y449" s="38"/>
      <c r="Z449" s="38"/>
    </row>
    <row r="450" spans="1:26" ht="15.75" customHeight="1" x14ac:dyDescent="0.15">
      <c r="A450" s="39"/>
      <c r="B450" s="39"/>
      <c r="C450" s="39"/>
      <c r="D450" s="39"/>
      <c r="E450" s="39"/>
      <c r="F450" s="39"/>
      <c r="G450" s="39"/>
      <c r="H450" s="39"/>
      <c r="I450" s="38"/>
      <c r="J450" s="38"/>
      <c r="K450" s="38"/>
      <c r="L450" s="38"/>
      <c r="M450" s="38"/>
      <c r="N450" s="38"/>
      <c r="O450" s="38"/>
      <c r="P450" s="38"/>
      <c r="Q450" s="38"/>
      <c r="R450" s="38"/>
      <c r="S450" s="38"/>
      <c r="T450" s="38"/>
      <c r="U450" s="38"/>
      <c r="V450" s="38"/>
      <c r="W450" s="38"/>
      <c r="X450" s="38"/>
      <c r="Y450" s="38"/>
      <c r="Z450" s="38"/>
    </row>
    <row r="451" spans="1:26" ht="15.75" customHeight="1" x14ac:dyDescent="0.15">
      <c r="A451" s="39"/>
      <c r="B451" s="39"/>
      <c r="C451" s="39"/>
      <c r="D451" s="39"/>
      <c r="E451" s="39"/>
      <c r="F451" s="39"/>
      <c r="G451" s="39"/>
      <c r="H451" s="39"/>
      <c r="I451" s="38"/>
      <c r="J451" s="38"/>
      <c r="K451" s="38"/>
      <c r="L451" s="38"/>
      <c r="M451" s="38"/>
      <c r="N451" s="38"/>
      <c r="O451" s="38"/>
      <c r="P451" s="38"/>
      <c r="Q451" s="38"/>
      <c r="R451" s="38"/>
      <c r="S451" s="38"/>
      <c r="T451" s="38"/>
      <c r="U451" s="38"/>
      <c r="V451" s="38"/>
      <c r="W451" s="38"/>
      <c r="X451" s="38"/>
      <c r="Y451" s="38"/>
      <c r="Z451" s="38"/>
    </row>
    <row r="452" spans="1:26" ht="15.75" customHeight="1" x14ac:dyDescent="0.15">
      <c r="A452" s="39"/>
      <c r="B452" s="39"/>
      <c r="C452" s="39"/>
      <c r="D452" s="39"/>
      <c r="E452" s="39"/>
      <c r="F452" s="39"/>
      <c r="G452" s="39"/>
      <c r="H452" s="39"/>
      <c r="I452" s="38"/>
      <c r="J452" s="38"/>
      <c r="K452" s="38"/>
      <c r="L452" s="38"/>
      <c r="M452" s="38"/>
      <c r="N452" s="38"/>
      <c r="O452" s="38"/>
      <c r="P452" s="38"/>
      <c r="Q452" s="38"/>
      <c r="R452" s="38"/>
      <c r="S452" s="38"/>
      <c r="T452" s="38"/>
      <c r="U452" s="38"/>
      <c r="V452" s="38"/>
      <c r="W452" s="38"/>
      <c r="X452" s="38"/>
      <c r="Y452" s="38"/>
      <c r="Z452" s="38"/>
    </row>
    <row r="453" spans="1:26" ht="15.75" customHeight="1" x14ac:dyDescent="0.15">
      <c r="A453" s="39"/>
      <c r="B453" s="39"/>
      <c r="C453" s="39"/>
      <c r="D453" s="39"/>
      <c r="E453" s="39"/>
      <c r="F453" s="39"/>
      <c r="G453" s="39"/>
      <c r="H453" s="39"/>
      <c r="I453" s="38"/>
      <c r="J453" s="38"/>
      <c r="K453" s="38"/>
      <c r="L453" s="38"/>
      <c r="M453" s="38"/>
      <c r="N453" s="38"/>
      <c r="O453" s="38"/>
      <c r="P453" s="38"/>
      <c r="Q453" s="38"/>
      <c r="R453" s="38"/>
      <c r="S453" s="38"/>
      <c r="T453" s="38"/>
      <c r="U453" s="38"/>
      <c r="V453" s="38"/>
      <c r="W453" s="38"/>
      <c r="X453" s="38"/>
      <c r="Y453" s="38"/>
      <c r="Z453" s="38"/>
    </row>
    <row r="454" spans="1:26" ht="15.75" customHeight="1" x14ac:dyDescent="0.15">
      <c r="A454" s="39"/>
      <c r="B454" s="39"/>
      <c r="C454" s="39"/>
      <c r="D454" s="39"/>
      <c r="E454" s="39"/>
      <c r="F454" s="39"/>
      <c r="G454" s="39"/>
      <c r="H454" s="39"/>
      <c r="I454" s="38"/>
      <c r="J454" s="38"/>
      <c r="K454" s="38"/>
      <c r="L454" s="38"/>
      <c r="M454" s="38"/>
      <c r="N454" s="38"/>
      <c r="O454" s="38"/>
      <c r="P454" s="38"/>
      <c r="Q454" s="38"/>
      <c r="R454" s="38"/>
      <c r="S454" s="38"/>
      <c r="T454" s="38"/>
      <c r="U454" s="38"/>
      <c r="V454" s="38"/>
      <c r="W454" s="38"/>
      <c r="X454" s="38"/>
      <c r="Y454" s="38"/>
      <c r="Z454" s="38"/>
    </row>
    <row r="455" spans="1:26" ht="15.75" customHeight="1" x14ac:dyDescent="0.15">
      <c r="A455" s="39"/>
      <c r="B455" s="39"/>
      <c r="C455" s="39"/>
      <c r="D455" s="39"/>
      <c r="E455" s="39"/>
      <c r="F455" s="39"/>
      <c r="G455" s="39"/>
      <c r="H455" s="39"/>
      <c r="I455" s="38"/>
      <c r="J455" s="38"/>
      <c r="K455" s="38"/>
      <c r="L455" s="38"/>
      <c r="M455" s="38"/>
      <c r="N455" s="38"/>
      <c r="O455" s="38"/>
      <c r="P455" s="38"/>
      <c r="Q455" s="38"/>
      <c r="R455" s="38"/>
      <c r="S455" s="38"/>
      <c r="T455" s="38"/>
      <c r="U455" s="38"/>
      <c r="V455" s="38"/>
      <c r="W455" s="38"/>
      <c r="X455" s="38"/>
      <c r="Y455" s="38"/>
      <c r="Z455" s="38"/>
    </row>
    <row r="456" spans="1:26" ht="15.75" customHeight="1" x14ac:dyDescent="0.15">
      <c r="A456" s="39"/>
      <c r="B456" s="39"/>
      <c r="C456" s="39"/>
      <c r="D456" s="39"/>
      <c r="E456" s="39"/>
      <c r="F456" s="39"/>
      <c r="G456" s="39"/>
      <c r="H456" s="39"/>
      <c r="I456" s="38"/>
      <c r="J456" s="38"/>
      <c r="K456" s="38"/>
      <c r="L456" s="38"/>
      <c r="M456" s="38"/>
      <c r="N456" s="38"/>
      <c r="O456" s="38"/>
      <c r="P456" s="38"/>
      <c r="Q456" s="38"/>
      <c r="R456" s="38"/>
      <c r="S456" s="38"/>
      <c r="T456" s="38"/>
      <c r="U456" s="38"/>
      <c r="V456" s="38"/>
      <c r="W456" s="38"/>
      <c r="X456" s="38"/>
      <c r="Y456" s="38"/>
      <c r="Z456" s="38"/>
    </row>
    <row r="457" spans="1:26" ht="15.75" customHeight="1" x14ac:dyDescent="0.15">
      <c r="A457" s="39"/>
      <c r="B457" s="39"/>
      <c r="C457" s="39"/>
      <c r="D457" s="39"/>
      <c r="E457" s="39"/>
      <c r="F457" s="39"/>
      <c r="G457" s="39"/>
      <c r="H457" s="39"/>
      <c r="I457" s="38"/>
      <c r="J457" s="38"/>
      <c r="K457" s="38"/>
      <c r="L457" s="38"/>
      <c r="M457" s="38"/>
      <c r="N457" s="38"/>
      <c r="O457" s="38"/>
      <c r="P457" s="38"/>
      <c r="Q457" s="38"/>
      <c r="R457" s="38"/>
      <c r="S457" s="38"/>
      <c r="T457" s="38"/>
      <c r="U457" s="38"/>
      <c r="V457" s="38"/>
      <c r="W457" s="38"/>
      <c r="X457" s="38"/>
      <c r="Y457" s="38"/>
      <c r="Z457" s="38"/>
    </row>
    <row r="458" spans="1:26" ht="15.75" customHeight="1" x14ac:dyDescent="0.15">
      <c r="A458" s="39"/>
      <c r="B458" s="39"/>
      <c r="C458" s="39"/>
      <c r="D458" s="39"/>
      <c r="E458" s="39"/>
      <c r="F458" s="39"/>
      <c r="G458" s="39"/>
      <c r="H458" s="39"/>
      <c r="I458" s="38"/>
      <c r="J458" s="38"/>
      <c r="K458" s="38"/>
      <c r="L458" s="38"/>
      <c r="M458" s="38"/>
      <c r="N458" s="38"/>
      <c r="O458" s="38"/>
      <c r="P458" s="38"/>
      <c r="Q458" s="38"/>
      <c r="R458" s="38"/>
      <c r="S458" s="38"/>
      <c r="T458" s="38"/>
      <c r="U458" s="38"/>
      <c r="V458" s="38"/>
      <c r="W458" s="38"/>
      <c r="X458" s="38"/>
      <c r="Y458" s="38"/>
      <c r="Z458" s="38"/>
    </row>
    <row r="459" spans="1:26" ht="15.75" customHeight="1" x14ac:dyDescent="0.15">
      <c r="A459" s="39"/>
      <c r="B459" s="39"/>
      <c r="C459" s="39"/>
      <c r="D459" s="39"/>
      <c r="E459" s="39"/>
      <c r="F459" s="39"/>
      <c r="G459" s="39"/>
      <c r="H459" s="39"/>
      <c r="I459" s="38"/>
      <c r="J459" s="38"/>
      <c r="K459" s="38"/>
      <c r="L459" s="38"/>
      <c r="M459" s="38"/>
      <c r="N459" s="38"/>
      <c r="O459" s="38"/>
      <c r="P459" s="38"/>
      <c r="Q459" s="38"/>
      <c r="R459" s="38"/>
      <c r="S459" s="38"/>
      <c r="T459" s="38"/>
      <c r="U459" s="38"/>
      <c r="V459" s="38"/>
      <c r="W459" s="38"/>
      <c r="X459" s="38"/>
      <c r="Y459" s="38"/>
      <c r="Z459" s="38"/>
    </row>
    <row r="460" spans="1:26" ht="15.75" customHeight="1" x14ac:dyDescent="0.15">
      <c r="A460" s="39"/>
      <c r="B460" s="39"/>
      <c r="C460" s="39"/>
      <c r="D460" s="39"/>
      <c r="E460" s="39"/>
      <c r="F460" s="39"/>
      <c r="G460" s="39"/>
      <c r="H460" s="39"/>
      <c r="I460" s="38"/>
      <c r="J460" s="38"/>
      <c r="K460" s="38"/>
      <c r="L460" s="38"/>
      <c r="M460" s="38"/>
      <c r="N460" s="38"/>
      <c r="O460" s="38"/>
      <c r="P460" s="38"/>
      <c r="Q460" s="38"/>
      <c r="R460" s="38"/>
      <c r="S460" s="38"/>
      <c r="T460" s="38"/>
      <c r="U460" s="38"/>
      <c r="V460" s="38"/>
      <c r="W460" s="38"/>
      <c r="X460" s="38"/>
      <c r="Y460" s="38"/>
      <c r="Z460" s="38"/>
    </row>
    <row r="461" spans="1:26" ht="15.75" customHeight="1" x14ac:dyDescent="0.15">
      <c r="A461" s="39"/>
      <c r="B461" s="39"/>
      <c r="C461" s="39"/>
      <c r="D461" s="39"/>
      <c r="E461" s="39"/>
      <c r="F461" s="39"/>
      <c r="G461" s="39"/>
      <c r="H461" s="39"/>
      <c r="I461" s="38"/>
      <c r="J461" s="38"/>
      <c r="K461" s="38"/>
      <c r="L461" s="38"/>
      <c r="M461" s="38"/>
      <c r="N461" s="38"/>
      <c r="O461" s="38"/>
      <c r="P461" s="38"/>
      <c r="Q461" s="38"/>
      <c r="R461" s="38"/>
      <c r="S461" s="38"/>
      <c r="T461" s="38"/>
      <c r="U461" s="38"/>
      <c r="V461" s="38"/>
      <c r="W461" s="38"/>
      <c r="X461" s="38"/>
      <c r="Y461" s="38"/>
      <c r="Z461" s="38"/>
    </row>
    <row r="462" spans="1:26" ht="15.75" customHeight="1" x14ac:dyDescent="0.15">
      <c r="A462" s="39"/>
      <c r="B462" s="39"/>
      <c r="C462" s="39"/>
      <c r="D462" s="39"/>
      <c r="E462" s="39"/>
      <c r="F462" s="39"/>
      <c r="G462" s="39"/>
      <c r="H462" s="39"/>
      <c r="I462" s="38"/>
      <c r="J462" s="38"/>
      <c r="K462" s="38"/>
      <c r="L462" s="38"/>
      <c r="M462" s="38"/>
      <c r="N462" s="38"/>
      <c r="O462" s="38"/>
      <c r="P462" s="38"/>
      <c r="Q462" s="38"/>
      <c r="R462" s="38"/>
      <c r="S462" s="38"/>
      <c r="T462" s="38"/>
      <c r="U462" s="38"/>
      <c r="V462" s="38"/>
      <c r="W462" s="38"/>
      <c r="X462" s="38"/>
      <c r="Y462" s="38"/>
      <c r="Z462" s="38"/>
    </row>
    <row r="463" spans="1:26" ht="15.75" customHeight="1" x14ac:dyDescent="0.15">
      <c r="A463" s="39"/>
      <c r="B463" s="39"/>
      <c r="C463" s="39"/>
      <c r="D463" s="39"/>
      <c r="E463" s="39"/>
      <c r="F463" s="39"/>
      <c r="G463" s="39"/>
      <c r="H463" s="39"/>
      <c r="I463" s="38"/>
      <c r="J463" s="38"/>
      <c r="K463" s="38"/>
      <c r="L463" s="38"/>
      <c r="M463" s="38"/>
      <c r="N463" s="38"/>
      <c r="O463" s="38"/>
      <c r="P463" s="38"/>
      <c r="Q463" s="38"/>
      <c r="R463" s="38"/>
      <c r="S463" s="38"/>
      <c r="T463" s="38"/>
      <c r="U463" s="38"/>
      <c r="V463" s="38"/>
      <c r="W463" s="38"/>
      <c r="X463" s="38"/>
      <c r="Y463" s="38"/>
      <c r="Z463" s="38"/>
    </row>
    <row r="464" spans="1:26" ht="15.75" customHeight="1" x14ac:dyDescent="0.15">
      <c r="A464" s="39"/>
      <c r="B464" s="39"/>
      <c r="C464" s="39"/>
      <c r="D464" s="39"/>
      <c r="E464" s="39"/>
      <c r="F464" s="39"/>
      <c r="G464" s="39"/>
      <c r="H464" s="39"/>
      <c r="I464" s="38"/>
      <c r="J464" s="38"/>
      <c r="K464" s="38"/>
      <c r="L464" s="38"/>
      <c r="M464" s="38"/>
      <c r="N464" s="38"/>
      <c r="O464" s="38"/>
      <c r="P464" s="38"/>
      <c r="Q464" s="38"/>
      <c r="R464" s="38"/>
      <c r="S464" s="38"/>
      <c r="T464" s="38"/>
      <c r="U464" s="38"/>
      <c r="V464" s="38"/>
      <c r="W464" s="38"/>
      <c r="X464" s="38"/>
      <c r="Y464" s="38"/>
      <c r="Z464" s="38"/>
    </row>
    <row r="465" spans="1:26" ht="15.75" customHeight="1" x14ac:dyDescent="0.15">
      <c r="A465" s="39"/>
      <c r="B465" s="39"/>
      <c r="C465" s="39"/>
      <c r="D465" s="39"/>
      <c r="E465" s="39"/>
      <c r="F465" s="39"/>
      <c r="G465" s="39"/>
      <c r="H465" s="39"/>
      <c r="I465" s="38"/>
      <c r="J465" s="38"/>
      <c r="K465" s="38"/>
      <c r="L465" s="38"/>
      <c r="M465" s="38"/>
      <c r="N465" s="38"/>
      <c r="O465" s="38"/>
      <c r="P465" s="38"/>
      <c r="Q465" s="38"/>
      <c r="R465" s="38"/>
      <c r="S465" s="38"/>
      <c r="T465" s="38"/>
      <c r="U465" s="38"/>
      <c r="V465" s="38"/>
      <c r="W465" s="38"/>
      <c r="X465" s="38"/>
      <c r="Y465" s="38"/>
      <c r="Z465" s="38"/>
    </row>
    <row r="466" spans="1:26" ht="15.75" customHeight="1" x14ac:dyDescent="0.15">
      <c r="A466" s="39"/>
      <c r="B466" s="39"/>
      <c r="C466" s="39"/>
      <c r="D466" s="39"/>
      <c r="E466" s="39"/>
      <c r="F466" s="39"/>
      <c r="G466" s="39"/>
      <c r="H466" s="39"/>
      <c r="I466" s="38"/>
      <c r="J466" s="38"/>
      <c r="K466" s="38"/>
      <c r="L466" s="38"/>
      <c r="M466" s="38"/>
      <c r="N466" s="38"/>
      <c r="O466" s="38"/>
      <c r="P466" s="38"/>
      <c r="Q466" s="38"/>
      <c r="R466" s="38"/>
      <c r="S466" s="38"/>
      <c r="T466" s="38"/>
      <c r="U466" s="38"/>
      <c r="V466" s="38"/>
      <c r="W466" s="38"/>
      <c r="X466" s="38"/>
      <c r="Y466" s="38"/>
      <c r="Z466" s="38"/>
    </row>
    <row r="467" spans="1:26" ht="15.75" customHeight="1" x14ac:dyDescent="0.15">
      <c r="A467" s="39"/>
      <c r="B467" s="39"/>
      <c r="C467" s="39"/>
      <c r="D467" s="39"/>
      <c r="E467" s="39"/>
      <c r="F467" s="39"/>
      <c r="G467" s="39"/>
      <c r="H467" s="39"/>
      <c r="I467" s="38"/>
      <c r="J467" s="38"/>
      <c r="K467" s="38"/>
      <c r="L467" s="38"/>
      <c r="M467" s="38"/>
      <c r="N467" s="38"/>
      <c r="O467" s="38"/>
      <c r="P467" s="38"/>
      <c r="Q467" s="38"/>
      <c r="R467" s="38"/>
      <c r="S467" s="38"/>
      <c r="T467" s="38"/>
      <c r="U467" s="38"/>
      <c r="V467" s="38"/>
      <c r="W467" s="38"/>
      <c r="X467" s="38"/>
      <c r="Y467" s="38"/>
      <c r="Z467" s="38"/>
    </row>
    <row r="468" spans="1:26" ht="15.75" customHeight="1" x14ac:dyDescent="0.15">
      <c r="A468" s="39"/>
      <c r="B468" s="39"/>
      <c r="C468" s="39"/>
      <c r="D468" s="39"/>
      <c r="E468" s="39"/>
      <c r="F468" s="39"/>
      <c r="G468" s="39"/>
      <c r="H468" s="39"/>
      <c r="I468" s="38"/>
      <c r="J468" s="38"/>
      <c r="K468" s="38"/>
      <c r="L468" s="38"/>
      <c r="M468" s="38"/>
      <c r="N468" s="38"/>
      <c r="O468" s="38"/>
      <c r="P468" s="38"/>
      <c r="Q468" s="38"/>
      <c r="R468" s="38"/>
      <c r="S468" s="38"/>
      <c r="T468" s="38"/>
      <c r="U468" s="38"/>
      <c r="V468" s="38"/>
      <c r="W468" s="38"/>
      <c r="X468" s="38"/>
      <c r="Y468" s="38"/>
      <c r="Z468" s="38"/>
    </row>
    <row r="469" spans="1:26" ht="15.75" customHeight="1" x14ac:dyDescent="0.15">
      <c r="A469" s="39"/>
      <c r="B469" s="39"/>
      <c r="C469" s="39"/>
      <c r="D469" s="39"/>
      <c r="E469" s="39"/>
      <c r="F469" s="39"/>
      <c r="G469" s="39"/>
      <c r="H469" s="39"/>
      <c r="I469" s="38"/>
      <c r="J469" s="38"/>
      <c r="K469" s="38"/>
      <c r="L469" s="38"/>
      <c r="M469" s="38"/>
      <c r="N469" s="38"/>
      <c r="O469" s="38"/>
      <c r="P469" s="38"/>
      <c r="Q469" s="38"/>
      <c r="R469" s="38"/>
      <c r="S469" s="38"/>
      <c r="T469" s="38"/>
      <c r="U469" s="38"/>
      <c r="V469" s="38"/>
      <c r="W469" s="38"/>
      <c r="X469" s="38"/>
      <c r="Y469" s="38"/>
      <c r="Z469" s="38"/>
    </row>
    <row r="470" spans="1:26" ht="15.75" customHeight="1" x14ac:dyDescent="0.15">
      <c r="A470" s="39"/>
      <c r="B470" s="39"/>
      <c r="C470" s="39"/>
      <c r="D470" s="39"/>
      <c r="E470" s="39"/>
      <c r="F470" s="39"/>
      <c r="G470" s="39"/>
      <c r="H470" s="39"/>
      <c r="I470" s="38"/>
      <c r="J470" s="38"/>
      <c r="K470" s="38"/>
      <c r="L470" s="38"/>
      <c r="M470" s="38"/>
      <c r="N470" s="38"/>
      <c r="O470" s="38"/>
      <c r="P470" s="38"/>
      <c r="Q470" s="38"/>
      <c r="R470" s="38"/>
      <c r="S470" s="38"/>
      <c r="T470" s="38"/>
      <c r="U470" s="38"/>
      <c r="V470" s="38"/>
      <c r="W470" s="38"/>
      <c r="X470" s="38"/>
      <c r="Y470" s="38"/>
      <c r="Z470" s="38"/>
    </row>
    <row r="471" spans="1:26" ht="15.75" customHeight="1" x14ac:dyDescent="0.15">
      <c r="A471" s="39"/>
      <c r="B471" s="39"/>
      <c r="C471" s="39"/>
      <c r="D471" s="39"/>
      <c r="E471" s="39"/>
      <c r="F471" s="39"/>
      <c r="G471" s="39"/>
      <c r="H471" s="39"/>
      <c r="I471" s="38"/>
      <c r="J471" s="38"/>
      <c r="K471" s="38"/>
      <c r="L471" s="38"/>
      <c r="M471" s="38"/>
      <c r="N471" s="38"/>
      <c r="O471" s="38"/>
      <c r="P471" s="38"/>
      <c r="Q471" s="38"/>
      <c r="R471" s="38"/>
      <c r="S471" s="38"/>
      <c r="T471" s="38"/>
      <c r="U471" s="38"/>
      <c r="V471" s="38"/>
      <c r="W471" s="38"/>
      <c r="X471" s="38"/>
      <c r="Y471" s="38"/>
      <c r="Z471" s="38"/>
    </row>
    <row r="472" spans="1:26" ht="15.75" customHeight="1" x14ac:dyDescent="0.15">
      <c r="A472" s="39"/>
      <c r="B472" s="39"/>
      <c r="C472" s="39"/>
      <c r="D472" s="39"/>
      <c r="E472" s="39"/>
      <c r="F472" s="39"/>
      <c r="G472" s="39"/>
      <c r="H472" s="39"/>
      <c r="I472" s="38"/>
      <c r="J472" s="38"/>
      <c r="K472" s="38"/>
      <c r="L472" s="38"/>
      <c r="M472" s="38"/>
      <c r="N472" s="38"/>
      <c r="O472" s="38"/>
      <c r="P472" s="38"/>
      <c r="Q472" s="38"/>
      <c r="R472" s="38"/>
      <c r="S472" s="38"/>
      <c r="T472" s="38"/>
      <c r="U472" s="38"/>
      <c r="V472" s="38"/>
      <c r="W472" s="38"/>
      <c r="X472" s="38"/>
      <c r="Y472" s="38"/>
      <c r="Z472" s="38"/>
    </row>
    <row r="473" spans="1:26" ht="15.75" customHeight="1" x14ac:dyDescent="0.15">
      <c r="A473" s="39"/>
      <c r="B473" s="39"/>
      <c r="C473" s="39"/>
      <c r="D473" s="39"/>
      <c r="E473" s="39"/>
      <c r="F473" s="39"/>
      <c r="G473" s="39"/>
      <c r="H473" s="39"/>
      <c r="I473" s="38"/>
      <c r="J473" s="38"/>
      <c r="K473" s="38"/>
      <c r="L473" s="38"/>
      <c r="M473" s="38"/>
      <c r="N473" s="38"/>
      <c r="O473" s="38"/>
      <c r="P473" s="38"/>
      <c r="Q473" s="38"/>
      <c r="R473" s="38"/>
      <c r="S473" s="38"/>
      <c r="T473" s="38"/>
      <c r="U473" s="38"/>
      <c r="V473" s="38"/>
      <c r="W473" s="38"/>
      <c r="X473" s="38"/>
      <c r="Y473" s="38"/>
      <c r="Z473" s="38"/>
    </row>
    <row r="474" spans="1:26" ht="15.75" customHeight="1" x14ac:dyDescent="0.15">
      <c r="A474" s="39"/>
      <c r="B474" s="39"/>
      <c r="C474" s="39"/>
      <c r="D474" s="39"/>
      <c r="E474" s="39"/>
      <c r="F474" s="39"/>
      <c r="G474" s="39"/>
      <c r="H474" s="39"/>
      <c r="I474" s="38"/>
      <c r="J474" s="38"/>
      <c r="K474" s="38"/>
      <c r="L474" s="38"/>
      <c r="M474" s="38"/>
      <c r="N474" s="38"/>
      <c r="O474" s="38"/>
      <c r="P474" s="38"/>
      <c r="Q474" s="38"/>
      <c r="R474" s="38"/>
      <c r="S474" s="38"/>
      <c r="T474" s="38"/>
      <c r="U474" s="38"/>
      <c r="V474" s="38"/>
      <c r="W474" s="38"/>
      <c r="X474" s="38"/>
      <c r="Y474" s="38"/>
      <c r="Z474" s="38"/>
    </row>
    <row r="475" spans="1:26" ht="15.75" customHeight="1" x14ac:dyDescent="0.15">
      <c r="A475" s="39"/>
      <c r="B475" s="39"/>
      <c r="C475" s="39"/>
      <c r="D475" s="39"/>
      <c r="E475" s="39"/>
      <c r="F475" s="39"/>
      <c r="G475" s="39"/>
      <c r="H475" s="39"/>
      <c r="I475" s="38"/>
      <c r="J475" s="38"/>
      <c r="K475" s="38"/>
      <c r="L475" s="38"/>
      <c r="M475" s="38"/>
      <c r="N475" s="38"/>
      <c r="O475" s="38"/>
      <c r="P475" s="38"/>
      <c r="Q475" s="38"/>
      <c r="R475" s="38"/>
      <c r="S475" s="38"/>
      <c r="T475" s="38"/>
      <c r="U475" s="38"/>
      <c r="V475" s="38"/>
      <c r="W475" s="38"/>
      <c r="X475" s="38"/>
      <c r="Y475" s="38"/>
      <c r="Z475" s="38"/>
    </row>
    <row r="476" spans="1:26" ht="15.75" customHeight="1" x14ac:dyDescent="0.15">
      <c r="A476" s="39"/>
      <c r="B476" s="39"/>
      <c r="C476" s="39"/>
      <c r="D476" s="39"/>
      <c r="E476" s="39"/>
      <c r="F476" s="39"/>
      <c r="G476" s="39"/>
      <c r="H476" s="39"/>
      <c r="I476" s="38"/>
      <c r="J476" s="38"/>
      <c r="K476" s="38"/>
      <c r="L476" s="38"/>
      <c r="M476" s="38"/>
      <c r="N476" s="38"/>
      <c r="O476" s="38"/>
      <c r="P476" s="38"/>
      <c r="Q476" s="38"/>
      <c r="R476" s="38"/>
      <c r="S476" s="38"/>
      <c r="T476" s="38"/>
      <c r="U476" s="38"/>
      <c r="V476" s="38"/>
      <c r="W476" s="38"/>
      <c r="X476" s="38"/>
      <c r="Y476" s="38"/>
      <c r="Z476" s="38"/>
    </row>
    <row r="477" spans="1:26" ht="15.75" customHeight="1" x14ac:dyDescent="0.15">
      <c r="A477" s="39"/>
      <c r="B477" s="39"/>
      <c r="C477" s="39"/>
      <c r="D477" s="39"/>
      <c r="E477" s="39"/>
      <c r="F477" s="39"/>
      <c r="G477" s="39"/>
      <c r="H477" s="39"/>
      <c r="I477" s="38"/>
      <c r="J477" s="38"/>
      <c r="K477" s="38"/>
      <c r="L477" s="38"/>
      <c r="M477" s="38"/>
      <c r="N477" s="38"/>
      <c r="O477" s="38"/>
      <c r="P477" s="38"/>
      <c r="Q477" s="38"/>
      <c r="R477" s="38"/>
      <c r="S477" s="38"/>
      <c r="T477" s="38"/>
      <c r="U477" s="38"/>
      <c r="V477" s="38"/>
      <c r="W477" s="38"/>
      <c r="X477" s="38"/>
      <c r="Y477" s="38"/>
      <c r="Z477" s="38"/>
    </row>
    <row r="478" spans="1:26" ht="15.75" customHeight="1" x14ac:dyDescent="0.15">
      <c r="A478" s="39"/>
      <c r="B478" s="39"/>
      <c r="C478" s="39"/>
      <c r="D478" s="39"/>
      <c r="E478" s="39"/>
      <c r="F478" s="39"/>
      <c r="G478" s="39"/>
      <c r="H478" s="39"/>
      <c r="I478" s="38"/>
      <c r="J478" s="38"/>
      <c r="K478" s="38"/>
      <c r="L478" s="38"/>
      <c r="M478" s="38"/>
      <c r="N478" s="38"/>
      <c r="O478" s="38"/>
      <c r="P478" s="38"/>
      <c r="Q478" s="38"/>
      <c r="R478" s="38"/>
      <c r="S478" s="38"/>
      <c r="T478" s="38"/>
      <c r="U478" s="38"/>
      <c r="V478" s="38"/>
      <c r="W478" s="38"/>
      <c r="X478" s="38"/>
      <c r="Y478" s="38"/>
      <c r="Z478" s="38"/>
    </row>
    <row r="479" spans="1:26" ht="15.75" customHeight="1" x14ac:dyDescent="0.15">
      <c r="A479" s="39"/>
      <c r="B479" s="39"/>
      <c r="C479" s="39"/>
      <c r="D479" s="39"/>
      <c r="E479" s="39"/>
      <c r="F479" s="39"/>
      <c r="G479" s="39"/>
      <c r="H479" s="39"/>
      <c r="I479" s="38"/>
      <c r="J479" s="38"/>
      <c r="K479" s="38"/>
      <c r="L479" s="38"/>
      <c r="M479" s="38"/>
      <c r="N479" s="38"/>
      <c r="O479" s="38"/>
      <c r="P479" s="38"/>
      <c r="Q479" s="38"/>
      <c r="R479" s="38"/>
      <c r="S479" s="38"/>
      <c r="T479" s="38"/>
      <c r="U479" s="38"/>
      <c r="V479" s="38"/>
      <c r="W479" s="38"/>
      <c r="X479" s="38"/>
      <c r="Y479" s="38"/>
      <c r="Z479" s="38"/>
    </row>
    <row r="480" spans="1:26" ht="15.75" customHeight="1" x14ac:dyDescent="0.15">
      <c r="A480" s="39"/>
      <c r="B480" s="39"/>
      <c r="C480" s="39"/>
      <c r="D480" s="39"/>
      <c r="E480" s="39"/>
      <c r="F480" s="39"/>
      <c r="G480" s="39"/>
      <c r="H480" s="39"/>
      <c r="I480" s="38"/>
      <c r="J480" s="38"/>
      <c r="K480" s="38"/>
      <c r="L480" s="38"/>
      <c r="M480" s="38"/>
      <c r="N480" s="38"/>
      <c r="O480" s="38"/>
      <c r="P480" s="38"/>
      <c r="Q480" s="38"/>
      <c r="R480" s="38"/>
      <c r="S480" s="38"/>
      <c r="T480" s="38"/>
      <c r="U480" s="38"/>
      <c r="V480" s="38"/>
      <c r="W480" s="38"/>
      <c r="X480" s="38"/>
      <c r="Y480" s="38"/>
      <c r="Z480" s="38"/>
    </row>
    <row r="481" spans="1:26" ht="15.75" customHeight="1" x14ac:dyDescent="0.15">
      <c r="A481" s="39"/>
      <c r="B481" s="39"/>
      <c r="C481" s="39"/>
      <c r="D481" s="39"/>
      <c r="E481" s="39"/>
      <c r="F481" s="39"/>
      <c r="G481" s="39"/>
      <c r="H481" s="39"/>
      <c r="I481" s="38"/>
      <c r="J481" s="38"/>
      <c r="K481" s="38"/>
      <c r="L481" s="38"/>
      <c r="M481" s="38"/>
      <c r="N481" s="38"/>
      <c r="O481" s="38"/>
      <c r="P481" s="38"/>
      <c r="Q481" s="38"/>
      <c r="R481" s="38"/>
      <c r="S481" s="38"/>
      <c r="T481" s="38"/>
      <c r="U481" s="38"/>
      <c r="V481" s="38"/>
      <c r="W481" s="38"/>
      <c r="X481" s="38"/>
      <c r="Y481" s="38"/>
      <c r="Z481" s="38"/>
    </row>
    <row r="482" spans="1:26" ht="15.75" customHeight="1" x14ac:dyDescent="0.15">
      <c r="A482" s="39"/>
      <c r="B482" s="39"/>
      <c r="C482" s="39"/>
      <c r="D482" s="39"/>
      <c r="E482" s="39"/>
      <c r="F482" s="39"/>
      <c r="G482" s="39"/>
      <c r="H482" s="39"/>
      <c r="I482" s="38"/>
      <c r="J482" s="38"/>
      <c r="K482" s="38"/>
      <c r="L482" s="38"/>
      <c r="M482" s="38"/>
      <c r="N482" s="38"/>
      <c r="O482" s="38"/>
      <c r="P482" s="38"/>
      <c r="Q482" s="38"/>
      <c r="R482" s="38"/>
      <c r="S482" s="38"/>
      <c r="T482" s="38"/>
      <c r="U482" s="38"/>
      <c r="V482" s="38"/>
      <c r="W482" s="38"/>
      <c r="X482" s="38"/>
      <c r="Y482" s="38"/>
      <c r="Z482" s="38"/>
    </row>
    <row r="483" spans="1:26" ht="15.75" customHeight="1" x14ac:dyDescent="0.15">
      <c r="A483" s="39"/>
      <c r="B483" s="39"/>
      <c r="C483" s="39"/>
      <c r="D483" s="39"/>
      <c r="E483" s="39"/>
      <c r="F483" s="39"/>
      <c r="G483" s="39"/>
      <c r="H483" s="39"/>
      <c r="I483" s="38"/>
      <c r="J483" s="38"/>
      <c r="K483" s="38"/>
      <c r="L483" s="38"/>
      <c r="M483" s="38"/>
      <c r="N483" s="38"/>
      <c r="O483" s="38"/>
      <c r="P483" s="38"/>
      <c r="Q483" s="38"/>
      <c r="R483" s="38"/>
      <c r="S483" s="38"/>
      <c r="T483" s="38"/>
      <c r="U483" s="38"/>
      <c r="V483" s="38"/>
      <c r="W483" s="38"/>
      <c r="X483" s="38"/>
      <c r="Y483" s="38"/>
      <c r="Z483" s="38"/>
    </row>
    <row r="484" spans="1:26" ht="15.75" customHeight="1" x14ac:dyDescent="0.15">
      <c r="A484" s="39"/>
      <c r="B484" s="39"/>
      <c r="C484" s="39"/>
      <c r="D484" s="39"/>
      <c r="E484" s="39"/>
      <c r="F484" s="39"/>
      <c r="G484" s="39"/>
      <c r="H484" s="39"/>
      <c r="I484" s="38"/>
      <c r="J484" s="38"/>
      <c r="K484" s="38"/>
      <c r="L484" s="38"/>
      <c r="M484" s="38"/>
      <c r="N484" s="38"/>
      <c r="O484" s="38"/>
      <c r="P484" s="38"/>
      <c r="Q484" s="38"/>
      <c r="R484" s="38"/>
      <c r="S484" s="38"/>
      <c r="T484" s="38"/>
      <c r="U484" s="38"/>
      <c r="V484" s="38"/>
      <c r="W484" s="38"/>
      <c r="X484" s="38"/>
      <c r="Y484" s="38"/>
      <c r="Z484" s="38"/>
    </row>
    <row r="485" spans="1:26" ht="15.75" customHeight="1" x14ac:dyDescent="0.15">
      <c r="A485" s="39"/>
      <c r="B485" s="39"/>
      <c r="C485" s="39"/>
      <c r="D485" s="39"/>
      <c r="E485" s="39"/>
      <c r="F485" s="39"/>
      <c r="G485" s="39"/>
      <c r="H485" s="39"/>
      <c r="I485" s="38"/>
      <c r="J485" s="38"/>
      <c r="K485" s="38"/>
      <c r="L485" s="38"/>
      <c r="M485" s="38"/>
      <c r="N485" s="38"/>
      <c r="O485" s="38"/>
      <c r="P485" s="38"/>
      <c r="Q485" s="38"/>
      <c r="R485" s="38"/>
      <c r="S485" s="38"/>
      <c r="T485" s="38"/>
      <c r="U485" s="38"/>
      <c r="V485" s="38"/>
      <c r="W485" s="38"/>
      <c r="X485" s="38"/>
      <c r="Y485" s="38"/>
      <c r="Z485" s="38"/>
    </row>
    <row r="486" spans="1:26" ht="15.75" customHeight="1" x14ac:dyDescent="0.15">
      <c r="A486" s="39"/>
      <c r="B486" s="39"/>
      <c r="C486" s="39"/>
      <c r="D486" s="39"/>
      <c r="E486" s="39"/>
      <c r="F486" s="39"/>
      <c r="G486" s="39"/>
      <c r="H486" s="39"/>
      <c r="I486" s="38"/>
      <c r="J486" s="38"/>
      <c r="K486" s="38"/>
      <c r="L486" s="38"/>
      <c r="M486" s="38"/>
      <c r="N486" s="38"/>
      <c r="O486" s="38"/>
      <c r="P486" s="38"/>
      <c r="Q486" s="38"/>
      <c r="R486" s="38"/>
      <c r="S486" s="38"/>
      <c r="T486" s="38"/>
      <c r="U486" s="38"/>
      <c r="V486" s="38"/>
      <c r="W486" s="38"/>
      <c r="X486" s="38"/>
      <c r="Y486" s="38"/>
      <c r="Z486" s="38"/>
    </row>
    <row r="487" spans="1:26" ht="15.75" customHeight="1" x14ac:dyDescent="0.15">
      <c r="A487" s="39"/>
      <c r="B487" s="39"/>
      <c r="C487" s="39"/>
      <c r="D487" s="39"/>
      <c r="E487" s="39"/>
      <c r="F487" s="39"/>
      <c r="G487" s="39"/>
      <c r="H487" s="39"/>
      <c r="I487" s="38"/>
      <c r="J487" s="38"/>
      <c r="K487" s="38"/>
      <c r="L487" s="38"/>
      <c r="M487" s="38"/>
      <c r="N487" s="38"/>
      <c r="O487" s="38"/>
      <c r="P487" s="38"/>
      <c r="Q487" s="38"/>
      <c r="R487" s="38"/>
      <c r="S487" s="38"/>
      <c r="T487" s="38"/>
      <c r="U487" s="38"/>
      <c r="V487" s="38"/>
      <c r="W487" s="38"/>
      <c r="X487" s="38"/>
      <c r="Y487" s="38"/>
      <c r="Z487" s="38"/>
    </row>
    <row r="488" spans="1:26" ht="15.75" customHeight="1" x14ac:dyDescent="0.15">
      <c r="A488" s="39"/>
      <c r="B488" s="39"/>
      <c r="C488" s="39"/>
      <c r="D488" s="39"/>
      <c r="E488" s="39"/>
      <c r="F488" s="39"/>
      <c r="G488" s="39"/>
      <c r="H488" s="39"/>
      <c r="I488" s="38"/>
      <c r="J488" s="38"/>
      <c r="K488" s="38"/>
      <c r="L488" s="38"/>
      <c r="M488" s="38"/>
      <c r="N488" s="38"/>
      <c r="O488" s="38"/>
      <c r="P488" s="38"/>
      <c r="Q488" s="38"/>
      <c r="R488" s="38"/>
      <c r="S488" s="38"/>
      <c r="T488" s="38"/>
      <c r="U488" s="38"/>
      <c r="V488" s="38"/>
      <c r="W488" s="38"/>
      <c r="X488" s="38"/>
      <c r="Y488" s="38"/>
      <c r="Z488" s="38"/>
    </row>
    <row r="489" spans="1:26" ht="15.75" customHeight="1" x14ac:dyDescent="0.15">
      <c r="A489" s="39"/>
      <c r="B489" s="39"/>
      <c r="C489" s="39"/>
      <c r="D489" s="39"/>
      <c r="E489" s="39"/>
      <c r="F489" s="39"/>
      <c r="G489" s="39"/>
      <c r="H489" s="39"/>
      <c r="I489" s="38"/>
      <c r="J489" s="38"/>
      <c r="K489" s="38"/>
      <c r="L489" s="38"/>
      <c r="M489" s="38"/>
      <c r="N489" s="38"/>
      <c r="O489" s="38"/>
      <c r="P489" s="38"/>
      <c r="Q489" s="38"/>
      <c r="R489" s="38"/>
      <c r="S489" s="38"/>
      <c r="T489" s="38"/>
      <c r="U489" s="38"/>
      <c r="V489" s="38"/>
      <c r="W489" s="38"/>
      <c r="X489" s="38"/>
      <c r="Y489" s="38"/>
      <c r="Z489" s="38"/>
    </row>
    <row r="490" spans="1:26" ht="15.75" customHeight="1" x14ac:dyDescent="0.15">
      <c r="A490" s="39"/>
      <c r="B490" s="39"/>
      <c r="C490" s="39"/>
      <c r="D490" s="39"/>
      <c r="E490" s="39"/>
      <c r="F490" s="39"/>
      <c r="G490" s="39"/>
      <c r="H490" s="39"/>
      <c r="I490" s="38"/>
      <c r="J490" s="38"/>
      <c r="K490" s="38"/>
      <c r="L490" s="38"/>
      <c r="M490" s="38"/>
      <c r="N490" s="38"/>
      <c r="O490" s="38"/>
      <c r="P490" s="38"/>
      <c r="Q490" s="38"/>
      <c r="R490" s="38"/>
      <c r="S490" s="38"/>
      <c r="T490" s="38"/>
      <c r="U490" s="38"/>
      <c r="V490" s="38"/>
      <c r="W490" s="38"/>
      <c r="X490" s="38"/>
      <c r="Y490" s="38"/>
      <c r="Z490" s="38"/>
    </row>
    <row r="491" spans="1:26" ht="15.75" customHeight="1" x14ac:dyDescent="0.15">
      <c r="A491" s="39"/>
      <c r="B491" s="39"/>
      <c r="C491" s="39"/>
      <c r="D491" s="39"/>
      <c r="E491" s="39"/>
      <c r="F491" s="39"/>
      <c r="G491" s="39"/>
      <c r="H491" s="39"/>
      <c r="I491" s="38"/>
      <c r="J491" s="38"/>
      <c r="K491" s="38"/>
      <c r="L491" s="38"/>
      <c r="M491" s="38"/>
      <c r="N491" s="38"/>
      <c r="O491" s="38"/>
      <c r="P491" s="38"/>
      <c r="Q491" s="38"/>
      <c r="R491" s="38"/>
      <c r="S491" s="38"/>
      <c r="T491" s="38"/>
      <c r="U491" s="38"/>
      <c r="V491" s="38"/>
      <c r="W491" s="38"/>
      <c r="X491" s="38"/>
      <c r="Y491" s="38"/>
      <c r="Z491" s="38"/>
    </row>
    <row r="492" spans="1:26" ht="15.75" customHeight="1" x14ac:dyDescent="0.15">
      <c r="A492" s="39"/>
      <c r="B492" s="39"/>
      <c r="C492" s="39"/>
      <c r="D492" s="39"/>
      <c r="E492" s="39"/>
      <c r="F492" s="39"/>
      <c r="G492" s="39"/>
      <c r="H492" s="39"/>
      <c r="I492" s="38"/>
      <c r="J492" s="38"/>
      <c r="K492" s="38"/>
      <c r="L492" s="38"/>
      <c r="M492" s="38"/>
      <c r="N492" s="38"/>
      <c r="O492" s="38"/>
      <c r="P492" s="38"/>
      <c r="Q492" s="38"/>
      <c r="R492" s="38"/>
      <c r="S492" s="38"/>
      <c r="T492" s="38"/>
      <c r="U492" s="38"/>
      <c r="V492" s="38"/>
      <c r="W492" s="38"/>
      <c r="X492" s="38"/>
      <c r="Y492" s="38"/>
      <c r="Z492" s="38"/>
    </row>
    <row r="493" spans="1:26" ht="15.75" customHeight="1" x14ac:dyDescent="0.15">
      <c r="A493" s="39"/>
      <c r="B493" s="39"/>
      <c r="C493" s="39"/>
      <c r="D493" s="39"/>
      <c r="E493" s="39"/>
      <c r="F493" s="39"/>
      <c r="G493" s="39"/>
      <c r="H493" s="39"/>
      <c r="I493" s="38"/>
      <c r="J493" s="38"/>
      <c r="K493" s="38"/>
      <c r="L493" s="38"/>
      <c r="M493" s="38"/>
      <c r="N493" s="38"/>
      <c r="O493" s="38"/>
      <c r="P493" s="38"/>
      <c r="Q493" s="38"/>
      <c r="R493" s="38"/>
      <c r="S493" s="38"/>
      <c r="T493" s="38"/>
      <c r="U493" s="38"/>
      <c r="V493" s="38"/>
      <c r="W493" s="38"/>
      <c r="X493" s="38"/>
      <c r="Y493" s="38"/>
      <c r="Z493" s="38"/>
    </row>
    <row r="494" spans="1:26" ht="15.75" customHeight="1" x14ac:dyDescent="0.15">
      <c r="A494" s="39"/>
      <c r="B494" s="39"/>
      <c r="C494" s="39"/>
      <c r="D494" s="39"/>
      <c r="E494" s="39"/>
      <c r="F494" s="39"/>
      <c r="G494" s="39"/>
      <c r="H494" s="39"/>
      <c r="I494" s="38"/>
      <c r="J494" s="38"/>
      <c r="K494" s="38"/>
      <c r="L494" s="38"/>
      <c r="M494" s="38"/>
      <c r="N494" s="38"/>
      <c r="O494" s="38"/>
      <c r="P494" s="38"/>
      <c r="Q494" s="38"/>
      <c r="R494" s="38"/>
      <c r="S494" s="38"/>
      <c r="T494" s="38"/>
      <c r="U494" s="38"/>
      <c r="V494" s="38"/>
      <c r="W494" s="38"/>
      <c r="X494" s="38"/>
      <c r="Y494" s="38"/>
      <c r="Z494" s="38"/>
    </row>
    <row r="495" spans="1:26" ht="15.75" customHeight="1" x14ac:dyDescent="0.15">
      <c r="A495" s="39"/>
      <c r="B495" s="39"/>
      <c r="C495" s="39"/>
      <c r="D495" s="39"/>
      <c r="E495" s="39"/>
      <c r="F495" s="39"/>
      <c r="G495" s="39"/>
      <c r="H495" s="39"/>
      <c r="I495" s="38"/>
      <c r="J495" s="38"/>
      <c r="K495" s="38"/>
      <c r="L495" s="38"/>
      <c r="M495" s="38"/>
      <c r="N495" s="38"/>
      <c r="O495" s="38"/>
      <c r="P495" s="38"/>
      <c r="Q495" s="38"/>
      <c r="R495" s="38"/>
      <c r="S495" s="38"/>
      <c r="T495" s="38"/>
      <c r="U495" s="38"/>
      <c r="V495" s="38"/>
      <c r="W495" s="38"/>
      <c r="X495" s="38"/>
      <c r="Y495" s="38"/>
      <c r="Z495" s="38"/>
    </row>
    <row r="496" spans="1:26" ht="15.75" customHeight="1" x14ac:dyDescent="0.15">
      <c r="A496" s="39"/>
      <c r="B496" s="39"/>
      <c r="C496" s="39"/>
      <c r="D496" s="39"/>
      <c r="E496" s="39"/>
      <c r="F496" s="39"/>
      <c r="G496" s="39"/>
      <c r="H496" s="39"/>
      <c r="I496" s="38"/>
      <c r="J496" s="38"/>
      <c r="K496" s="38"/>
      <c r="L496" s="38"/>
      <c r="M496" s="38"/>
      <c r="N496" s="38"/>
      <c r="O496" s="38"/>
      <c r="P496" s="38"/>
      <c r="Q496" s="38"/>
      <c r="R496" s="38"/>
      <c r="S496" s="38"/>
      <c r="T496" s="38"/>
      <c r="U496" s="38"/>
      <c r="V496" s="38"/>
      <c r="W496" s="38"/>
      <c r="X496" s="38"/>
      <c r="Y496" s="38"/>
      <c r="Z496" s="38"/>
    </row>
    <row r="497" spans="1:26" ht="15.75" customHeight="1" x14ac:dyDescent="0.15">
      <c r="A497" s="39"/>
      <c r="B497" s="39"/>
      <c r="C497" s="39"/>
      <c r="D497" s="39"/>
      <c r="E497" s="39"/>
      <c r="F497" s="39"/>
      <c r="G497" s="39"/>
      <c r="H497" s="39"/>
      <c r="I497" s="38"/>
      <c r="J497" s="38"/>
      <c r="K497" s="38"/>
      <c r="L497" s="38"/>
      <c r="M497" s="38"/>
      <c r="N497" s="38"/>
      <c r="O497" s="38"/>
      <c r="P497" s="38"/>
      <c r="Q497" s="38"/>
      <c r="R497" s="38"/>
      <c r="S497" s="38"/>
      <c r="T497" s="38"/>
      <c r="U497" s="38"/>
      <c r="V497" s="38"/>
      <c r="W497" s="38"/>
      <c r="X497" s="38"/>
      <c r="Y497" s="38"/>
      <c r="Z497" s="38"/>
    </row>
    <row r="498" spans="1:26" ht="15.75" customHeight="1" x14ac:dyDescent="0.15">
      <c r="A498" s="39"/>
      <c r="B498" s="39"/>
      <c r="C498" s="39"/>
      <c r="D498" s="39"/>
      <c r="E498" s="39"/>
      <c r="F498" s="39"/>
      <c r="G498" s="39"/>
      <c r="H498" s="39"/>
      <c r="I498" s="38"/>
      <c r="J498" s="38"/>
      <c r="K498" s="38"/>
      <c r="L498" s="38"/>
      <c r="M498" s="38"/>
      <c r="N498" s="38"/>
      <c r="O498" s="38"/>
      <c r="P498" s="38"/>
      <c r="Q498" s="38"/>
      <c r="R498" s="38"/>
      <c r="S498" s="38"/>
      <c r="T498" s="38"/>
      <c r="U498" s="38"/>
      <c r="V498" s="38"/>
      <c r="W498" s="38"/>
      <c r="X498" s="38"/>
      <c r="Y498" s="38"/>
      <c r="Z498" s="38"/>
    </row>
    <row r="499" spans="1:26" ht="15.75" customHeight="1" x14ac:dyDescent="0.15">
      <c r="A499" s="39"/>
      <c r="B499" s="39"/>
      <c r="C499" s="39"/>
      <c r="D499" s="39"/>
      <c r="E499" s="39"/>
      <c r="F499" s="39"/>
      <c r="G499" s="39"/>
      <c r="H499" s="39"/>
      <c r="I499" s="38"/>
      <c r="J499" s="38"/>
      <c r="K499" s="38"/>
      <c r="L499" s="38"/>
      <c r="M499" s="38"/>
      <c r="N499" s="38"/>
      <c r="O499" s="38"/>
      <c r="P499" s="38"/>
      <c r="Q499" s="38"/>
      <c r="R499" s="38"/>
      <c r="S499" s="38"/>
      <c r="T499" s="38"/>
      <c r="U499" s="38"/>
      <c r="V499" s="38"/>
      <c r="W499" s="38"/>
      <c r="X499" s="38"/>
      <c r="Y499" s="38"/>
      <c r="Z499" s="38"/>
    </row>
    <row r="500" spans="1:26" ht="15.75" customHeight="1" x14ac:dyDescent="0.15">
      <c r="A500" s="39"/>
      <c r="B500" s="39"/>
      <c r="C500" s="39"/>
      <c r="D500" s="39"/>
      <c r="E500" s="39"/>
      <c r="F500" s="39"/>
      <c r="G500" s="39"/>
      <c r="H500" s="39"/>
      <c r="I500" s="38"/>
      <c r="J500" s="38"/>
      <c r="K500" s="38"/>
      <c r="L500" s="38"/>
      <c r="M500" s="38"/>
      <c r="N500" s="38"/>
      <c r="O500" s="38"/>
      <c r="P500" s="38"/>
      <c r="Q500" s="38"/>
      <c r="R500" s="38"/>
      <c r="S500" s="38"/>
      <c r="T500" s="38"/>
      <c r="U500" s="38"/>
      <c r="V500" s="38"/>
      <c r="W500" s="38"/>
      <c r="X500" s="38"/>
      <c r="Y500" s="38"/>
      <c r="Z500" s="38"/>
    </row>
    <row r="501" spans="1:26" ht="15.75" customHeight="1" x14ac:dyDescent="0.15">
      <c r="A501" s="39"/>
      <c r="B501" s="39"/>
      <c r="C501" s="39"/>
      <c r="D501" s="39"/>
      <c r="E501" s="39"/>
      <c r="F501" s="39"/>
      <c r="G501" s="39"/>
      <c r="H501" s="39"/>
      <c r="I501" s="38"/>
      <c r="J501" s="38"/>
      <c r="K501" s="38"/>
      <c r="L501" s="38"/>
      <c r="M501" s="38"/>
      <c r="N501" s="38"/>
      <c r="O501" s="38"/>
      <c r="P501" s="38"/>
      <c r="Q501" s="38"/>
      <c r="R501" s="38"/>
      <c r="S501" s="38"/>
      <c r="T501" s="38"/>
      <c r="U501" s="38"/>
      <c r="V501" s="38"/>
      <c r="W501" s="38"/>
      <c r="X501" s="38"/>
      <c r="Y501" s="38"/>
      <c r="Z501" s="38"/>
    </row>
    <row r="502" spans="1:26" ht="15.75" customHeight="1" x14ac:dyDescent="0.15">
      <c r="A502" s="39"/>
      <c r="B502" s="39"/>
      <c r="C502" s="39"/>
      <c r="D502" s="39"/>
      <c r="E502" s="39"/>
      <c r="F502" s="39"/>
      <c r="G502" s="39"/>
      <c r="H502" s="39"/>
      <c r="I502" s="38"/>
      <c r="J502" s="38"/>
      <c r="K502" s="38"/>
      <c r="L502" s="38"/>
      <c r="M502" s="38"/>
      <c r="N502" s="38"/>
      <c r="O502" s="38"/>
      <c r="P502" s="38"/>
      <c r="Q502" s="38"/>
      <c r="R502" s="38"/>
      <c r="S502" s="38"/>
      <c r="T502" s="38"/>
      <c r="U502" s="38"/>
      <c r="V502" s="38"/>
      <c r="W502" s="38"/>
      <c r="X502" s="38"/>
      <c r="Y502" s="38"/>
      <c r="Z502" s="38"/>
    </row>
    <row r="503" spans="1:26" ht="15.75" customHeight="1" x14ac:dyDescent="0.15">
      <c r="A503" s="39"/>
      <c r="B503" s="39"/>
      <c r="C503" s="39"/>
      <c r="D503" s="39"/>
      <c r="E503" s="39"/>
      <c r="F503" s="39"/>
      <c r="G503" s="39"/>
      <c r="H503" s="39"/>
      <c r="I503" s="38"/>
      <c r="J503" s="38"/>
      <c r="K503" s="38"/>
      <c r="L503" s="38"/>
      <c r="M503" s="38"/>
      <c r="N503" s="38"/>
      <c r="O503" s="38"/>
      <c r="P503" s="38"/>
      <c r="Q503" s="38"/>
      <c r="R503" s="38"/>
      <c r="S503" s="38"/>
      <c r="T503" s="38"/>
      <c r="U503" s="38"/>
      <c r="V503" s="38"/>
      <c r="W503" s="38"/>
      <c r="X503" s="38"/>
      <c r="Y503" s="38"/>
      <c r="Z503" s="38"/>
    </row>
    <row r="504" spans="1:26" ht="15.75" customHeight="1" x14ac:dyDescent="0.15">
      <c r="A504" s="39"/>
      <c r="B504" s="39"/>
      <c r="C504" s="39"/>
      <c r="D504" s="39"/>
      <c r="E504" s="39"/>
      <c r="F504" s="39"/>
      <c r="G504" s="39"/>
      <c r="H504" s="39"/>
      <c r="I504" s="38"/>
      <c r="J504" s="38"/>
      <c r="K504" s="38"/>
      <c r="L504" s="38"/>
      <c r="M504" s="38"/>
      <c r="N504" s="38"/>
      <c r="O504" s="38"/>
      <c r="P504" s="38"/>
      <c r="Q504" s="38"/>
      <c r="R504" s="38"/>
      <c r="S504" s="38"/>
      <c r="T504" s="38"/>
      <c r="U504" s="38"/>
      <c r="V504" s="38"/>
      <c r="W504" s="38"/>
      <c r="X504" s="38"/>
      <c r="Y504" s="38"/>
      <c r="Z504" s="38"/>
    </row>
    <row r="505" spans="1:26" ht="15.75" customHeight="1" x14ac:dyDescent="0.15">
      <c r="A505" s="39"/>
      <c r="B505" s="39"/>
      <c r="C505" s="39"/>
      <c r="D505" s="39"/>
      <c r="E505" s="39"/>
      <c r="F505" s="39"/>
      <c r="G505" s="39"/>
      <c r="H505" s="39"/>
      <c r="I505" s="38"/>
      <c r="J505" s="38"/>
      <c r="K505" s="38"/>
      <c r="L505" s="38"/>
      <c r="M505" s="38"/>
      <c r="N505" s="38"/>
      <c r="O505" s="38"/>
      <c r="P505" s="38"/>
      <c r="Q505" s="38"/>
      <c r="R505" s="38"/>
      <c r="S505" s="38"/>
      <c r="T505" s="38"/>
      <c r="U505" s="38"/>
      <c r="V505" s="38"/>
      <c r="W505" s="38"/>
      <c r="X505" s="38"/>
      <c r="Y505" s="38"/>
      <c r="Z505" s="38"/>
    </row>
    <row r="506" spans="1:26" ht="15.75" customHeight="1" x14ac:dyDescent="0.15">
      <c r="A506" s="39"/>
      <c r="B506" s="39"/>
      <c r="C506" s="39"/>
      <c r="D506" s="39"/>
      <c r="E506" s="39"/>
      <c r="F506" s="39"/>
      <c r="G506" s="39"/>
      <c r="H506" s="39"/>
      <c r="I506" s="38"/>
      <c r="J506" s="38"/>
      <c r="K506" s="38"/>
      <c r="L506" s="38"/>
      <c r="M506" s="38"/>
      <c r="N506" s="38"/>
      <c r="O506" s="38"/>
      <c r="P506" s="38"/>
      <c r="Q506" s="38"/>
      <c r="R506" s="38"/>
      <c r="S506" s="38"/>
      <c r="T506" s="38"/>
      <c r="U506" s="38"/>
      <c r="V506" s="38"/>
      <c r="W506" s="38"/>
      <c r="X506" s="38"/>
      <c r="Y506" s="38"/>
      <c r="Z506" s="38"/>
    </row>
    <row r="507" spans="1:26" ht="15.75" customHeight="1" x14ac:dyDescent="0.15">
      <c r="A507" s="39"/>
      <c r="B507" s="39"/>
      <c r="C507" s="39"/>
      <c r="D507" s="39"/>
      <c r="E507" s="39"/>
      <c r="F507" s="39"/>
      <c r="G507" s="39"/>
      <c r="H507" s="39"/>
      <c r="I507" s="38"/>
      <c r="J507" s="38"/>
      <c r="K507" s="38"/>
      <c r="L507" s="38"/>
      <c r="M507" s="38"/>
      <c r="N507" s="38"/>
      <c r="O507" s="38"/>
      <c r="P507" s="38"/>
      <c r="Q507" s="38"/>
      <c r="R507" s="38"/>
      <c r="S507" s="38"/>
      <c r="T507" s="38"/>
      <c r="U507" s="38"/>
      <c r="V507" s="38"/>
      <c r="W507" s="38"/>
      <c r="X507" s="38"/>
      <c r="Y507" s="38"/>
      <c r="Z507" s="38"/>
    </row>
    <row r="508" spans="1:26" ht="15.75" customHeight="1" x14ac:dyDescent="0.15">
      <c r="A508" s="39"/>
      <c r="B508" s="39"/>
      <c r="C508" s="39"/>
      <c r="D508" s="39"/>
      <c r="E508" s="39"/>
      <c r="F508" s="39"/>
      <c r="G508" s="39"/>
      <c r="H508" s="39"/>
      <c r="I508" s="38"/>
      <c r="J508" s="38"/>
      <c r="K508" s="38"/>
      <c r="L508" s="38"/>
      <c r="M508" s="38"/>
      <c r="N508" s="38"/>
      <c r="O508" s="38"/>
      <c r="P508" s="38"/>
      <c r="Q508" s="38"/>
      <c r="R508" s="38"/>
      <c r="S508" s="38"/>
      <c r="T508" s="38"/>
      <c r="U508" s="38"/>
      <c r="V508" s="38"/>
      <c r="W508" s="38"/>
      <c r="X508" s="38"/>
      <c r="Y508" s="38"/>
      <c r="Z508" s="38"/>
    </row>
    <row r="509" spans="1:26" ht="15.75" customHeight="1" x14ac:dyDescent="0.15">
      <c r="A509" s="39"/>
      <c r="B509" s="39"/>
      <c r="C509" s="39"/>
      <c r="D509" s="39"/>
      <c r="E509" s="39"/>
      <c r="F509" s="39"/>
      <c r="G509" s="39"/>
      <c r="H509" s="39"/>
      <c r="I509" s="38"/>
      <c r="J509" s="38"/>
      <c r="K509" s="38"/>
      <c r="L509" s="38"/>
      <c r="M509" s="38"/>
      <c r="N509" s="38"/>
      <c r="O509" s="38"/>
      <c r="P509" s="38"/>
      <c r="Q509" s="38"/>
      <c r="R509" s="38"/>
      <c r="S509" s="38"/>
      <c r="T509" s="38"/>
      <c r="U509" s="38"/>
      <c r="V509" s="38"/>
      <c r="W509" s="38"/>
      <c r="X509" s="38"/>
      <c r="Y509" s="38"/>
      <c r="Z509" s="38"/>
    </row>
    <row r="510" spans="1:26" ht="15.75" customHeight="1" x14ac:dyDescent="0.15">
      <c r="A510" s="39"/>
      <c r="B510" s="39"/>
      <c r="C510" s="39"/>
      <c r="D510" s="39"/>
      <c r="E510" s="39"/>
      <c r="F510" s="39"/>
      <c r="G510" s="39"/>
      <c r="H510" s="39"/>
      <c r="I510" s="38"/>
      <c r="J510" s="38"/>
      <c r="K510" s="38"/>
      <c r="L510" s="38"/>
      <c r="M510" s="38"/>
      <c r="N510" s="38"/>
      <c r="O510" s="38"/>
      <c r="P510" s="38"/>
      <c r="Q510" s="38"/>
      <c r="R510" s="38"/>
      <c r="S510" s="38"/>
      <c r="T510" s="38"/>
      <c r="U510" s="38"/>
      <c r="V510" s="38"/>
      <c r="W510" s="38"/>
      <c r="X510" s="38"/>
      <c r="Y510" s="38"/>
      <c r="Z510" s="38"/>
    </row>
    <row r="511" spans="1:26" ht="15.75" customHeight="1" x14ac:dyDescent="0.15">
      <c r="A511" s="39"/>
      <c r="B511" s="39"/>
      <c r="C511" s="39"/>
      <c r="D511" s="39"/>
      <c r="E511" s="39"/>
      <c r="F511" s="39"/>
      <c r="G511" s="39"/>
      <c r="H511" s="39"/>
      <c r="I511" s="38"/>
      <c r="J511" s="38"/>
      <c r="K511" s="38"/>
      <c r="L511" s="38"/>
      <c r="M511" s="38"/>
      <c r="N511" s="38"/>
      <c r="O511" s="38"/>
      <c r="P511" s="38"/>
      <c r="Q511" s="38"/>
      <c r="R511" s="38"/>
      <c r="S511" s="38"/>
      <c r="T511" s="38"/>
      <c r="U511" s="38"/>
      <c r="V511" s="38"/>
      <c r="W511" s="38"/>
      <c r="X511" s="38"/>
      <c r="Y511" s="38"/>
      <c r="Z511" s="38"/>
    </row>
    <row r="512" spans="1:26" ht="15.75" customHeight="1" x14ac:dyDescent="0.15">
      <c r="A512" s="39"/>
      <c r="B512" s="39"/>
      <c r="C512" s="39"/>
      <c r="D512" s="39"/>
      <c r="E512" s="39"/>
      <c r="F512" s="39"/>
      <c r="G512" s="39"/>
      <c r="H512" s="39"/>
      <c r="I512" s="38"/>
      <c r="J512" s="38"/>
      <c r="K512" s="38"/>
      <c r="L512" s="38"/>
      <c r="M512" s="38"/>
      <c r="N512" s="38"/>
      <c r="O512" s="38"/>
      <c r="P512" s="38"/>
      <c r="Q512" s="38"/>
      <c r="R512" s="38"/>
      <c r="S512" s="38"/>
      <c r="T512" s="38"/>
      <c r="U512" s="38"/>
      <c r="V512" s="38"/>
      <c r="W512" s="38"/>
      <c r="X512" s="38"/>
      <c r="Y512" s="38"/>
      <c r="Z512" s="38"/>
    </row>
    <row r="513" spans="1:26" ht="15.75" customHeight="1" x14ac:dyDescent="0.15">
      <c r="A513" s="39"/>
      <c r="B513" s="39"/>
      <c r="C513" s="39"/>
      <c r="D513" s="39"/>
      <c r="E513" s="39"/>
      <c r="F513" s="39"/>
      <c r="G513" s="39"/>
      <c r="H513" s="39"/>
      <c r="I513" s="38"/>
      <c r="J513" s="38"/>
      <c r="K513" s="38"/>
      <c r="L513" s="38"/>
      <c r="M513" s="38"/>
      <c r="N513" s="38"/>
      <c r="O513" s="38"/>
      <c r="P513" s="38"/>
      <c r="Q513" s="38"/>
      <c r="R513" s="38"/>
      <c r="S513" s="38"/>
      <c r="T513" s="38"/>
      <c r="U513" s="38"/>
      <c r="V513" s="38"/>
      <c r="W513" s="38"/>
      <c r="X513" s="38"/>
      <c r="Y513" s="38"/>
      <c r="Z513" s="38"/>
    </row>
    <row r="514" spans="1:26" ht="15.75" customHeight="1" x14ac:dyDescent="0.15">
      <c r="A514" s="39"/>
      <c r="B514" s="39"/>
      <c r="C514" s="39"/>
      <c r="D514" s="39"/>
      <c r="E514" s="39"/>
      <c r="F514" s="39"/>
      <c r="G514" s="39"/>
      <c r="H514" s="39"/>
      <c r="I514" s="38"/>
      <c r="J514" s="38"/>
      <c r="K514" s="38"/>
      <c r="L514" s="38"/>
      <c r="M514" s="38"/>
      <c r="N514" s="38"/>
      <c r="O514" s="38"/>
      <c r="P514" s="38"/>
      <c r="Q514" s="38"/>
      <c r="R514" s="38"/>
      <c r="S514" s="38"/>
      <c r="T514" s="38"/>
      <c r="U514" s="38"/>
      <c r="V514" s="38"/>
      <c r="W514" s="38"/>
      <c r="X514" s="38"/>
      <c r="Y514" s="38"/>
      <c r="Z514" s="38"/>
    </row>
    <row r="515" spans="1:26" ht="15.75" customHeight="1" x14ac:dyDescent="0.15">
      <c r="A515" s="39"/>
      <c r="B515" s="39"/>
      <c r="C515" s="39"/>
      <c r="D515" s="39"/>
      <c r="E515" s="39"/>
      <c r="F515" s="39"/>
      <c r="G515" s="39"/>
      <c r="H515" s="39"/>
      <c r="I515" s="38"/>
      <c r="J515" s="38"/>
      <c r="K515" s="38"/>
      <c r="L515" s="38"/>
      <c r="M515" s="38"/>
      <c r="N515" s="38"/>
      <c r="O515" s="38"/>
      <c r="P515" s="38"/>
      <c r="Q515" s="38"/>
      <c r="R515" s="38"/>
      <c r="S515" s="38"/>
      <c r="T515" s="38"/>
      <c r="U515" s="38"/>
      <c r="V515" s="38"/>
      <c r="W515" s="38"/>
      <c r="X515" s="38"/>
      <c r="Y515" s="38"/>
      <c r="Z515" s="38"/>
    </row>
    <row r="516" spans="1:26" ht="15.75" customHeight="1" x14ac:dyDescent="0.15">
      <c r="A516" s="39"/>
      <c r="B516" s="39"/>
      <c r="C516" s="39"/>
      <c r="D516" s="39"/>
      <c r="E516" s="39"/>
      <c r="F516" s="39"/>
      <c r="G516" s="39"/>
      <c r="H516" s="39"/>
      <c r="I516" s="38"/>
      <c r="J516" s="38"/>
      <c r="K516" s="38"/>
      <c r="L516" s="38"/>
      <c r="M516" s="38"/>
      <c r="N516" s="38"/>
      <c r="O516" s="38"/>
      <c r="P516" s="38"/>
      <c r="Q516" s="38"/>
      <c r="R516" s="38"/>
      <c r="S516" s="38"/>
      <c r="T516" s="38"/>
      <c r="U516" s="38"/>
      <c r="V516" s="38"/>
      <c r="W516" s="38"/>
      <c r="X516" s="38"/>
      <c r="Y516" s="38"/>
      <c r="Z516" s="38"/>
    </row>
    <row r="517" spans="1:26" ht="15.75" customHeight="1" x14ac:dyDescent="0.15">
      <c r="A517" s="39"/>
      <c r="B517" s="39"/>
      <c r="C517" s="39"/>
      <c r="D517" s="39"/>
      <c r="E517" s="39"/>
      <c r="F517" s="39"/>
      <c r="G517" s="39"/>
      <c r="H517" s="39"/>
      <c r="I517" s="38"/>
      <c r="J517" s="38"/>
      <c r="K517" s="38"/>
      <c r="L517" s="38"/>
      <c r="M517" s="38"/>
      <c r="N517" s="38"/>
      <c r="O517" s="38"/>
      <c r="P517" s="38"/>
      <c r="Q517" s="38"/>
      <c r="R517" s="38"/>
      <c r="S517" s="38"/>
      <c r="T517" s="38"/>
      <c r="U517" s="38"/>
      <c r="V517" s="38"/>
      <c r="W517" s="38"/>
      <c r="X517" s="38"/>
      <c r="Y517" s="38"/>
      <c r="Z517" s="38"/>
    </row>
    <row r="518" spans="1:26" ht="15.75" customHeight="1" x14ac:dyDescent="0.15">
      <c r="A518" s="39"/>
      <c r="B518" s="39"/>
      <c r="C518" s="39"/>
      <c r="D518" s="39"/>
      <c r="E518" s="39"/>
      <c r="F518" s="39"/>
      <c r="G518" s="39"/>
      <c r="H518" s="39"/>
      <c r="I518" s="38"/>
      <c r="J518" s="38"/>
      <c r="K518" s="38"/>
      <c r="L518" s="38"/>
      <c r="M518" s="38"/>
      <c r="N518" s="38"/>
      <c r="O518" s="38"/>
      <c r="P518" s="38"/>
      <c r="Q518" s="38"/>
      <c r="R518" s="38"/>
      <c r="S518" s="38"/>
      <c r="T518" s="38"/>
      <c r="U518" s="38"/>
      <c r="V518" s="38"/>
      <c r="W518" s="38"/>
      <c r="X518" s="38"/>
      <c r="Y518" s="38"/>
      <c r="Z518" s="38"/>
    </row>
    <row r="519" spans="1:26" ht="15.75" customHeight="1" x14ac:dyDescent="0.15">
      <c r="A519" s="39"/>
      <c r="B519" s="39"/>
      <c r="C519" s="39"/>
      <c r="D519" s="39"/>
      <c r="E519" s="39"/>
      <c r="F519" s="39"/>
      <c r="G519" s="39"/>
      <c r="H519" s="39"/>
      <c r="I519" s="38"/>
      <c r="J519" s="38"/>
      <c r="K519" s="38"/>
      <c r="L519" s="38"/>
      <c r="M519" s="38"/>
      <c r="N519" s="38"/>
      <c r="O519" s="38"/>
      <c r="P519" s="38"/>
      <c r="Q519" s="38"/>
      <c r="R519" s="38"/>
      <c r="S519" s="38"/>
      <c r="T519" s="38"/>
      <c r="U519" s="38"/>
      <c r="V519" s="38"/>
      <c r="W519" s="38"/>
      <c r="X519" s="38"/>
      <c r="Y519" s="38"/>
      <c r="Z519" s="38"/>
    </row>
    <row r="520" spans="1:26" ht="15.75" customHeight="1" x14ac:dyDescent="0.15">
      <c r="A520" s="39"/>
      <c r="B520" s="39"/>
      <c r="C520" s="39"/>
      <c r="D520" s="39"/>
      <c r="E520" s="39"/>
      <c r="F520" s="39"/>
      <c r="G520" s="39"/>
      <c r="H520" s="39"/>
      <c r="I520" s="38"/>
      <c r="J520" s="38"/>
      <c r="K520" s="38"/>
      <c r="L520" s="38"/>
      <c r="M520" s="38"/>
      <c r="N520" s="38"/>
      <c r="O520" s="38"/>
      <c r="P520" s="38"/>
      <c r="Q520" s="38"/>
      <c r="R520" s="38"/>
      <c r="S520" s="38"/>
      <c r="T520" s="38"/>
      <c r="U520" s="38"/>
      <c r="V520" s="38"/>
      <c r="W520" s="38"/>
      <c r="X520" s="38"/>
      <c r="Y520" s="38"/>
      <c r="Z520" s="38"/>
    </row>
    <row r="521" spans="1:26" ht="15.75" customHeight="1" x14ac:dyDescent="0.15">
      <c r="A521" s="39"/>
      <c r="B521" s="39"/>
      <c r="C521" s="39"/>
      <c r="D521" s="39"/>
      <c r="E521" s="39"/>
      <c r="F521" s="39"/>
      <c r="G521" s="39"/>
      <c r="H521" s="39"/>
      <c r="I521" s="38"/>
      <c r="J521" s="38"/>
      <c r="K521" s="38"/>
      <c r="L521" s="38"/>
      <c r="M521" s="38"/>
      <c r="N521" s="38"/>
      <c r="O521" s="38"/>
      <c r="P521" s="38"/>
      <c r="Q521" s="38"/>
      <c r="R521" s="38"/>
      <c r="S521" s="38"/>
      <c r="T521" s="38"/>
      <c r="U521" s="38"/>
      <c r="V521" s="38"/>
      <c r="W521" s="38"/>
      <c r="X521" s="38"/>
      <c r="Y521" s="38"/>
      <c r="Z521" s="38"/>
    </row>
    <row r="522" spans="1:26" ht="15.75" customHeight="1" x14ac:dyDescent="0.15">
      <c r="A522" s="39"/>
      <c r="B522" s="39"/>
      <c r="C522" s="39"/>
      <c r="D522" s="39"/>
      <c r="E522" s="39"/>
      <c r="F522" s="39"/>
      <c r="G522" s="39"/>
      <c r="H522" s="39"/>
      <c r="I522" s="38"/>
      <c r="J522" s="38"/>
      <c r="K522" s="38"/>
      <c r="L522" s="38"/>
      <c r="M522" s="38"/>
      <c r="N522" s="38"/>
      <c r="O522" s="38"/>
      <c r="P522" s="38"/>
      <c r="Q522" s="38"/>
      <c r="R522" s="38"/>
      <c r="S522" s="38"/>
      <c r="T522" s="38"/>
      <c r="U522" s="38"/>
      <c r="V522" s="38"/>
      <c r="W522" s="38"/>
      <c r="X522" s="38"/>
      <c r="Y522" s="38"/>
      <c r="Z522" s="38"/>
    </row>
    <row r="523" spans="1:26" ht="15.75" customHeight="1" x14ac:dyDescent="0.15">
      <c r="A523" s="39"/>
      <c r="B523" s="39"/>
      <c r="C523" s="39"/>
      <c r="D523" s="39"/>
      <c r="E523" s="39"/>
      <c r="F523" s="39"/>
      <c r="G523" s="39"/>
      <c r="H523" s="39"/>
      <c r="I523" s="38"/>
      <c r="J523" s="38"/>
      <c r="K523" s="38"/>
      <c r="L523" s="38"/>
      <c r="M523" s="38"/>
      <c r="N523" s="38"/>
      <c r="O523" s="38"/>
      <c r="P523" s="38"/>
      <c r="Q523" s="38"/>
      <c r="R523" s="38"/>
      <c r="S523" s="38"/>
      <c r="T523" s="38"/>
      <c r="U523" s="38"/>
      <c r="V523" s="38"/>
      <c r="W523" s="38"/>
      <c r="X523" s="38"/>
      <c r="Y523" s="38"/>
      <c r="Z523" s="38"/>
    </row>
    <row r="524" spans="1:26" ht="15.75" customHeight="1" x14ac:dyDescent="0.15">
      <c r="A524" s="39"/>
      <c r="B524" s="39"/>
      <c r="C524" s="39"/>
      <c r="D524" s="39"/>
      <c r="E524" s="39"/>
      <c r="F524" s="39"/>
      <c r="G524" s="39"/>
      <c r="H524" s="39"/>
      <c r="I524" s="38"/>
      <c r="J524" s="38"/>
      <c r="K524" s="38"/>
      <c r="L524" s="38"/>
      <c r="M524" s="38"/>
      <c r="N524" s="38"/>
      <c r="O524" s="38"/>
      <c r="P524" s="38"/>
      <c r="Q524" s="38"/>
      <c r="R524" s="38"/>
      <c r="S524" s="38"/>
      <c r="T524" s="38"/>
      <c r="U524" s="38"/>
      <c r="V524" s="38"/>
      <c r="W524" s="38"/>
      <c r="X524" s="38"/>
      <c r="Y524" s="38"/>
      <c r="Z524" s="38"/>
    </row>
    <row r="525" spans="1:26" ht="15.75" customHeight="1" x14ac:dyDescent="0.15">
      <c r="A525" s="39"/>
      <c r="B525" s="39"/>
      <c r="C525" s="39"/>
      <c r="D525" s="39"/>
      <c r="E525" s="39"/>
      <c r="F525" s="39"/>
      <c r="G525" s="39"/>
      <c r="H525" s="39"/>
      <c r="I525" s="38"/>
      <c r="J525" s="38"/>
      <c r="K525" s="38"/>
      <c r="L525" s="38"/>
      <c r="M525" s="38"/>
      <c r="N525" s="38"/>
      <c r="O525" s="38"/>
      <c r="P525" s="38"/>
      <c r="Q525" s="38"/>
      <c r="R525" s="38"/>
      <c r="S525" s="38"/>
      <c r="T525" s="38"/>
      <c r="U525" s="38"/>
      <c r="V525" s="38"/>
      <c r="W525" s="38"/>
      <c r="X525" s="38"/>
      <c r="Y525" s="38"/>
      <c r="Z525" s="38"/>
    </row>
    <row r="526" spans="1:26" ht="15.75" customHeight="1" x14ac:dyDescent="0.15">
      <c r="A526" s="39"/>
      <c r="B526" s="39"/>
      <c r="C526" s="39"/>
      <c r="D526" s="39"/>
      <c r="E526" s="39"/>
      <c r="F526" s="39"/>
      <c r="G526" s="39"/>
      <c r="H526" s="39"/>
      <c r="I526" s="38"/>
      <c r="J526" s="38"/>
      <c r="K526" s="38"/>
      <c r="L526" s="38"/>
      <c r="M526" s="38"/>
      <c r="N526" s="38"/>
      <c r="O526" s="38"/>
      <c r="P526" s="38"/>
      <c r="Q526" s="38"/>
      <c r="R526" s="38"/>
      <c r="S526" s="38"/>
      <c r="T526" s="38"/>
      <c r="U526" s="38"/>
      <c r="V526" s="38"/>
      <c r="W526" s="38"/>
      <c r="X526" s="38"/>
      <c r="Y526" s="38"/>
      <c r="Z526" s="38"/>
    </row>
    <row r="527" spans="1:26" ht="15.75" customHeight="1" x14ac:dyDescent="0.15">
      <c r="A527" s="39"/>
      <c r="B527" s="39"/>
      <c r="C527" s="39"/>
      <c r="D527" s="39"/>
      <c r="E527" s="39"/>
      <c r="F527" s="39"/>
      <c r="G527" s="39"/>
      <c r="H527" s="39"/>
      <c r="I527" s="38"/>
      <c r="J527" s="38"/>
      <c r="K527" s="38"/>
      <c r="L527" s="38"/>
      <c r="M527" s="38"/>
      <c r="N527" s="38"/>
      <c r="O527" s="38"/>
      <c r="P527" s="38"/>
      <c r="Q527" s="38"/>
      <c r="R527" s="38"/>
      <c r="S527" s="38"/>
      <c r="T527" s="38"/>
      <c r="U527" s="38"/>
      <c r="V527" s="38"/>
      <c r="W527" s="38"/>
      <c r="X527" s="38"/>
      <c r="Y527" s="38"/>
      <c r="Z527" s="38"/>
    </row>
    <row r="528" spans="1:26" ht="15.75" customHeight="1" x14ac:dyDescent="0.15">
      <c r="A528" s="39"/>
      <c r="B528" s="39"/>
      <c r="C528" s="39"/>
      <c r="D528" s="39"/>
      <c r="E528" s="39"/>
      <c r="F528" s="39"/>
      <c r="G528" s="39"/>
      <c r="H528" s="39"/>
      <c r="I528" s="38"/>
      <c r="J528" s="38"/>
      <c r="K528" s="38"/>
      <c r="L528" s="38"/>
      <c r="M528" s="38"/>
      <c r="N528" s="38"/>
      <c r="O528" s="38"/>
      <c r="P528" s="38"/>
      <c r="Q528" s="38"/>
      <c r="R528" s="38"/>
      <c r="S528" s="38"/>
      <c r="T528" s="38"/>
      <c r="U528" s="38"/>
      <c r="V528" s="38"/>
      <c r="W528" s="38"/>
      <c r="X528" s="38"/>
      <c r="Y528" s="38"/>
      <c r="Z528" s="38"/>
    </row>
    <row r="529" spans="1:26" ht="15.75" customHeight="1" x14ac:dyDescent="0.15">
      <c r="A529" s="39"/>
      <c r="B529" s="39"/>
      <c r="C529" s="39"/>
      <c r="D529" s="39"/>
      <c r="E529" s="39"/>
      <c r="F529" s="39"/>
      <c r="G529" s="39"/>
      <c r="H529" s="39"/>
      <c r="I529" s="38"/>
      <c r="J529" s="38"/>
      <c r="K529" s="38"/>
      <c r="L529" s="38"/>
      <c r="M529" s="38"/>
      <c r="N529" s="38"/>
      <c r="O529" s="38"/>
      <c r="P529" s="38"/>
      <c r="Q529" s="38"/>
      <c r="R529" s="38"/>
      <c r="S529" s="38"/>
      <c r="T529" s="38"/>
      <c r="U529" s="38"/>
      <c r="V529" s="38"/>
      <c r="W529" s="38"/>
      <c r="X529" s="38"/>
      <c r="Y529" s="38"/>
      <c r="Z529" s="38"/>
    </row>
    <row r="530" spans="1:26" ht="15.75" customHeight="1" x14ac:dyDescent="0.15">
      <c r="A530" s="39"/>
      <c r="B530" s="39"/>
      <c r="C530" s="39"/>
      <c r="D530" s="39"/>
      <c r="E530" s="39"/>
      <c r="F530" s="39"/>
      <c r="G530" s="39"/>
      <c r="H530" s="39"/>
      <c r="I530" s="38"/>
      <c r="J530" s="38"/>
      <c r="K530" s="38"/>
      <c r="L530" s="38"/>
      <c r="M530" s="38"/>
      <c r="N530" s="38"/>
      <c r="O530" s="38"/>
      <c r="P530" s="38"/>
      <c r="Q530" s="38"/>
      <c r="R530" s="38"/>
      <c r="S530" s="38"/>
      <c r="T530" s="38"/>
      <c r="U530" s="38"/>
      <c r="V530" s="38"/>
      <c r="W530" s="38"/>
      <c r="X530" s="38"/>
      <c r="Y530" s="38"/>
      <c r="Z530" s="38"/>
    </row>
    <row r="531" spans="1:26" ht="15.75" customHeight="1" x14ac:dyDescent="0.15">
      <c r="A531" s="39"/>
      <c r="B531" s="39"/>
      <c r="C531" s="39"/>
      <c r="D531" s="39"/>
      <c r="E531" s="39"/>
      <c r="F531" s="39"/>
      <c r="G531" s="39"/>
      <c r="H531" s="39"/>
      <c r="I531" s="38"/>
      <c r="J531" s="38"/>
      <c r="K531" s="38"/>
      <c r="L531" s="38"/>
      <c r="M531" s="38"/>
      <c r="N531" s="38"/>
      <c r="O531" s="38"/>
      <c r="P531" s="38"/>
      <c r="Q531" s="38"/>
      <c r="R531" s="38"/>
      <c r="S531" s="38"/>
      <c r="T531" s="38"/>
      <c r="U531" s="38"/>
      <c r="V531" s="38"/>
      <c r="W531" s="38"/>
      <c r="X531" s="38"/>
      <c r="Y531" s="38"/>
      <c r="Z531" s="38"/>
    </row>
    <row r="532" spans="1:26" ht="15.75" customHeight="1" x14ac:dyDescent="0.15">
      <c r="A532" s="39"/>
      <c r="B532" s="39"/>
      <c r="C532" s="39"/>
      <c r="D532" s="39"/>
      <c r="E532" s="39"/>
      <c r="F532" s="39"/>
      <c r="G532" s="39"/>
      <c r="H532" s="39"/>
      <c r="I532" s="38"/>
      <c r="J532" s="38"/>
      <c r="K532" s="38"/>
      <c r="L532" s="38"/>
      <c r="M532" s="38"/>
      <c r="N532" s="38"/>
      <c r="O532" s="38"/>
      <c r="P532" s="38"/>
      <c r="Q532" s="38"/>
      <c r="R532" s="38"/>
      <c r="S532" s="38"/>
      <c r="T532" s="38"/>
      <c r="U532" s="38"/>
      <c r="V532" s="38"/>
      <c r="W532" s="38"/>
      <c r="X532" s="38"/>
      <c r="Y532" s="38"/>
      <c r="Z532" s="38"/>
    </row>
    <row r="533" spans="1:26" ht="15.75" customHeight="1" x14ac:dyDescent="0.15">
      <c r="A533" s="39"/>
      <c r="B533" s="39"/>
      <c r="C533" s="39"/>
      <c r="D533" s="39"/>
      <c r="E533" s="39"/>
      <c r="F533" s="39"/>
      <c r="G533" s="39"/>
      <c r="H533" s="39"/>
      <c r="I533" s="38"/>
      <c r="J533" s="38"/>
      <c r="K533" s="38"/>
      <c r="L533" s="38"/>
      <c r="M533" s="38"/>
      <c r="N533" s="38"/>
      <c r="O533" s="38"/>
      <c r="P533" s="38"/>
      <c r="Q533" s="38"/>
      <c r="R533" s="38"/>
      <c r="S533" s="38"/>
      <c r="T533" s="38"/>
      <c r="U533" s="38"/>
      <c r="V533" s="38"/>
      <c r="W533" s="38"/>
      <c r="X533" s="38"/>
      <c r="Y533" s="38"/>
      <c r="Z533" s="38"/>
    </row>
    <row r="534" spans="1:26" ht="15.75" customHeight="1" x14ac:dyDescent="0.15">
      <c r="A534" s="39"/>
      <c r="B534" s="39"/>
      <c r="C534" s="39"/>
      <c r="D534" s="39"/>
      <c r="E534" s="39"/>
      <c r="F534" s="39"/>
      <c r="G534" s="39"/>
      <c r="H534" s="39"/>
      <c r="I534" s="38"/>
      <c r="J534" s="38"/>
      <c r="K534" s="38"/>
      <c r="L534" s="38"/>
      <c r="M534" s="38"/>
      <c r="N534" s="38"/>
      <c r="O534" s="38"/>
      <c r="P534" s="38"/>
      <c r="Q534" s="38"/>
      <c r="R534" s="38"/>
      <c r="S534" s="38"/>
      <c r="T534" s="38"/>
      <c r="U534" s="38"/>
      <c r="V534" s="38"/>
      <c r="W534" s="38"/>
      <c r="X534" s="38"/>
      <c r="Y534" s="38"/>
      <c r="Z534" s="38"/>
    </row>
    <row r="535" spans="1:26" ht="15.75" customHeight="1" x14ac:dyDescent="0.15">
      <c r="A535" s="39"/>
      <c r="B535" s="39"/>
      <c r="C535" s="39"/>
      <c r="D535" s="39"/>
      <c r="E535" s="39"/>
      <c r="F535" s="39"/>
      <c r="G535" s="39"/>
      <c r="H535" s="39"/>
      <c r="I535" s="38"/>
      <c r="J535" s="38"/>
      <c r="K535" s="38"/>
      <c r="L535" s="38"/>
      <c r="M535" s="38"/>
      <c r="N535" s="38"/>
      <c r="O535" s="38"/>
      <c r="P535" s="38"/>
      <c r="Q535" s="38"/>
      <c r="R535" s="38"/>
      <c r="S535" s="38"/>
      <c r="T535" s="38"/>
      <c r="U535" s="38"/>
      <c r="V535" s="38"/>
      <c r="W535" s="38"/>
      <c r="X535" s="38"/>
      <c r="Y535" s="38"/>
      <c r="Z535" s="38"/>
    </row>
    <row r="536" spans="1:26" ht="15.75" customHeight="1" x14ac:dyDescent="0.15">
      <c r="A536" s="39"/>
      <c r="B536" s="39"/>
      <c r="C536" s="39"/>
      <c r="D536" s="39"/>
      <c r="E536" s="39"/>
      <c r="F536" s="39"/>
      <c r="G536" s="39"/>
      <c r="H536" s="39"/>
      <c r="I536" s="38"/>
      <c r="J536" s="38"/>
      <c r="K536" s="38"/>
      <c r="L536" s="38"/>
      <c r="M536" s="38"/>
      <c r="N536" s="38"/>
      <c r="O536" s="38"/>
      <c r="P536" s="38"/>
      <c r="Q536" s="38"/>
      <c r="R536" s="38"/>
      <c r="S536" s="38"/>
      <c r="T536" s="38"/>
      <c r="U536" s="38"/>
      <c r="V536" s="38"/>
      <c r="W536" s="38"/>
      <c r="X536" s="38"/>
      <c r="Y536" s="38"/>
      <c r="Z536" s="38"/>
    </row>
    <row r="537" spans="1:26" ht="15.75" customHeight="1" x14ac:dyDescent="0.15">
      <c r="A537" s="39"/>
      <c r="B537" s="39"/>
      <c r="C537" s="39"/>
      <c r="D537" s="39"/>
      <c r="E537" s="39"/>
      <c r="F537" s="39"/>
      <c r="G537" s="39"/>
      <c r="H537" s="39"/>
      <c r="I537" s="38"/>
      <c r="J537" s="38"/>
      <c r="K537" s="38"/>
      <c r="L537" s="38"/>
      <c r="M537" s="38"/>
      <c r="N537" s="38"/>
      <c r="O537" s="38"/>
      <c r="P537" s="38"/>
      <c r="Q537" s="38"/>
      <c r="R537" s="38"/>
      <c r="S537" s="38"/>
      <c r="T537" s="38"/>
      <c r="U537" s="38"/>
      <c r="V537" s="38"/>
      <c r="W537" s="38"/>
      <c r="X537" s="38"/>
      <c r="Y537" s="38"/>
      <c r="Z537" s="38"/>
    </row>
    <row r="538" spans="1:26" ht="15.75" customHeight="1" x14ac:dyDescent="0.15">
      <c r="A538" s="39"/>
      <c r="B538" s="39"/>
      <c r="C538" s="39"/>
      <c r="D538" s="39"/>
      <c r="E538" s="39"/>
      <c r="F538" s="39"/>
      <c r="G538" s="39"/>
      <c r="H538" s="39"/>
      <c r="I538" s="38"/>
      <c r="J538" s="38"/>
      <c r="K538" s="38"/>
      <c r="L538" s="38"/>
      <c r="M538" s="38"/>
      <c r="N538" s="38"/>
      <c r="O538" s="38"/>
      <c r="P538" s="38"/>
      <c r="Q538" s="38"/>
      <c r="R538" s="38"/>
      <c r="S538" s="38"/>
      <c r="T538" s="38"/>
      <c r="U538" s="38"/>
      <c r="V538" s="38"/>
      <c r="W538" s="38"/>
      <c r="X538" s="38"/>
      <c r="Y538" s="38"/>
      <c r="Z538" s="38"/>
    </row>
    <row r="539" spans="1:26" ht="15.75" customHeight="1" x14ac:dyDescent="0.15">
      <c r="A539" s="39"/>
      <c r="B539" s="39"/>
      <c r="C539" s="39"/>
      <c r="D539" s="39"/>
      <c r="E539" s="39"/>
      <c r="F539" s="39"/>
      <c r="G539" s="39"/>
      <c r="H539" s="39"/>
      <c r="I539" s="38"/>
      <c r="J539" s="38"/>
      <c r="K539" s="38"/>
      <c r="L539" s="38"/>
      <c r="M539" s="38"/>
      <c r="N539" s="38"/>
      <c r="O539" s="38"/>
      <c r="P539" s="38"/>
      <c r="Q539" s="38"/>
      <c r="R539" s="38"/>
      <c r="S539" s="38"/>
      <c r="T539" s="38"/>
      <c r="U539" s="38"/>
      <c r="V539" s="38"/>
      <c r="W539" s="38"/>
      <c r="X539" s="38"/>
      <c r="Y539" s="38"/>
      <c r="Z539" s="38"/>
    </row>
    <row r="540" spans="1:26" ht="15.75" customHeight="1" x14ac:dyDescent="0.15">
      <c r="A540" s="39"/>
      <c r="B540" s="39"/>
      <c r="C540" s="39"/>
      <c r="D540" s="39"/>
      <c r="E540" s="39"/>
      <c r="F540" s="39"/>
      <c r="G540" s="39"/>
      <c r="H540" s="39"/>
      <c r="I540" s="38"/>
      <c r="J540" s="38"/>
      <c r="K540" s="38"/>
      <c r="L540" s="38"/>
      <c r="M540" s="38"/>
      <c r="N540" s="38"/>
      <c r="O540" s="38"/>
      <c r="P540" s="38"/>
      <c r="Q540" s="38"/>
      <c r="R540" s="38"/>
      <c r="S540" s="38"/>
      <c r="T540" s="38"/>
      <c r="U540" s="38"/>
      <c r="V540" s="38"/>
      <c r="W540" s="38"/>
      <c r="X540" s="38"/>
      <c r="Y540" s="38"/>
      <c r="Z540" s="38"/>
    </row>
    <row r="541" spans="1:26" ht="15.75" customHeight="1" x14ac:dyDescent="0.15">
      <c r="A541" s="39"/>
      <c r="B541" s="39"/>
      <c r="C541" s="39"/>
      <c r="D541" s="39"/>
      <c r="E541" s="39"/>
      <c r="F541" s="39"/>
      <c r="G541" s="39"/>
      <c r="H541" s="39"/>
      <c r="I541" s="38"/>
      <c r="J541" s="38"/>
      <c r="K541" s="38"/>
      <c r="L541" s="38"/>
      <c r="M541" s="38"/>
      <c r="N541" s="38"/>
      <c r="O541" s="38"/>
      <c r="P541" s="38"/>
      <c r="Q541" s="38"/>
      <c r="R541" s="38"/>
      <c r="S541" s="38"/>
      <c r="T541" s="38"/>
      <c r="U541" s="38"/>
      <c r="V541" s="38"/>
      <c r="W541" s="38"/>
      <c r="X541" s="38"/>
      <c r="Y541" s="38"/>
      <c r="Z541" s="38"/>
    </row>
    <row r="542" spans="1:26" ht="15.75" customHeight="1" x14ac:dyDescent="0.15">
      <c r="A542" s="39"/>
      <c r="B542" s="39"/>
      <c r="C542" s="39"/>
      <c r="D542" s="39"/>
      <c r="E542" s="39"/>
      <c r="F542" s="39"/>
      <c r="G542" s="39"/>
      <c r="H542" s="39"/>
      <c r="I542" s="38"/>
      <c r="J542" s="38"/>
      <c r="K542" s="38"/>
      <c r="L542" s="38"/>
      <c r="M542" s="38"/>
      <c r="N542" s="38"/>
      <c r="O542" s="38"/>
      <c r="P542" s="38"/>
      <c r="Q542" s="38"/>
      <c r="R542" s="38"/>
      <c r="S542" s="38"/>
      <c r="T542" s="38"/>
      <c r="U542" s="38"/>
      <c r="V542" s="38"/>
      <c r="W542" s="38"/>
      <c r="X542" s="38"/>
      <c r="Y542" s="38"/>
      <c r="Z542" s="38"/>
    </row>
    <row r="543" spans="1:26" ht="15.75" customHeight="1" x14ac:dyDescent="0.15"/>
    <row r="544" spans="1:26"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outlinePr summaryBelow="0" summaryRight="0"/>
  </sheetPr>
  <dimension ref="A1:O1000"/>
  <sheetViews>
    <sheetView workbookViewId="0"/>
  </sheetViews>
  <sheetFormatPr baseColWidth="10" defaultColWidth="12.6640625" defaultRowHeight="15" customHeight="1" x14ac:dyDescent="0.15"/>
  <cols>
    <col min="1" max="1" width="27.6640625" customWidth="1"/>
    <col min="2" max="2" width="9.1640625" customWidth="1"/>
    <col min="3" max="3" width="43.83203125" customWidth="1"/>
    <col min="4" max="4" width="101.1640625" customWidth="1"/>
    <col min="5" max="5" width="51.33203125" customWidth="1"/>
    <col min="6" max="6" width="54.83203125" customWidth="1"/>
    <col min="9" max="9" width="21.1640625" customWidth="1"/>
  </cols>
  <sheetData>
    <row r="1" spans="1:15" ht="15.75" customHeight="1" x14ac:dyDescent="0.15">
      <c r="A1" s="475" t="s">
        <v>1656</v>
      </c>
      <c r="B1" s="476"/>
      <c r="C1" s="476"/>
      <c r="D1" s="476"/>
      <c r="E1" s="476"/>
      <c r="F1" s="476"/>
      <c r="G1" s="476"/>
    </row>
    <row r="2" spans="1:15" ht="15.75" customHeight="1" x14ac:dyDescent="0.15">
      <c r="A2" s="476"/>
      <c r="B2" s="476"/>
      <c r="C2" s="476"/>
      <c r="D2" s="476"/>
      <c r="E2" s="476"/>
      <c r="F2" s="476"/>
      <c r="G2" s="476"/>
    </row>
    <row r="3" spans="1:15" ht="15.75" customHeight="1" x14ac:dyDescent="0.15">
      <c r="A3" s="8"/>
      <c r="B3" s="8"/>
      <c r="C3" s="42"/>
      <c r="D3" s="8"/>
      <c r="E3" s="8"/>
      <c r="F3" s="8"/>
      <c r="G3" s="8"/>
    </row>
    <row r="4" spans="1:15" ht="15.75" customHeight="1" x14ac:dyDescent="0.15">
      <c r="A4" s="325" t="s">
        <v>454</v>
      </c>
      <c r="B4" s="326" t="s">
        <v>1657</v>
      </c>
      <c r="C4" s="360" t="s">
        <v>1658</v>
      </c>
      <c r="D4" s="325" t="s">
        <v>1659</v>
      </c>
      <c r="E4" s="325" t="s">
        <v>1660</v>
      </c>
      <c r="F4" s="325" t="s">
        <v>1355</v>
      </c>
      <c r="G4" s="327"/>
      <c r="I4" s="328" t="s">
        <v>1470</v>
      </c>
      <c r="J4" s="328" t="s">
        <v>1657</v>
      </c>
    </row>
    <row r="5" spans="1:15" ht="15.75" customHeight="1" x14ac:dyDescent="0.15">
      <c r="A5" s="329" t="s">
        <v>380</v>
      </c>
      <c r="B5" s="329" t="s">
        <v>1657</v>
      </c>
      <c r="C5" s="461" t="s">
        <v>1661</v>
      </c>
      <c r="D5" s="382" t="s">
        <v>1662</v>
      </c>
      <c r="E5" s="8" t="s">
        <v>1663</v>
      </c>
      <c r="F5" s="382" t="s">
        <v>1664</v>
      </c>
      <c r="G5" s="8"/>
      <c r="I5" s="330" t="s">
        <v>639</v>
      </c>
      <c r="J5" s="329" t="s">
        <v>8</v>
      </c>
    </row>
    <row r="6" spans="1:15" ht="15.75" customHeight="1" x14ac:dyDescent="0.15">
      <c r="A6" s="329" t="s">
        <v>31</v>
      </c>
      <c r="B6" s="329" t="s">
        <v>1657</v>
      </c>
      <c r="C6" s="42" t="s">
        <v>1665</v>
      </c>
      <c r="D6" s="8" t="s">
        <v>1666</v>
      </c>
      <c r="E6" s="8" t="s">
        <v>1667</v>
      </c>
      <c r="G6" s="8"/>
      <c r="I6" s="331" t="s">
        <v>45</v>
      </c>
      <c r="J6" s="331" t="s">
        <v>8</v>
      </c>
    </row>
    <row r="7" spans="1:15" ht="15.75" customHeight="1" x14ac:dyDescent="0.15">
      <c r="A7" s="329" t="s">
        <v>1668</v>
      </c>
      <c r="B7" s="329" t="s">
        <v>1657</v>
      </c>
      <c r="C7" s="454" t="s">
        <v>1669</v>
      </c>
      <c r="D7" s="8"/>
      <c r="E7" s="8"/>
      <c r="G7" s="8"/>
      <c r="I7" s="331"/>
      <c r="J7" s="331"/>
      <c r="O7" s="382" t="s">
        <v>1670</v>
      </c>
    </row>
    <row r="8" spans="1:15" ht="15.75" customHeight="1" x14ac:dyDescent="0.15">
      <c r="A8" s="329" t="s">
        <v>38</v>
      </c>
      <c r="B8" s="330" t="s">
        <v>1657</v>
      </c>
      <c r="C8" s="42" t="s">
        <v>1671</v>
      </c>
      <c r="D8" s="8" t="s">
        <v>1672</v>
      </c>
      <c r="E8" s="8" t="s">
        <v>1673</v>
      </c>
      <c r="G8" s="8"/>
      <c r="I8" s="331" t="s">
        <v>1674</v>
      </c>
      <c r="J8" s="331" t="s">
        <v>11</v>
      </c>
      <c r="K8" s="8" t="s">
        <v>1675</v>
      </c>
      <c r="L8" s="419" t="s">
        <v>1676</v>
      </c>
    </row>
    <row r="9" spans="1:15" ht="15.75" customHeight="1" x14ac:dyDescent="0.15">
      <c r="A9" s="329" t="s">
        <v>1677</v>
      </c>
      <c r="B9" s="330" t="s">
        <v>11</v>
      </c>
      <c r="C9" s="454" t="s">
        <v>1678</v>
      </c>
      <c r="D9" s="8"/>
      <c r="E9" s="8"/>
      <c r="G9" s="8"/>
      <c r="I9" s="331"/>
      <c r="J9" s="331"/>
      <c r="K9" s="8"/>
      <c r="L9" s="419"/>
    </row>
    <row r="10" spans="1:15" ht="15.75" customHeight="1" x14ac:dyDescent="0.15">
      <c r="A10" s="330" t="s">
        <v>550</v>
      </c>
      <c r="B10" s="329" t="s">
        <v>1657</v>
      </c>
      <c r="C10" s="42" t="s">
        <v>1679</v>
      </c>
      <c r="D10" s="8" t="s">
        <v>1680</v>
      </c>
      <c r="G10" s="8"/>
      <c r="I10" s="329" t="s">
        <v>1559</v>
      </c>
      <c r="J10" s="329" t="s">
        <v>11</v>
      </c>
    </row>
    <row r="11" spans="1:15" ht="15.75" customHeight="1" x14ac:dyDescent="0.15">
      <c r="A11" s="329" t="s">
        <v>115</v>
      </c>
      <c r="B11" s="329" t="s">
        <v>1657</v>
      </c>
      <c r="C11" s="42" t="s">
        <v>1681</v>
      </c>
      <c r="D11" s="8" t="s">
        <v>1682</v>
      </c>
      <c r="E11" s="8" t="s">
        <v>1683</v>
      </c>
      <c r="G11" s="8"/>
      <c r="I11" s="329" t="s">
        <v>380</v>
      </c>
      <c r="J11" s="329" t="s">
        <v>11</v>
      </c>
    </row>
    <row r="12" spans="1:15" ht="15.75" customHeight="1" x14ac:dyDescent="0.15">
      <c r="A12" s="329" t="s">
        <v>639</v>
      </c>
      <c r="B12" s="329" t="s">
        <v>8</v>
      </c>
      <c r="C12" s="42" t="s">
        <v>1684</v>
      </c>
      <c r="D12" s="8" t="s">
        <v>1685</v>
      </c>
      <c r="E12" s="8" t="s">
        <v>1686</v>
      </c>
      <c r="G12" s="8"/>
      <c r="I12" s="330" t="s">
        <v>18</v>
      </c>
      <c r="J12" s="331" t="s">
        <v>11</v>
      </c>
      <c r="K12" s="382" t="s">
        <v>1687</v>
      </c>
    </row>
    <row r="13" spans="1:15" ht="15.75" customHeight="1" x14ac:dyDescent="0.15">
      <c r="A13" s="329" t="s">
        <v>1688</v>
      </c>
      <c r="B13" s="329" t="s">
        <v>8</v>
      </c>
      <c r="C13" s="454" t="s">
        <v>1689</v>
      </c>
      <c r="D13" s="8"/>
      <c r="E13" s="8"/>
      <c r="G13" s="8"/>
      <c r="I13" s="330"/>
      <c r="J13" s="331"/>
      <c r="K13" s="382"/>
    </row>
    <row r="14" spans="1:15" ht="15.75" customHeight="1" x14ac:dyDescent="0.15">
      <c r="A14" s="331" t="s">
        <v>45</v>
      </c>
      <c r="B14" s="331" t="s">
        <v>8</v>
      </c>
      <c r="C14" s="42" t="s">
        <v>1690</v>
      </c>
      <c r="D14" s="8" t="s">
        <v>1691</v>
      </c>
      <c r="E14" s="8" t="s">
        <v>1692</v>
      </c>
      <c r="G14" s="8"/>
      <c r="I14" s="329" t="s">
        <v>50</v>
      </c>
      <c r="J14" s="329" t="s">
        <v>11</v>
      </c>
    </row>
    <row r="15" spans="1:15" ht="15.75" customHeight="1" x14ac:dyDescent="0.15">
      <c r="A15" s="329" t="s">
        <v>46</v>
      </c>
      <c r="B15" s="329" t="s">
        <v>8</v>
      </c>
      <c r="C15" s="42" t="s">
        <v>2315</v>
      </c>
      <c r="D15" s="8" t="s">
        <v>1694</v>
      </c>
      <c r="E15" s="382" t="s">
        <v>1695</v>
      </c>
      <c r="G15" s="8"/>
      <c r="I15" s="329" t="s">
        <v>76</v>
      </c>
      <c r="J15" s="329" t="s">
        <v>11</v>
      </c>
    </row>
    <row r="16" spans="1:15" ht="15.75" customHeight="1" x14ac:dyDescent="0.15">
      <c r="A16" s="329" t="s">
        <v>95</v>
      </c>
      <c r="B16" s="331" t="s">
        <v>8</v>
      </c>
      <c r="C16" s="42" t="s">
        <v>1696</v>
      </c>
      <c r="D16" s="8" t="s">
        <v>1697</v>
      </c>
      <c r="E16" s="8" t="s">
        <v>1698</v>
      </c>
      <c r="F16" s="8" t="s">
        <v>1699</v>
      </c>
      <c r="G16" s="8"/>
      <c r="I16" s="329" t="s">
        <v>394</v>
      </c>
      <c r="J16" s="329" t="s">
        <v>11</v>
      </c>
    </row>
    <row r="17" spans="1:12" ht="15.75" customHeight="1" x14ac:dyDescent="0.15">
      <c r="A17" s="329" t="s">
        <v>501</v>
      </c>
      <c r="B17" s="331" t="s">
        <v>8</v>
      </c>
      <c r="C17" s="461" t="s">
        <v>1700</v>
      </c>
      <c r="D17" s="382" t="s">
        <v>1701</v>
      </c>
      <c r="E17" s="8" t="s">
        <v>1702</v>
      </c>
      <c r="G17" s="8"/>
      <c r="I17" s="329" t="s">
        <v>517</v>
      </c>
      <c r="J17" s="329" t="s">
        <v>11</v>
      </c>
    </row>
    <row r="18" spans="1:12" ht="15.75" customHeight="1" x14ac:dyDescent="0.15">
      <c r="A18" s="329" t="s">
        <v>1703</v>
      </c>
      <c r="B18" s="331" t="s">
        <v>8</v>
      </c>
      <c r="C18" s="42" t="s">
        <v>1704</v>
      </c>
      <c r="D18" s="8" t="s">
        <v>1705</v>
      </c>
      <c r="E18" s="8" t="s">
        <v>1706</v>
      </c>
      <c r="G18" s="8"/>
      <c r="I18" s="329" t="s">
        <v>109</v>
      </c>
      <c r="J18" s="329" t="s">
        <v>11</v>
      </c>
    </row>
    <row r="19" spans="1:12" ht="15.75" customHeight="1" x14ac:dyDescent="0.15">
      <c r="A19" s="330" t="s">
        <v>1707</v>
      </c>
      <c r="B19" s="330" t="s">
        <v>8</v>
      </c>
      <c r="C19" s="42"/>
      <c r="D19" s="8"/>
      <c r="G19" s="8"/>
      <c r="I19" s="329" t="s">
        <v>116</v>
      </c>
      <c r="J19" s="329" t="s">
        <v>11</v>
      </c>
    </row>
    <row r="20" spans="1:12" ht="15.75" customHeight="1" x14ac:dyDescent="0.15">
      <c r="A20" s="329" t="s">
        <v>995</v>
      </c>
      <c r="B20" s="329" t="s">
        <v>11</v>
      </c>
      <c r="C20" s="42"/>
      <c r="D20" s="8"/>
      <c r="G20" s="8"/>
      <c r="I20" s="330" t="s">
        <v>1708</v>
      </c>
      <c r="J20" s="329" t="s">
        <v>11</v>
      </c>
      <c r="K20" s="8" t="s">
        <v>1709</v>
      </c>
      <c r="L20" s="419" t="s">
        <v>1710</v>
      </c>
    </row>
    <row r="21" spans="1:12" ht="15.75" customHeight="1" x14ac:dyDescent="0.15">
      <c r="A21" s="330" t="s">
        <v>1711</v>
      </c>
      <c r="B21" s="330" t="s">
        <v>11</v>
      </c>
      <c r="C21" s="42"/>
      <c r="D21" s="8"/>
      <c r="G21" s="8"/>
      <c r="I21" s="329" t="s">
        <v>127</v>
      </c>
      <c r="J21" s="330" t="s">
        <v>11</v>
      </c>
    </row>
    <row r="22" spans="1:12" ht="15.75" customHeight="1" x14ac:dyDescent="0.15">
      <c r="A22" s="329" t="s">
        <v>18</v>
      </c>
      <c r="B22" s="329" t="s">
        <v>11</v>
      </c>
      <c r="C22" s="42"/>
      <c r="D22" s="8"/>
      <c r="G22" s="8"/>
      <c r="I22" s="329" t="s">
        <v>324</v>
      </c>
      <c r="J22" s="330" t="s">
        <v>11</v>
      </c>
    </row>
    <row r="23" spans="1:12" ht="15.75" customHeight="1" x14ac:dyDescent="0.15">
      <c r="A23" s="330" t="s">
        <v>227</v>
      </c>
      <c r="B23" s="331" t="s">
        <v>11</v>
      </c>
      <c r="C23" s="42"/>
      <c r="D23" s="8"/>
      <c r="G23" s="8"/>
      <c r="I23" s="329" t="s">
        <v>1712</v>
      </c>
      <c r="J23" s="329" t="s">
        <v>11</v>
      </c>
    </row>
    <row r="24" spans="1:12" ht="15.75" customHeight="1" x14ac:dyDescent="0.15">
      <c r="A24" s="330" t="s">
        <v>1713</v>
      </c>
      <c r="B24" s="330" t="s">
        <v>11</v>
      </c>
      <c r="C24" s="42"/>
      <c r="D24" s="8"/>
      <c r="G24" s="8"/>
      <c r="I24" s="329" t="s">
        <v>142</v>
      </c>
      <c r="J24" s="329" t="s">
        <v>11</v>
      </c>
    </row>
    <row r="25" spans="1:12" ht="15.75" customHeight="1" x14ac:dyDescent="0.15">
      <c r="A25" s="329" t="s">
        <v>39</v>
      </c>
      <c r="B25" s="330" t="s">
        <v>11</v>
      </c>
      <c r="C25" s="42"/>
      <c r="D25" s="8"/>
      <c r="G25" s="8"/>
      <c r="I25" s="331" t="s">
        <v>165</v>
      </c>
      <c r="J25" s="329" t="s">
        <v>11</v>
      </c>
    </row>
    <row r="26" spans="1:12" ht="15.75" customHeight="1" x14ac:dyDescent="0.15">
      <c r="A26" s="329" t="s">
        <v>389</v>
      </c>
      <c r="B26" s="330" t="s">
        <v>11</v>
      </c>
      <c r="C26" s="42" t="s">
        <v>1714</v>
      </c>
      <c r="D26" s="8" t="s">
        <v>1715</v>
      </c>
      <c r="G26" s="8"/>
      <c r="I26" s="329" t="s">
        <v>135</v>
      </c>
      <c r="J26" s="329" t="s">
        <v>11</v>
      </c>
    </row>
    <row r="27" spans="1:12" ht="15.75" customHeight="1" x14ac:dyDescent="0.15">
      <c r="A27" s="329" t="s">
        <v>259</v>
      </c>
      <c r="B27" s="330" t="s">
        <v>8</v>
      </c>
      <c r="C27" s="42" t="s">
        <v>1716</v>
      </c>
      <c r="D27" s="419" t="s">
        <v>1717</v>
      </c>
      <c r="E27" s="8" t="s">
        <v>1718</v>
      </c>
      <c r="F27" s="8"/>
      <c r="G27" s="8"/>
      <c r="I27" s="8"/>
      <c r="J27" s="8"/>
    </row>
    <row r="28" spans="1:12" ht="15.75" customHeight="1" x14ac:dyDescent="0.15">
      <c r="A28" s="329" t="s">
        <v>1491</v>
      </c>
      <c r="B28" s="330" t="s">
        <v>11</v>
      </c>
      <c r="C28" s="42"/>
      <c r="D28" s="8"/>
      <c r="E28" s="8"/>
      <c r="F28" s="8"/>
      <c r="G28" s="8"/>
      <c r="I28" s="8" t="s">
        <v>1475</v>
      </c>
      <c r="J28" s="8" t="s">
        <v>11</v>
      </c>
    </row>
    <row r="29" spans="1:12" ht="15.75" customHeight="1" x14ac:dyDescent="0.15">
      <c r="A29" s="329" t="s">
        <v>1492</v>
      </c>
      <c r="B29" s="330" t="s">
        <v>11</v>
      </c>
      <c r="C29" s="42"/>
      <c r="D29" s="8"/>
      <c r="E29" s="8"/>
      <c r="F29" s="8"/>
      <c r="G29" s="8"/>
    </row>
    <row r="30" spans="1:12" ht="15.75" customHeight="1" x14ac:dyDescent="0.15">
      <c r="A30" s="329" t="s">
        <v>1012</v>
      </c>
      <c r="B30" s="329" t="s">
        <v>11</v>
      </c>
      <c r="C30" s="42" t="s">
        <v>1719</v>
      </c>
      <c r="D30" s="8" t="s">
        <v>1720</v>
      </c>
      <c r="E30" s="8" t="s">
        <v>1721</v>
      </c>
      <c r="F30" s="8"/>
      <c r="G30" s="8"/>
    </row>
    <row r="31" spans="1:12" ht="15.75" customHeight="1" x14ac:dyDescent="0.15">
      <c r="A31" s="331" t="s">
        <v>1722</v>
      </c>
      <c r="B31" s="331" t="s">
        <v>11</v>
      </c>
      <c r="C31" s="42"/>
      <c r="D31" s="8"/>
      <c r="E31" s="8"/>
      <c r="F31" s="8"/>
      <c r="G31" s="8"/>
    </row>
    <row r="32" spans="1:12" ht="15.75" customHeight="1" x14ac:dyDescent="0.15">
      <c r="A32" s="329" t="s">
        <v>50</v>
      </c>
      <c r="B32" s="329" t="s">
        <v>11</v>
      </c>
      <c r="C32" s="42" t="s">
        <v>1723</v>
      </c>
      <c r="D32" s="8" t="s">
        <v>1724</v>
      </c>
      <c r="E32" s="8" t="s">
        <v>1725</v>
      </c>
      <c r="F32" s="8" t="s">
        <v>1726</v>
      </c>
      <c r="G32" s="8"/>
    </row>
    <row r="33" spans="1:7" ht="15.75" customHeight="1" x14ac:dyDescent="0.15">
      <c r="A33" s="330" t="s">
        <v>1727</v>
      </c>
      <c r="B33" s="330" t="s">
        <v>11</v>
      </c>
      <c r="C33" s="42"/>
      <c r="D33" s="8"/>
      <c r="E33" s="8"/>
      <c r="F33" s="8"/>
      <c r="G33" s="8"/>
    </row>
    <row r="34" spans="1:7" ht="15.75" customHeight="1" x14ac:dyDescent="0.15">
      <c r="A34" s="329" t="s">
        <v>1294</v>
      </c>
      <c r="B34" s="330" t="s">
        <v>11</v>
      </c>
      <c r="C34" s="42" t="s">
        <v>1728</v>
      </c>
      <c r="D34" s="8"/>
      <c r="E34" s="8"/>
      <c r="F34" s="8"/>
      <c r="G34" s="8"/>
    </row>
    <row r="35" spans="1:7" ht="15.75" customHeight="1" x14ac:dyDescent="0.15">
      <c r="A35" s="329" t="s">
        <v>61</v>
      </c>
      <c r="B35" s="329" t="s">
        <v>11</v>
      </c>
      <c r="C35" s="42"/>
      <c r="D35" s="8"/>
      <c r="E35" s="8"/>
      <c r="F35" s="8"/>
      <c r="G35" s="8"/>
    </row>
    <row r="36" spans="1:7" ht="15.75" customHeight="1" x14ac:dyDescent="0.15">
      <c r="A36" s="329" t="s">
        <v>69</v>
      </c>
      <c r="B36" s="329" t="s">
        <v>11</v>
      </c>
      <c r="C36" s="42" t="s">
        <v>1729</v>
      </c>
      <c r="D36" s="382" t="s">
        <v>1730</v>
      </c>
      <c r="E36" s="8" t="s">
        <v>1731</v>
      </c>
      <c r="F36" s="8"/>
      <c r="G36" s="8"/>
    </row>
    <row r="37" spans="1:7" ht="15.75" customHeight="1" x14ac:dyDescent="0.15">
      <c r="A37" s="329" t="s">
        <v>1732</v>
      </c>
      <c r="B37" s="330" t="s">
        <v>11</v>
      </c>
      <c r="C37" s="42" t="s">
        <v>1733</v>
      </c>
      <c r="D37" s="419" t="s">
        <v>1734</v>
      </c>
      <c r="E37" s="8" t="s">
        <v>1735</v>
      </c>
      <c r="F37" s="8"/>
      <c r="G37" s="8"/>
    </row>
    <row r="38" spans="1:7" ht="15.75" customHeight="1" x14ac:dyDescent="0.15">
      <c r="A38" s="329" t="s">
        <v>1324</v>
      </c>
      <c r="B38" s="330" t="s">
        <v>11</v>
      </c>
      <c r="C38" s="42"/>
      <c r="D38" s="8"/>
      <c r="E38" s="8"/>
      <c r="F38" s="8"/>
      <c r="G38" s="8"/>
    </row>
    <row r="39" spans="1:7" ht="15.75" customHeight="1" x14ac:dyDescent="0.15">
      <c r="A39" s="329" t="s">
        <v>76</v>
      </c>
      <c r="B39" s="330" t="s">
        <v>11</v>
      </c>
      <c r="C39" s="42"/>
      <c r="D39" s="8"/>
      <c r="E39" s="8"/>
      <c r="F39" s="8"/>
      <c r="G39" s="8"/>
    </row>
    <row r="40" spans="1:7" ht="15.75" customHeight="1" x14ac:dyDescent="0.15">
      <c r="A40" s="329" t="s">
        <v>77</v>
      </c>
      <c r="B40" s="329" t="s">
        <v>11</v>
      </c>
      <c r="C40" s="454" t="s">
        <v>1736</v>
      </c>
      <c r="D40" s="8"/>
      <c r="E40" s="8"/>
      <c r="F40" s="8"/>
      <c r="G40" s="8"/>
    </row>
    <row r="41" spans="1:7" ht="15.75" customHeight="1" x14ac:dyDescent="0.15">
      <c r="A41" s="329" t="s">
        <v>1006</v>
      </c>
      <c r="B41" s="329" t="s">
        <v>11</v>
      </c>
      <c r="C41" s="42"/>
      <c r="D41" s="8"/>
      <c r="E41" s="8"/>
      <c r="F41" s="8"/>
      <c r="G41" s="8"/>
    </row>
    <row r="42" spans="1:7" ht="15.75" customHeight="1" x14ac:dyDescent="0.15">
      <c r="A42" s="329" t="s">
        <v>81</v>
      </c>
      <c r="B42" s="330" t="s">
        <v>11</v>
      </c>
      <c r="C42" s="42"/>
      <c r="D42" s="8"/>
      <c r="E42" s="8"/>
      <c r="F42" s="8"/>
      <c r="G42" s="8"/>
    </row>
    <row r="43" spans="1:7" ht="15.75" customHeight="1" x14ac:dyDescent="0.15">
      <c r="A43" s="329" t="s">
        <v>394</v>
      </c>
      <c r="B43" s="330" t="s">
        <v>11</v>
      </c>
      <c r="C43" s="42"/>
      <c r="D43" s="8"/>
      <c r="E43" s="8"/>
      <c r="F43" s="8"/>
      <c r="G43" s="8"/>
    </row>
    <row r="44" spans="1:7" ht="15.75" customHeight="1" x14ac:dyDescent="0.15">
      <c r="A44" s="329" t="s">
        <v>998</v>
      </c>
      <c r="B44" s="329" t="s">
        <v>8</v>
      </c>
      <c r="C44" s="454" t="s">
        <v>1737</v>
      </c>
      <c r="D44" s="382" t="s">
        <v>1738</v>
      </c>
      <c r="E44" s="382" t="s">
        <v>1739</v>
      </c>
      <c r="F44" s="8"/>
      <c r="G44" s="8"/>
    </row>
    <row r="45" spans="1:7" ht="15.75" customHeight="1" x14ac:dyDescent="0.15">
      <c r="A45" s="329" t="s">
        <v>85</v>
      </c>
      <c r="B45" s="329" t="s">
        <v>11</v>
      </c>
      <c r="C45" s="454" t="s">
        <v>1740</v>
      </c>
      <c r="D45" s="8" t="s">
        <v>1741</v>
      </c>
      <c r="E45" s="8" t="s">
        <v>1742</v>
      </c>
      <c r="F45" s="8"/>
      <c r="G45" s="8"/>
    </row>
    <row r="46" spans="1:7" ht="15.75" customHeight="1" x14ac:dyDescent="0.15">
      <c r="A46" s="329" t="s">
        <v>497</v>
      </c>
      <c r="B46" s="330" t="s">
        <v>11</v>
      </c>
      <c r="C46" s="42" t="s">
        <v>1743</v>
      </c>
      <c r="D46" s="8" t="s">
        <v>1744</v>
      </c>
      <c r="E46" s="8" t="s">
        <v>1745</v>
      </c>
      <c r="F46" s="8"/>
      <c r="G46" s="8"/>
    </row>
    <row r="47" spans="1:7" ht="15.75" customHeight="1" x14ac:dyDescent="0.15">
      <c r="A47" s="329" t="s">
        <v>91</v>
      </c>
      <c r="B47" s="330" t="s">
        <v>11</v>
      </c>
      <c r="C47" s="42" t="s">
        <v>1746</v>
      </c>
      <c r="D47" s="462" t="s">
        <v>1747</v>
      </c>
      <c r="E47" s="463" t="s">
        <v>1748</v>
      </c>
      <c r="F47" s="8"/>
      <c r="G47" s="8"/>
    </row>
    <row r="48" spans="1:7" ht="15.75" customHeight="1" x14ac:dyDescent="0.15">
      <c r="A48" s="329" t="s">
        <v>92</v>
      </c>
      <c r="B48" s="329" t="s">
        <v>11</v>
      </c>
      <c r="C48" s="42"/>
      <c r="D48" s="8"/>
      <c r="E48" s="8"/>
      <c r="F48" s="8"/>
      <c r="G48" s="8"/>
    </row>
    <row r="49" spans="1:7" ht="15.75" customHeight="1" x14ac:dyDescent="0.15">
      <c r="A49" s="329" t="s">
        <v>732</v>
      </c>
      <c r="B49" s="329" t="s">
        <v>11</v>
      </c>
      <c r="C49" s="42"/>
      <c r="D49" s="8"/>
      <c r="E49" s="8"/>
      <c r="F49" s="8"/>
      <c r="G49" s="8"/>
    </row>
    <row r="50" spans="1:7" ht="15.75" customHeight="1" x14ac:dyDescent="0.15">
      <c r="A50" s="329" t="s">
        <v>98</v>
      </c>
      <c r="B50" s="329" t="s">
        <v>11</v>
      </c>
      <c r="C50" s="42" t="s">
        <v>1749</v>
      </c>
      <c r="D50" s="8" t="s">
        <v>1750</v>
      </c>
      <c r="E50" s="8" t="s">
        <v>1751</v>
      </c>
      <c r="F50" s="8"/>
      <c r="G50" s="8"/>
    </row>
    <row r="51" spans="1:7" ht="15.75" customHeight="1" x14ac:dyDescent="0.15">
      <c r="A51" s="329" t="s">
        <v>102</v>
      </c>
      <c r="B51" s="329" t="s">
        <v>11</v>
      </c>
      <c r="C51" s="42" t="s">
        <v>1752</v>
      </c>
      <c r="D51" s="462" t="s">
        <v>1753</v>
      </c>
      <c r="E51" s="8" t="s">
        <v>1754</v>
      </c>
      <c r="F51" s="8"/>
      <c r="G51" s="8"/>
    </row>
    <row r="52" spans="1:7" ht="15.75" customHeight="1" x14ac:dyDescent="0.15">
      <c r="A52" s="329" t="s">
        <v>103</v>
      </c>
      <c r="B52" s="329" t="s">
        <v>11</v>
      </c>
      <c r="C52" s="42" t="s">
        <v>1752</v>
      </c>
      <c r="D52" s="462" t="s">
        <v>1753</v>
      </c>
      <c r="E52" s="8" t="s">
        <v>1754</v>
      </c>
      <c r="F52" s="8"/>
      <c r="G52" s="8"/>
    </row>
    <row r="53" spans="1:7" ht="15.75" customHeight="1" x14ac:dyDescent="0.15">
      <c r="A53" s="329" t="s">
        <v>104</v>
      </c>
      <c r="B53" s="330" t="s">
        <v>11</v>
      </c>
      <c r="C53" s="42"/>
      <c r="D53" s="8"/>
      <c r="E53" s="8"/>
      <c r="F53" s="8"/>
      <c r="G53" s="8"/>
    </row>
    <row r="54" spans="1:7" ht="15.75" customHeight="1" x14ac:dyDescent="0.15">
      <c r="A54" s="329" t="s">
        <v>105</v>
      </c>
      <c r="B54" s="329" t="s">
        <v>11</v>
      </c>
      <c r="C54" s="42" t="s">
        <v>1755</v>
      </c>
      <c r="D54" s="419" t="s">
        <v>1756</v>
      </c>
      <c r="E54" s="464" t="s">
        <v>1757</v>
      </c>
      <c r="F54" s="8"/>
      <c r="G54" s="8"/>
    </row>
    <row r="55" spans="1:7" ht="15.75" customHeight="1" x14ac:dyDescent="0.15">
      <c r="A55" s="330" t="s">
        <v>498</v>
      </c>
      <c r="B55" s="330" t="s">
        <v>11</v>
      </c>
      <c r="C55" s="42"/>
      <c r="D55" s="8"/>
      <c r="E55" s="8"/>
      <c r="F55" s="8"/>
      <c r="G55" s="8"/>
    </row>
    <row r="56" spans="1:7" ht="15.75" customHeight="1" x14ac:dyDescent="0.15">
      <c r="A56" s="329" t="s">
        <v>107</v>
      </c>
      <c r="B56" s="330" t="s">
        <v>11</v>
      </c>
      <c r="C56" s="42" t="s">
        <v>1758</v>
      </c>
      <c r="D56" s="382" t="s">
        <v>1759</v>
      </c>
      <c r="E56" s="8" t="s">
        <v>1760</v>
      </c>
      <c r="F56" s="8"/>
      <c r="G56" s="8"/>
    </row>
    <row r="57" spans="1:7" ht="15.75" customHeight="1" x14ac:dyDescent="0.15">
      <c r="A57" s="329" t="s">
        <v>109</v>
      </c>
      <c r="B57" s="329" t="s">
        <v>11</v>
      </c>
      <c r="C57" s="42" t="s">
        <v>1761</v>
      </c>
      <c r="D57" s="8" t="s">
        <v>1762</v>
      </c>
      <c r="E57" s="8" t="s">
        <v>1763</v>
      </c>
      <c r="F57" s="8"/>
      <c r="G57" s="8"/>
    </row>
    <row r="58" spans="1:7" ht="15.75" customHeight="1" x14ac:dyDescent="0.15">
      <c r="A58" s="329" t="s">
        <v>743</v>
      </c>
      <c r="B58" s="330" t="s">
        <v>11</v>
      </c>
      <c r="C58" s="42" t="s">
        <v>1764</v>
      </c>
      <c r="D58" s="382" t="s">
        <v>1765</v>
      </c>
      <c r="E58" s="382" t="s">
        <v>1766</v>
      </c>
      <c r="F58" s="8" t="s">
        <v>1767</v>
      </c>
      <c r="G58" s="8"/>
    </row>
    <row r="59" spans="1:7" ht="15.75" customHeight="1" x14ac:dyDescent="0.15">
      <c r="A59" s="331" t="s">
        <v>111</v>
      </c>
      <c r="B59" s="331" t="s">
        <v>11</v>
      </c>
      <c r="C59" s="42"/>
      <c r="D59" s="8"/>
      <c r="E59" s="8"/>
      <c r="F59" s="8"/>
      <c r="G59" s="8"/>
    </row>
    <row r="60" spans="1:7" ht="15.75" customHeight="1" x14ac:dyDescent="0.15">
      <c r="A60" s="329" t="s">
        <v>1768</v>
      </c>
      <c r="B60" s="329" t="s">
        <v>11</v>
      </c>
      <c r="C60" s="42"/>
      <c r="D60" s="8"/>
      <c r="E60" s="8"/>
      <c r="F60" s="8"/>
      <c r="G60" s="8"/>
    </row>
    <row r="61" spans="1:7" ht="15.75" customHeight="1" x14ac:dyDescent="0.15">
      <c r="A61" s="329" t="s">
        <v>2316</v>
      </c>
      <c r="B61" s="330"/>
      <c r="C61" s="42" t="s">
        <v>2317</v>
      </c>
      <c r="D61" s="8" t="s">
        <v>2318</v>
      </c>
      <c r="E61" s="8"/>
      <c r="F61" s="8"/>
      <c r="G61" s="8"/>
    </row>
    <row r="62" spans="1:7" ht="15.75" customHeight="1" x14ac:dyDescent="0.15">
      <c r="A62" s="329" t="s">
        <v>117</v>
      </c>
      <c r="B62" s="330" t="s">
        <v>11</v>
      </c>
      <c r="C62" s="42" t="s">
        <v>1769</v>
      </c>
      <c r="D62" s="8" t="s">
        <v>1770</v>
      </c>
      <c r="E62" s="8" t="s">
        <v>1771</v>
      </c>
      <c r="F62" s="8"/>
      <c r="G62" s="8"/>
    </row>
    <row r="63" spans="1:7" ht="15.75" customHeight="1" x14ac:dyDescent="0.15">
      <c r="A63" s="330" t="s">
        <v>126</v>
      </c>
      <c r="B63" s="329" t="s">
        <v>11</v>
      </c>
      <c r="C63" s="42"/>
      <c r="D63" s="8"/>
      <c r="E63" s="8"/>
      <c r="F63" s="8"/>
      <c r="G63" s="8"/>
    </row>
    <row r="64" spans="1:7" ht="15.75" customHeight="1" x14ac:dyDescent="0.15">
      <c r="A64" s="329" t="s">
        <v>1462</v>
      </c>
      <c r="B64" s="329" t="s">
        <v>11</v>
      </c>
      <c r="C64" s="42" t="s">
        <v>1772</v>
      </c>
      <c r="D64" s="382" t="s">
        <v>1773</v>
      </c>
      <c r="E64" s="8" t="s">
        <v>1774</v>
      </c>
      <c r="F64" s="8"/>
      <c r="G64" s="8"/>
    </row>
    <row r="65" spans="1:7" ht="15.75" customHeight="1" x14ac:dyDescent="0.15">
      <c r="A65" s="329" t="s">
        <v>129</v>
      </c>
      <c r="B65" s="329" t="s">
        <v>11</v>
      </c>
      <c r="C65" s="454" t="s">
        <v>1775</v>
      </c>
      <c r="D65" s="382" t="s">
        <v>1776</v>
      </c>
      <c r="E65" s="382" t="s">
        <v>1777</v>
      </c>
      <c r="F65" s="8"/>
      <c r="G65" s="8"/>
    </row>
    <row r="66" spans="1:7" ht="15.75" customHeight="1" x14ac:dyDescent="0.15">
      <c r="A66" s="329" t="s">
        <v>1778</v>
      </c>
      <c r="B66" s="329" t="s">
        <v>8</v>
      </c>
      <c r="C66" s="454" t="s">
        <v>1779</v>
      </c>
      <c r="D66" s="382"/>
      <c r="E66" s="8"/>
      <c r="F66" s="8"/>
      <c r="G66" s="8"/>
    </row>
    <row r="67" spans="1:7" ht="15.75" customHeight="1" x14ac:dyDescent="0.15">
      <c r="A67" s="329" t="s">
        <v>130</v>
      </c>
      <c r="B67" s="329" t="s">
        <v>11</v>
      </c>
      <c r="C67" s="42"/>
      <c r="D67" s="8"/>
      <c r="E67" s="8"/>
      <c r="F67" s="8"/>
      <c r="G67" s="8"/>
    </row>
    <row r="68" spans="1:7" ht="15.75" customHeight="1" x14ac:dyDescent="0.15">
      <c r="A68" s="329" t="s">
        <v>1031</v>
      </c>
      <c r="B68" s="329" t="s">
        <v>11</v>
      </c>
      <c r="C68" s="42"/>
      <c r="D68" s="8"/>
      <c r="E68" s="8"/>
      <c r="F68" s="8"/>
      <c r="G68" s="8"/>
    </row>
    <row r="69" spans="1:7" ht="15.75" customHeight="1" x14ac:dyDescent="0.15">
      <c r="A69" s="330" t="s">
        <v>137</v>
      </c>
      <c r="B69" s="330" t="s">
        <v>11</v>
      </c>
      <c r="C69" s="42"/>
      <c r="D69" s="8"/>
      <c r="E69" s="8"/>
      <c r="F69" s="8"/>
      <c r="G69" s="8"/>
    </row>
    <row r="70" spans="1:7" ht="15.75" customHeight="1" x14ac:dyDescent="0.15">
      <c r="A70" s="331" t="s">
        <v>138</v>
      </c>
      <c r="B70" s="331" t="s">
        <v>11</v>
      </c>
      <c r="C70" s="461" t="s">
        <v>1780</v>
      </c>
      <c r="D70" s="419" t="s">
        <v>1781</v>
      </c>
      <c r="E70" s="419" t="s">
        <v>1782</v>
      </c>
      <c r="F70" s="8"/>
      <c r="G70" s="8"/>
    </row>
    <row r="71" spans="1:7" ht="15.75" customHeight="1" x14ac:dyDescent="0.15">
      <c r="A71" s="330" t="s">
        <v>1783</v>
      </c>
      <c r="B71" s="330" t="s">
        <v>11</v>
      </c>
      <c r="C71" s="42"/>
      <c r="D71" s="8"/>
      <c r="E71" s="8"/>
      <c r="F71" s="8"/>
      <c r="G71" s="8"/>
    </row>
    <row r="72" spans="1:7" ht="15.75" customHeight="1" x14ac:dyDescent="0.15">
      <c r="A72" s="329" t="s">
        <v>1080</v>
      </c>
      <c r="B72" s="330" t="s">
        <v>11</v>
      </c>
      <c r="C72" s="42"/>
      <c r="D72" s="8" t="s">
        <v>1590</v>
      </c>
      <c r="E72" s="8"/>
      <c r="F72" s="8"/>
      <c r="G72" s="8"/>
    </row>
    <row r="73" spans="1:7" ht="15.75" customHeight="1" x14ac:dyDescent="0.15">
      <c r="A73" s="329" t="s">
        <v>1784</v>
      </c>
      <c r="B73" s="331" t="s">
        <v>11</v>
      </c>
      <c r="C73" s="465" t="s">
        <v>1785</v>
      </c>
      <c r="D73" s="466" t="s">
        <v>1786</v>
      </c>
      <c r="E73" s="467" t="s">
        <v>1787</v>
      </c>
      <c r="F73" s="382" t="s">
        <v>1788</v>
      </c>
      <c r="G73" s="382" t="s">
        <v>1789</v>
      </c>
    </row>
    <row r="74" spans="1:7" ht="15.75" customHeight="1" x14ac:dyDescent="0.15">
      <c r="A74" s="329" t="s">
        <v>1790</v>
      </c>
      <c r="B74" s="331" t="s">
        <v>11</v>
      </c>
      <c r="C74" s="465"/>
      <c r="D74" s="8"/>
      <c r="E74" s="8"/>
      <c r="F74" s="8"/>
      <c r="G74" s="8"/>
    </row>
    <row r="75" spans="1:7" ht="15.75" customHeight="1" x14ac:dyDescent="0.15">
      <c r="A75" s="329" t="s">
        <v>1791</v>
      </c>
      <c r="B75" s="331" t="s">
        <v>1657</v>
      </c>
      <c r="C75" s="454" t="s">
        <v>1792</v>
      </c>
      <c r="D75" s="8"/>
      <c r="E75" s="8"/>
      <c r="F75" s="8"/>
      <c r="G75" s="8"/>
    </row>
    <row r="76" spans="1:7" ht="15.75" customHeight="1" x14ac:dyDescent="0.15">
      <c r="A76" s="329" t="s">
        <v>1793</v>
      </c>
      <c r="B76" s="331" t="s">
        <v>11</v>
      </c>
      <c r="C76" s="454" t="s">
        <v>1794</v>
      </c>
      <c r="D76" s="8"/>
      <c r="E76" s="382" t="s">
        <v>1795</v>
      </c>
      <c r="F76" s="8"/>
      <c r="G76" s="8"/>
    </row>
    <row r="77" spans="1:7" ht="15.75" customHeight="1" x14ac:dyDescent="0.15">
      <c r="A77" s="330" t="s">
        <v>1464</v>
      </c>
      <c r="B77" s="331" t="s">
        <v>11</v>
      </c>
      <c r="C77" s="461" t="s">
        <v>1796</v>
      </c>
      <c r="D77" s="382" t="s">
        <v>1797</v>
      </c>
      <c r="E77" s="382" t="s">
        <v>1798</v>
      </c>
      <c r="F77" s="8" t="s">
        <v>1799</v>
      </c>
      <c r="G77" s="8"/>
    </row>
    <row r="78" spans="1:7" ht="15.75" customHeight="1" x14ac:dyDescent="0.15">
      <c r="A78" s="330" t="s">
        <v>473</v>
      </c>
      <c r="B78" s="331" t="s">
        <v>11</v>
      </c>
      <c r="C78" s="454" t="s">
        <v>1800</v>
      </c>
      <c r="D78" s="437" t="s">
        <v>1801</v>
      </c>
      <c r="E78" s="382" t="s">
        <v>1802</v>
      </c>
      <c r="F78" s="8"/>
      <c r="G78" s="8"/>
    </row>
    <row r="79" spans="1:7" ht="15.75" customHeight="1" x14ac:dyDescent="0.15">
      <c r="A79" s="329" t="s">
        <v>341</v>
      </c>
      <c r="B79" s="329" t="s">
        <v>11</v>
      </c>
      <c r="C79" s="42"/>
      <c r="D79" s="8"/>
      <c r="E79" s="8"/>
      <c r="F79" s="8"/>
      <c r="G79" s="8"/>
    </row>
    <row r="80" spans="1:7" ht="15.75" customHeight="1" x14ac:dyDescent="0.15">
      <c r="A80" s="329" t="s">
        <v>151</v>
      </c>
      <c r="B80" s="329" t="s">
        <v>11</v>
      </c>
      <c r="C80" s="42"/>
      <c r="D80" s="8"/>
      <c r="E80" s="8"/>
      <c r="F80" s="8"/>
      <c r="G80" s="8"/>
    </row>
    <row r="81" spans="1:7" ht="15.75" customHeight="1" x14ac:dyDescent="0.15">
      <c r="A81" s="329" t="s">
        <v>505</v>
      </c>
      <c r="B81" s="331" t="s">
        <v>11</v>
      </c>
      <c r="C81" s="461" t="s">
        <v>1803</v>
      </c>
      <c r="D81" s="462" t="s">
        <v>1804</v>
      </c>
      <c r="E81" s="419" t="s">
        <v>1805</v>
      </c>
      <c r="F81" s="8"/>
      <c r="G81" s="8"/>
    </row>
    <row r="82" spans="1:7" ht="15.75" customHeight="1" x14ac:dyDescent="0.15">
      <c r="A82" s="329" t="s">
        <v>163</v>
      </c>
      <c r="B82" s="329" t="s">
        <v>11</v>
      </c>
      <c r="C82" s="42"/>
      <c r="D82" s="8"/>
      <c r="E82" s="8"/>
      <c r="F82" s="8"/>
      <c r="G82" s="8"/>
    </row>
    <row r="83" spans="1:7" ht="15.75" customHeight="1" x14ac:dyDescent="0.15">
      <c r="A83" s="329" t="s">
        <v>166</v>
      </c>
      <c r="B83" s="329" t="s">
        <v>11</v>
      </c>
      <c r="C83" s="42"/>
      <c r="D83" s="8"/>
      <c r="E83" s="8"/>
      <c r="F83" s="8"/>
      <c r="G83" s="8"/>
    </row>
    <row r="84" spans="1:7" ht="15.75" customHeight="1" x14ac:dyDescent="0.15">
      <c r="A84" s="329" t="s">
        <v>1475</v>
      </c>
      <c r="B84" s="329" t="s">
        <v>11</v>
      </c>
      <c r="C84" s="42"/>
      <c r="D84" s="8"/>
      <c r="E84" s="8"/>
      <c r="F84" s="8"/>
      <c r="G84" s="8"/>
    </row>
    <row r="85" spans="1:7" ht="15.75" customHeight="1" x14ac:dyDescent="0.15">
      <c r="A85" s="329" t="s">
        <v>1495</v>
      </c>
      <c r="B85" s="329" t="s">
        <v>11</v>
      </c>
      <c r="C85" s="42"/>
      <c r="D85" s="8"/>
      <c r="E85" s="8"/>
      <c r="F85" s="8"/>
      <c r="G85" s="8"/>
    </row>
    <row r="86" spans="1:7" ht="15.75" customHeight="1" x14ac:dyDescent="0.15">
      <c r="A86" s="329" t="s">
        <v>1198</v>
      </c>
      <c r="B86" s="329" t="s">
        <v>11</v>
      </c>
      <c r="C86" s="461" t="s">
        <v>1806</v>
      </c>
      <c r="D86" s="419" t="s">
        <v>1807</v>
      </c>
      <c r="E86" s="468" t="s">
        <v>1808</v>
      </c>
      <c r="F86" s="8"/>
      <c r="G86" s="8"/>
    </row>
    <row r="87" spans="1:7" ht="15.75" customHeight="1" x14ac:dyDescent="0.15">
      <c r="A87" s="329" t="s">
        <v>1221</v>
      </c>
      <c r="B87" s="329" t="s">
        <v>11</v>
      </c>
      <c r="C87" s="42" t="s">
        <v>1809</v>
      </c>
      <c r="D87" s="462" t="s">
        <v>1810</v>
      </c>
      <c r="E87" s="469" t="s">
        <v>1811</v>
      </c>
      <c r="F87" s="8"/>
      <c r="G87" s="8"/>
    </row>
    <row r="88" spans="1:7" ht="15.75" customHeight="1" x14ac:dyDescent="0.15">
      <c r="A88" s="329" t="s">
        <v>1812</v>
      </c>
      <c r="B88" s="329" t="s">
        <v>11</v>
      </c>
      <c r="C88" s="454" t="s">
        <v>1813</v>
      </c>
      <c r="D88" s="462"/>
      <c r="E88" s="469"/>
      <c r="F88" s="8"/>
      <c r="G88" s="382" t="s">
        <v>1814</v>
      </c>
    </row>
    <row r="89" spans="1:7" ht="15.75" customHeight="1" x14ac:dyDescent="0.15">
      <c r="A89" s="329" t="s">
        <v>1815</v>
      </c>
      <c r="B89" s="329" t="s">
        <v>8</v>
      </c>
      <c r="C89" s="454" t="s">
        <v>1816</v>
      </c>
      <c r="D89" s="382" t="s">
        <v>1817</v>
      </c>
      <c r="E89" s="382" t="s">
        <v>1818</v>
      </c>
      <c r="F89" s="8"/>
      <c r="G89" s="382"/>
    </row>
    <row r="90" spans="1:7" ht="15.75" customHeight="1" x14ac:dyDescent="0.15">
      <c r="A90" s="329" t="s">
        <v>175</v>
      </c>
      <c r="B90" s="329" t="s">
        <v>11</v>
      </c>
      <c r="C90" s="42"/>
      <c r="D90" s="8"/>
      <c r="E90" s="8"/>
      <c r="F90" s="8"/>
      <c r="G90" s="8"/>
    </row>
    <row r="91" spans="1:7" ht="15.75" customHeight="1" x14ac:dyDescent="0.15">
      <c r="A91" s="329" t="s">
        <v>1200</v>
      </c>
      <c r="B91" s="329" t="s">
        <v>11</v>
      </c>
      <c r="C91" s="42"/>
      <c r="D91" s="8"/>
      <c r="E91" s="8"/>
      <c r="F91" s="8"/>
      <c r="G91" s="8"/>
    </row>
    <row r="92" spans="1:7" ht="15.75" customHeight="1" x14ac:dyDescent="0.15">
      <c r="A92" s="330" t="s">
        <v>181</v>
      </c>
      <c r="B92" s="331" t="s">
        <v>11</v>
      </c>
      <c r="C92" s="42"/>
      <c r="D92" s="8"/>
      <c r="E92" s="8"/>
      <c r="F92" s="8"/>
      <c r="G92" s="8"/>
    </row>
    <row r="93" spans="1:7" ht="15.75" customHeight="1" x14ac:dyDescent="0.15">
      <c r="A93" s="330" t="s">
        <v>183</v>
      </c>
      <c r="B93" s="329" t="s">
        <v>11</v>
      </c>
      <c r="C93" s="42"/>
      <c r="D93" s="8"/>
      <c r="E93" s="8"/>
      <c r="F93" s="8"/>
      <c r="G93" s="8"/>
    </row>
    <row r="94" spans="1:7" ht="15.75" customHeight="1" x14ac:dyDescent="0.15">
      <c r="A94" s="329" t="s">
        <v>185</v>
      </c>
      <c r="B94" s="330" t="s">
        <v>11</v>
      </c>
      <c r="C94" s="42"/>
      <c r="D94" s="8"/>
      <c r="E94" s="8"/>
      <c r="F94" s="8"/>
      <c r="G94" s="8"/>
    </row>
    <row r="95" spans="1:7" ht="15.75" customHeight="1" x14ac:dyDescent="0.15">
      <c r="A95" s="329" t="s">
        <v>186</v>
      </c>
      <c r="B95" s="329" t="s">
        <v>11</v>
      </c>
      <c r="C95" s="42" t="s">
        <v>1819</v>
      </c>
      <c r="D95" s="8" t="s">
        <v>1820</v>
      </c>
      <c r="E95" s="8" t="s">
        <v>1821</v>
      </c>
      <c r="F95" s="8"/>
      <c r="G95" s="8"/>
    </row>
    <row r="96" spans="1:7" ht="15.75" customHeight="1" x14ac:dyDescent="0.15">
      <c r="A96" s="329" t="s">
        <v>187</v>
      </c>
      <c r="B96" s="329" t="s">
        <v>11</v>
      </c>
      <c r="C96" s="42" t="s">
        <v>1822</v>
      </c>
      <c r="D96" s="8" t="s">
        <v>1823</v>
      </c>
      <c r="E96" s="8" t="s">
        <v>1824</v>
      </c>
      <c r="F96" s="382" t="s">
        <v>1825</v>
      </c>
      <c r="G96" s="8"/>
    </row>
    <row r="97" spans="1:5" ht="15.75" customHeight="1" x14ac:dyDescent="0.15">
      <c r="A97" s="8" t="s">
        <v>188</v>
      </c>
      <c r="B97" s="8" t="s">
        <v>8</v>
      </c>
      <c r="C97" s="42" t="s">
        <v>1826</v>
      </c>
      <c r="D97" s="382" t="s">
        <v>1827</v>
      </c>
    </row>
    <row r="98" spans="1:5" ht="15.75" customHeight="1" x14ac:dyDescent="0.15">
      <c r="A98" s="8" t="s">
        <v>159</v>
      </c>
      <c r="B98" s="8" t="s">
        <v>8</v>
      </c>
      <c r="C98" s="42" t="s">
        <v>1828</v>
      </c>
      <c r="D98" s="470" t="s">
        <v>1829</v>
      </c>
      <c r="E98" s="8" t="s">
        <v>1830</v>
      </c>
    </row>
    <row r="99" spans="1:5" ht="15.75" customHeight="1" x14ac:dyDescent="0.15">
      <c r="A99" s="8"/>
      <c r="B99" s="8"/>
      <c r="C99" s="42"/>
    </row>
    <row r="100" spans="1:5" ht="15.75" customHeight="1" x14ac:dyDescent="0.15">
      <c r="C100" s="42"/>
    </row>
    <row r="101" spans="1:5" ht="15.75" customHeight="1" x14ac:dyDescent="0.15">
      <c r="C101" s="42"/>
    </row>
    <row r="102" spans="1:5" ht="15.75" customHeight="1" x14ac:dyDescent="0.15">
      <c r="C102" s="42"/>
    </row>
    <row r="103" spans="1:5" ht="15.75" customHeight="1" x14ac:dyDescent="0.15">
      <c r="C103" s="42"/>
    </row>
    <row r="104" spans="1:5" ht="15.75" customHeight="1" x14ac:dyDescent="0.15">
      <c r="C104" s="42"/>
    </row>
    <row r="105" spans="1:5" ht="15.75" customHeight="1" x14ac:dyDescent="0.15">
      <c r="C105" s="42"/>
    </row>
    <row r="106" spans="1:5" ht="15.75" customHeight="1" x14ac:dyDescent="0.15">
      <c r="C106" s="42"/>
    </row>
    <row r="107" spans="1:5" ht="15.75" customHeight="1" x14ac:dyDescent="0.15">
      <c r="C107" s="42"/>
    </row>
    <row r="108" spans="1:5" ht="15.75" customHeight="1" x14ac:dyDescent="0.15">
      <c r="C108" s="42"/>
    </row>
    <row r="109" spans="1:5" ht="15.75" customHeight="1" x14ac:dyDescent="0.15">
      <c r="C109" s="42"/>
    </row>
    <row r="110" spans="1:5" ht="15.75" customHeight="1" x14ac:dyDescent="0.15">
      <c r="C110" s="42"/>
    </row>
    <row r="111" spans="1:5" ht="15.75" customHeight="1" x14ac:dyDescent="0.15">
      <c r="C111" s="42"/>
    </row>
    <row r="112" spans="1:5" ht="15.75" customHeight="1" x14ac:dyDescent="0.15">
      <c r="C112" s="42"/>
    </row>
    <row r="113" spans="3:3" ht="15.75" customHeight="1" x14ac:dyDescent="0.15">
      <c r="C113" s="42"/>
    </row>
    <row r="114" spans="3:3" ht="15.75" customHeight="1" x14ac:dyDescent="0.15">
      <c r="C114" s="42"/>
    </row>
    <row r="115" spans="3:3" ht="15.75" customHeight="1" x14ac:dyDescent="0.15">
      <c r="C115" s="42"/>
    </row>
    <row r="116" spans="3:3" ht="15.75" customHeight="1" x14ac:dyDescent="0.15">
      <c r="C116" s="42"/>
    </row>
    <row r="117" spans="3:3" ht="15.75" customHeight="1" x14ac:dyDescent="0.15">
      <c r="C117" s="42"/>
    </row>
    <row r="118" spans="3:3" ht="15.75" customHeight="1" x14ac:dyDescent="0.15">
      <c r="C118" s="42"/>
    </row>
    <row r="119" spans="3:3" ht="15.75" customHeight="1" x14ac:dyDescent="0.15">
      <c r="C119" s="42"/>
    </row>
    <row r="120" spans="3:3" ht="15.75" customHeight="1" x14ac:dyDescent="0.15">
      <c r="C120" s="42"/>
    </row>
    <row r="121" spans="3:3" ht="15.75" customHeight="1" x14ac:dyDescent="0.15">
      <c r="C121" s="42"/>
    </row>
    <row r="122" spans="3:3" ht="15.75" customHeight="1" x14ac:dyDescent="0.15">
      <c r="C122" s="42"/>
    </row>
    <row r="123" spans="3:3" ht="15.75" customHeight="1" x14ac:dyDescent="0.15">
      <c r="C123" s="42"/>
    </row>
    <row r="124" spans="3:3" ht="15.75" customHeight="1" x14ac:dyDescent="0.15">
      <c r="C124" s="42"/>
    </row>
    <row r="125" spans="3:3" ht="15.75" customHeight="1" x14ac:dyDescent="0.15">
      <c r="C125" s="42"/>
    </row>
    <row r="126" spans="3:3" ht="15.75" customHeight="1" x14ac:dyDescent="0.15">
      <c r="C126" s="42"/>
    </row>
    <row r="127" spans="3:3" ht="15.75" customHeight="1" x14ac:dyDescent="0.15">
      <c r="C127" s="42"/>
    </row>
    <row r="128" spans="3:3" ht="15.75" customHeight="1" x14ac:dyDescent="0.15">
      <c r="C128" s="42"/>
    </row>
    <row r="129" spans="3:3" ht="15.75" customHeight="1" x14ac:dyDescent="0.15">
      <c r="C129" s="42"/>
    </row>
    <row r="130" spans="3:3" ht="15.75" customHeight="1" x14ac:dyDescent="0.15">
      <c r="C130" s="42"/>
    </row>
    <row r="131" spans="3:3" ht="15.75" customHeight="1" x14ac:dyDescent="0.15">
      <c r="C131" s="42"/>
    </row>
    <row r="132" spans="3:3" ht="15.75" customHeight="1" x14ac:dyDescent="0.15">
      <c r="C132" s="42"/>
    </row>
    <row r="133" spans="3:3" ht="15.75" customHeight="1" x14ac:dyDescent="0.15">
      <c r="C133" s="42"/>
    </row>
    <row r="134" spans="3:3" ht="15.75" customHeight="1" x14ac:dyDescent="0.15">
      <c r="C134" s="42"/>
    </row>
    <row r="135" spans="3:3" ht="15.75" customHeight="1" x14ac:dyDescent="0.15">
      <c r="C135" s="42"/>
    </row>
    <row r="136" spans="3:3" ht="15.75" customHeight="1" x14ac:dyDescent="0.15">
      <c r="C136" s="42"/>
    </row>
    <row r="137" spans="3:3" ht="15.75" customHeight="1" x14ac:dyDescent="0.15">
      <c r="C137" s="42"/>
    </row>
    <row r="138" spans="3:3" ht="15.75" customHeight="1" x14ac:dyDescent="0.15">
      <c r="C138" s="42"/>
    </row>
    <row r="139" spans="3:3" ht="15.75" customHeight="1" x14ac:dyDescent="0.15">
      <c r="C139" s="42"/>
    </row>
    <row r="140" spans="3:3" ht="15.75" customHeight="1" x14ac:dyDescent="0.15">
      <c r="C140" s="42"/>
    </row>
    <row r="141" spans="3:3" ht="15.75" customHeight="1" x14ac:dyDescent="0.15">
      <c r="C141" s="42"/>
    </row>
    <row r="142" spans="3:3" ht="15.75" customHeight="1" x14ac:dyDescent="0.15">
      <c r="C142" s="42"/>
    </row>
    <row r="143" spans="3:3" ht="15.75" customHeight="1" x14ac:dyDescent="0.15">
      <c r="C143" s="42"/>
    </row>
    <row r="144" spans="3:3" ht="15.75" customHeight="1" x14ac:dyDescent="0.15">
      <c r="C144" s="42"/>
    </row>
    <row r="145" spans="3:3" ht="15.75" customHeight="1" x14ac:dyDescent="0.15">
      <c r="C145" s="42"/>
    </row>
    <row r="146" spans="3:3" ht="15.75" customHeight="1" x14ac:dyDescent="0.15">
      <c r="C146" s="42"/>
    </row>
    <row r="147" spans="3:3" ht="15.75" customHeight="1" x14ac:dyDescent="0.15">
      <c r="C147" s="42"/>
    </row>
    <row r="148" spans="3:3" ht="15.75" customHeight="1" x14ac:dyDescent="0.15">
      <c r="C148" s="42"/>
    </row>
    <row r="149" spans="3:3" ht="15.75" customHeight="1" x14ac:dyDescent="0.15">
      <c r="C149" s="42"/>
    </row>
    <row r="150" spans="3:3" ht="15.75" customHeight="1" x14ac:dyDescent="0.15">
      <c r="C150" s="42"/>
    </row>
    <row r="151" spans="3:3" ht="15.75" customHeight="1" x14ac:dyDescent="0.15">
      <c r="C151" s="42"/>
    </row>
    <row r="152" spans="3:3" ht="15.75" customHeight="1" x14ac:dyDescent="0.15">
      <c r="C152" s="42"/>
    </row>
    <row r="153" spans="3:3" ht="15.75" customHeight="1" x14ac:dyDescent="0.15">
      <c r="C153" s="42"/>
    </row>
    <row r="154" spans="3:3" ht="15.75" customHeight="1" x14ac:dyDescent="0.15">
      <c r="C154" s="42"/>
    </row>
    <row r="155" spans="3:3" ht="15.75" customHeight="1" x14ac:dyDescent="0.15">
      <c r="C155" s="42"/>
    </row>
    <row r="156" spans="3:3" ht="15.75" customHeight="1" x14ac:dyDescent="0.15">
      <c r="C156" s="42"/>
    </row>
    <row r="157" spans="3:3" ht="15.75" customHeight="1" x14ac:dyDescent="0.15">
      <c r="C157" s="42"/>
    </row>
    <row r="158" spans="3:3" ht="15.75" customHeight="1" x14ac:dyDescent="0.15">
      <c r="C158" s="42"/>
    </row>
    <row r="159" spans="3:3" ht="15.75" customHeight="1" x14ac:dyDescent="0.15">
      <c r="C159" s="42"/>
    </row>
    <row r="160" spans="3:3" ht="15.75" customHeight="1" x14ac:dyDescent="0.15">
      <c r="C160" s="42"/>
    </row>
    <row r="161" spans="3:3" ht="15.75" customHeight="1" x14ac:dyDescent="0.15">
      <c r="C161" s="42"/>
    </row>
    <row r="162" spans="3:3" ht="15.75" customHeight="1" x14ac:dyDescent="0.15">
      <c r="C162" s="42"/>
    </row>
    <row r="163" spans="3:3" ht="15.75" customHeight="1" x14ac:dyDescent="0.15">
      <c r="C163" s="42"/>
    </row>
    <row r="164" spans="3:3" ht="15.75" customHeight="1" x14ac:dyDescent="0.15">
      <c r="C164" s="42"/>
    </row>
    <row r="165" spans="3:3" ht="15.75" customHeight="1" x14ac:dyDescent="0.15">
      <c r="C165" s="42"/>
    </row>
    <row r="166" spans="3:3" ht="15.75" customHeight="1" x14ac:dyDescent="0.15">
      <c r="C166" s="42"/>
    </row>
    <row r="167" spans="3:3" ht="15.75" customHeight="1" x14ac:dyDescent="0.15">
      <c r="C167" s="42"/>
    </row>
    <row r="168" spans="3:3" ht="15.75" customHeight="1" x14ac:dyDescent="0.15">
      <c r="C168" s="42"/>
    </row>
    <row r="169" spans="3:3" ht="15.75" customHeight="1" x14ac:dyDescent="0.15">
      <c r="C169" s="42"/>
    </row>
    <row r="170" spans="3:3" ht="15.75" customHeight="1" x14ac:dyDescent="0.15">
      <c r="C170" s="42"/>
    </row>
    <row r="171" spans="3:3" ht="15.75" customHeight="1" x14ac:dyDescent="0.15">
      <c r="C171" s="42"/>
    </row>
    <row r="172" spans="3:3" ht="15.75" customHeight="1" x14ac:dyDescent="0.15">
      <c r="C172" s="42"/>
    </row>
    <row r="173" spans="3:3" ht="15.75" customHeight="1" x14ac:dyDescent="0.15">
      <c r="C173" s="42"/>
    </row>
    <row r="174" spans="3:3" ht="15.75" customHeight="1" x14ac:dyDescent="0.15">
      <c r="C174" s="42"/>
    </row>
    <row r="175" spans="3:3" ht="15.75" customHeight="1" x14ac:dyDescent="0.15">
      <c r="C175" s="42"/>
    </row>
    <row r="176" spans="3:3" ht="15.75" customHeight="1" x14ac:dyDescent="0.15">
      <c r="C176" s="42"/>
    </row>
    <row r="177" spans="3:3" ht="15.75" customHeight="1" x14ac:dyDescent="0.15">
      <c r="C177" s="42"/>
    </row>
    <row r="178" spans="3:3" ht="15.75" customHeight="1" x14ac:dyDescent="0.15">
      <c r="C178" s="42"/>
    </row>
    <row r="179" spans="3:3" ht="15.75" customHeight="1" x14ac:dyDescent="0.15">
      <c r="C179" s="42"/>
    </row>
    <row r="180" spans="3:3" ht="15.75" customHeight="1" x14ac:dyDescent="0.15">
      <c r="C180" s="42"/>
    </row>
    <row r="181" spans="3:3" ht="15.75" customHeight="1" x14ac:dyDescent="0.15">
      <c r="C181" s="42"/>
    </row>
    <row r="182" spans="3:3" ht="15.75" customHeight="1" x14ac:dyDescent="0.15">
      <c r="C182" s="42"/>
    </row>
    <row r="183" spans="3:3" ht="15.75" customHeight="1" x14ac:dyDescent="0.15">
      <c r="C183" s="42"/>
    </row>
    <row r="184" spans="3:3" ht="15.75" customHeight="1" x14ac:dyDescent="0.15">
      <c r="C184" s="42"/>
    </row>
    <row r="185" spans="3:3" ht="15.75" customHeight="1" x14ac:dyDescent="0.15">
      <c r="C185" s="42"/>
    </row>
    <row r="186" spans="3:3" ht="15.75" customHeight="1" x14ac:dyDescent="0.15">
      <c r="C186" s="42"/>
    </row>
    <row r="187" spans="3:3" ht="15.75" customHeight="1" x14ac:dyDescent="0.15">
      <c r="C187" s="42"/>
    </row>
    <row r="188" spans="3:3" ht="15.75" customHeight="1" x14ac:dyDescent="0.15">
      <c r="C188" s="42"/>
    </row>
    <row r="189" spans="3:3" ht="15.75" customHeight="1" x14ac:dyDescent="0.15">
      <c r="C189" s="42"/>
    </row>
    <row r="190" spans="3:3" ht="15.75" customHeight="1" x14ac:dyDescent="0.15">
      <c r="C190" s="42"/>
    </row>
    <row r="191" spans="3:3" ht="15.75" customHeight="1" x14ac:dyDescent="0.15">
      <c r="C191" s="42"/>
    </row>
    <row r="192" spans="3:3" ht="15.75" customHeight="1" x14ac:dyDescent="0.15">
      <c r="C192" s="42"/>
    </row>
    <row r="193" spans="3:3" ht="15.75" customHeight="1" x14ac:dyDescent="0.15">
      <c r="C193" s="42"/>
    </row>
    <row r="194" spans="3:3" ht="15.75" customHeight="1" x14ac:dyDescent="0.15">
      <c r="C194" s="42"/>
    </row>
    <row r="195" spans="3:3" ht="15.75" customHeight="1" x14ac:dyDescent="0.15">
      <c r="C195" s="42"/>
    </row>
    <row r="196" spans="3:3" ht="15.75" customHeight="1" x14ac:dyDescent="0.15">
      <c r="C196" s="42"/>
    </row>
    <row r="197" spans="3:3" ht="15.75" customHeight="1" x14ac:dyDescent="0.15">
      <c r="C197" s="42"/>
    </row>
    <row r="198" spans="3:3" ht="15.75" customHeight="1" x14ac:dyDescent="0.15">
      <c r="C198" s="42"/>
    </row>
    <row r="199" spans="3:3" ht="15.75" customHeight="1" x14ac:dyDescent="0.15">
      <c r="C199" s="42"/>
    </row>
    <row r="200" spans="3:3" ht="15.75" customHeight="1" x14ac:dyDescent="0.15">
      <c r="C200" s="42"/>
    </row>
    <row r="201" spans="3:3" ht="15.75" customHeight="1" x14ac:dyDescent="0.15">
      <c r="C201" s="42"/>
    </row>
    <row r="202" spans="3:3" ht="15.75" customHeight="1" x14ac:dyDescent="0.15">
      <c r="C202" s="42"/>
    </row>
    <row r="203" spans="3:3" ht="15.75" customHeight="1" x14ac:dyDescent="0.15">
      <c r="C203" s="42"/>
    </row>
    <row r="204" spans="3:3" ht="15.75" customHeight="1" x14ac:dyDescent="0.15">
      <c r="C204" s="42"/>
    </row>
    <row r="205" spans="3:3" ht="15.75" customHeight="1" x14ac:dyDescent="0.15">
      <c r="C205" s="42"/>
    </row>
    <row r="206" spans="3:3" ht="15.75" customHeight="1" x14ac:dyDescent="0.15">
      <c r="C206" s="42"/>
    </row>
    <row r="207" spans="3:3" ht="15.75" customHeight="1" x14ac:dyDescent="0.15">
      <c r="C207" s="42"/>
    </row>
    <row r="208" spans="3:3" ht="15.75" customHeight="1" x14ac:dyDescent="0.15">
      <c r="C208" s="42"/>
    </row>
    <row r="209" spans="3:3" ht="15.75" customHeight="1" x14ac:dyDescent="0.15">
      <c r="C209" s="42"/>
    </row>
    <row r="210" spans="3:3" ht="15.75" customHeight="1" x14ac:dyDescent="0.15">
      <c r="C210" s="42"/>
    </row>
    <row r="211" spans="3:3" ht="15.75" customHeight="1" x14ac:dyDescent="0.15">
      <c r="C211" s="42"/>
    </row>
    <row r="212" spans="3:3" ht="15.75" customHeight="1" x14ac:dyDescent="0.15">
      <c r="C212" s="42"/>
    </row>
    <row r="213" spans="3:3" ht="15.75" customHeight="1" x14ac:dyDescent="0.15">
      <c r="C213" s="42"/>
    </row>
    <row r="214" spans="3:3" ht="15.75" customHeight="1" x14ac:dyDescent="0.15">
      <c r="C214" s="42"/>
    </row>
    <row r="215" spans="3:3" ht="15.75" customHeight="1" x14ac:dyDescent="0.15">
      <c r="C215" s="42"/>
    </row>
    <row r="216" spans="3:3" ht="15.75" customHeight="1" x14ac:dyDescent="0.15">
      <c r="C216" s="42"/>
    </row>
    <row r="217" spans="3:3" ht="15.75" customHeight="1" x14ac:dyDescent="0.15">
      <c r="C217" s="42"/>
    </row>
    <row r="218" spans="3:3" ht="15.75" customHeight="1" x14ac:dyDescent="0.15">
      <c r="C218" s="42"/>
    </row>
    <row r="219" spans="3:3" ht="15.75" customHeight="1" x14ac:dyDescent="0.15">
      <c r="C219" s="42"/>
    </row>
    <row r="220" spans="3:3" ht="15.75" customHeight="1" x14ac:dyDescent="0.15">
      <c r="C220" s="42"/>
    </row>
    <row r="221" spans="3:3" ht="15.75" customHeight="1" x14ac:dyDescent="0.15">
      <c r="C221" s="42"/>
    </row>
    <row r="222" spans="3:3" ht="15.75" customHeight="1" x14ac:dyDescent="0.15">
      <c r="C222" s="42"/>
    </row>
    <row r="223" spans="3:3" ht="15.75" customHeight="1" x14ac:dyDescent="0.15">
      <c r="C223" s="42"/>
    </row>
    <row r="224" spans="3:3" ht="15.75" customHeight="1" x14ac:dyDescent="0.15">
      <c r="C224" s="42"/>
    </row>
    <row r="225" spans="3:3" ht="15.75" customHeight="1" x14ac:dyDescent="0.15">
      <c r="C225" s="42"/>
    </row>
    <row r="226" spans="3:3" ht="15.75" customHeight="1" x14ac:dyDescent="0.15">
      <c r="C226" s="42"/>
    </row>
    <row r="227" spans="3:3" ht="15.75" customHeight="1" x14ac:dyDescent="0.15">
      <c r="C227" s="42"/>
    </row>
    <row r="228" spans="3:3" ht="15.75" customHeight="1" x14ac:dyDescent="0.15">
      <c r="C228" s="42"/>
    </row>
    <row r="229" spans="3:3" ht="15.75" customHeight="1" x14ac:dyDescent="0.15">
      <c r="C229" s="42"/>
    </row>
    <row r="230" spans="3:3" ht="15.75" customHeight="1" x14ac:dyDescent="0.15">
      <c r="C230" s="42"/>
    </row>
    <row r="231" spans="3:3" ht="15.75" customHeight="1" x14ac:dyDescent="0.15">
      <c r="C231" s="42"/>
    </row>
    <row r="232" spans="3:3" ht="15.75" customHeight="1" x14ac:dyDescent="0.15">
      <c r="C232" s="42"/>
    </row>
    <row r="233" spans="3:3" ht="15.75" customHeight="1" x14ac:dyDescent="0.15">
      <c r="C233" s="42"/>
    </row>
    <row r="234" spans="3:3" ht="15.75" customHeight="1" x14ac:dyDescent="0.15">
      <c r="C234" s="42"/>
    </row>
    <row r="235" spans="3:3" ht="15.75" customHeight="1" x14ac:dyDescent="0.15">
      <c r="C235" s="42"/>
    </row>
    <row r="236" spans="3:3" ht="15.75" customHeight="1" x14ac:dyDescent="0.15">
      <c r="C236" s="42"/>
    </row>
    <row r="237" spans="3:3" ht="15.75" customHeight="1" x14ac:dyDescent="0.15">
      <c r="C237" s="42"/>
    </row>
    <row r="238" spans="3:3" ht="15.75" customHeight="1" x14ac:dyDescent="0.15">
      <c r="C238" s="42"/>
    </row>
    <row r="239" spans="3:3" ht="15.75" customHeight="1" x14ac:dyDescent="0.15">
      <c r="C239" s="42"/>
    </row>
    <row r="240" spans="3:3" ht="15.75" customHeight="1" x14ac:dyDescent="0.15">
      <c r="C240" s="42"/>
    </row>
    <row r="241" spans="3:3" ht="15.75" customHeight="1" x14ac:dyDescent="0.15">
      <c r="C241" s="42"/>
    </row>
    <row r="242" spans="3:3" ht="15.75" customHeight="1" x14ac:dyDescent="0.15">
      <c r="C242" s="42"/>
    </row>
    <row r="243" spans="3:3" ht="15.75" customHeight="1" x14ac:dyDescent="0.15">
      <c r="C243" s="42"/>
    </row>
    <row r="244" spans="3:3" ht="15.75" customHeight="1" x14ac:dyDescent="0.15">
      <c r="C244" s="42"/>
    </row>
    <row r="245" spans="3:3" ht="15.75" customHeight="1" x14ac:dyDescent="0.15">
      <c r="C245" s="42"/>
    </row>
    <row r="246" spans="3:3" ht="15.75" customHeight="1" x14ac:dyDescent="0.15">
      <c r="C246" s="42"/>
    </row>
    <row r="247" spans="3:3" ht="15.75" customHeight="1" x14ac:dyDescent="0.15">
      <c r="C247" s="42"/>
    </row>
    <row r="248" spans="3:3" ht="15.75" customHeight="1" x14ac:dyDescent="0.15">
      <c r="C248" s="42"/>
    </row>
    <row r="249" spans="3:3" ht="15.75" customHeight="1" x14ac:dyDescent="0.15">
      <c r="C249" s="42"/>
    </row>
    <row r="250" spans="3:3" ht="15.75" customHeight="1" x14ac:dyDescent="0.15">
      <c r="C250" s="42"/>
    </row>
    <row r="251" spans="3:3" ht="15.75" customHeight="1" x14ac:dyDescent="0.15">
      <c r="C251" s="42"/>
    </row>
    <row r="252" spans="3:3" ht="15.75" customHeight="1" x14ac:dyDescent="0.15">
      <c r="C252" s="42"/>
    </row>
    <row r="253" spans="3:3" ht="15.75" customHeight="1" x14ac:dyDescent="0.15">
      <c r="C253" s="42"/>
    </row>
    <row r="254" spans="3:3" ht="15.75" customHeight="1" x14ac:dyDescent="0.15">
      <c r="C254" s="42"/>
    </row>
    <row r="255" spans="3:3" ht="15.75" customHeight="1" x14ac:dyDescent="0.15">
      <c r="C255" s="42"/>
    </row>
    <row r="256" spans="3:3" ht="15.75" customHeight="1" x14ac:dyDescent="0.15">
      <c r="C256" s="42"/>
    </row>
    <row r="257" spans="3:3" ht="15.75" customHeight="1" x14ac:dyDescent="0.15">
      <c r="C257" s="42"/>
    </row>
    <row r="258" spans="3:3" ht="15.75" customHeight="1" x14ac:dyDescent="0.15">
      <c r="C258" s="42"/>
    </row>
    <row r="259" spans="3:3" ht="15.75" customHeight="1" x14ac:dyDescent="0.15">
      <c r="C259" s="42"/>
    </row>
    <row r="260" spans="3:3" ht="15.75" customHeight="1" x14ac:dyDescent="0.15">
      <c r="C260" s="42"/>
    </row>
    <row r="261" spans="3:3" ht="15.75" customHeight="1" x14ac:dyDescent="0.15">
      <c r="C261" s="42"/>
    </row>
    <row r="262" spans="3:3" ht="15.75" customHeight="1" x14ac:dyDescent="0.15">
      <c r="C262" s="42"/>
    </row>
    <row r="263" spans="3:3" ht="15.75" customHeight="1" x14ac:dyDescent="0.15">
      <c r="C263" s="42"/>
    </row>
    <row r="264" spans="3:3" ht="15.75" customHeight="1" x14ac:dyDescent="0.15">
      <c r="C264" s="42"/>
    </row>
    <row r="265" spans="3:3" ht="15.75" customHeight="1" x14ac:dyDescent="0.15">
      <c r="C265" s="42"/>
    </row>
    <row r="266" spans="3:3" ht="15.75" customHeight="1" x14ac:dyDescent="0.15">
      <c r="C266" s="42"/>
    </row>
    <row r="267" spans="3:3" ht="15.75" customHeight="1" x14ac:dyDescent="0.15">
      <c r="C267" s="42"/>
    </row>
    <row r="268" spans="3:3" ht="15.75" customHeight="1" x14ac:dyDescent="0.15">
      <c r="C268" s="42"/>
    </row>
    <row r="269" spans="3:3" ht="15.75" customHeight="1" x14ac:dyDescent="0.15">
      <c r="C269" s="42"/>
    </row>
    <row r="270" spans="3:3" ht="15.75" customHeight="1" x14ac:dyDescent="0.15">
      <c r="C270" s="42"/>
    </row>
    <row r="271" spans="3:3" ht="15.75" customHeight="1" x14ac:dyDescent="0.15">
      <c r="C271" s="42"/>
    </row>
    <row r="272" spans="3:3" ht="15.75" customHeight="1" x14ac:dyDescent="0.15">
      <c r="C272" s="42"/>
    </row>
    <row r="273" spans="3:3" ht="15.75" customHeight="1" x14ac:dyDescent="0.15">
      <c r="C273" s="42"/>
    </row>
    <row r="274" spans="3:3" ht="15.75" customHeight="1" x14ac:dyDescent="0.15">
      <c r="C274" s="42"/>
    </row>
    <row r="275" spans="3:3" ht="15.75" customHeight="1" x14ac:dyDescent="0.15">
      <c r="C275" s="42"/>
    </row>
    <row r="276" spans="3:3" ht="15.75" customHeight="1" x14ac:dyDescent="0.15">
      <c r="C276" s="42"/>
    </row>
    <row r="277" spans="3:3" ht="15.75" customHeight="1" x14ac:dyDescent="0.15">
      <c r="C277" s="42"/>
    </row>
    <row r="278" spans="3:3" ht="15.75" customHeight="1" x14ac:dyDescent="0.15">
      <c r="C278" s="42"/>
    </row>
    <row r="279" spans="3:3" ht="15.75" customHeight="1" x14ac:dyDescent="0.15">
      <c r="C279" s="42"/>
    </row>
    <row r="280" spans="3:3" ht="15.75" customHeight="1" x14ac:dyDescent="0.15">
      <c r="C280" s="42"/>
    </row>
    <row r="281" spans="3:3" ht="15.75" customHeight="1" x14ac:dyDescent="0.15">
      <c r="C281" s="42"/>
    </row>
    <row r="282" spans="3:3" ht="15.75" customHeight="1" x14ac:dyDescent="0.15">
      <c r="C282" s="42"/>
    </row>
    <row r="283" spans="3:3" ht="15.75" customHeight="1" x14ac:dyDescent="0.15">
      <c r="C283" s="42"/>
    </row>
    <row r="284" spans="3:3" ht="15.75" customHeight="1" x14ac:dyDescent="0.15">
      <c r="C284" s="42"/>
    </row>
    <row r="285" spans="3:3" ht="15.75" customHeight="1" x14ac:dyDescent="0.15">
      <c r="C285" s="42"/>
    </row>
    <row r="286" spans="3:3" ht="15.75" customHeight="1" x14ac:dyDescent="0.15">
      <c r="C286" s="42"/>
    </row>
    <row r="287" spans="3:3" ht="15.75" customHeight="1" x14ac:dyDescent="0.15">
      <c r="C287" s="42"/>
    </row>
    <row r="288" spans="3:3" ht="15.75" customHeight="1" x14ac:dyDescent="0.15">
      <c r="C288" s="42"/>
    </row>
    <row r="289" spans="3:3" ht="15.75" customHeight="1" x14ac:dyDescent="0.15">
      <c r="C289" s="42"/>
    </row>
    <row r="290" spans="3:3" ht="15.75" customHeight="1" x14ac:dyDescent="0.15">
      <c r="C290" s="42"/>
    </row>
    <row r="291" spans="3:3" ht="15.75" customHeight="1" x14ac:dyDescent="0.15">
      <c r="C291" s="42"/>
    </row>
    <row r="292" spans="3:3" ht="15.75" customHeight="1" x14ac:dyDescent="0.15">
      <c r="C292" s="42"/>
    </row>
    <row r="293" spans="3:3" ht="15.75" customHeight="1" x14ac:dyDescent="0.15">
      <c r="C293" s="42"/>
    </row>
    <row r="294" spans="3:3" ht="15.75" customHeight="1" x14ac:dyDescent="0.15">
      <c r="C294" s="42"/>
    </row>
    <row r="295" spans="3:3" ht="15.75" customHeight="1" x14ac:dyDescent="0.15">
      <c r="C295" s="42"/>
    </row>
    <row r="296" spans="3:3" ht="15.75" customHeight="1" x14ac:dyDescent="0.15">
      <c r="C296" s="42"/>
    </row>
    <row r="297" spans="3:3" ht="15.75" customHeight="1" x14ac:dyDescent="0.15">
      <c r="C297" s="42"/>
    </row>
    <row r="298" spans="3:3" ht="15.75" customHeight="1" x14ac:dyDescent="0.15">
      <c r="C298" s="42"/>
    </row>
    <row r="299" spans="3:3" ht="15.75" customHeight="1" x14ac:dyDescent="0.15"/>
    <row r="300" spans="3:3" ht="15.75" customHeight="1" x14ac:dyDescent="0.15"/>
    <row r="301" spans="3:3" ht="15.75" customHeight="1" x14ac:dyDescent="0.15"/>
    <row r="302" spans="3:3" ht="15.75" customHeight="1" x14ac:dyDescent="0.15"/>
    <row r="303" spans="3:3" ht="15.75" customHeight="1" x14ac:dyDescent="0.15"/>
    <row r="304" spans="3:3"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G2"/>
  </mergeCells>
  <pageMargins left="0.7" right="0.7" top="0.75" bottom="0.75" header="0" footer="0"/>
  <pageSetup orientation="landscape"/>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outlinePr summaryBelow="0" summaryRight="0"/>
  </sheetPr>
  <dimension ref="A1:U1000"/>
  <sheetViews>
    <sheetView workbookViewId="0"/>
  </sheetViews>
  <sheetFormatPr baseColWidth="10" defaultColWidth="12.6640625" defaultRowHeight="15" customHeight="1" x14ac:dyDescent="0.15"/>
  <cols>
    <col min="1" max="1" width="199.1640625" customWidth="1"/>
    <col min="2" max="6" width="12.6640625" customWidth="1"/>
  </cols>
  <sheetData>
    <row r="1" spans="1:21" ht="15.75" customHeight="1" x14ac:dyDescent="0.2">
      <c r="A1" s="395" t="s">
        <v>2319</v>
      </c>
      <c r="B1" s="105"/>
      <c r="C1" s="105"/>
      <c r="D1" s="105"/>
      <c r="E1" s="105"/>
      <c r="F1" s="105"/>
      <c r="G1" s="105"/>
      <c r="H1" s="105"/>
      <c r="I1" s="105"/>
      <c r="J1" s="105"/>
      <c r="K1" s="105"/>
      <c r="L1" s="105"/>
      <c r="M1" s="105"/>
      <c r="N1" s="105"/>
      <c r="O1" s="105"/>
      <c r="P1" s="105"/>
      <c r="Q1" s="105"/>
      <c r="R1" s="105"/>
      <c r="S1" s="105"/>
      <c r="T1" s="105"/>
      <c r="U1" s="105"/>
    </row>
    <row r="2" spans="1:21" ht="15.75" customHeight="1" x14ac:dyDescent="0.2">
      <c r="A2" s="115"/>
      <c r="B2" s="105"/>
      <c r="C2" s="105"/>
      <c r="D2" s="105"/>
      <c r="E2" s="105"/>
      <c r="F2" s="105"/>
      <c r="G2" s="105"/>
      <c r="H2" s="105"/>
      <c r="I2" s="105"/>
      <c r="J2" s="105"/>
      <c r="K2" s="105"/>
      <c r="L2" s="105"/>
      <c r="M2" s="105"/>
      <c r="N2" s="105"/>
      <c r="O2" s="105"/>
      <c r="P2" s="105"/>
      <c r="Q2" s="105"/>
      <c r="R2" s="105"/>
      <c r="S2" s="105"/>
      <c r="T2" s="105"/>
      <c r="U2" s="105"/>
    </row>
    <row r="3" spans="1:21" ht="15.75" customHeight="1" x14ac:dyDescent="0.2">
      <c r="A3" s="395" t="s">
        <v>2320</v>
      </c>
      <c r="B3" s="105"/>
      <c r="C3" s="105"/>
      <c r="D3" s="105"/>
      <c r="E3" s="105"/>
      <c r="F3" s="105"/>
      <c r="G3" s="105"/>
      <c r="H3" s="105"/>
      <c r="I3" s="105"/>
      <c r="J3" s="105"/>
      <c r="K3" s="105"/>
      <c r="L3" s="105"/>
      <c r="M3" s="105"/>
      <c r="N3" s="105"/>
      <c r="O3" s="105"/>
      <c r="P3" s="105"/>
      <c r="Q3" s="105"/>
      <c r="R3" s="105"/>
      <c r="S3" s="105"/>
      <c r="T3" s="105"/>
      <c r="U3" s="105"/>
    </row>
    <row r="4" spans="1:21" ht="15.75" customHeight="1" x14ac:dyDescent="0.2">
      <c r="A4" s="395"/>
      <c r="B4" s="105"/>
      <c r="C4" s="105"/>
      <c r="D4" s="105"/>
      <c r="E4" s="105"/>
      <c r="F4" s="105"/>
      <c r="G4" s="105"/>
      <c r="H4" s="105"/>
      <c r="I4" s="105"/>
      <c r="J4" s="105"/>
      <c r="K4" s="105"/>
      <c r="L4" s="105"/>
      <c r="M4" s="105"/>
      <c r="N4" s="105"/>
      <c r="O4" s="105"/>
      <c r="P4" s="105"/>
      <c r="Q4" s="105"/>
      <c r="R4" s="105"/>
      <c r="S4" s="105"/>
      <c r="T4" s="105"/>
      <c r="U4" s="105"/>
    </row>
    <row r="5" spans="1:21" ht="15.75" customHeight="1" x14ac:dyDescent="0.2">
      <c r="A5" s="395" t="s">
        <v>2321</v>
      </c>
      <c r="B5" s="105"/>
      <c r="C5" s="105"/>
      <c r="D5" s="105"/>
      <c r="E5" s="105"/>
      <c r="F5" s="105"/>
      <c r="G5" s="105"/>
      <c r="H5" s="105"/>
      <c r="I5" s="105"/>
      <c r="J5" s="105"/>
      <c r="K5" s="105"/>
      <c r="L5" s="105"/>
      <c r="M5" s="105"/>
      <c r="N5" s="105"/>
      <c r="O5" s="105"/>
      <c r="P5" s="105"/>
      <c r="Q5" s="105"/>
      <c r="R5" s="105"/>
      <c r="S5" s="105"/>
      <c r="T5" s="105"/>
      <c r="U5" s="105"/>
    </row>
    <row r="6" spans="1:21" ht="15.75" customHeight="1" x14ac:dyDescent="0.2">
      <c r="A6" s="395"/>
      <c r="B6" s="105"/>
      <c r="C6" s="105"/>
      <c r="D6" s="105"/>
      <c r="E6" s="105"/>
      <c r="F6" s="105"/>
      <c r="G6" s="105"/>
      <c r="H6" s="105"/>
      <c r="I6" s="105"/>
      <c r="J6" s="105"/>
      <c r="K6" s="105"/>
      <c r="L6" s="105"/>
      <c r="M6" s="105"/>
      <c r="N6" s="105"/>
      <c r="O6" s="105"/>
      <c r="P6" s="105"/>
      <c r="Q6" s="105"/>
      <c r="R6" s="105"/>
      <c r="S6" s="105"/>
      <c r="T6" s="105"/>
      <c r="U6" s="105"/>
    </row>
    <row r="7" spans="1:21" ht="15.75" customHeight="1" x14ac:dyDescent="0.2">
      <c r="A7" s="395" t="s">
        <v>2322</v>
      </c>
      <c r="B7" s="105"/>
      <c r="C7" s="105"/>
      <c r="D7" s="105"/>
      <c r="E7" s="105"/>
      <c r="F7" s="105"/>
      <c r="G7" s="105"/>
      <c r="H7" s="105"/>
      <c r="I7" s="105"/>
      <c r="J7" s="105"/>
      <c r="K7" s="105"/>
      <c r="L7" s="105"/>
      <c r="M7" s="105"/>
      <c r="N7" s="105"/>
      <c r="O7" s="105"/>
      <c r="P7" s="105"/>
      <c r="Q7" s="105"/>
      <c r="R7" s="105"/>
      <c r="S7" s="105"/>
      <c r="T7" s="105"/>
      <c r="U7" s="105"/>
    </row>
    <row r="8" spans="1:21" ht="15.75" customHeight="1" x14ac:dyDescent="0.2">
      <c r="A8" s="115"/>
      <c r="B8" s="105"/>
      <c r="C8" s="105"/>
      <c r="D8" s="105"/>
      <c r="E8" s="105"/>
      <c r="F8" s="105"/>
      <c r="G8" s="105"/>
      <c r="H8" s="105"/>
      <c r="I8" s="105"/>
      <c r="J8" s="105"/>
      <c r="K8" s="105"/>
      <c r="L8" s="105"/>
      <c r="M8" s="105"/>
      <c r="N8" s="105"/>
      <c r="O8" s="105"/>
      <c r="P8" s="105"/>
      <c r="Q8" s="105"/>
      <c r="R8" s="105"/>
      <c r="S8" s="105"/>
      <c r="T8" s="105"/>
      <c r="U8" s="105"/>
    </row>
    <row r="9" spans="1:21" ht="15.75" customHeight="1" x14ac:dyDescent="0.2">
      <c r="A9" s="395" t="s">
        <v>2323</v>
      </c>
      <c r="B9" s="105"/>
      <c r="C9" s="105"/>
      <c r="D9" s="105"/>
      <c r="E9" s="105"/>
      <c r="F9" s="105"/>
      <c r="G9" s="105"/>
      <c r="H9" s="105"/>
      <c r="I9" s="105"/>
      <c r="J9" s="105"/>
      <c r="K9" s="105"/>
      <c r="L9" s="105"/>
      <c r="M9" s="105"/>
      <c r="N9" s="105"/>
      <c r="O9" s="105"/>
      <c r="P9" s="105"/>
      <c r="Q9" s="105"/>
      <c r="R9" s="105"/>
      <c r="S9" s="105"/>
      <c r="T9" s="105"/>
      <c r="U9" s="105"/>
    </row>
    <row r="10" spans="1:21" ht="15.75" customHeight="1" x14ac:dyDescent="0.2">
      <c r="A10" s="395" t="s">
        <v>2324</v>
      </c>
      <c r="B10" s="105"/>
      <c r="C10" s="105"/>
      <c r="D10" s="105"/>
      <c r="E10" s="105"/>
      <c r="F10" s="105"/>
      <c r="G10" s="105"/>
      <c r="H10" s="105"/>
      <c r="I10" s="105"/>
      <c r="J10" s="105"/>
      <c r="K10" s="105"/>
      <c r="L10" s="105"/>
      <c r="M10" s="105"/>
      <c r="N10" s="105"/>
      <c r="O10" s="105"/>
      <c r="P10" s="105"/>
      <c r="Q10" s="105"/>
      <c r="R10" s="105"/>
      <c r="S10" s="105"/>
      <c r="T10" s="105"/>
      <c r="U10" s="105"/>
    </row>
    <row r="11" spans="1:21" ht="15.75" customHeight="1" x14ac:dyDescent="0.2">
      <c r="A11" s="395" t="s">
        <v>2325</v>
      </c>
      <c r="B11" s="105"/>
      <c r="C11" s="105"/>
      <c r="D11" s="105"/>
      <c r="E11" s="105"/>
      <c r="F11" s="105"/>
      <c r="G11" s="105"/>
      <c r="H11" s="105"/>
      <c r="I11" s="105"/>
      <c r="J11" s="105"/>
      <c r="K11" s="105"/>
      <c r="L11" s="105"/>
      <c r="M11" s="105"/>
      <c r="N11" s="105"/>
      <c r="O11" s="105"/>
      <c r="P11" s="105"/>
      <c r="Q11" s="105"/>
      <c r="R11" s="105"/>
      <c r="S11" s="105"/>
      <c r="T11" s="105"/>
      <c r="U11" s="105"/>
    </row>
    <row r="12" spans="1:21" ht="15.75" customHeight="1" x14ac:dyDescent="0.2">
      <c r="A12" s="395" t="s">
        <v>2326</v>
      </c>
      <c r="B12" s="105"/>
      <c r="C12" s="105"/>
      <c r="D12" s="105"/>
      <c r="E12" s="105"/>
      <c r="F12" s="105"/>
      <c r="G12" s="105"/>
      <c r="H12" s="105"/>
      <c r="I12" s="105"/>
      <c r="J12" s="105"/>
      <c r="K12" s="105"/>
      <c r="L12" s="105"/>
      <c r="M12" s="105"/>
      <c r="N12" s="105"/>
      <c r="O12" s="105"/>
      <c r="P12" s="105"/>
      <c r="Q12" s="105"/>
      <c r="R12" s="105"/>
      <c r="S12" s="105"/>
      <c r="T12" s="105"/>
      <c r="U12" s="105"/>
    </row>
    <row r="13" spans="1:21" ht="15.75" customHeight="1" x14ac:dyDescent="0.2">
      <c r="A13" s="115"/>
      <c r="B13" s="105"/>
      <c r="C13" s="105"/>
      <c r="D13" s="105"/>
      <c r="E13" s="105"/>
      <c r="F13" s="105"/>
      <c r="G13" s="105"/>
      <c r="H13" s="105"/>
      <c r="I13" s="105"/>
      <c r="J13" s="105"/>
      <c r="K13" s="105"/>
      <c r="L13" s="105"/>
      <c r="M13" s="105"/>
      <c r="N13" s="105"/>
      <c r="O13" s="105"/>
      <c r="P13" s="105"/>
      <c r="Q13" s="105"/>
      <c r="R13" s="105"/>
      <c r="S13" s="105"/>
      <c r="T13" s="105"/>
      <c r="U13" s="105"/>
    </row>
    <row r="14" spans="1:21" ht="15.75" customHeight="1" x14ac:dyDescent="0.2">
      <c r="A14" s="105"/>
      <c r="B14" s="105"/>
      <c r="C14" s="105"/>
      <c r="D14" s="105"/>
      <c r="E14" s="105"/>
      <c r="F14" s="105"/>
      <c r="G14" s="105"/>
      <c r="H14" s="105"/>
      <c r="I14" s="105"/>
      <c r="J14" s="105"/>
      <c r="K14" s="105"/>
      <c r="L14" s="105"/>
      <c r="M14" s="105"/>
      <c r="N14" s="105"/>
      <c r="O14" s="105"/>
      <c r="P14" s="105"/>
      <c r="Q14" s="105"/>
      <c r="R14" s="105"/>
      <c r="S14" s="105"/>
      <c r="T14" s="105"/>
      <c r="U14" s="105"/>
    </row>
    <row r="15" spans="1:21" ht="15.75" customHeight="1" x14ac:dyDescent="0.15"/>
    <row r="16" spans="1:21" ht="15.75" customHeight="1" x14ac:dyDescent="0.2">
      <c r="A16" s="105"/>
      <c r="B16" s="105"/>
      <c r="C16" s="105"/>
      <c r="D16" s="105"/>
      <c r="E16" s="105"/>
      <c r="F16" s="105"/>
      <c r="G16" s="105"/>
      <c r="H16" s="105"/>
      <c r="I16" s="105"/>
      <c r="J16" s="105"/>
      <c r="K16" s="105"/>
      <c r="L16" s="105"/>
      <c r="M16" s="105"/>
      <c r="N16" s="105"/>
      <c r="O16" s="105"/>
      <c r="P16" s="105"/>
      <c r="Q16" s="105"/>
      <c r="R16" s="105"/>
      <c r="S16" s="105"/>
      <c r="T16" s="105"/>
      <c r="U16" s="105"/>
    </row>
    <row r="17" spans="1:21" ht="15.75" customHeight="1" x14ac:dyDescent="0.2">
      <c r="A17" s="105"/>
      <c r="B17" s="105"/>
      <c r="C17" s="105"/>
      <c r="D17" s="105"/>
      <c r="E17" s="105"/>
      <c r="F17" s="105"/>
      <c r="G17" s="105"/>
      <c r="H17" s="105"/>
      <c r="I17" s="105"/>
      <c r="J17" s="105"/>
      <c r="K17" s="105"/>
      <c r="L17" s="105"/>
      <c r="M17" s="105"/>
      <c r="N17" s="105"/>
      <c r="O17" s="105"/>
      <c r="P17" s="105"/>
      <c r="Q17" s="105"/>
      <c r="R17" s="105"/>
      <c r="S17" s="105"/>
      <c r="T17" s="105"/>
      <c r="U17" s="105"/>
    </row>
    <row r="18" spans="1:21" ht="15.75" customHeight="1" x14ac:dyDescent="0.2">
      <c r="A18" s="105"/>
      <c r="B18" s="105"/>
      <c r="C18" s="105"/>
      <c r="D18" s="105"/>
      <c r="E18" s="105"/>
      <c r="F18" s="105"/>
      <c r="G18" s="105"/>
      <c r="H18" s="105"/>
      <c r="I18" s="105"/>
      <c r="J18" s="105"/>
      <c r="K18" s="105"/>
      <c r="L18" s="105"/>
      <c r="M18" s="105"/>
      <c r="N18" s="105"/>
      <c r="O18" s="105"/>
      <c r="P18" s="105"/>
      <c r="Q18" s="105"/>
      <c r="R18" s="105"/>
      <c r="S18" s="105"/>
      <c r="T18" s="105"/>
      <c r="U18" s="105"/>
    </row>
    <row r="19" spans="1:21" ht="15.75" customHeight="1" x14ac:dyDescent="0.2">
      <c r="A19" s="105"/>
      <c r="B19" s="105"/>
      <c r="C19" s="105"/>
      <c r="D19" s="105"/>
      <c r="E19" s="105"/>
      <c r="F19" s="105"/>
      <c r="G19" s="105"/>
      <c r="H19" s="105"/>
      <c r="I19" s="105"/>
      <c r="J19" s="105"/>
      <c r="K19" s="105"/>
      <c r="L19" s="105"/>
      <c r="M19" s="105"/>
      <c r="N19" s="105"/>
      <c r="O19" s="105"/>
      <c r="P19" s="105"/>
      <c r="Q19" s="105"/>
      <c r="R19" s="105"/>
      <c r="S19" s="105"/>
      <c r="T19" s="105"/>
      <c r="U19" s="105"/>
    </row>
    <row r="20" spans="1:21" ht="15.75" customHeight="1" x14ac:dyDescent="0.2">
      <c r="A20" s="105"/>
      <c r="B20" s="105"/>
      <c r="C20" s="105"/>
      <c r="D20" s="105"/>
      <c r="E20" s="105"/>
      <c r="F20" s="105"/>
      <c r="G20" s="105"/>
      <c r="H20" s="105"/>
      <c r="I20" s="105"/>
      <c r="J20" s="105"/>
      <c r="K20" s="105"/>
      <c r="L20" s="105"/>
      <c r="M20" s="105"/>
      <c r="N20" s="105"/>
      <c r="O20" s="105"/>
      <c r="P20" s="105"/>
      <c r="Q20" s="105"/>
      <c r="R20" s="105"/>
      <c r="S20" s="105"/>
      <c r="T20" s="105"/>
      <c r="U20" s="105"/>
    </row>
    <row r="21" spans="1:21" ht="15.75" customHeight="1" x14ac:dyDescent="0.2">
      <c r="A21" s="105"/>
      <c r="B21" s="105"/>
      <c r="C21" s="105"/>
      <c r="D21" s="105"/>
      <c r="E21" s="105"/>
      <c r="F21" s="105"/>
      <c r="G21" s="105"/>
      <c r="H21" s="105"/>
      <c r="I21" s="105"/>
      <c r="J21" s="105"/>
      <c r="K21" s="105"/>
      <c r="L21" s="105"/>
      <c r="M21" s="105"/>
      <c r="N21" s="105"/>
      <c r="O21" s="105"/>
      <c r="P21" s="105"/>
      <c r="Q21" s="105"/>
      <c r="R21" s="105"/>
      <c r="S21" s="105"/>
      <c r="T21" s="105"/>
      <c r="U21" s="105"/>
    </row>
    <row r="22" spans="1:21" ht="15.75" customHeight="1" x14ac:dyDescent="0.2">
      <c r="A22" s="105"/>
      <c r="B22" s="105"/>
      <c r="C22" s="105"/>
      <c r="D22" s="105"/>
      <c r="E22" s="105"/>
      <c r="F22" s="105"/>
      <c r="G22" s="105"/>
      <c r="H22" s="105"/>
      <c r="I22" s="105"/>
      <c r="J22" s="105"/>
      <c r="K22" s="105"/>
      <c r="L22" s="105"/>
      <c r="M22" s="105"/>
      <c r="N22" s="105"/>
      <c r="O22" s="105"/>
      <c r="P22" s="105"/>
      <c r="Q22" s="105"/>
      <c r="R22" s="105"/>
      <c r="S22" s="105"/>
      <c r="T22" s="105"/>
      <c r="U22" s="105"/>
    </row>
    <row r="23" spans="1:21" ht="15.75" customHeight="1" x14ac:dyDescent="0.2">
      <c r="A23" s="105"/>
      <c r="B23" s="105"/>
      <c r="C23" s="105"/>
      <c r="D23" s="105"/>
      <c r="E23" s="105"/>
      <c r="F23" s="105"/>
      <c r="G23" s="105"/>
      <c r="H23" s="105"/>
      <c r="I23" s="105"/>
      <c r="J23" s="105"/>
      <c r="K23" s="105"/>
      <c r="L23" s="105"/>
      <c r="M23" s="105"/>
      <c r="N23" s="105"/>
      <c r="O23" s="105"/>
      <c r="P23" s="105"/>
      <c r="Q23" s="105"/>
      <c r="R23" s="105"/>
      <c r="S23" s="105"/>
      <c r="T23" s="105"/>
      <c r="U23" s="105"/>
    </row>
    <row r="24" spans="1:21" ht="15.75" customHeight="1" x14ac:dyDescent="0.2">
      <c r="A24" s="105"/>
      <c r="B24" s="105"/>
      <c r="C24" s="105"/>
      <c r="D24" s="105"/>
      <c r="E24" s="105"/>
      <c r="F24" s="105"/>
      <c r="G24" s="105"/>
      <c r="H24" s="105"/>
      <c r="I24" s="105"/>
      <c r="J24" s="105"/>
      <c r="K24" s="105"/>
      <c r="L24" s="105"/>
      <c r="M24" s="105"/>
      <c r="N24" s="105"/>
      <c r="O24" s="105"/>
      <c r="P24" s="105"/>
      <c r="Q24" s="105"/>
      <c r="R24" s="105"/>
      <c r="S24" s="105"/>
      <c r="T24" s="105"/>
      <c r="U24" s="105"/>
    </row>
    <row r="25" spans="1:21" ht="15.75" customHeight="1" x14ac:dyDescent="0.2">
      <c r="A25" s="105"/>
      <c r="B25" s="105"/>
      <c r="C25" s="105"/>
      <c r="D25" s="105"/>
      <c r="E25" s="105"/>
      <c r="F25" s="105"/>
      <c r="G25" s="105"/>
      <c r="H25" s="105"/>
      <c r="I25" s="105"/>
      <c r="J25" s="105"/>
      <c r="K25" s="105"/>
      <c r="L25" s="105"/>
      <c r="M25" s="105"/>
      <c r="N25" s="105"/>
      <c r="O25" s="105"/>
      <c r="P25" s="105"/>
      <c r="Q25" s="105"/>
      <c r="R25" s="105"/>
      <c r="S25" s="105"/>
      <c r="T25" s="105"/>
      <c r="U25" s="105"/>
    </row>
    <row r="26" spans="1:21" ht="15.75" customHeight="1" x14ac:dyDescent="0.2">
      <c r="A26" s="105"/>
      <c r="B26" s="105"/>
      <c r="C26" s="105"/>
      <c r="D26" s="105"/>
      <c r="E26" s="105"/>
      <c r="F26" s="105"/>
      <c r="G26" s="105"/>
      <c r="H26" s="105"/>
      <c r="I26" s="105"/>
      <c r="J26" s="105"/>
      <c r="K26" s="105"/>
      <c r="L26" s="105"/>
      <c r="M26" s="105"/>
      <c r="N26" s="105"/>
      <c r="O26" s="105"/>
      <c r="P26" s="105"/>
      <c r="Q26" s="105"/>
      <c r="R26" s="105"/>
      <c r="S26" s="105"/>
      <c r="T26" s="105"/>
      <c r="U26" s="105"/>
    </row>
    <row r="27" spans="1:21" ht="15.75" customHeight="1" x14ac:dyDescent="0.2">
      <c r="A27" s="105"/>
      <c r="B27" s="105"/>
      <c r="C27" s="105"/>
      <c r="D27" s="105"/>
      <c r="E27" s="105"/>
      <c r="F27" s="105"/>
      <c r="G27" s="105"/>
      <c r="H27" s="105"/>
      <c r="I27" s="105"/>
      <c r="J27" s="105"/>
      <c r="K27" s="105"/>
      <c r="L27" s="105"/>
      <c r="M27" s="105"/>
      <c r="N27" s="105"/>
      <c r="O27" s="105"/>
      <c r="P27" s="105"/>
      <c r="Q27" s="105"/>
      <c r="R27" s="105"/>
      <c r="S27" s="105"/>
      <c r="T27" s="105"/>
      <c r="U27" s="105"/>
    </row>
    <row r="28" spans="1:21" ht="15.75" customHeight="1" x14ac:dyDescent="0.2">
      <c r="A28" s="105"/>
      <c r="B28" s="105"/>
      <c r="C28" s="105"/>
      <c r="D28" s="105"/>
      <c r="E28" s="105"/>
      <c r="F28" s="105"/>
      <c r="G28" s="105"/>
      <c r="H28" s="105"/>
      <c r="I28" s="105"/>
      <c r="J28" s="105"/>
      <c r="K28" s="105"/>
      <c r="L28" s="105"/>
      <c r="M28" s="105"/>
      <c r="N28" s="105"/>
      <c r="O28" s="105"/>
      <c r="P28" s="105"/>
      <c r="Q28" s="105"/>
      <c r="R28" s="105"/>
      <c r="S28" s="105"/>
      <c r="T28" s="105"/>
      <c r="U28" s="105"/>
    </row>
    <row r="29" spans="1:21" ht="15.75" customHeight="1" x14ac:dyDescent="0.2">
      <c r="A29" s="105"/>
      <c r="B29" s="105"/>
      <c r="C29" s="105"/>
      <c r="D29" s="105"/>
      <c r="E29" s="105"/>
      <c r="F29" s="105"/>
      <c r="G29" s="105"/>
      <c r="H29" s="105"/>
      <c r="I29" s="105"/>
      <c r="J29" s="105"/>
      <c r="K29" s="105"/>
      <c r="L29" s="105"/>
      <c r="M29" s="105"/>
      <c r="N29" s="105"/>
      <c r="O29" s="105"/>
      <c r="P29" s="105"/>
      <c r="Q29" s="105"/>
      <c r="R29" s="105"/>
      <c r="S29" s="105"/>
      <c r="T29" s="105"/>
      <c r="U29" s="105"/>
    </row>
    <row r="30" spans="1:21" ht="15.75" customHeight="1" x14ac:dyDescent="0.2">
      <c r="A30" s="105"/>
      <c r="B30" s="105"/>
      <c r="C30" s="105"/>
      <c r="D30" s="105"/>
      <c r="E30" s="105"/>
      <c r="F30" s="105"/>
      <c r="G30" s="105"/>
      <c r="H30" s="105"/>
      <c r="I30" s="105"/>
      <c r="J30" s="105"/>
      <c r="K30" s="105"/>
      <c r="L30" s="105"/>
      <c r="M30" s="105"/>
      <c r="N30" s="105"/>
      <c r="O30" s="105"/>
      <c r="P30" s="105"/>
      <c r="Q30" s="105"/>
      <c r="R30" s="105"/>
      <c r="S30" s="105"/>
      <c r="T30" s="105"/>
      <c r="U30" s="105"/>
    </row>
    <row r="31" spans="1:21" ht="15.75" customHeight="1" x14ac:dyDescent="0.2">
      <c r="A31" s="105"/>
      <c r="B31" s="105"/>
      <c r="C31" s="105"/>
      <c r="D31" s="105"/>
      <c r="E31" s="105"/>
      <c r="F31" s="105"/>
      <c r="G31" s="105"/>
      <c r="H31" s="105"/>
      <c r="I31" s="105"/>
      <c r="J31" s="105"/>
      <c r="K31" s="105"/>
      <c r="L31" s="105"/>
      <c r="M31" s="105"/>
      <c r="N31" s="105"/>
      <c r="O31" s="105"/>
      <c r="P31" s="105"/>
      <c r="Q31" s="105"/>
      <c r="R31" s="105"/>
      <c r="S31" s="105"/>
      <c r="T31" s="105"/>
      <c r="U31" s="105"/>
    </row>
    <row r="32" spans="1:21" ht="15.75" customHeight="1" x14ac:dyDescent="0.2">
      <c r="A32" s="105"/>
      <c r="B32" s="105"/>
      <c r="C32" s="105"/>
      <c r="D32" s="105"/>
      <c r="E32" s="105"/>
      <c r="F32" s="105"/>
      <c r="G32" s="105"/>
      <c r="H32" s="105"/>
      <c r="I32" s="105"/>
      <c r="J32" s="105"/>
      <c r="K32" s="105"/>
      <c r="L32" s="105"/>
      <c r="M32" s="105"/>
      <c r="N32" s="105"/>
      <c r="O32" s="105"/>
      <c r="P32" s="105"/>
      <c r="Q32" s="105"/>
      <c r="R32" s="105"/>
      <c r="S32" s="105"/>
      <c r="T32" s="105"/>
      <c r="U32" s="105"/>
    </row>
    <row r="33" spans="1:21" ht="15.75" customHeight="1" x14ac:dyDescent="0.2">
      <c r="A33" s="105"/>
      <c r="B33" s="105"/>
      <c r="C33" s="105"/>
      <c r="D33" s="105"/>
      <c r="E33" s="105"/>
      <c r="F33" s="105"/>
      <c r="G33" s="105"/>
      <c r="H33" s="105"/>
      <c r="I33" s="105"/>
      <c r="J33" s="105"/>
      <c r="K33" s="105"/>
      <c r="L33" s="105"/>
      <c r="M33" s="105"/>
      <c r="N33" s="105"/>
      <c r="O33" s="105"/>
      <c r="P33" s="105"/>
      <c r="Q33" s="105"/>
      <c r="R33" s="105"/>
      <c r="S33" s="105"/>
      <c r="T33" s="105"/>
      <c r="U33" s="105"/>
    </row>
    <row r="34" spans="1:21" ht="15.75" customHeight="1" x14ac:dyDescent="0.2">
      <c r="A34" s="105"/>
      <c r="B34" s="105"/>
      <c r="C34" s="105"/>
      <c r="D34" s="105"/>
      <c r="E34" s="105"/>
      <c r="F34" s="105"/>
      <c r="G34" s="105"/>
      <c r="H34" s="105"/>
      <c r="I34" s="105"/>
      <c r="J34" s="105"/>
      <c r="K34" s="105"/>
      <c r="L34" s="105"/>
      <c r="M34" s="105"/>
      <c r="N34" s="105"/>
      <c r="O34" s="105"/>
      <c r="P34" s="105"/>
      <c r="Q34" s="105"/>
      <c r="R34" s="105"/>
      <c r="S34" s="105"/>
      <c r="T34" s="105"/>
      <c r="U34" s="105"/>
    </row>
    <row r="35" spans="1:21" ht="15.75" customHeight="1" x14ac:dyDescent="0.2">
      <c r="A35" s="105"/>
      <c r="B35" s="105"/>
      <c r="C35" s="105"/>
      <c r="D35" s="105"/>
      <c r="E35" s="105"/>
      <c r="F35" s="105"/>
      <c r="G35" s="105"/>
      <c r="H35" s="105"/>
      <c r="I35" s="105"/>
      <c r="J35" s="105"/>
      <c r="K35" s="105"/>
      <c r="L35" s="105"/>
      <c r="M35" s="105"/>
      <c r="N35" s="105"/>
      <c r="O35" s="105"/>
      <c r="P35" s="105"/>
      <c r="Q35" s="105"/>
      <c r="R35" s="105"/>
      <c r="S35" s="105"/>
      <c r="T35" s="105"/>
      <c r="U35" s="105"/>
    </row>
    <row r="36" spans="1:21" ht="15.75" customHeight="1" x14ac:dyDescent="0.2">
      <c r="A36" s="105"/>
      <c r="B36" s="105"/>
      <c r="C36" s="105"/>
      <c r="D36" s="105"/>
      <c r="E36" s="105"/>
      <c r="F36" s="105"/>
      <c r="G36" s="105"/>
      <c r="H36" s="105"/>
      <c r="I36" s="105"/>
      <c r="J36" s="105"/>
      <c r="K36" s="105"/>
      <c r="L36" s="105"/>
      <c r="M36" s="105"/>
      <c r="N36" s="105"/>
      <c r="O36" s="105"/>
      <c r="P36" s="105"/>
      <c r="Q36" s="105"/>
      <c r="R36" s="105"/>
      <c r="S36" s="105"/>
      <c r="T36" s="105"/>
      <c r="U36" s="105"/>
    </row>
    <row r="37" spans="1:21" ht="15.75" customHeight="1" x14ac:dyDescent="0.2">
      <c r="A37" s="105"/>
      <c r="B37" s="105"/>
      <c r="C37" s="105"/>
      <c r="D37" s="105"/>
      <c r="E37" s="105"/>
      <c r="F37" s="105"/>
      <c r="G37" s="105"/>
      <c r="H37" s="105"/>
      <c r="I37" s="105"/>
      <c r="J37" s="105"/>
      <c r="K37" s="105"/>
      <c r="L37" s="105"/>
      <c r="M37" s="105"/>
      <c r="N37" s="105"/>
      <c r="O37" s="105"/>
      <c r="P37" s="105"/>
      <c r="Q37" s="105"/>
      <c r="R37" s="105"/>
      <c r="S37" s="105"/>
      <c r="T37" s="105"/>
      <c r="U37" s="105"/>
    </row>
    <row r="38" spans="1:21" ht="15.75" customHeight="1" x14ac:dyDescent="0.2">
      <c r="A38" s="105"/>
      <c r="B38" s="105"/>
      <c r="C38" s="105"/>
      <c r="D38" s="105"/>
      <c r="E38" s="105"/>
      <c r="F38" s="105"/>
      <c r="G38" s="105"/>
      <c r="H38" s="105"/>
      <c r="I38" s="105"/>
      <c r="J38" s="105"/>
      <c r="K38" s="105"/>
      <c r="L38" s="105"/>
      <c r="M38" s="105"/>
      <c r="N38" s="105"/>
      <c r="O38" s="105"/>
      <c r="P38" s="105"/>
      <c r="Q38" s="105"/>
      <c r="R38" s="105"/>
      <c r="S38" s="105"/>
      <c r="T38" s="105"/>
      <c r="U38" s="105"/>
    </row>
    <row r="39" spans="1:21" ht="15.75" customHeight="1" x14ac:dyDescent="0.2">
      <c r="A39" s="105"/>
      <c r="B39" s="105"/>
      <c r="C39" s="105"/>
      <c r="D39" s="105"/>
      <c r="E39" s="105"/>
      <c r="F39" s="105"/>
      <c r="G39" s="105"/>
      <c r="H39" s="105"/>
      <c r="I39" s="105"/>
      <c r="J39" s="105"/>
      <c r="K39" s="105"/>
      <c r="L39" s="105"/>
      <c r="M39" s="105"/>
      <c r="N39" s="105"/>
      <c r="O39" s="105"/>
      <c r="P39" s="105"/>
      <c r="Q39" s="105"/>
      <c r="R39" s="105"/>
      <c r="S39" s="105"/>
      <c r="T39" s="105"/>
      <c r="U39" s="105"/>
    </row>
    <row r="40" spans="1:21" ht="15.75" customHeight="1" x14ac:dyDescent="0.2">
      <c r="A40" s="105"/>
      <c r="B40" s="105"/>
      <c r="C40" s="105"/>
      <c r="D40" s="105"/>
      <c r="E40" s="105"/>
      <c r="F40" s="105"/>
      <c r="G40" s="105"/>
      <c r="H40" s="105"/>
      <c r="I40" s="105"/>
      <c r="J40" s="105"/>
      <c r="K40" s="105"/>
      <c r="L40" s="105"/>
      <c r="M40" s="105"/>
      <c r="N40" s="105"/>
      <c r="O40" s="105"/>
      <c r="P40" s="105"/>
      <c r="Q40" s="105"/>
      <c r="R40" s="105"/>
      <c r="S40" s="105"/>
      <c r="T40" s="105"/>
      <c r="U40" s="105"/>
    </row>
    <row r="41" spans="1:21" ht="15.75" customHeight="1" x14ac:dyDescent="0.2">
      <c r="A41" s="105"/>
      <c r="B41" s="105"/>
      <c r="C41" s="105"/>
      <c r="D41" s="105"/>
      <c r="E41" s="105"/>
      <c r="F41" s="105"/>
      <c r="G41" s="105"/>
      <c r="H41" s="105"/>
      <c r="I41" s="105"/>
      <c r="J41" s="105"/>
      <c r="K41" s="105"/>
      <c r="L41" s="105"/>
      <c r="M41" s="105"/>
      <c r="N41" s="105"/>
      <c r="O41" s="105"/>
      <c r="P41" s="105"/>
      <c r="Q41" s="105"/>
      <c r="R41" s="105"/>
      <c r="S41" s="105"/>
      <c r="T41" s="105"/>
      <c r="U41" s="105"/>
    </row>
    <row r="42" spans="1:21" ht="15.75" customHeight="1" x14ac:dyDescent="0.2">
      <c r="A42" s="105"/>
      <c r="B42" s="105"/>
      <c r="C42" s="105"/>
      <c r="D42" s="105"/>
      <c r="E42" s="105"/>
      <c r="F42" s="105"/>
      <c r="G42" s="105"/>
      <c r="H42" s="105"/>
      <c r="I42" s="105"/>
      <c r="J42" s="105"/>
      <c r="K42" s="105"/>
      <c r="L42" s="105"/>
      <c r="M42" s="105"/>
      <c r="N42" s="105"/>
      <c r="O42" s="105"/>
      <c r="P42" s="105"/>
      <c r="Q42" s="105"/>
      <c r="R42" s="105"/>
      <c r="S42" s="105"/>
      <c r="T42" s="105"/>
      <c r="U42" s="105"/>
    </row>
    <row r="43" spans="1:21" ht="15.75" customHeight="1" x14ac:dyDescent="0.2">
      <c r="A43" s="105"/>
      <c r="B43" s="105"/>
      <c r="C43" s="105"/>
      <c r="D43" s="105"/>
      <c r="E43" s="105"/>
      <c r="F43" s="105"/>
      <c r="G43" s="105"/>
      <c r="H43" s="105"/>
      <c r="I43" s="105"/>
      <c r="J43" s="105"/>
      <c r="K43" s="105"/>
      <c r="L43" s="105"/>
      <c r="M43" s="105"/>
      <c r="N43" s="105"/>
      <c r="O43" s="105"/>
      <c r="P43" s="105"/>
      <c r="Q43" s="105"/>
      <c r="R43" s="105"/>
      <c r="S43" s="105"/>
      <c r="T43" s="105"/>
      <c r="U43" s="105"/>
    </row>
    <row r="44" spans="1:21" ht="15.75" customHeight="1" x14ac:dyDescent="0.2">
      <c r="A44" s="105"/>
      <c r="B44" s="105"/>
      <c r="C44" s="105"/>
      <c r="D44" s="105"/>
      <c r="E44" s="105"/>
      <c r="F44" s="105"/>
      <c r="G44" s="105"/>
      <c r="H44" s="105"/>
      <c r="I44" s="105"/>
      <c r="J44" s="105"/>
      <c r="K44" s="105"/>
      <c r="L44" s="105"/>
      <c r="M44" s="105"/>
      <c r="N44" s="105"/>
      <c r="O44" s="105"/>
      <c r="P44" s="105"/>
      <c r="Q44" s="105"/>
      <c r="R44" s="105"/>
      <c r="S44" s="105"/>
      <c r="T44" s="105"/>
      <c r="U44" s="105"/>
    </row>
    <row r="45" spans="1:21" ht="15.75" customHeight="1" x14ac:dyDescent="0.2">
      <c r="A45" s="105"/>
      <c r="B45" s="105"/>
      <c r="C45" s="105"/>
      <c r="D45" s="105"/>
      <c r="E45" s="105"/>
      <c r="F45" s="105"/>
      <c r="G45" s="105"/>
      <c r="H45" s="105"/>
      <c r="I45" s="105"/>
      <c r="J45" s="105"/>
      <c r="K45" s="105"/>
      <c r="L45" s="105"/>
      <c r="M45" s="105"/>
      <c r="N45" s="105"/>
      <c r="O45" s="105"/>
      <c r="P45" s="105"/>
      <c r="Q45" s="105"/>
      <c r="R45" s="105"/>
      <c r="S45" s="105"/>
      <c r="T45" s="105"/>
      <c r="U45" s="105"/>
    </row>
    <row r="46" spans="1:21" ht="15.75" customHeight="1" x14ac:dyDescent="0.2">
      <c r="A46" s="105"/>
      <c r="B46" s="105"/>
      <c r="C46" s="105"/>
      <c r="D46" s="105"/>
      <c r="E46" s="105"/>
      <c r="F46" s="105"/>
      <c r="G46" s="105"/>
      <c r="H46" s="105"/>
      <c r="I46" s="105"/>
      <c r="J46" s="105"/>
      <c r="K46" s="105"/>
      <c r="L46" s="105"/>
      <c r="M46" s="105"/>
      <c r="N46" s="105"/>
      <c r="O46" s="105"/>
      <c r="P46" s="105"/>
      <c r="Q46" s="105"/>
      <c r="R46" s="105"/>
      <c r="S46" s="105"/>
      <c r="T46" s="105"/>
      <c r="U46" s="105"/>
    </row>
    <row r="47" spans="1:21" ht="15.75" customHeight="1" x14ac:dyDescent="0.2">
      <c r="A47" s="105"/>
      <c r="B47" s="105"/>
      <c r="C47" s="105"/>
      <c r="D47" s="105"/>
      <c r="E47" s="105"/>
      <c r="F47" s="105"/>
      <c r="G47" s="105"/>
      <c r="H47" s="105"/>
      <c r="I47" s="105"/>
      <c r="J47" s="105"/>
      <c r="K47" s="105"/>
      <c r="L47" s="105"/>
      <c r="M47" s="105"/>
      <c r="N47" s="105"/>
      <c r="O47" s="105"/>
      <c r="P47" s="105"/>
      <c r="Q47" s="105"/>
      <c r="R47" s="105"/>
      <c r="S47" s="105"/>
      <c r="T47" s="105"/>
      <c r="U47" s="105"/>
    </row>
    <row r="48" spans="1:21" ht="15.75" customHeight="1" x14ac:dyDescent="0.2">
      <c r="A48" s="105"/>
      <c r="B48" s="105"/>
      <c r="C48" s="105"/>
      <c r="D48" s="105"/>
      <c r="E48" s="105"/>
      <c r="F48" s="105"/>
      <c r="G48" s="105"/>
      <c r="H48" s="105"/>
      <c r="I48" s="105"/>
      <c r="J48" s="105"/>
      <c r="K48" s="105"/>
      <c r="L48" s="105"/>
      <c r="M48" s="105"/>
      <c r="N48" s="105"/>
      <c r="O48" s="105"/>
      <c r="P48" s="105"/>
      <c r="Q48" s="105"/>
      <c r="R48" s="105"/>
      <c r="S48" s="105"/>
      <c r="T48" s="105"/>
      <c r="U48" s="105"/>
    </row>
    <row r="49" spans="1:21" ht="15.75" customHeight="1" x14ac:dyDescent="0.2">
      <c r="A49" s="105"/>
      <c r="B49" s="105"/>
      <c r="C49" s="105"/>
      <c r="D49" s="105"/>
      <c r="E49" s="105"/>
      <c r="F49" s="105"/>
      <c r="G49" s="105"/>
      <c r="H49" s="105"/>
      <c r="I49" s="105"/>
      <c r="J49" s="105"/>
      <c r="K49" s="105"/>
      <c r="L49" s="105"/>
      <c r="M49" s="105"/>
      <c r="N49" s="105"/>
      <c r="O49" s="105"/>
      <c r="P49" s="105"/>
      <c r="Q49" s="105"/>
      <c r="R49" s="105"/>
      <c r="S49" s="105"/>
      <c r="T49" s="105"/>
      <c r="U49" s="105"/>
    </row>
    <row r="50" spans="1:21" ht="15.75" customHeight="1" x14ac:dyDescent="0.2">
      <c r="A50" s="105"/>
      <c r="B50" s="105"/>
      <c r="C50" s="105"/>
      <c r="D50" s="105"/>
      <c r="E50" s="105"/>
      <c r="F50" s="105"/>
      <c r="G50" s="105"/>
      <c r="H50" s="105"/>
      <c r="I50" s="105"/>
      <c r="J50" s="105"/>
      <c r="K50" s="105"/>
      <c r="L50" s="105"/>
      <c r="M50" s="105"/>
      <c r="N50" s="105"/>
      <c r="O50" s="105"/>
      <c r="P50" s="105"/>
      <c r="Q50" s="105"/>
      <c r="R50" s="105"/>
      <c r="S50" s="105"/>
      <c r="T50" s="105"/>
      <c r="U50" s="105"/>
    </row>
    <row r="51" spans="1:21" ht="15.75" customHeight="1" x14ac:dyDescent="0.2">
      <c r="A51" s="105"/>
      <c r="B51" s="105"/>
      <c r="C51" s="105"/>
      <c r="D51" s="105"/>
      <c r="E51" s="105"/>
      <c r="F51" s="105"/>
      <c r="G51" s="105"/>
      <c r="H51" s="105"/>
      <c r="I51" s="105"/>
      <c r="J51" s="105"/>
      <c r="K51" s="105"/>
      <c r="L51" s="105"/>
      <c r="M51" s="105"/>
      <c r="N51" s="105"/>
      <c r="O51" s="105"/>
      <c r="P51" s="105"/>
      <c r="Q51" s="105"/>
      <c r="R51" s="105"/>
      <c r="S51" s="105"/>
      <c r="T51" s="105"/>
      <c r="U51" s="105"/>
    </row>
    <row r="52" spans="1:21" ht="15.75" customHeight="1" x14ac:dyDescent="0.2">
      <c r="A52" s="105"/>
      <c r="B52" s="105"/>
      <c r="C52" s="105"/>
      <c r="D52" s="105"/>
      <c r="E52" s="105"/>
      <c r="F52" s="105"/>
      <c r="G52" s="105"/>
      <c r="H52" s="105"/>
      <c r="I52" s="105"/>
      <c r="J52" s="105"/>
      <c r="K52" s="105"/>
      <c r="L52" s="105"/>
      <c r="M52" s="105"/>
      <c r="N52" s="105"/>
      <c r="O52" s="105"/>
      <c r="P52" s="105"/>
      <c r="Q52" s="105"/>
      <c r="R52" s="105"/>
      <c r="S52" s="105"/>
      <c r="T52" s="105"/>
      <c r="U52" s="105"/>
    </row>
    <row r="53" spans="1:21" ht="15.75" customHeight="1" x14ac:dyDescent="0.2">
      <c r="A53" s="105"/>
      <c r="B53" s="105"/>
      <c r="C53" s="105"/>
      <c r="D53" s="105"/>
      <c r="E53" s="105"/>
      <c r="F53" s="105"/>
      <c r="G53" s="105"/>
      <c r="H53" s="105"/>
      <c r="I53" s="105"/>
      <c r="J53" s="105"/>
      <c r="K53" s="105"/>
      <c r="L53" s="105"/>
      <c r="M53" s="105"/>
      <c r="N53" s="105"/>
      <c r="O53" s="105"/>
      <c r="P53" s="105"/>
      <c r="Q53" s="105"/>
      <c r="R53" s="105"/>
      <c r="S53" s="105"/>
      <c r="T53" s="105"/>
      <c r="U53" s="105"/>
    </row>
    <row r="54" spans="1:21" ht="15.75" customHeight="1" x14ac:dyDescent="0.2">
      <c r="A54" s="105"/>
      <c r="B54" s="105"/>
      <c r="C54" s="105"/>
      <c r="D54" s="105"/>
      <c r="E54" s="105"/>
      <c r="F54" s="105"/>
      <c r="G54" s="105"/>
      <c r="H54" s="105"/>
      <c r="I54" s="105"/>
      <c r="J54" s="105"/>
      <c r="K54" s="105"/>
      <c r="L54" s="105"/>
      <c r="M54" s="105"/>
      <c r="N54" s="105"/>
      <c r="O54" s="105"/>
      <c r="P54" s="105"/>
      <c r="Q54" s="105"/>
      <c r="R54" s="105"/>
      <c r="S54" s="105"/>
      <c r="T54" s="105"/>
      <c r="U54" s="105"/>
    </row>
    <row r="55" spans="1:21" ht="15.75" customHeight="1" x14ac:dyDescent="0.2">
      <c r="A55" s="105"/>
      <c r="B55" s="105"/>
      <c r="C55" s="105"/>
      <c r="D55" s="105"/>
      <c r="E55" s="105"/>
      <c r="F55" s="105"/>
      <c r="G55" s="105"/>
      <c r="H55" s="105"/>
      <c r="I55" s="105"/>
      <c r="J55" s="105"/>
      <c r="K55" s="105"/>
      <c r="L55" s="105"/>
      <c r="M55" s="105"/>
      <c r="N55" s="105"/>
      <c r="O55" s="105"/>
      <c r="P55" s="105"/>
      <c r="Q55" s="105"/>
      <c r="R55" s="105"/>
      <c r="S55" s="105"/>
      <c r="T55" s="105"/>
      <c r="U55" s="105"/>
    </row>
    <row r="56" spans="1:21" ht="15.75" customHeight="1" x14ac:dyDescent="0.2">
      <c r="A56" s="105"/>
      <c r="B56" s="105"/>
      <c r="C56" s="105"/>
      <c r="D56" s="105"/>
      <c r="E56" s="105"/>
      <c r="F56" s="105"/>
      <c r="G56" s="105"/>
      <c r="H56" s="105"/>
      <c r="I56" s="105"/>
      <c r="J56" s="105"/>
      <c r="K56" s="105"/>
      <c r="L56" s="105"/>
      <c r="M56" s="105"/>
      <c r="N56" s="105"/>
      <c r="O56" s="105"/>
      <c r="P56" s="105"/>
      <c r="Q56" s="105"/>
      <c r="R56" s="105"/>
      <c r="S56" s="105"/>
      <c r="T56" s="105"/>
      <c r="U56" s="105"/>
    </row>
    <row r="57" spans="1:21" ht="15.75" customHeight="1" x14ac:dyDescent="0.2">
      <c r="A57" s="105"/>
      <c r="B57" s="105"/>
      <c r="C57" s="105"/>
      <c r="D57" s="105"/>
      <c r="E57" s="105"/>
      <c r="F57" s="105"/>
      <c r="G57" s="105"/>
      <c r="H57" s="105"/>
      <c r="I57" s="105"/>
      <c r="J57" s="105"/>
      <c r="K57" s="105"/>
      <c r="L57" s="105"/>
      <c r="M57" s="105"/>
      <c r="N57" s="105"/>
      <c r="O57" s="105"/>
      <c r="P57" s="105"/>
      <c r="Q57" s="105"/>
      <c r="R57" s="105"/>
      <c r="S57" s="105"/>
      <c r="T57" s="105"/>
      <c r="U57" s="105"/>
    </row>
    <row r="58" spans="1:21" ht="15.75" customHeight="1" x14ac:dyDescent="0.2">
      <c r="A58" s="105"/>
      <c r="B58" s="105"/>
      <c r="C58" s="105"/>
      <c r="D58" s="105"/>
      <c r="E58" s="105"/>
      <c r="F58" s="105"/>
      <c r="G58" s="105"/>
      <c r="H58" s="105"/>
      <c r="I58" s="105"/>
      <c r="J58" s="105"/>
      <c r="K58" s="105"/>
      <c r="L58" s="105"/>
      <c r="M58" s="105"/>
      <c r="N58" s="105"/>
      <c r="O58" s="105"/>
      <c r="P58" s="105"/>
      <c r="Q58" s="105"/>
      <c r="R58" s="105"/>
      <c r="S58" s="105"/>
      <c r="T58" s="105"/>
      <c r="U58" s="105"/>
    </row>
    <row r="59" spans="1:21" ht="15.75" customHeight="1" x14ac:dyDescent="0.2">
      <c r="A59" s="105"/>
      <c r="B59" s="105"/>
      <c r="C59" s="105"/>
      <c r="D59" s="105"/>
      <c r="E59" s="105"/>
      <c r="F59" s="105"/>
      <c r="G59" s="105"/>
      <c r="H59" s="105"/>
      <c r="I59" s="105"/>
      <c r="J59" s="105"/>
      <c r="K59" s="105"/>
      <c r="L59" s="105"/>
      <c r="M59" s="105"/>
      <c r="N59" s="105"/>
      <c r="O59" s="105"/>
      <c r="P59" s="105"/>
      <c r="Q59" s="105"/>
      <c r="R59" s="105"/>
      <c r="S59" s="105"/>
      <c r="T59" s="105"/>
      <c r="U59" s="105"/>
    </row>
    <row r="60" spans="1:21" ht="15.75" customHeight="1" x14ac:dyDescent="0.2">
      <c r="A60" s="105"/>
      <c r="B60" s="105"/>
      <c r="C60" s="105"/>
      <c r="D60" s="105"/>
      <c r="E60" s="105"/>
      <c r="F60" s="105"/>
      <c r="G60" s="105"/>
      <c r="H60" s="105"/>
      <c r="I60" s="105"/>
      <c r="J60" s="105"/>
      <c r="K60" s="105"/>
      <c r="L60" s="105"/>
      <c r="M60" s="105"/>
      <c r="N60" s="105"/>
      <c r="O60" s="105"/>
      <c r="P60" s="105"/>
      <c r="Q60" s="105"/>
      <c r="R60" s="105"/>
      <c r="S60" s="105"/>
      <c r="T60" s="105"/>
      <c r="U60" s="105"/>
    </row>
    <row r="61" spans="1:21" ht="15.75" customHeight="1" x14ac:dyDescent="0.2">
      <c r="A61" s="105"/>
      <c r="B61" s="105"/>
      <c r="C61" s="105"/>
      <c r="D61" s="105"/>
      <c r="E61" s="105"/>
      <c r="F61" s="105"/>
      <c r="G61" s="105"/>
      <c r="H61" s="105"/>
      <c r="I61" s="105"/>
      <c r="J61" s="105"/>
      <c r="K61" s="105"/>
      <c r="L61" s="105"/>
      <c r="M61" s="105"/>
      <c r="N61" s="105"/>
      <c r="O61" s="105"/>
      <c r="P61" s="105"/>
      <c r="Q61" s="105"/>
      <c r="R61" s="105"/>
      <c r="S61" s="105"/>
      <c r="T61" s="105"/>
      <c r="U61" s="105"/>
    </row>
    <row r="62" spans="1:21" ht="15.75" customHeight="1" x14ac:dyDescent="0.2">
      <c r="A62" s="105"/>
      <c r="B62" s="105"/>
      <c r="C62" s="105"/>
      <c r="D62" s="105"/>
      <c r="E62" s="105"/>
      <c r="F62" s="105"/>
      <c r="G62" s="105"/>
      <c r="H62" s="105"/>
      <c r="I62" s="105"/>
      <c r="J62" s="105"/>
      <c r="K62" s="105"/>
      <c r="L62" s="105"/>
      <c r="M62" s="105"/>
      <c r="N62" s="105"/>
      <c r="O62" s="105"/>
      <c r="P62" s="105"/>
      <c r="Q62" s="105"/>
      <c r="R62" s="105"/>
      <c r="S62" s="105"/>
      <c r="T62" s="105"/>
      <c r="U62" s="105"/>
    </row>
    <row r="63" spans="1:21" ht="15.75" customHeight="1" x14ac:dyDescent="0.2">
      <c r="A63" s="105"/>
      <c r="B63" s="105"/>
      <c r="C63" s="105"/>
      <c r="D63" s="105"/>
      <c r="E63" s="105"/>
      <c r="F63" s="105"/>
      <c r="G63" s="105"/>
      <c r="H63" s="105"/>
      <c r="I63" s="105"/>
      <c r="J63" s="105"/>
      <c r="K63" s="105"/>
      <c r="L63" s="105"/>
      <c r="M63" s="105"/>
      <c r="N63" s="105"/>
      <c r="O63" s="105"/>
      <c r="P63" s="105"/>
      <c r="Q63" s="105"/>
      <c r="R63" s="105"/>
      <c r="S63" s="105"/>
      <c r="T63" s="105"/>
      <c r="U63" s="105"/>
    </row>
    <row r="64" spans="1:21" ht="15.75" customHeight="1" x14ac:dyDescent="0.2">
      <c r="A64" s="105"/>
      <c r="B64" s="105"/>
      <c r="C64" s="105"/>
      <c r="D64" s="105"/>
      <c r="E64" s="105"/>
      <c r="F64" s="105"/>
      <c r="G64" s="105"/>
      <c r="H64" s="105"/>
      <c r="I64" s="105"/>
      <c r="J64" s="105"/>
      <c r="K64" s="105"/>
      <c r="L64" s="105"/>
      <c r="M64" s="105"/>
      <c r="N64" s="105"/>
      <c r="O64" s="105"/>
      <c r="P64" s="105"/>
      <c r="Q64" s="105"/>
      <c r="R64" s="105"/>
      <c r="S64" s="105"/>
      <c r="T64" s="105"/>
      <c r="U64" s="105"/>
    </row>
    <row r="65" spans="1:21" ht="15.75" customHeight="1" x14ac:dyDescent="0.2">
      <c r="A65" s="105"/>
      <c r="B65" s="105"/>
      <c r="C65" s="105"/>
      <c r="D65" s="105"/>
      <c r="E65" s="105"/>
      <c r="F65" s="105"/>
      <c r="G65" s="105"/>
      <c r="H65" s="105"/>
      <c r="I65" s="105"/>
      <c r="J65" s="105"/>
      <c r="K65" s="105"/>
      <c r="L65" s="105"/>
      <c r="M65" s="105"/>
      <c r="N65" s="105"/>
      <c r="O65" s="105"/>
      <c r="P65" s="105"/>
      <c r="Q65" s="105"/>
      <c r="R65" s="105"/>
      <c r="S65" s="105"/>
      <c r="T65" s="105"/>
      <c r="U65" s="105"/>
    </row>
    <row r="66" spans="1:21" ht="15.75" customHeight="1" x14ac:dyDescent="0.2">
      <c r="A66" s="105"/>
      <c r="B66" s="105"/>
      <c r="C66" s="105"/>
      <c r="D66" s="105"/>
      <c r="E66" s="105"/>
      <c r="F66" s="105"/>
      <c r="G66" s="105"/>
      <c r="H66" s="105"/>
      <c r="I66" s="105"/>
      <c r="J66" s="105"/>
      <c r="K66" s="105"/>
      <c r="L66" s="105"/>
      <c r="M66" s="105"/>
      <c r="N66" s="105"/>
      <c r="O66" s="105"/>
      <c r="P66" s="105"/>
      <c r="Q66" s="105"/>
      <c r="R66" s="105"/>
      <c r="S66" s="105"/>
      <c r="T66" s="105"/>
      <c r="U66" s="105"/>
    </row>
    <row r="67" spans="1:21" ht="15.75" customHeight="1" x14ac:dyDescent="0.2">
      <c r="A67" s="105"/>
      <c r="B67" s="105"/>
      <c r="C67" s="105"/>
      <c r="D67" s="105"/>
      <c r="E67" s="105"/>
      <c r="F67" s="105"/>
      <c r="G67" s="105"/>
      <c r="H67" s="105"/>
      <c r="I67" s="105"/>
      <c r="J67" s="105"/>
      <c r="K67" s="105"/>
      <c r="L67" s="105"/>
      <c r="M67" s="105"/>
      <c r="N67" s="105"/>
      <c r="O67" s="105"/>
      <c r="P67" s="105"/>
      <c r="Q67" s="105"/>
      <c r="R67" s="105"/>
      <c r="S67" s="105"/>
      <c r="T67" s="105"/>
      <c r="U67" s="105"/>
    </row>
    <row r="68" spans="1:21" ht="15.75" customHeight="1" x14ac:dyDescent="0.2">
      <c r="A68" s="105"/>
      <c r="B68" s="105"/>
      <c r="C68" s="105"/>
      <c r="D68" s="105"/>
      <c r="E68" s="105"/>
      <c r="F68" s="105"/>
      <c r="G68" s="105"/>
      <c r="H68" s="105"/>
      <c r="I68" s="105"/>
      <c r="J68" s="105"/>
      <c r="K68" s="105"/>
      <c r="L68" s="105"/>
      <c r="M68" s="105"/>
      <c r="N68" s="105"/>
      <c r="O68" s="105"/>
      <c r="P68" s="105"/>
      <c r="Q68" s="105"/>
      <c r="R68" s="105"/>
      <c r="S68" s="105"/>
      <c r="T68" s="105"/>
      <c r="U68" s="105"/>
    </row>
    <row r="69" spans="1:21" ht="15.75" customHeight="1" x14ac:dyDescent="0.2">
      <c r="A69" s="105"/>
      <c r="B69" s="105"/>
      <c r="C69" s="105"/>
      <c r="D69" s="105"/>
      <c r="E69" s="105"/>
      <c r="F69" s="105"/>
      <c r="G69" s="105"/>
      <c r="H69" s="105"/>
      <c r="I69" s="105"/>
      <c r="J69" s="105"/>
      <c r="K69" s="105"/>
      <c r="L69" s="105"/>
      <c r="M69" s="105"/>
      <c r="N69" s="105"/>
      <c r="O69" s="105"/>
      <c r="P69" s="105"/>
      <c r="Q69" s="105"/>
      <c r="R69" s="105"/>
      <c r="S69" s="105"/>
      <c r="T69" s="105"/>
      <c r="U69" s="105"/>
    </row>
    <row r="70" spans="1:21" ht="15.75" customHeight="1" x14ac:dyDescent="0.2">
      <c r="A70" s="105"/>
      <c r="B70" s="105"/>
      <c r="C70" s="105"/>
      <c r="D70" s="105"/>
      <c r="E70" s="105"/>
      <c r="F70" s="105"/>
      <c r="G70" s="105"/>
      <c r="H70" s="105"/>
      <c r="I70" s="105"/>
      <c r="J70" s="105"/>
      <c r="K70" s="105"/>
      <c r="L70" s="105"/>
      <c r="M70" s="105"/>
      <c r="N70" s="105"/>
      <c r="O70" s="105"/>
      <c r="P70" s="105"/>
      <c r="Q70" s="105"/>
      <c r="R70" s="105"/>
      <c r="S70" s="105"/>
      <c r="T70" s="105"/>
      <c r="U70" s="105"/>
    </row>
    <row r="71" spans="1:21" ht="15.75" customHeight="1" x14ac:dyDescent="0.2">
      <c r="A71" s="105"/>
      <c r="B71" s="105"/>
      <c r="C71" s="105"/>
      <c r="D71" s="105"/>
      <c r="E71" s="105"/>
      <c r="F71" s="105"/>
      <c r="G71" s="105"/>
      <c r="H71" s="105"/>
      <c r="I71" s="105"/>
      <c r="J71" s="105"/>
      <c r="K71" s="105"/>
      <c r="L71" s="105"/>
      <c r="M71" s="105"/>
      <c r="N71" s="105"/>
      <c r="O71" s="105"/>
      <c r="P71" s="105"/>
      <c r="Q71" s="105"/>
      <c r="R71" s="105"/>
      <c r="S71" s="105"/>
      <c r="T71" s="105"/>
      <c r="U71" s="105"/>
    </row>
    <row r="72" spans="1:21" ht="15.75" customHeight="1" x14ac:dyDescent="0.2">
      <c r="A72" s="105"/>
      <c r="B72" s="105"/>
      <c r="C72" s="105"/>
      <c r="D72" s="105"/>
      <c r="E72" s="105"/>
      <c r="F72" s="105"/>
      <c r="G72" s="105"/>
      <c r="H72" s="105"/>
      <c r="I72" s="105"/>
      <c r="J72" s="105"/>
      <c r="K72" s="105"/>
      <c r="L72" s="105"/>
      <c r="M72" s="105"/>
      <c r="N72" s="105"/>
      <c r="O72" s="105"/>
      <c r="P72" s="105"/>
      <c r="Q72" s="105"/>
      <c r="R72" s="105"/>
      <c r="S72" s="105"/>
      <c r="T72" s="105"/>
      <c r="U72" s="105"/>
    </row>
    <row r="73" spans="1:21" ht="15.75" customHeight="1" x14ac:dyDescent="0.2">
      <c r="A73" s="105"/>
      <c r="B73" s="105"/>
      <c r="C73" s="105"/>
      <c r="D73" s="105"/>
      <c r="E73" s="105"/>
      <c r="F73" s="105"/>
      <c r="G73" s="105"/>
      <c r="H73" s="105"/>
      <c r="I73" s="105"/>
      <c r="J73" s="105"/>
      <c r="K73" s="105"/>
      <c r="L73" s="105"/>
      <c r="M73" s="105"/>
      <c r="N73" s="105"/>
      <c r="O73" s="105"/>
      <c r="P73" s="105"/>
      <c r="Q73" s="105"/>
      <c r="R73" s="105"/>
      <c r="S73" s="105"/>
      <c r="T73" s="105"/>
      <c r="U73" s="105"/>
    </row>
    <row r="74" spans="1:21" ht="15.75" customHeight="1" x14ac:dyDescent="0.2">
      <c r="A74" s="105"/>
      <c r="B74" s="105"/>
      <c r="C74" s="105"/>
      <c r="D74" s="105"/>
      <c r="E74" s="105"/>
      <c r="F74" s="105"/>
      <c r="G74" s="105"/>
      <c r="H74" s="105"/>
      <c r="I74" s="105"/>
      <c r="J74" s="105"/>
      <c r="K74" s="105"/>
      <c r="L74" s="105"/>
      <c r="M74" s="105"/>
      <c r="N74" s="105"/>
      <c r="O74" s="105"/>
      <c r="P74" s="105"/>
      <c r="Q74" s="105"/>
      <c r="R74" s="105"/>
      <c r="S74" s="105"/>
      <c r="T74" s="105"/>
      <c r="U74" s="105"/>
    </row>
    <row r="75" spans="1:21" ht="15.75" customHeight="1" x14ac:dyDescent="0.2">
      <c r="A75" s="105"/>
      <c r="B75" s="105"/>
      <c r="C75" s="105"/>
      <c r="D75" s="105"/>
      <c r="E75" s="105"/>
      <c r="F75" s="105"/>
      <c r="G75" s="105"/>
      <c r="H75" s="105"/>
      <c r="I75" s="105"/>
      <c r="J75" s="105"/>
      <c r="K75" s="105"/>
      <c r="L75" s="105"/>
      <c r="M75" s="105"/>
      <c r="N75" s="105"/>
      <c r="O75" s="105"/>
      <c r="P75" s="105"/>
      <c r="Q75" s="105"/>
      <c r="R75" s="105"/>
      <c r="S75" s="105"/>
      <c r="T75" s="105"/>
      <c r="U75" s="105"/>
    </row>
    <row r="76" spans="1:21" ht="15.75" customHeight="1" x14ac:dyDescent="0.2">
      <c r="A76" s="105"/>
      <c r="B76" s="105"/>
      <c r="C76" s="105"/>
      <c r="D76" s="105"/>
      <c r="E76" s="105"/>
      <c r="F76" s="105"/>
      <c r="G76" s="105"/>
      <c r="H76" s="105"/>
      <c r="I76" s="105"/>
      <c r="J76" s="105"/>
      <c r="K76" s="105"/>
      <c r="L76" s="105"/>
      <c r="M76" s="105"/>
      <c r="N76" s="105"/>
      <c r="O76" s="105"/>
      <c r="P76" s="105"/>
      <c r="Q76" s="105"/>
      <c r="R76" s="105"/>
      <c r="S76" s="105"/>
      <c r="T76" s="105"/>
      <c r="U76" s="105"/>
    </row>
    <row r="77" spans="1:21" ht="15.75" customHeight="1" x14ac:dyDescent="0.2">
      <c r="A77" s="105"/>
      <c r="B77" s="105"/>
      <c r="C77" s="105"/>
      <c r="D77" s="105"/>
      <c r="E77" s="105"/>
      <c r="F77" s="105"/>
      <c r="G77" s="105"/>
      <c r="H77" s="105"/>
      <c r="I77" s="105"/>
      <c r="J77" s="105"/>
      <c r="K77" s="105"/>
      <c r="L77" s="105"/>
      <c r="M77" s="105"/>
      <c r="N77" s="105"/>
      <c r="O77" s="105"/>
      <c r="P77" s="105"/>
      <c r="Q77" s="105"/>
      <c r="R77" s="105"/>
      <c r="S77" s="105"/>
      <c r="T77" s="105"/>
      <c r="U77" s="105"/>
    </row>
    <row r="78" spans="1:21" ht="15.75" customHeight="1" x14ac:dyDescent="0.2">
      <c r="A78" s="105"/>
      <c r="B78" s="105"/>
      <c r="C78" s="105"/>
      <c r="D78" s="105"/>
      <c r="E78" s="105"/>
      <c r="F78" s="105"/>
      <c r="G78" s="105"/>
      <c r="H78" s="105"/>
      <c r="I78" s="105"/>
      <c r="J78" s="105"/>
      <c r="K78" s="105"/>
      <c r="L78" s="105"/>
      <c r="M78" s="105"/>
      <c r="N78" s="105"/>
      <c r="O78" s="105"/>
      <c r="P78" s="105"/>
      <c r="Q78" s="105"/>
      <c r="R78" s="105"/>
      <c r="S78" s="105"/>
      <c r="T78" s="105"/>
      <c r="U78" s="105"/>
    </row>
    <row r="79" spans="1:21" ht="15.75" customHeight="1" x14ac:dyDescent="0.2">
      <c r="A79" s="105"/>
      <c r="B79" s="105"/>
      <c r="C79" s="105"/>
      <c r="D79" s="105"/>
      <c r="E79" s="105"/>
      <c r="F79" s="105"/>
      <c r="G79" s="105"/>
      <c r="H79" s="105"/>
      <c r="I79" s="105"/>
      <c r="J79" s="105"/>
      <c r="K79" s="105"/>
      <c r="L79" s="105"/>
      <c r="M79" s="105"/>
      <c r="N79" s="105"/>
      <c r="O79" s="105"/>
      <c r="P79" s="105"/>
      <c r="Q79" s="105"/>
      <c r="R79" s="105"/>
      <c r="S79" s="105"/>
      <c r="T79" s="105"/>
      <c r="U79" s="105"/>
    </row>
    <row r="80" spans="1:21" ht="15.75" customHeight="1" x14ac:dyDescent="0.2">
      <c r="A80" s="105"/>
      <c r="B80" s="105"/>
      <c r="C80" s="105"/>
      <c r="D80" s="105"/>
      <c r="E80" s="105"/>
      <c r="F80" s="105"/>
      <c r="G80" s="105"/>
      <c r="H80" s="105"/>
      <c r="I80" s="105"/>
      <c r="J80" s="105"/>
      <c r="K80" s="105"/>
      <c r="L80" s="105"/>
      <c r="M80" s="105"/>
      <c r="N80" s="105"/>
      <c r="O80" s="105"/>
      <c r="P80" s="105"/>
      <c r="Q80" s="105"/>
      <c r="R80" s="105"/>
      <c r="S80" s="105"/>
      <c r="T80" s="105"/>
      <c r="U80" s="105"/>
    </row>
    <row r="81" spans="1:21" ht="15.75" customHeight="1" x14ac:dyDescent="0.2">
      <c r="A81" s="105"/>
      <c r="B81" s="105"/>
      <c r="C81" s="105"/>
      <c r="D81" s="105"/>
      <c r="E81" s="105"/>
      <c r="F81" s="105"/>
      <c r="G81" s="105"/>
      <c r="H81" s="105"/>
      <c r="I81" s="105"/>
      <c r="J81" s="105"/>
      <c r="K81" s="105"/>
      <c r="L81" s="105"/>
      <c r="M81" s="105"/>
      <c r="N81" s="105"/>
      <c r="O81" s="105"/>
      <c r="P81" s="105"/>
      <c r="Q81" s="105"/>
      <c r="R81" s="105"/>
      <c r="S81" s="105"/>
      <c r="T81" s="105"/>
      <c r="U81" s="105"/>
    </row>
    <row r="82" spans="1:21" ht="15.75" customHeight="1" x14ac:dyDescent="0.2">
      <c r="A82" s="105"/>
      <c r="B82" s="105"/>
      <c r="C82" s="105"/>
      <c r="D82" s="105"/>
      <c r="E82" s="105"/>
      <c r="F82" s="105"/>
      <c r="G82" s="105"/>
      <c r="H82" s="105"/>
      <c r="I82" s="105"/>
      <c r="J82" s="105"/>
      <c r="K82" s="105"/>
      <c r="L82" s="105"/>
      <c r="M82" s="105"/>
      <c r="N82" s="105"/>
      <c r="O82" s="105"/>
      <c r="P82" s="105"/>
      <c r="Q82" s="105"/>
      <c r="R82" s="105"/>
      <c r="S82" s="105"/>
      <c r="T82" s="105"/>
      <c r="U82" s="105"/>
    </row>
    <row r="83" spans="1:21" ht="15.75" customHeight="1" x14ac:dyDescent="0.2">
      <c r="A83" s="105"/>
      <c r="B83" s="105"/>
      <c r="C83" s="105"/>
      <c r="D83" s="105"/>
      <c r="E83" s="105"/>
      <c r="F83" s="105"/>
      <c r="G83" s="105"/>
      <c r="H83" s="105"/>
      <c r="I83" s="105"/>
      <c r="J83" s="105"/>
      <c r="K83" s="105"/>
      <c r="L83" s="105"/>
      <c r="M83" s="105"/>
      <c r="N83" s="105"/>
      <c r="O83" s="105"/>
      <c r="P83" s="105"/>
      <c r="Q83" s="105"/>
      <c r="R83" s="105"/>
      <c r="S83" s="105"/>
      <c r="T83" s="105"/>
      <c r="U83" s="105"/>
    </row>
    <row r="84" spans="1:21" ht="15.75" customHeight="1" x14ac:dyDescent="0.2">
      <c r="A84" s="105"/>
      <c r="B84" s="105"/>
      <c r="C84" s="105"/>
      <c r="D84" s="105"/>
      <c r="E84" s="105"/>
      <c r="F84" s="105"/>
      <c r="G84" s="105"/>
      <c r="H84" s="105"/>
      <c r="I84" s="105"/>
      <c r="J84" s="105"/>
      <c r="K84" s="105"/>
      <c r="L84" s="105"/>
      <c r="M84" s="105"/>
      <c r="N84" s="105"/>
      <c r="O84" s="105"/>
      <c r="P84" s="105"/>
      <c r="Q84" s="105"/>
      <c r="R84" s="105"/>
      <c r="S84" s="105"/>
      <c r="T84" s="105"/>
      <c r="U84" s="105"/>
    </row>
    <row r="85" spans="1:21" ht="15.75" customHeight="1" x14ac:dyDescent="0.2">
      <c r="A85" s="105"/>
      <c r="B85" s="105"/>
      <c r="C85" s="105"/>
      <c r="D85" s="105"/>
      <c r="E85" s="105"/>
      <c r="F85" s="105"/>
      <c r="G85" s="105"/>
      <c r="H85" s="105"/>
      <c r="I85" s="105"/>
      <c r="J85" s="105"/>
      <c r="K85" s="105"/>
      <c r="L85" s="105"/>
      <c r="M85" s="105"/>
      <c r="N85" s="105"/>
      <c r="O85" s="105"/>
      <c r="P85" s="105"/>
      <c r="Q85" s="105"/>
      <c r="R85" s="105"/>
      <c r="S85" s="105"/>
      <c r="T85" s="105"/>
      <c r="U85" s="105"/>
    </row>
    <row r="86" spans="1:21" ht="15.75" customHeight="1" x14ac:dyDescent="0.2">
      <c r="A86" s="105"/>
      <c r="B86" s="105"/>
      <c r="C86" s="105"/>
      <c r="D86" s="105"/>
      <c r="E86" s="105"/>
      <c r="F86" s="105"/>
      <c r="G86" s="105"/>
      <c r="H86" s="105"/>
      <c r="I86" s="105"/>
      <c r="J86" s="105"/>
      <c r="K86" s="105"/>
      <c r="L86" s="105"/>
      <c r="M86" s="105"/>
      <c r="N86" s="105"/>
      <c r="O86" s="105"/>
      <c r="P86" s="105"/>
      <c r="Q86" s="105"/>
      <c r="R86" s="105"/>
      <c r="S86" s="105"/>
      <c r="T86" s="105"/>
      <c r="U86" s="105"/>
    </row>
    <row r="87" spans="1:21" ht="15.75" customHeight="1" x14ac:dyDescent="0.2">
      <c r="A87" s="105"/>
      <c r="B87" s="105"/>
      <c r="C87" s="105"/>
      <c r="D87" s="105"/>
      <c r="E87" s="105"/>
      <c r="F87" s="105"/>
      <c r="G87" s="105"/>
      <c r="H87" s="105"/>
      <c r="I87" s="105"/>
      <c r="J87" s="105"/>
      <c r="K87" s="105"/>
      <c r="L87" s="105"/>
      <c r="M87" s="105"/>
      <c r="N87" s="105"/>
      <c r="O87" s="105"/>
      <c r="P87" s="105"/>
      <c r="Q87" s="105"/>
      <c r="R87" s="105"/>
      <c r="S87" s="105"/>
      <c r="T87" s="105"/>
      <c r="U87" s="105"/>
    </row>
    <row r="88" spans="1:21" ht="15.75" customHeight="1" x14ac:dyDescent="0.2">
      <c r="A88" s="105"/>
      <c r="B88" s="105"/>
      <c r="C88" s="105"/>
      <c r="D88" s="105"/>
      <c r="E88" s="105"/>
      <c r="F88" s="105"/>
      <c r="G88" s="105"/>
      <c r="H88" s="105"/>
      <c r="I88" s="105"/>
      <c r="J88" s="105"/>
      <c r="K88" s="105"/>
      <c r="L88" s="105"/>
      <c r="M88" s="105"/>
      <c r="N88" s="105"/>
      <c r="O88" s="105"/>
      <c r="P88" s="105"/>
      <c r="Q88" s="105"/>
      <c r="R88" s="105"/>
      <c r="S88" s="105"/>
      <c r="T88" s="105"/>
      <c r="U88" s="105"/>
    </row>
    <row r="89" spans="1:21" ht="15.75" customHeight="1" x14ac:dyDescent="0.2">
      <c r="A89" s="105"/>
      <c r="B89" s="105"/>
      <c r="C89" s="105"/>
      <c r="D89" s="105"/>
      <c r="E89" s="105"/>
      <c r="F89" s="105"/>
      <c r="G89" s="105"/>
      <c r="H89" s="105"/>
      <c r="I89" s="105"/>
      <c r="J89" s="105"/>
      <c r="K89" s="105"/>
      <c r="L89" s="105"/>
      <c r="M89" s="105"/>
      <c r="N89" s="105"/>
      <c r="O89" s="105"/>
      <c r="P89" s="105"/>
      <c r="Q89" s="105"/>
      <c r="R89" s="105"/>
      <c r="S89" s="105"/>
      <c r="T89" s="105"/>
      <c r="U89" s="105"/>
    </row>
    <row r="90" spans="1:21" ht="15.75" customHeight="1" x14ac:dyDescent="0.2">
      <c r="A90" s="105"/>
      <c r="B90" s="105"/>
      <c r="C90" s="105"/>
      <c r="D90" s="105"/>
      <c r="E90" s="105"/>
      <c r="F90" s="105"/>
      <c r="G90" s="105"/>
      <c r="H90" s="105"/>
      <c r="I90" s="105"/>
      <c r="J90" s="105"/>
      <c r="K90" s="105"/>
      <c r="L90" s="105"/>
      <c r="M90" s="105"/>
      <c r="N90" s="105"/>
      <c r="O90" s="105"/>
      <c r="P90" s="105"/>
      <c r="Q90" s="105"/>
      <c r="R90" s="105"/>
      <c r="S90" s="105"/>
      <c r="T90" s="105"/>
      <c r="U90" s="105"/>
    </row>
    <row r="91" spans="1:21" ht="15.75" customHeight="1" x14ac:dyDescent="0.2">
      <c r="A91" s="105"/>
      <c r="B91" s="105"/>
      <c r="C91" s="105"/>
      <c r="D91" s="105"/>
      <c r="E91" s="105"/>
      <c r="F91" s="105"/>
      <c r="G91" s="105"/>
      <c r="H91" s="105"/>
      <c r="I91" s="105"/>
      <c r="J91" s="105"/>
      <c r="K91" s="105"/>
      <c r="L91" s="105"/>
      <c r="M91" s="105"/>
      <c r="N91" s="105"/>
      <c r="O91" s="105"/>
      <c r="P91" s="105"/>
      <c r="Q91" s="105"/>
      <c r="R91" s="105"/>
      <c r="S91" s="105"/>
      <c r="T91" s="105"/>
      <c r="U91" s="105"/>
    </row>
    <row r="92" spans="1:21" ht="15.75" customHeight="1" x14ac:dyDescent="0.2">
      <c r="A92" s="105"/>
      <c r="B92" s="105"/>
      <c r="C92" s="105"/>
      <c r="D92" s="105"/>
      <c r="E92" s="105"/>
      <c r="F92" s="105"/>
      <c r="G92" s="105"/>
      <c r="H92" s="105"/>
      <c r="I92" s="105"/>
      <c r="J92" s="105"/>
      <c r="K92" s="105"/>
      <c r="L92" s="105"/>
      <c r="M92" s="105"/>
      <c r="N92" s="105"/>
      <c r="O92" s="105"/>
      <c r="P92" s="105"/>
      <c r="Q92" s="105"/>
      <c r="R92" s="105"/>
      <c r="S92" s="105"/>
      <c r="T92" s="105"/>
      <c r="U92" s="105"/>
    </row>
    <row r="93" spans="1:21" ht="15.75" customHeight="1" x14ac:dyDescent="0.2">
      <c r="A93" s="105"/>
      <c r="B93" s="105"/>
      <c r="C93" s="105"/>
      <c r="D93" s="105"/>
      <c r="E93" s="105"/>
      <c r="F93" s="105"/>
      <c r="G93" s="105"/>
      <c r="H93" s="105"/>
      <c r="I93" s="105"/>
      <c r="J93" s="105"/>
      <c r="K93" s="105"/>
      <c r="L93" s="105"/>
      <c r="M93" s="105"/>
      <c r="N93" s="105"/>
      <c r="O93" s="105"/>
      <c r="P93" s="105"/>
      <c r="Q93" s="105"/>
      <c r="R93" s="105"/>
      <c r="S93" s="105"/>
      <c r="T93" s="105"/>
      <c r="U93" s="105"/>
    </row>
    <row r="94" spans="1:21" ht="15.75" customHeight="1" x14ac:dyDescent="0.2">
      <c r="A94" s="105"/>
      <c r="B94" s="105"/>
      <c r="C94" s="105"/>
      <c r="D94" s="105"/>
      <c r="E94" s="105"/>
      <c r="F94" s="105"/>
      <c r="G94" s="105"/>
      <c r="H94" s="105"/>
      <c r="I94" s="105"/>
      <c r="J94" s="105"/>
      <c r="K94" s="105"/>
      <c r="L94" s="105"/>
      <c r="M94" s="105"/>
      <c r="N94" s="105"/>
      <c r="O94" s="105"/>
      <c r="P94" s="105"/>
      <c r="Q94" s="105"/>
      <c r="R94" s="105"/>
      <c r="S94" s="105"/>
      <c r="T94" s="105"/>
      <c r="U94" s="105"/>
    </row>
    <row r="95" spans="1:21" ht="15.75" customHeight="1" x14ac:dyDescent="0.2">
      <c r="A95" s="105"/>
      <c r="B95" s="105"/>
      <c r="C95" s="105"/>
      <c r="D95" s="105"/>
      <c r="E95" s="105"/>
      <c r="F95" s="105"/>
      <c r="G95" s="105"/>
      <c r="H95" s="105"/>
      <c r="I95" s="105"/>
      <c r="J95" s="105"/>
      <c r="K95" s="105"/>
      <c r="L95" s="105"/>
      <c r="M95" s="105"/>
      <c r="N95" s="105"/>
      <c r="O95" s="105"/>
      <c r="P95" s="105"/>
      <c r="Q95" s="105"/>
      <c r="R95" s="105"/>
      <c r="S95" s="105"/>
      <c r="T95" s="105"/>
      <c r="U95" s="105"/>
    </row>
    <row r="96" spans="1:21" ht="15.75" customHeight="1" x14ac:dyDescent="0.2">
      <c r="A96" s="105"/>
      <c r="B96" s="105"/>
      <c r="C96" s="105"/>
      <c r="D96" s="105"/>
      <c r="E96" s="105"/>
      <c r="F96" s="105"/>
      <c r="G96" s="105"/>
      <c r="H96" s="105"/>
      <c r="I96" s="105"/>
      <c r="J96" s="105"/>
      <c r="K96" s="105"/>
      <c r="L96" s="105"/>
      <c r="M96" s="105"/>
      <c r="N96" s="105"/>
      <c r="O96" s="105"/>
      <c r="P96" s="105"/>
      <c r="Q96" s="105"/>
      <c r="R96" s="105"/>
      <c r="S96" s="105"/>
      <c r="T96" s="105"/>
      <c r="U96" s="105"/>
    </row>
    <row r="97" spans="1:21" ht="15.75" customHeight="1" x14ac:dyDescent="0.2">
      <c r="A97" s="105"/>
      <c r="B97" s="105"/>
      <c r="C97" s="105"/>
      <c r="D97" s="105"/>
      <c r="E97" s="105"/>
      <c r="F97" s="105"/>
      <c r="G97" s="105"/>
      <c r="H97" s="105"/>
      <c r="I97" s="105"/>
      <c r="J97" s="105"/>
      <c r="K97" s="105"/>
      <c r="L97" s="105"/>
      <c r="M97" s="105"/>
      <c r="N97" s="105"/>
      <c r="O97" s="105"/>
      <c r="P97" s="105"/>
      <c r="Q97" s="105"/>
      <c r="R97" s="105"/>
      <c r="S97" s="105"/>
      <c r="T97" s="105"/>
      <c r="U97" s="105"/>
    </row>
    <row r="98" spans="1:21" ht="15.75" customHeight="1" x14ac:dyDescent="0.2">
      <c r="A98" s="105"/>
      <c r="B98" s="105"/>
      <c r="C98" s="105"/>
      <c r="D98" s="105"/>
      <c r="E98" s="105"/>
      <c r="F98" s="105"/>
      <c r="G98" s="105"/>
      <c r="H98" s="105"/>
      <c r="I98" s="105"/>
      <c r="J98" s="105"/>
      <c r="K98" s="105"/>
      <c r="L98" s="105"/>
      <c r="M98" s="105"/>
      <c r="N98" s="105"/>
      <c r="O98" s="105"/>
      <c r="P98" s="105"/>
      <c r="Q98" s="105"/>
      <c r="R98" s="105"/>
      <c r="S98" s="105"/>
      <c r="T98" s="105"/>
      <c r="U98" s="105"/>
    </row>
    <row r="99" spans="1:21" ht="15.75" customHeight="1" x14ac:dyDescent="0.2">
      <c r="A99" s="105"/>
      <c r="B99" s="105"/>
      <c r="C99" s="105"/>
      <c r="D99" s="105"/>
      <c r="E99" s="105"/>
      <c r="F99" s="105"/>
      <c r="G99" s="105"/>
      <c r="H99" s="105"/>
      <c r="I99" s="105"/>
      <c r="J99" s="105"/>
      <c r="K99" s="105"/>
      <c r="L99" s="105"/>
      <c r="M99" s="105"/>
      <c r="N99" s="105"/>
      <c r="O99" s="105"/>
      <c r="P99" s="105"/>
      <c r="Q99" s="105"/>
      <c r="R99" s="105"/>
      <c r="S99" s="105"/>
      <c r="T99" s="105"/>
      <c r="U99" s="105"/>
    </row>
    <row r="100" spans="1:21" ht="15.75" customHeight="1" x14ac:dyDescent="0.2">
      <c r="A100" s="105"/>
      <c r="B100" s="105"/>
      <c r="C100" s="105"/>
      <c r="D100" s="105"/>
      <c r="E100" s="105"/>
      <c r="F100" s="105"/>
      <c r="G100" s="105"/>
      <c r="H100" s="105"/>
      <c r="I100" s="105"/>
      <c r="J100" s="105"/>
      <c r="K100" s="105"/>
      <c r="L100" s="105"/>
      <c r="M100" s="105"/>
      <c r="N100" s="105"/>
      <c r="O100" s="105"/>
      <c r="P100" s="105"/>
      <c r="Q100" s="105"/>
      <c r="R100" s="105"/>
      <c r="S100" s="105"/>
      <c r="T100" s="105"/>
      <c r="U100" s="105"/>
    </row>
    <row r="101" spans="1:21" ht="15.75" customHeight="1" x14ac:dyDescent="0.2">
      <c r="A101" s="105"/>
      <c r="B101" s="105"/>
      <c r="C101" s="105"/>
      <c r="D101" s="105"/>
      <c r="E101" s="105"/>
      <c r="F101" s="105"/>
      <c r="G101" s="105"/>
      <c r="H101" s="105"/>
      <c r="I101" s="105"/>
      <c r="J101" s="105"/>
      <c r="K101" s="105"/>
      <c r="L101" s="105"/>
      <c r="M101" s="105"/>
      <c r="N101" s="105"/>
      <c r="O101" s="105"/>
      <c r="P101" s="105"/>
      <c r="Q101" s="105"/>
      <c r="R101" s="105"/>
      <c r="S101" s="105"/>
      <c r="T101" s="105"/>
      <c r="U101" s="105"/>
    </row>
    <row r="102" spans="1:21" ht="15.75" customHeight="1" x14ac:dyDescent="0.2">
      <c r="A102" s="105"/>
      <c r="B102" s="105"/>
      <c r="C102" s="105"/>
      <c r="D102" s="105"/>
      <c r="E102" s="105"/>
      <c r="F102" s="105"/>
      <c r="G102" s="105"/>
      <c r="H102" s="105"/>
      <c r="I102" s="105"/>
      <c r="J102" s="105"/>
      <c r="K102" s="105"/>
      <c r="L102" s="105"/>
      <c r="M102" s="105"/>
      <c r="N102" s="105"/>
      <c r="O102" s="105"/>
      <c r="P102" s="105"/>
      <c r="Q102" s="105"/>
      <c r="R102" s="105"/>
      <c r="S102" s="105"/>
      <c r="T102" s="105"/>
      <c r="U102" s="105"/>
    </row>
    <row r="103" spans="1:21" ht="15.75" customHeight="1" x14ac:dyDescent="0.2">
      <c r="A103" s="105"/>
      <c r="B103" s="105"/>
      <c r="C103" s="105"/>
      <c r="D103" s="105"/>
      <c r="E103" s="105"/>
      <c r="F103" s="105"/>
      <c r="G103" s="105"/>
      <c r="H103" s="105"/>
      <c r="I103" s="105"/>
      <c r="J103" s="105"/>
      <c r="K103" s="105"/>
      <c r="L103" s="105"/>
      <c r="M103" s="105"/>
      <c r="N103" s="105"/>
      <c r="O103" s="105"/>
      <c r="P103" s="105"/>
      <c r="Q103" s="105"/>
      <c r="R103" s="105"/>
      <c r="S103" s="105"/>
      <c r="T103" s="105"/>
      <c r="U103" s="105"/>
    </row>
    <row r="104" spans="1:21" ht="15.75" customHeight="1" x14ac:dyDescent="0.2">
      <c r="A104" s="105"/>
      <c r="B104" s="105"/>
      <c r="C104" s="105"/>
      <c r="D104" s="105"/>
      <c r="E104" s="105"/>
      <c r="F104" s="105"/>
      <c r="G104" s="105"/>
      <c r="H104" s="105"/>
      <c r="I104" s="105"/>
      <c r="J104" s="105"/>
      <c r="K104" s="105"/>
      <c r="L104" s="105"/>
      <c r="M104" s="105"/>
      <c r="N104" s="105"/>
      <c r="O104" s="105"/>
      <c r="P104" s="105"/>
      <c r="Q104" s="105"/>
      <c r="R104" s="105"/>
      <c r="S104" s="105"/>
      <c r="T104" s="105"/>
      <c r="U104" s="105"/>
    </row>
    <row r="105" spans="1:21" ht="15.75" customHeight="1" x14ac:dyDescent="0.2">
      <c r="A105" s="105"/>
      <c r="B105" s="105"/>
      <c r="C105" s="105"/>
      <c r="D105" s="105"/>
      <c r="E105" s="105"/>
      <c r="F105" s="105"/>
      <c r="G105" s="105"/>
      <c r="H105" s="105"/>
      <c r="I105" s="105"/>
      <c r="J105" s="105"/>
      <c r="K105" s="105"/>
      <c r="L105" s="105"/>
      <c r="M105" s="105"/>
      <c r="N105" s="105"/>
      <c r="O105" s="105"/>
      <c r="P105" s="105"/>
      <c r="Q105" s="105"/>
      <c r="R105" s="105"/>
      <c r="S105" s="105"/>
      <c r="T105" s="105"/>
      <c r="U105" s="105"/>
    </row>
    <row r="106" spans="1:21" ht="15.75" customHeight="1" x14ac:dyDescent="0.2">
      <c r="A106" s="105"/>
      <c r="B106" s="105"/>
      <c r="C106" s="105"/>
      <c r="D106" s="105"/>
      <c r="E106" s="105"/>
      <c r="F106" s="105"/>
      <c r="G106" s="105"/>
      <c r="H106" s="105"/>
      <c r="I106" s="105"/>
      <c r="J106" s="105"/>
      <c r="K106" s="105"/>
      <c r="L106" s="105"/>
      <c r="M106" s="105"/>
      <c r="N106" s="105"/>
      <c r="O106" s="105"/>
      <c r="P106" s="105"/>
      <c r="Q106" s="105"/>
      <c r="R106" s="105"/>
      <c r="S106" s="105"/>
      <c r="T106" s="105"/>
      <c r="U106" s="105"/>
    </row>
    <row r="107" spans="1:21" ht="15.75" customHeight="1" x14ac:dyDescent="0.2">
      <c r="A107" s="105"/>
      <c r="B107" s="105"/>
      <c r="C107" s="105"/>
      <c r="D107" s="105"/>
      <c r="E107" s="105"/>
      <c r="F107" s="105"/>
      <c r="G107" s="105"/>
      <c r="H107" s="105"/>
      <c r="I107" s="105"/>
      <c r="J107" s="105"/>
      <c r="K107" s="105"/>
      <c r="L107" s="105"/>
      <c r="M107" s="105"/>
      <c r="N107" s="105"/>
      <c r="O107" s="105"/>
      <c r="P107" s="105"/>
      <c r="Q107" s="105"/>
      <c r="R107" s="105"/>
      <c r="S107" s="105"/>
      <c r="T107" s="105"/>
      <c r="U107" s="105"/>
    </row>
    <row r="108" spans="1:21" ht="15.75" customHeight="1" x14ac:dyDescent="0.2">
      <c r="A108" s="105"/>
      <c r="B108" s="105"/>
      <c r="C108" s="105"/>
      <c r="D108" s="105"/>
      <c r="E108" s="105"/>
      <c r="F108" s="105"/>
      <c r="G108" s="105"/>
      <c r="H108" s="105"/>
      <c r="I108" s="105"/>
      <c r="J108" s="105"/>
      <c r="K108" s="105"/>
      <c r="L108" s="105"/>
      <c r="M108" s="105"/>
      <c r="N108" s="105"/>
      <c r="O108" s="105"/>
      <c r="P108" s="105"/>
      <c r="Q108" s="105"/>
      <c r="R108" s="105"/>
      <c r="S108" s="105"/>
      <c r="T108" s="105"/>
      <c r="U108" s="105"/>
    </row>
    <row r="109" spans="1:21" ht="15.75" customHeight="1" x14ac:dyDescent="0.2">
      <c r="A109" s="105"/>
      <c r="B109" s="105"/>
      <c r="C109" s="105"/>
      <c r="D109" s="105"/>
      <c r="E109" s="105"/>
      <c r="F109" s="105"/>
      <c r="G109" s="105"/>
      <c r="H109" s="105"/>
      <c r="I109" s="105"/>
      <c r="J109" s="105"/>
      <c r="K109" s="105"/>
      <c r="L109" s="105"/>
      <c r="M109" s="105"/>
      <c r="N109" s="105"/>
      <c r="O109" s="105"/>
      <c r="P109" s="105"/>
      <c r="Q109" s="105"/>
      <c r="R109" s="105"/>
      <c r="S109" s="105"/>
      <c r="T109" s="105"/>
      <c r="U109" s="105"/>
    </row>
    <row r="110" spans="1:21" ht="15.75" customHeight="1" x14ac:dyDescent="0.2">
      <c r="A110" s="105"/>
      <c r="B110" s="105"/>
      <c r="C110" s="105"/>
      <c r="D110" s="105"/>
      <c r="E110" s="105"/>
      <c r="F110" s="105"/>
      <c r="G110" s="105"/>
      <c r="H110" s="105"/>
      <c r="I110" s="105"/>
      <c r="J110" s="105"/>
      <c r="K110" s="105"/>
      <c r="L110" s="105"/>
      <c r="M110" s="105"/>
      <c r="N110" s="105"/>
      <c r="O110" s="105"/>
      <c r="P110" s="105"/>
      <c r="Q110" s="105"/>
      <c r="R110" s="105"/>
      <c r="S110" s="105"/>
      <c r="T110" s="105"/>
      <c r="U110" s="105"/>
    </row>
    <row r="111" spans="1:21" ht="15.75" customHeight="1" x14ac:dyDescent="0.2">
      <c r="A111" s="105"/>
      <c r="B111" s="105"/>
      <c r="C111" s="105"/>
      <c r="D111" s="105"/>
      <c r="E111" s="105"/>
      <c r="F111" s="105"/>
      <c r="G111" s="105"/>
      <c r="H111" s="105"/>
      <c r="I111" s="105"/>
      <c r="J111" s="105"/>
      <c r="K111" s="105"/>
      <c r="L111" s="105"/>
      <c r="M111" s="105"/>
      <c r="N111" s="105"/>
      <c r="O111" s="105"/>
      <c r="P111" s="105"/>
      <c r="Q111" s="105"/>
      <c r="R111" s="105"/>
      <c r="S111" s="105"/>
      <c r="T111" s="105"/>
      <c r="U111" s="105"/>
    </row>
    <row r="112" spans="1:21" ht="15.75" customHeight="1" x14ac:dyDescent="0.2">
      <c r="A112" s="105"/>
      <c r="B112" s="105"/>
      <c r="C112" s="105"/>
      <c r="D112" s="105"/>
      <c r="E112" s="105"/>
      <c r="F112" s="105"/>
      <c r="G112" s="105"/>
      <c r="H112" s="105"/>
      <c r="I112" s="105"/>
      <c r="J112" s="105"/>
      <c r="K112" s="105"/>
      <c r="L112" s="105"/>
      <c r="M112" s="105"/>
      <c r="N112" s="105"/>
      <c r="O112" s="105"/>
      <c r="P112" s="105"/>
      <c r="Q112" s="105"/>
      <c r="R112" s="105"/>
      <c r="S112" s="105"/>
      <c r="T112" s="105"/>
      <c r="U112" s="105"/>
    </row>
    <row r="113" spans="1:21" ht="15.75" customHeight="1" x14ac:dyDescent="0.2">
      <c r="A113" s="105"/>
      <c r="B113" s="105"/>
      <c r="C113" s="105"/>
      <c r="D113" s="105"/>
      <c r="E113" s="105"/>
      <c r="F113" s="105"/>
      <c r="G113" s="105"/>
      <c r="H113" s="105"/>
      <c r="I113" s="105"/>
      <c r="J113" s="105"/>
      <c r="K113" s="105"/>
      <c r="L113" s="105"/>
      <c r="M113" s="105"/>
      <c r="N113" s="105"/>
      <c r="O113" s="105"/>
      <c r="P113" s="105"/>
      <c r="Q113" s="105"/>
      <c r="R113" s="105"/>
      <c r="S113" s="105"/>
      <c r="T113" s="105"/>
      <c r="U113" s="105"/>
    </row>
    <row r="114" spans="1:21" ht="15.75" customHeight="1" x14ac:dyDescent="0.2">
      <c r="A114" s="105"/>
      <c r="B114" s="105"/>
      <c r="C114" s="105"/>
      <c r="D114" s="105"/>
      <c r="E114" s="105"/>
      <c r="F114" s="105"/>
      <c r="G114" s="105"/>
      <c r="H114" s="105"/>
      <c r="I114" s="105"/>
      <c r="J114" s="105"/>
      <c r="K114" s="105"/>
      <c r="L114" s="105"/>
      <c r="M114" s="105"/>
      <c r="N114" s="105"/>
      <c r="O114" s="105"/>
      <c r="P114" s="105"/>
      <c r="Q114" s="105"/>
      <c r="R114" s="105"/>
      <c r="S114" s="105"/>
      <c r="T114" s="105"/>
      <c r="U114" s="105"/>
    </row>
    <row r="115" spans="1:21" ht="15.75" customHeight="1" x14ac:dyDescent="0.2">
      <c r="A115" s="105"/>
      <c r="B115" s="105"/>
      <c r="C115" s="105"/>
      <c r="D115" s="105"/>
      <c r="E115" s="105"/>
      <c r="F115" s="105"/>
      <c r="G115" s="105"/>
      <c r="H115" s="105"/>
      <c r="I115" s="105"/>
      <c r="J115" s="105"/>
      <c r="K115" s="105"/>
      <c r="L115" s="105"/>
      <c r="M115" s="105"/>
      <c r="N115" s="105"/>
      <c r="O115" s="105"/>
      <c r="P115" s="105"/>
      <c r="Q115" s="105"/>
      <c r="R115" s="105"/>
      <c r="S115" s="105"/>
      <c r="T115" s="105"/>
      <c r="U115" s="105"/>
    </row>
    <row r="116" spans="1:21" ht="15.75" customHeight="1" x14ac:dyDescent="0.2">
      <c r="A116" s="105"/>
      <c r="B116" s="105"/>
      <c r="C116" s="105"/>
      <c r="D116" s="105"/>
      <c r="E116" s="105"/>
      <c r="F116" s="105"/>
      <c r="G116" s="105"/>
      <c r="H116" s="105"/>
      <c r="I116" s="105"/>
      <c r="J116" s="105"/>
      <c r="K116" s="105"/>
      <c r="L116" s="105"/>
      <c r="M116" s="105"/>
      <c r="N116" s="105"/>
      <c r="O116" s="105"/>
      <c r="P116" s="105"/>
      <c r="Q116" s="105"/>
      <c r="R116" s="105"/>
      <c r="S116" s="105"/>
      <c r="T116" s="105"/>
      <c r="U116" s="105"/>
    </row>
    <row r="117" spans="1:21" ht="15.75" customHeight="1" x14ac:dyDescent="0.2">
      <c r="A117" s="105"/>
      <c r="B117" s="105"/>
      <c r="C117" s="105"/>
      <c r="D117" s="105"/>
      <c r="E117" s="105"/>
      <c r="F117" s="105"/>
      <c r="G117" s="105"/>
      <c r="H117" s="105"/>
      <c r="I117" s="105"/>
      <c r="J117" s="105"/>
      <c r="K117" s="105"/>
      <c r="L117" s="105"/>
      <c r="M117" s="105"/>
      <c r="N117" s="105"/>
      <c r="O117" s="105"/>
      <c r="P117" s="105"/>
      <c r="Q117" s="105"/>
      <c r="R117" s="105"/>
      <c r="S117" s="105"/>
      <c r="T117" s="105"/>
      <c r="U117" s="105"/>
    </row>
    <row r="118" spans="1:21" ht="15.75" customHeight="1" x14ac:dyDescent="0.2">
      <c r="A118" s="105"/>
      <c r="B118" s="105"/>
      <c r="C118" s="105"/>
      <c r="D118" s="105"/>
      <c r="E118" s="105"/>
      <c r="F118" s="105"/>
      <c r="G118" s="105"/>
      <c r="H118" s="105"/>
      <c r="I118" s="105"/>
      <c r="J118" s="105"/>
      <c r="K118" s="105"/>
      <c r="L118" s="105"/>
      <c r="M118" s="105"/>
      <c r="N118" s="105"/>
      <c r="O118" s="105"/>
      <c r="P118" s="105"/>
      <c r="Q118" s="105"/>
      <c r="R118" s="105"/>
      <c r="S118" s="105"/>
      <c r="T118" s="105"/>
      <c r="U118" s="105"/>
    </row>
    <row r="119" spans="1:21" ht="15.75" customHeight="1" x14ac:dyDescent="0.2">
      <c r="A119" s="105"/>
      <c r="B119" s="105"/>
      <c r="C119" s="105"/>
      <c r="D119" s="105"/>
      <c r="E119" s="105"/>
      <c r="F119" s="105"/>
      <c r="G119" s="105"/>
      <c r="H119" s="105"/>
      <c r="I119" s="105"/>
      <c r="J119" s="105"/>
      <c r="K119" s="105"/>
      <c r="L119" s="105"/>
      <c r="M119" s="105"/>
      <c r="N119" s="105"/>
      <c r="O119" s="105"/>
      <c r="P119" s="105"/>
      <c r="Q119" s="105"/>
      <c r="R119" s="105"/>
      <c r="S119" s="105"/>
      <c r="T119" s="105"/>
      <c r="U119" s="105"/>
    </row>
    <row r="120" spans="1:21" ht="15.75" customHeight="1" x14ac:dyDescent="0.2">
      <c r="A120" s="105"/>
      <c r="B120" s="105"/>
      <c r="C120" s="105"/>
      <c r="D120" s="105"/>
      <c r="E120" s="105"/>
      <c r="F120" s="105"/>
      <c r="G120" s="105"/>
      <c r="H120" s="105"/>
      <c r="I120" s="105"/>
      <c r="J120" s="105"/>
      <c r="K120" s="105"/>
      <c r="L120" s="105"/>
      <c r="M120" s="105"/>
      <c r="N120" s="105"/>
      <c r="O120" s="105"/>
      <c r="P120" s="105"/>
      <c r="Q120" s="105"/>
      <c r="R120" s="105"/>
      <c r="S120" s="105"/>
      <c r="T120" s="105"/>
      <c r="U120" s="105"/>
    </row>
    <row r="121" spans="1:21" ht="15.75" customHeight="1" x14ac:dyDescent="0.2">
      <c r="A121" s="105"/>
      <c r="B121" s="105"/>
      <c r="C121" s="105"/>
      <c r="D121" s="105"/>
      <c r="E121" s="105"/>
      <c r="F121" s="105"/>
      <c r="G121" s="105"/>
      <c r="H121" s="105"/>
      <c r="I121" s="105"/>
      <c r="J121" s="105"/>
      <c r="K121" s="105"/>
      <c r="L121" s="105"/>
      <c r="M121" s="105"/>
      <c r="N121" s="105"/>
      <c r="O121" s="105"/>
      <c r="P121" s="105"/>
      <c r="Q121" s="105"/>
      <c r="R121" s="105"/>
      <c r="S121" s="105"/>
      <c r="T121" s="105"/>
      <c r="U121" s="105"/>
    </row>
    <row r="122" spans="1:21" ht="15.75" customHeight="1" x14ac:dyDescent="0.2">
      <c r="A122" s="105"/>
      <c r="B122" s="105"/>
      <c r="C122" s="105"/>
      <c r="D122" s="105"/>
      <c r="E122" s="105"/>
      <c r="F122" s="105"/>
      <c r="G122" s="105"/>
      <c r="H122" s="105"/>
      <c r="I122" s="105"/>
      <c r="J122" s="105"/>
      <c r="K122" s="105"/>
      <c r="L122" s="105"/>
      <c r="M122" s="105"/>
      <c r="N122" s="105"/>
      <c r="O122" s="105"/>
      <c r="P122" s="105"/>
      <c r="Q122" s="105"/>
      <c r="R122" s="105"/>
      <c r="S122" s="105"/>
      <c r="T122" s="105"/>
      <c r="U122" s="105"/>
    </row>
    <row r="123" spans="1:21" ht="15.75" customHeight="1" x14ac:dyDescent="0.2">
      <c r="A123" s="105"/>
      <c r="B123" s="105"/>
      <c r="C123" s="105"/>
      <c r="D123" s="105"/>
      <c r="E123" s="105"/>
      <c r="F123" s="105"/>
      <c r="G123" s="105"/>
      <c r="H123" s="105"/>
      <c r="I123" s="105"/>
      <c r="J123" s="105"/>
      <c r="K123" s="105"/>
      <c r="L123" s="105"/>
      <c r="M123" s="105"/>
      <c r="N123" s="105"/>
      <c r="O123" s="105"/>
      <c r="P123" s="105"/>
      <c r="Q123" s="105"/>
      <c r="R123" s="105"/>
      <c r="S123" s="105"/>
      <c r="T123" s="105"/>
      <c r="U123" s="105"/>
    </row>
    <row r="124" spans="1:21" ht="15.75" customHeight="1" x14ac:dyDescent="0.2">
      <c r="A124" s="105"/>
      <c r="B124" s="105"/>
      <c r="C124" s="105"/>
      <c r="D124" s="105"/>
      <c r="E124" s="105"/>
      <c r="F124" s="105"/>
      <c r="G124" s="105"/>
      <c r="H124" s="105"/>
      <c r="I124" s="105"/>
      <c r="J124" s="105"/>
      <c r="K124" s="105"/>
      <c r="L124" s="105"/>
      <c r="M124" s="105"/>
      <c r="N124" s="105"/>
      <c r="O124" s="105"/>
      <c r="P124" s="105"/>
      <c r="Q124" s="105"/>
      <c r="R124" s="105"/>
      <c r="S124" s="105"/>
      <c r="T124" s="105"/>
      <c r="U124" s="105"/>
    </row>
    <row r="125" spans="1:21" ht="15.75" customHeight="1" x14ac:dyDescent="0.2">
      <c r="A125" s="105"/>
      <c r="B125" s="105"/>
      <c r="C125" s="105"/>
      <c r="D125" s="105"/>
      <c r="E125" s="105"/>
      <c r="F125" s="105"/>
      <c r="G125" s="105"/>
      <c r="H125" s="105"/>
      <c r="I125" s="105"/>
      <c r="J125" s="105"/>
      <c r="K125" s="105"/>
      <c r="L125" s="105"/>
      <c r="M125" s="105"/>
      <c r="N125" s="105"/>
      <c r="O125" s="105"/>
      <c r="P125" s="105"/>
      <c r="Q125" s="105"/>
      <c r="R125" s="105"/>
      <c r="S125" s="105"/>
      <c r="T125" s="105"/>
      <c r="U125" s="105"/>
    </row>
    <row r="126" spans="1:21" ht="15.75" customHeight="1" x14ac:dyDescent="0.2">
      <c r="A126" s="105"/>
      <c r="B126" s="105"/>
      <c r="C126" s="105"/>
      <c r="D126" s="105"/>
      <c r="E126" s="105"/>
      <c r="F126" s="105"/>
      <c r="G126" s="105"/>
      <c r="H126" s="105"/>
      <c r="I126" s="105"/>
      <c r="J126" s="105"/>
      <c r="K126" s="105"/>
      <c r="L126" s="105"/>
      <c r="M126" s="105"/>
      <c r="N126" s="105"/>
      <c r="O126" s="105"/>
      <c r="P126" s="105"/>
      <c r="Q126" s="105"/>
      <c r="R126" s="105"/>
      <c r="S126" s="105"/>
      <c r="T126" s="105"/>
      <c r="U126" s="105"/>
    </row>
    <row r="127" spans="1:21" ht="15.75" customHeight="1" x14ac:dyDescent="0.2">
      <c r="A127" s="105"/>
      <c r="B127" s="105"/>
      <c r="C127" s="105"/>
      <c r="D127" s="105"/>
      <c r="E127" s="105"/>
      <c r="F127" s="105"/>
      <c r="G127" s="105"/>
      <c r="H127" s="105"/>
      <c r="I127" s="105"/>
      <c r="J127" s="105"/>
      <c r="K127" s="105"/>
      <c r="L127" s="105"/>
      <c r="M127" s="105"/>
      <c r="N127" s="105"/>
      <c r="O127" s="105"/>
      <c r="P127" s="105"/>
      <c r="Q127" s="105"/>
      <c r="R127" s="105"/>
      <c r="S127" s="105"/>
      <c r="T127" s="105"/>
      <c r="U127" s="105"/>
    </row>
    <row r="128" spans="1:21" ht="15.75" customHeight="1" x14ac:dyDescent="0.2">
      <c r="A128" s="105"/>
      <c r="B128" s="105"/>
      <c r="C128" s="105"/>
      <c r="D128" s="105"/>
      <c r="E128" s="105"/>
      <c r="F128" s="105"/>
      <c r="G128" s="105"/>
      <c r="H128" s="105"/>
      <c r="I128" s="105"/>
      <c r="J128" s="105"/>
      <c r="K128" s="105"/>
      <c r="L128" s="105"/>
      <c r="M128" s="105"/>
      <c r="N128" s="105"/>
      <c r="O128" s="105"/>
      <c r="P128" s="105"/>
      <c r="Q128" s="105"/>
      <c r="R128" s="105"/>
      <c r="S128" s="105"/>
      <c r="T128" s="105"/>
      <c r="U128" s="105"/>
    </row>
    <row r="129" spans="1:21" ht="15.75" customHeight="1" x14ac:dyDescent="0.2">
      <c r="A129" s="105"/>
      <c r="B129" s="105"/>
      <c r="C129" s="105"/>
      <c r="D129" s="105"/>
      <c r="E129" s="105"/>
      <c r="F129" s="105"/>
      <c r="G129" s="105"/>
      <c r="H129" s="105"/>
      <c r="I129" s="105"/>
      <c r="J129" s="105"/>
      <c r="K129" s="105"/>
      <c r="L129" s="105"/>
      <c r="M129" s="105"/>
      <c r="N129" s="105"/>
      <c r="O129" s="105"/>
      <c r="P129" s="105"/>
      <c r="Q129" s="105"/>
      <c r="R129" s="105"/>
      <c r="S129" s="105"/>
      <c r="T129" s="105"/>
      <c r="U129" s="105"/>
    </row>
    <row r="130" spans="1:21" ht="15.75" customHeight="1" x14ac:dyDescent="0.2">
      <c r="A130" s="105"/>
      <c r="B130" s="105"/>
      <c r="C130" s="105"/>
      <c r="D130" s="105"/>
      <c r="E130" s="105"/>
      <c r="F130" s="105"/>
      <c r="G130" s="105"/>
      <c r="H130" s="105"/>
      <c r="I130" s="105"/>
      <c r="J130" s="105"/>
      <c r="K130" s="105"/>
      <c r="L130" s="105"/>
      <c r="M130" s="105"/>
      <c r="N130" s="105"/>
      <c r="O130" s="105"/>
      <c r="P130" s="105"/>
      <c r="Q130" s="105"/>
      <c r="R130" s="105"/>
      <c r="S130" s="105"/>
      <c r="T130" s="105"/>
      <c r="U130" s="105"/>
    </row>
    <row r="131" spans="1:21" ht="15.75" customHeight="1" x14ac:dyDescent="0.2">
      <c r="A131" s="105"/>
      <c r="B131" s="105"/>
      <c r="C131" s="105"/>
      <c r="D131" s="105"/>
      <c r="E131" s="105"/>
      <c r="F131" s="105"/>
      <c r="G131" s="105"/>
      <c r="H131" s="105"/>
      <c r="I131" s="105"/>
      <c r="J131" s="105"/>
      <c r="K131" s="105"/>
      <c r="L131" s="105"/>
      <c r="M131" s="105"/>
      <c r="N131" s="105"/>
      <c r="O131" s="105"/>
      <c r="P131" s="105"/>
      <c r="Q131" s="105"/>
      <c r="R131" s="105"/>
      <c r="S131" s="105"/>
      <c r="T131" s="105"/>
      <c r="U131" s="105"/>
    </row>
    <row r="132" spans="1:21" ht="15.75" customHeight="1" x14ac:dyDescent="0.2">
      <c r="A132" s="105"/>
      <c r="B132" s="105"/>
      <c r="C132" s="105"/>
      <c r="D132" s="105"/>
      <c r="E132" s="105"/>
      <c r="F132" s="105"/>
      <c r="G132" s="105"/>
      <c r="H132" s="105"/>
      <c r="I132" s="105"/>
      <c r="J132" s="105"/>
      <c r="K132" s="105"/>
      <c r="L132" s="105"/>
      <c r="M132" s="105"/>
      <c r="N132" s="105"/>
      <c r="O132" s="105"/>
      <c r="P132" s="105"/>
      <c r="Q132" s="105"/>
      <c r="R132" s="105"/>
      <c r="S132" s="105"/>
      <c r="T132" s="105"/>
      <c r="U132" s="105"/>
    </row>
    <row r="133" spans="1:21" ht="15.75" customHeight="1" x14ac:dyDescent="0.2">
      <c r="A133" s="105"/>
      <c r="B133" s="105"/>
      <c r="C133" s="105"/>
      <c r="D133" s="105"/>
      <c r="E133" s="105"/>
      <c r="F133" s="105"/>
      <c r="G133" s="105"/>
      <c r="H133" s="105"/>
      <c r="I133" s="105"/>
      <c r="J133" s="105"/>
      <c r="K133" s="105"/>
      <c r="L133" s="105"/>
      <c r="M133" s="105"/>
      <c r="N133" s="105"/>
      <c r="O133" s="105"/>
      <c r="P133" s="105"/>
      <c r="Q133" s="105"/>
      <c r="R133" s="105"/>
      <c r="S133" s="105"/>
      <c r="T133" s="105"/>
      <c r="U133" s="105"/>
    </row>
    <row r="134" spans="1:21" ht="15.75" customHeight="1" x14ac:dyDescent="0.2">
      <c r="A134" s="105"/>
      <c r="B134" s="105"/>
      <c r="C134" s="105"/>
      <c r="D134" s="105"/>
      <c r="E134" s="105"/>
      <c r="F134" s="105"/>
      <c r="G134" s="105"/>
      <c r="H134" s="105"/>
      <c r="I134" s="105"/>
      <c r="J134" s="105"/>
      <c r="K134" s="105"/>
      <c r="L134" s="105"/>
      <c r="M134" s="105"/>
      <c r="N134" s="105"/>
      <c r="O134" s="105"/>
      <c r="P134" s="105"/>
      <c r="Q134" s="105"/>
      <c r="R134" s="105"/>
      <c r="S134" s="105"/>
      <c r="T134" s="105"/>
      <c r="U134" s="105"/>
    </row>
    <row r="135" spans="1:21" ht="15.75" customHeight="1" x14ac:dyDescent="0.2">
      <c r="A135" s="105"/>
      <c r="B135" s="105"/>
      <c r="C135" s="105"/>
      <c r="D135" s="105"/>
      <c r="E135" s="105"/>
      <c r="F135" s="105"/>
      <c r="G135" s="105"/>
      <c r="H135" s="105"/>
      <c r="I135" s="105"/>
      <c r="J135" s="105"/>
      <c r="K135" s="105"/>
      <c r="L135" s="105"/>
      <c r="M135" s="105"/>
      <c r="N135" s="105"/>
      <c r="O135" s="105"/>
      <c r="P135" s="105"/>
      <c r="Q135" s="105"/>
      <c r="R135" s="105"/>
      <c r="S135" s="105"/>
      <c r="T135" s="105"/>
      <c r="U135" s="105"/>
    </row>
    <row r="136" spans="1:21" ht="15.75" customHeight="1" x14ac:dyDescent="0.2">
      <c r="A136" s="105"/>
      <c r="B136" s="105"/>
      <c r="C136" s="105"/>
      <c r="D136" s="105"/>
      <c r="E136" s="105"/>
      <c r="F136" s="105"/>
      <c r="G136" s="105"/>
      <c r="H136" s="105"/>
      <c r="I136" s="105"/>
      <c r="J136" s="105"/>
      <c r="K136" s="105"/>
      <c r="L136" s="105"/>
      <c r="M136" s="105"/>
      <c r="N136" s="105"/>
      <c r="O136" s="105"/>
      <c r="P136" s="105"/>
      <c r="Q136" s="105"/>
      <c r="R136" s="105"/>
      <c r="S136" s="105"/>
      <c r="T136" s="105"/>
      <c r="U136" s="105"/>
    </row>
    <row r="137" spans="1:21" ht="15.75" customHeight="1" x14ac:dyDescent="0.2">
      <c r="A137" s="105"/>
      <c r="B137" s="105"/>
      <c r="C137" s="105"/>
      <c r="D137" s="105"/>
      <c r="E137" s="105"/>
      <c r="F137" s="105"/>
      <c r="G137" s="105"/>
      <c r="H137" s="105"/>
      <c r="I137" s="105"/>
      <c r="J137" s="105"/>
      <c r="K137" s="105"/>
      <c r="L137" s="105"/>
      <c r="M137" s="105"/>
      <c r="N137" s="105"/>
      <c r="O137" s="105"/>
      <c r="P137" s="105"/>
      <c r="Q137" s="105"/>
      <c r="R137" s="105"/>
      <c r="S137" s="105"/>
      <c r="T137" s="105"/>
      <c r="U137" s="105"/>
    </row>
    <row r="138" spans="1:21" ht="15.75" customHeight="1" x14ac:dyDescent="0.2">
      <c r="A138" s="105"/>
      <c r="B138" s="105"/>
      <c r="C138" s="105"/>
      <c r="D138" s="105"/>
      <c r="E138" s="105"/>
      <c r="F138" s="105"/>
      <c r="G138" s="105"/>
      <c r="H138" s="105"/>
      <c r="I138" s="105"/>
      <c r="J138" s="105"/>
      <c r="K138" s="105"/>
      <c r="L138" s="105"/>
      <c r="M138" s="105"/>
      <c r="N138" s="105"/>
      <c r="O138" s="105"/>
      <c r="P138" s="105"/>
      <c r="Q138" s="105"/>
      <c r="R138" s="105"/>
      <c r="S138" s="105"/>
      <c r="T138" s="105"/>
      <c r="U138" s="105"/>
    </row>
    <row r="139" spans="1:21" ht="15.75" customHeight="1" x14ac:dyDescent="0.2">
      <c r="A139" s="105"/>
      <c r="B139" s="105"/>
      <c r="C139" s="105"/>
      <c r="D139" s="105"/>
      <c r="E139" s="105"/>
      <c r="F139" s="105"/>
      <c r="G139" s="105"/>
      <c r="H139" s="105"/>
      <c r="I139" s="105"/>
      <c r="J139" s="105"/>
      <c r="K139" s="105"/>
      <c r="L139" s="105"/>
      <c r="M139" s="105"/>
      <c r="N139" s="105"/>
      <c r="O139" s="105"/>
      <c r="P139" s="105"/>
      <c r="Q139" s="105"/>
      <c r="R139" s="105"/>
      <c r="S139" s="105"/>
      <c r="T139" s="105"/>
      <c r="U139" s="105"/>
    </row>
    <row r="140" spans="1:21" ht="15.75" customHeight="1" x14ac:dyDescent="0.2">
      <c r="A140" s="105"/>
      <c r="B140" s="105"/>
      <c r="C140" s="105"/>
      <c r="D140" s="105"/>
      <c r="E140" s="105"/>
      <c r="F140" s="105"/>
      <c r="G140" s="105"/>
      <c r="H140" s="105"/>
      <c r="I140" s="105"/>
      <c r="J140" s="105"/>
      <c r="K140" s="105"/>
      <c r="L140" s="105"/>
      <c r="M140" s="105"/>
      <c r="N140" s="105"/>
      <c r="O140" s="105"/>
      <c r="P140" s="105"/>
      <c r="Q140" s="105"/>
      <c r="R140" s="105"/>
      <c r="S140" s="105"/>
      <c r="T140" s="105"/>
      <c r="U140" s="105"/>
    </row>
    <row r="141" spans="1:21" ht="15.75" customHeight="1" x14ac:dyDescent="0.2">
      <c r="A141" s="105"/>
      <c r="B141" s="105"/>
      <c r="C141" s="105"/>
      <c r="D141" s="105"/>
      <c r="E141" s="105"/>
      <c r="F141" s="105"/>
      <c r="G141" s="105"/>
      <c r="H141" s="105"/>
      <c r="I141" s="105"/>
      <c r="J141" s="105"/>
      <c r="K141" s="105"/>
      <c r="L141" s="105"/>
      <c r="M141" s="105"/>
      <c r="N141" s="105"/>
      <c r="O141" s="105"/>
      <c r="P141" s="105"/>
      <c r="Q141" s="105"/>
      <c r="R141" s="105"/>
      <c r="S141" s="105"/>
      <c r="T141" s="105"/>
      <c r="U141" s="105"/>
    </row>
    <row r="142" spans="1:21" ht="15.75" customHeight="1" x14ac:dyDescent="0.2">
      <c r="A142" s="105"/>
      <c r="B142" s="105"/>
      <c r="C142" s="105"/>
      <c r="D142" s="105"/>
      <c r="E142" s="105"/>
      <c r="F142" s="105"/>
      <c r="G142" s="105"/>
      <c r="H142" s="105"/>
      <c r="I142" s="105"/>
      <c r="J142" s="105"/>
      <c r="K142" s="105"/>
      <c r="L142" s="105"/>
      <c r="M142" s="105"/>
      <c r="N142" s="105"/>
      <c r="O142" s="105"/>
      <c r="P142" s="105"/>
      <c r="Q142" s="105"/>
      <c r="R142" s="105"/>
      <c r="S142" s="105"/>
      <c r="T142" s="105"/>
      <c r="U142" s="105"/>
    </row>
    <row r="143" spans="1:21" ht="15.75" customHeight="1" x14ac:dyDescent="0.2">
      <c r="A143" s="105"/>
      <c r="B143" s="105"/>
      <c r="C143" s="105"/>
      <c r="D143" s="105"/>
      <c r="E143" s="105"/>
      <c r="F143" s="105"/>
      <c r="G143" s="105"/>
      <c r="H143" s="105"/>
      <c r="I143" s="105"/>
      <c r="J143" s="105"/>
      <c r="K143" s="105"/>
      <c r="L143" s="105"/>
      <c r="M143" s="105"/>
      <c r="N143" s="105"/>
      <c r="O143" s="105"/>
      <c r="P143" s="105"/>
      <c r="Q143" s="105"/>
      <c r="R143" s="105"/>
      <c r="S143" s="105"/>
      <c r="T143" s="105"/>
      <c r="U143" s="105"/>
    </row>
    <row r="144" spans="1:21" ht="15.75" customHeight="1" x14ac:dyDescent="0.2">
      <c r="A144" s="105"/>
      <c r="B144" s="105"/>
      <c r="C144" s="105"/>
      <c r="D144" s="105"/>
      <c r="E144" s="105"/>
      <c r="F144" s="105"/>
      <c r="G144" s="105"/>
      <c r="H144" s="105"/>
      <c r="I144" s="105"/>
      <c r="J144" s="105"/>
      <c r="K144" s="105"/>
      <c r="L144" s="105"/>
      <c r="M144" s="105"/>
      <c r="N144" s="105"/>
      <c r="O144" s="105"/>
      <c r="P144" s="105"/>
      <c r="Q144" s="105"/>
      <c r="R144" s="105"/>
      <c r="S144" s="105"/>
      <c r="T144" s="105"/>
      <c r="U144" s="105"/>
    </row>
    <row r="145" spans="1:21" ht="15.75" customHeight="1" x14ac:dyDescent="0.2">
      <c r="A145" s="105"/>
      <c r="B145" s="105"/>
      <c r="C145" s="105"/>
      <c r="D145" s="105"/>
      <c r="E145" s="105"/>
      <c r="F145" s="105"/>
      <c r="G145" s="105"/>
      <c r="H145" s="105"/>
      <c r="I145" s="105"/>
      <c r="J145" s="105"/>
      <c r="K145" s="105"/>
      <c r="L145" s="105"/>
      <c r="M145" s="105"/>
      <c r="N145" s="105"/>
      <c r="O145" s="105"/>
      <c r="P145" s="105"/>
      <c r="Q145" s="105"/>
      <c r="R145" s="105"/>
      <c r="S145" s="105"/>
      <c r="T145" s="105"/>
      <c r="U145" s="105"/>
    </row>
    <row r="146" spans="1:21" ht="15.75" customHeight="1" x14ac:dyDescent="0.2">
      <c r="A146" s="105"/>
      <c r="B146" s="105"/>
      <c r="C146" s="105"/>
      <c r="D146" s="105"/>
      <c r="E146" s="105"/>
      <c r="F146" s="105"/>
      <c r="G146" s="105"/>
      <c r="H146" s="105"/>
      <c r="I146" s="105"/>
      <c r="J146" s="105"/>
      <c r="K146" s="105"/>
      <c r="L146" s="105"/>
      <c r="M146" s="105"/>
      <c r="N146" s="105"/>
      <c r="O146" s="105"/>
      <c r="P146" s="105"/>
      <c r="Q146" s="105"/>
      <c r="R146" s="105"/>
      <c r="S146" s="105"/>
      <c r="T146" s="105"/>
      <c r="U146" s="105"/>
    </row>
    <row r="147" spans="1:21" ht="15.75" customHeight="1" x14ac:dyDescent="0.2">
      <c r="A147" s="105"/>
      <c r="B147" s="105"/>
      <c r="C147" s="105"/>
      <c r="D147" s="105"/>
      <c r="E147" s="105"/>
      <c r="F147" s="105"/>
      <c r="G147" s="105"/>
      <c r="H147" s="105"/>
      <c r="I147" s="105"/>
      <c r="J147" s="105"/>
      <c r="K147" s="105"/>
      <c r="L147" s="105"/>
      <c r="M147" s="105"/>
      <c r="N147" s="105"/>
      <c r="O147" s="105"/>
      <c r="P147" s="105"/>
      <c r="Q147" s="105"/>
      <c r="R147" s="105"/>
      <c r="S147" s="105"/>
      <c r="T147" s="105"/>
      <c r="U147" s="105"/>
    </row>
    <row r="148" spans="1:21" ht="15.75" customHeight="1" x14ac:dyDescent="0.2">
      <c r="A148" s="105"/>
      <c r="B148" s="105"/>
      <c r="C148" s="105"/>
      <c r="D148" s="105"/>
      <c r="E148" s="105"/>
      <c r="F148" s="105"/>
      <c r="G148" s="105"/>
      <c r="H148" s="105"/>
      <c r="I148" s="105"/>
      <c r="J148" s="105"/>
      <c r="K148" s="105"/>
      <c r="L148" s="105"/>
      <c r="M148" s="105"/>
      <c r="N148" s="105"/>
      <c r="O148" s="105"/>
      <c r="P148" s="105"/>
      <c r="Q148" s="105"/>
      <c r="R148" s="105"/>
      <c r="S148" s="105"/>
      <c r="T148" s="105"/>
      <c r="U148" s="105"/>
    </row>
    <row r="149" spans="1:21" ht="15.75" customHeight="1" x14ac:dyDescent="0.2">
      <c r="A149" s="105"/>
      <c r="B149" s="105"/>
      <c r="C149" s="105"/>
      <c r="D149" s="105"/>
      <c r="E149" s="105"/>
      <c r="F149" s="105"/>
      <c r="G149" s="105"/>
      <c r="H149" s="105"/>
      <c r="I149" s="105"/>
      <c r="J149" s="105"/>
      <c r="K149" s="105"/>
      <c r="L149" s="105"/>
      <c r="M149" s="105"/>
      <c r="N149" s="105"/>
      <c r="O149" s="105"/>
      <c r="P149" s="105"/>
      <c r="Q149" s="105"/>
      <c r="R149" s="105"/>
      <c r="S149" s="105"/>
      <c r="T149" s="105"/>
      <c r="U149" s="105"/>
    </row>
    <row r="150" spans="1:21" ht="15.75" customHeight="1" x14ac:dyDescent="0.2">
      <c r="A150" s="105"/>
      <c r="B150" s="105"/>
      <c r="C150" s="105"/>
      <c r="D150" s="105"/>
      <c r="E150" s="105"/>
      <c r="F150" s="105"/>
      <c r="G150" s="105"/>
      <c r="H150" s="105"/>
      <c r="I150" s="105"/>
      <c r="J150" s="105"/>
      <c r="K150" s="105"/>
      <c r="L150" s="105"/>
      <c r="M150" s="105"/>
      <c r="N150" s="105"/>
      <c r="O150" s="105"/>
      <c r="P150" s="105"/>
      <c r="Q150" s="105"/>
      <c r="R150" s="105"/>
      <c r="S150" s="105"/>
      <c r="T150" s="105"/>
      <c r="U150" s="105"/>
    </row>
    <row r="151" spans="1:21" ht="15.75" customHeight="1" x14ac:dyDescent="0.2">
      <c r="A151" s="105"/>
      <c r="B151" s="105"/>
      <c r="C151" s="105"/>
      <c r="D151" s="105"/>
      <c r="E151" s="105"/>
      <c r="F151" s="105"/>
      <c r="G151" s="105"/>
      <c r="H151" s="105"/>
      <c r="I151" s="105"/>
      <c r="J151" s="105"/>
      <c r="K151" s="105"/>
      <c r="L151" s="105"/>
      <c r="M151" s="105"/>
      <c r="N151" s="105"/>
      <c r="O151" s="105"/>
      <c r="P151" s="105"/>
      <c r="Q151" s="105"/>
      <c r="R151" s="105"/>
      <c r="S151" s="105"/>
      <c r="T151" s="105"/>
      <c r="U151" s="105"/>
    </row>
    <row r="152" spans="1:21" ht="15.75" customHeight="1" x14ac:dyDescent="0.2">
      <c r="A152" s="105"/>
      <c r="B152" s="105"/>
      <c r="C152" s="105"/>
      <c r="D152" s="105"/>
      <c r="E152" s="105"/>
      <c r="F152" s="105"/>
      <c r="G152" s="105"/>
      <c r="H152" s="105"/>
      <c r="I152" s="105"/>
      <c r="J152" s="105"/>
      <c r="K152" s="105"/>
      <c r="L152" s="105"/>
      <c r="M152" s="105"/>
      <c r="N152" s="105"/>
      <c r="O152" s="105"/>
      <c r="P152" s="105"/>
      <c r="Q152" s="105"/>
      <c r="R152" s="105"/>
      <c r="S152" s="105"/>
      <c r="T152" s="105"/>
      <c r="U152" s="105"/>
    </row>
    <row r="153" spans="1:21" ht="15.75" customHeight="1" x14ac:dyDescent="0.2">
      <c r="A153" s="105"/>
      <c r="B153" s="105"/>
      <c r="C153" s="105"/>
      <c r="D153" s="105"/>
      <c r="E153" s="105"/>
      <c r="F153" s="105"/>
      <c r="G153" s="105"/>
      <c r="H153" s="105"/>
      <c r="I153" s="105"/>
      <c r="J153" s="105"/>
      <c r="K153" s="105"/>
      <c r="L153" s="105"/>
      <c r="M153" s="105"/>
      <c r="N153" s="105"/>
      <c r="O153" s="105"/>
      <c r="P153" s="105"/>
      <c r="Q153" s="105"/>
      <c r="R153" s="105"/>
      <c r="S153" s="105"/>
      <c r="T153" s="105"/>
      <c r="U153" s="105"/>
    </row>
    <row r="154" spans="1:21" ht="15.75" customHeight="1" x14ac:dyDescent="0.2">
      <c r="A154" s="105"/>
      <c r="B154" s="105"/>
      <c r="C154" s="105"/>
      <c r="D154" s="105"/>
      <c r="E154" s="105"/>
      <c r="F154" s="105"/>
      <c r="G154" s="105"/>
      <c r="H154" s="105"/>
      <c r="I154" s="105"/>
      <c r="J154" s="105"/>
      <c r="K154" s="105"/>
      <c r="L154" s="105"/>
      <c r="M154" s="105"/>
      <c r="N154" s="105"/>
      <c r="O154" s="105"/>
      <c r="P154" s="105"/>
      <c r="Q154" s="105"/>
      <c r="R154" s="105"/>
      <c r="S154" s="105"/>
      <c r="T154" s="105"/>
      <c r="U154" s="105"/>
    </row>
    <row r="155" spans="1:21" ht="15.75" customHeight="1" x14ac:dyDescent="0.2">
      <c r="A155" s="105"/>
      <c r="B155" s="105"/>
      <c r="C155" s="105"/>
      <c r="D155" s="105"/>
      <c r="E155" s="105"/>
      <c r="F155" s="105"/>
      <c r="G155" s="105"/>
      <c r="H155" s="105"/>
      <c r="I155" s="105"/>
      <c r="J155" s="105"/>
      <c r="K155" s="105"/>
      <c r="L155" s="105"/>
      <c r="M155" s="105"/>
      <c r="N155" s="105"/>
      <c r="O155" s="105"/>
      <c r="P155" s="105"/>
      <c r="Q155" s="105"/>
      <c r="R155" s="105"/>
      <c r="S155" s="105"/>
      <c r="T155" s="105"/>
      <c r="U155" s="105"/>
    </row>
    <row r="156" spans="1:21" ht="15.75" customHeight="1" x14ac:dyDescent="0.2">
      <c r="A156" s="105"/>
      <c r="B156" s="105"/>
      <c r="C156" s="105"/>
      <c r="D156" s="105"/>
      <c r="E156" s="105"/>
      <c r="F156" s="105"/>
      <c r="G156" s="105"/>
      <c r="H156" s="105"/>
      <c r="I156" s="105"/>
      <c r="J156" s="105"/>
      <c r="K156" s="105"/>
      <c r="L156" s="105"/>
      <c r="M156" s="105"/>
      <c r="N156" s="105"/>
      <c r="O156" s="105"/>
      <c r="P156" s="105"/>
      <c r="Q156" s="105"/>
      <c r="R156" s="105"/>
      <c r="S156" s="105"/>
      <c r="T156" s="105"/>
      <c r="U156" s="105"/>
    </row>
    <row r="157" spans="1:21" ht="15.75" customHeight="1" x14ac:dyDescent="0.2">
      <c r="A157" s="105"/>
      <c r="B157" s="105"/>
      <c r="C157" s="105"/>
      <c r="D157" s="105"/>
      <c r="E157" s="105"/>
      <c r="F157" s="105"/>
      <c r="G157" s="105"/>
      <c r="H157" s="105"/>
      <c r="I157" s="105"/>
      <c r="J157" s="105"/>
      <c r="K157" s="105"/>
      <c r="L157" s="105"/>
      <c r="M157" s="105"/>
      <c r="N157" s="105"/>
      <c r="O157" s="105"/>
      <c r="P157" s="105"/>
      <c r="Q157" s="105"/>
      <c r="R157" s="105"/>
      <c r="S157" s="105"/>
      <c r="T157" s="105"/>
      <c r="U157" s="105"/>
    </row>
    <row r="158" spans="1:21" ht="15.75" customHeight="1" x14ac:dyDescent="0.2">
      <c r="A158" s="105"/>
      <c r="B158" s="105"/>
      <c r="C158" s="105"/>
      <c r="D158" s="105"/>
      <c r="E158" s="105"/>
      <c r="F158" s="105"/>
      <c r="G158" s="105"/>
      <c r="H158" s="105"/>
      <c r="I158" s="105"/>
      <c r="J158" s="105"/>
      <c r="K158" s="105"/>
      <c r="L158" s="105"/>
      <c r="M158" s="105"/>
      <c r="N158" s="105"/>
      <c r="O158" s="105"/>
      <c r="P158" s="105"/>
      <c r="Q158" s="105"/>
      <c r="R158" s="105"/>
      <c r="S158" s="105"/>
      <c r="T158" s="105"/>
      <c r="U158" s="105"/>
    </row>
    <row r="159" spans="1:21" ht="15.75" customHeight="1" x14ac:dyDescent="0.2">
      <c r="A159" s="105"/>
      <c r="B159" s="105"/>
      <c r="C159" s="105"/>
      <c r="D159" s="105"/>
      <c r="E159" s="105"/>
      <c r="F159" s="105"/>
      <c r="G159" s="105"/>
      <c r="H159" s="105"/>
      <c r="I159" s="105"/>
      <c r="J159" s="105"/>
      <c r="K159" s="105"/>
      <c r="L159" s="105"/>
      <c r="M159" s="105"/>
      <c r="N159" s="105"/>
      <c r="O159" s="105"/>
      <c r="P159" s="105"/>
      <c r="Q159" s="105"/>
      <c r="R159" s="105"/>
      <c r="S159" s="105"/>
      <c r="T159" s="105"/>
      <c r="U159" s="105"/>
    </row>
    <row r="160" spans="1:21" ht="15.75" customHeight="1" x14ac:dyDescent="0.2">
      <c r="A160" s="105"/>
      <c r="B160" s="105"/>
      <c r="C160" s="105"/>
      <c r="D160" s="105"/>
      <c r="E160" s="105"/>
      <c r="F160" s="105"/>
      <c r="G160" s="105"/>
      <c r="H160" s="105"/>
      <c r="I160" s="105"/>
      <c r="J160" s="105"/>
      <c r="K160" s="105"/>
      <c r="L160" s="105"/>
      <c r="M160" s="105"/>
      <c r="N160" s="105"/>
      <c r="O160" s="105"/>
      <c r="P160" s="105"/>
      <c r="Q160" s="105"/>
      <c r="R160" s="105"/>
      <c r="S160" s="105"/>
      <c r="T160" s="105"/>
      <c r="U160" s="105"/>
    </row>
    <row r="161" spans="1:21" ht="15.75" customHeight="1" x14ac:dyDescent="0.2">
      <c r="A161" s="105"/>
      <c r="B161" s="105"/>
      <c r="C161" s="105"/>
      <c r="D161" s="105"/>
      <c r="E161" s="105"/>
      <c r="F161" s="105"/>
      <c r="G161" s="105"/>
      <c r="H161" s="105"/>
      <c r="I161" s="105"/>
      <c r="J161" s="105"/>
      <c r="K161" s="105"/>
      <c r="L161" s="105"/>
      <c r="M161" s="105"/>
      <c r="N161" s="105"/>
      <c r="O161" s="105"/>
      <c r="P161" s="105"/>
      <c r="Q161" s="105"/>
      <c r="R161" s="105"/>
      <c r="S161" s="105"/>
      <c r="T161" s="105"/>
      <c r="U161" s="105"/>
    </row>
    <row r="162" spans="1:21" ht="15.75" customHeight="1" x14ac:dyDescent="0.2">
      <c r="A162" s="105"/>
      <c r="B162" s="105"/>
      <c r="C162" s="105"/>
      <c r="D162" s="105"/>
      <c r="E162" s="105"/>
      <c r="F162" s="105"/>
      <c r="G162" s="105"/>
      <c r="H162" s="105"/>
      <c r="I162" s="105"/>
      <c r="J162" s="105"/>
      <c r="K162" s="105"/>
      <c r="L162" s="105"/>
      <c r="M162" s="105"/>
      <c r="N162" s="105"/>
      <c r="O162" s="105"/>
      <c r="P162" s="105"/>
      <c r="Q162" s="105"/>
      <c r="R162" s="105"/>
      <c r="S162" s="105"/>
      <c r="T162" s="105"/>
      <c r="U162" s="105"/>
    </row>
    <row r="163" spans="1:21" ht="15.75" customHeight="1" x14ac:dyDescent="0.2">
      <c r="A163" s="105"/>
      <c r="B163" s="105"/>
      <c r="C163" s="105"/>
      <c r="D163" s="105"/>
      <c r="E163" s="105"/>
      <c r="F163" s="105"/>
      <c r="G163" s="105"/>
      <c r="H163" s="105"/>
      <c r="I163" s="105"/>
      <c r="J163" s="105"/>
      <c r="K163" s="105"/>
      <c r="L163" s="105"/>
      <c r="M163" s="105"/>
      <c r="N163" s="105"/>
      <c r="O163" s="105"/>
      <c r="P163" s="105"/>
      <c r="Q163" s="105"/>
      <c r="R163" s="105"/>
      <c r="S163" s="105"/>
      <c r="T163" s="105"/>
      <c r="U163" s="105"/>
    </row>
    <row r="164" spans="1:21" ht="15.75" customHeight="1" x14ac:dyDescent="0.2">
      <c r="A164" s="105"/>
      <c r="B164" s="105"/>
      <c r="C164" s="105"/>
      <c r="D164" s="105"/>
      <c r="E164" s="105"/>
      <c r="F164" s="105"/>
      <c r="G164" s="105"/>
      <c r="H164" s="105"/>
      <c r="I164" s="105"/>
      <c r="J164" s="105"/>
      <c r="K164" s="105"/>
      <c r="L164" s="105"/>
      <c r="M164" s="105"/>
      <c r="N164" s="105"/>
      <c r="O164" s="105"/>
      <c r="P164" s="105"/>
      <c r="Q164" s="105"/>
      <c r="R164" s="105"/>
      <c r="S164" s="105"/>
      <c r="T164" s="105"/>
      <c r="U164" s="105"/>
    </row>
    <row r="165" spans="1:21" ht="15.75" customHeight="1" x14ac:dyDescent="0.2">
      <c r="A165" s="105"/>
      <c r="B165" s="105"/>
      <c r="C165" s="105"/>
      <c r="D165" s="105"/>
      <c r="E165" s="105"/>
      <c r="F165" s="105"/>
      <c r="G165" s="105"/>
      <c r="H165" s="105"/>
      <c r="I165" s="105"/>
      <c r="J165" s="105"/>
      <c r="K165" s="105"/>
      <c r="L165" s="105"/>
      <c r="M165" s="105"/>
      <c r="N165" s="105"/>
      <c r="O165" s="105"/>
      <c r="P165" s="105"/>
      <c r="Q165" s="105"/>
      <c r="R165" s="105"/>
      <c r="S165" s="105"/>
      <c r="T165" s="105"/>
      <c r="U165" s="105"/>
    </row>
    <row r="166" spans="1:21" ht="15.75" customHeight="1" x14ac:dyDescent="0.2">
      <c r="A166" s="105"/>
      <c r="B166" s="105"/>
      <c r="C166" s="105"/>
      <c r="D166" s="105"/>
      <c r="E166" s="105"/>
      <c r="F166" s="105"/>
      <c r="G166" s="105"/>
      <c r="H166" s="105"/>
      <c r="I166" s="105"/>
      <c r="J166" s="105"/>
      <c r="K166" s="105"/>
      <c r="L166" s="105"/>
      <c r="M166" s="105"/>
      <c r="N166" s="105"/>
      <c r="O166" s="105"/>
      <c r="P166" s="105"/>
      <c r="Q166" s="105"/>
      <c r="R166" s="105"/>
      <c r="S166" s="105"/>
      <c r="T166" s="105"/>
      <c r="U166" s="105"/>
    </row>
    <row r="167" spans="1:21" ht="15.75" customHeight="1" x14ac:dyDescent="0.2">
      <c r="A167" s="105"/>
      <c r="B167" s="105"/>
      <c r="C167" s="105"/>
      <c r="D167" s="105"/>
      <c r="E167" s="105"/>
      <c r="F167" s="105"/>
      <c r="G167" s="105"/>
      <c r="H167" s="105"/>
      <c r="I167" s="105"/>
      <c r="J167" s="105"/>
      <c r="K167" s="105"/>
      <c r="L167" s="105"/>
      <c r="M167" s="105"/>
      <c r="N167" s="105"/>
      <c r="O167" s="105"/>
      <c r="P167" s="105"/>
      <c r="Q167" s="105"/>
      <c r="R167" s="105"/>
      <c r="S167" s="105"/>
      <c r="T167" s="105"/>
      <c r="U167" s="105"/>
    </row>
    <row r="168" spans="1:21" ht="15.75" customHeight="1" x14ac:dyDescent="0.2">
      <c r="A168" s="105"/>
      <c r="B168" s="105"/>
      <c r="C168" s="105"/>
      <c r="D168" s="105"/>
      <c r="E168" s="105"/>
      <c r="F168" s="105"/>
      <c r="G168" s="105"/>
      <c r="H168" s="105"/>
      <c r="I168" s="105"/>
      <c r="J168" s="105"/>
      <c r="K168" s="105"/>
      <c r="L168" s="105"/>
      <c r="M168" s="105"/>
      <c r="N168" s="105"/>
      <c r="O168" s="105"/>
      <c r="P168" s="105"/>
      <c r="Q168" s="105"/>
      <c r="R168" s="105"/>
      <c r="S168" s="105"/>
      <c r="T168" s="105"/>
      <c r="U168" s="105"/>
    </row>
    <row r="169" spans="1:21" ht="15.75" customHeight="1" x14ac:dyDescent="0.2">
      <c r="A169" s="105"/>
      <c r="B169" s="105"/>
      <c r="C169" s="105"/>
      <c r="D169" s="105"/>
      <c r="E169" s="105"/>
      <c r="F169" s="105"/>
      <c r="G169" s="105"/>
      <c r="H169" s="105"/>
      <c r="I169" s="105"/>
      <c r="J169" s="105"/>
      <c r="K169" s="105"/>
      <c r="L169" s="105"/>
      <c r="M169" s="105"/>
      <c r="N169" s="105"/>
      <c r="O169" s="105"/>
      <c r="P169" s="105"/>
      <c r="Q169" s="105"/>
      <c r="R169" s="105"/>
      <c r="S169" s="105"/>
      <c r="T169" s="105"/>
      <c r="U169" s="105"/>
    </row>
    <row r="170" spans="1:21" ht="15.75" customHeight="1" x14ac:dyDescent="0.2">
      <c r="A170" s="105"/>
      <c r="B170" s="105"/>
      <c r="C170" s="105"/>
      <c r="D170" s="105"/>
      <c r="E170" s="105"/>
      <c r="F170" s="105"/>
      <c r="G170" s="105"/>
      <c r="H170" s="105"/>
      <c r="I170" s="105"/>
      <c r="J170" s="105"/>
      <c r="K170" s="105"/>
      <c r="L170" s="105"/>
      <c r="M170" s="105"/>
      <c r="N170" s="105"/>
      <c r="O170" s="105"/>
      <c r="P170" s="105"/>
      <c r="Q170" s="105"/>
      <c r="R170" s="105"/>
      <c r="S170" s="105"/>
      <c r="T170" s="105"/>
      <c r="U170" s="105"/>
    </row>
    <row r="171" spans="1:21" ht="15.75" customHeight="1" x14ac:dyDescent="0.2">
      <c r="A171" s="105"/>
      <c r="B171" s="105"/>
      <c r="C171" s="105"/>
      <c r="D171" s="105"/>
      <c r="E171" s="105"/>
      <c r="F171" s="105"/>
      <c r="G171" s="105"/>
      <c r="H171" s="105"/>
      <c r="I171" s="105"/>
      <c r="J171" s="105"/>
      <c r="K171" s="105"/>
      <c r="L171" s="105"/>
      <c r="M171" s="105"/>
      <c r="N171" s="105"/>
      <c r="O171" s="105"/>
      <c r="P171" s="105"/>
      <c r="Q171" s="105"/>
      <c r="R171" s="105"/>
      <c r="S171" s="105"/>
      <c r="T171" s="105"/>
      <c r="U171" s="105"/>
    </row>
    <row r="172" spans="1:21" ht="15.75" customHeight="1" x14ac:dyDescent="0.2">
      <c r="A172" s="105"/>
      <c r="B172" s="105"/>
      <c r="C172" s="105"/>
      <c r="D172" s="105"/>
      <c r="E172" s="105"/>
      <c r="F172" s="105"/>
      <c r="G172" s="105"/>
      <c r="H172" s="105"/>
      <c r="I172" s="105"/>
      <c r="J172" s="105"/>
      <c r="K172" s="105"/>
      <c r="L172" s="105"/>
      <c r="M172" s="105"/>
      <c r="N172" s="105"/>
      <c r="O172" s="105"/>
      <c r="P172" s="105"/>
      <c r="Q172" s="105"/>
      <c r="R172" s="105"/>
      <c r="S172" s="105"/>
      <c r="T172" s="105"/>
      <c r="U172" s="105"/>
    </row>
    <row r="173" spans="1:21" ht="15.75" customHeight="1" x14ac:dyDescent="0.2">
      <c r="A173" s="105"/>
      <c r="B173" s="105"/>
      <c r="C173" s="105"/>
      <c r="D173" s="105"/>
      <c r="E173" s="105"/>
      <c r="F173" s="105"/>
      <c r="G173" s="105"/>
      <c r="H173" s="105"/>
      <c r="I173" s="105"/>
      <c r="J173" s="105"/>
      <c r="K173" s="105"/>
      <c r="L173" s="105"/>
      <c r="M173" s="105"/>
      <c r="N173" s="105"/>
      <c r="O173" s="105"/>
      <c r="P173" s="105"/>
      <c r="Q173" s="105"/>
      <c r="R173" s="105"/>
      <c r="S173" s="105"/>
      <c r="T173" s="105"/>
      <c r="U173" s="105"/>
    </row>
    <row r="174" spans="1:21" ht="15.75" customHeight="1" x14ac:dyDescent="0.2">
      <c r="A174" s="105"/>
      <c r="B174" s="105"/>
      <c r="C174" s="105"/>
      <c r="D174" s="105"/>
      <c r="E174" s="105"/>
      <c r="F174" s="105"/>
      <c r="G174" s="105"/>
      <c r="H174" s="105"/>
      <c r="I174" s="105"/>
      <c r="J174" s="105"/>
      <c r="K174" s="105"/>
      <c r="L174" s="105"/>
      <c r="M174" s="105"/>
      <c r="N174" s="105"/>
      <c r="O174" s="105"/>
      <c r="P174" s="105"/>
      <c r="Q174" s="105"/>
      <c r="R174" s="105"/>
      <c r="S174" s="105"/>
      <c r="T174" s="105"/>
      <c r="U174" s="105"/>
    </row>
    <row r="175" spans="1:21" ht="15.75" customHeight="1" x14ac:dyDescent="0.2">
      <c r="A175" s="105"/>
      <c r="B175" s="105"/>
      <c r="C175" s="105"/>
      <c r="D175" s="105"/>
      <c r="E175" s="105"/>
      <c r="F175" s="105"/>
      <c r="G175" s="105"/>
      <c r="H175" s="105"/>
      <c r="I175" s="105"/>
      <c r="J175" s="105"/>
      <c r="K175" s="105"/>
      <c r="L175" s="105"/>
      <c r="M175" s="105"/>
      <c r="N175" s="105"/>
      <c r="O175" s="105"/>
      <c r="P175" s="105"/>
      <c r="Q175" s="105"/>
      <c r="R175" s="105"/>
      <c r="S175" s="105"/>
      <c r="T175" s="105"/>
      <c r="U175" s="105"/>
    </row>
    <row r="176" spans="1:21" ht="15.75" customHeight="1" x14ac:dyDescent="0.2">
      <c r="A176" s="105"/>
      <c r="B176" s="105"/>
      <c r="C176" s="105"/>
      <c r="D176" s="105"/>
      <c r="E176" s="105"/>
      <c r="F176" s="105"/>
      <c r="G176" s="105"/>
      <c r="H176" s="105"/>
      <c r="I176" s="105"/>
      <c r="J176" s="105"/>
      <c r="K176" s="105"/>
      <c r="L176" s="105"/>
      <c r="M176" s="105"/>
      <c r="N176" s="105"/>
      <c r="O176" s="105"/>
      <c r="P176" s="105"/>
      <c r="Q176" s="105"/>
      <c r="R176" s="105"/>
      <c r="S176" s="105"/>
      <c r="T176" s="105"/>
      <c r="U176" s="105"/>
    </row>
    <row r="177" spans="1:21" ht="15.75" customHeight="1" x14ac:dyDescent="0.2">
      <c r="A177" s="105"/>
      <c r="B177" s="105"/>
      <c r="C177" s="105"/>
      <c r="D177" s="105"/>
      <c r="E177" s="105"/>
      <c r="F177" s="105"/>
      <c r="G177" s="105"/>
      <c r="H177" s="105"/>
      <c r="I177" s="105"/>
      <c r="J177" s="105"/>
      <c r="K177" s="105"/>
      <c r="L177" s="105"/>
      <c r="M177" s="105"/>
      <c r="N177" s="105"/>
      <c r="O177" s="105"/>
      <c r="P177" s="105"/>
      <c r="Q177" s="105"/>
      <c r="R177" s="105"/>
      <c r="S177" s="105"/>
      <c r="T177" s="105"/>
      <c r="U177" s="105"/>
    </row>
    <row r="178" spans="1:21" ht="15.75" customHeight="1" x14ac:dyDescent="0.2">
      <c r="A178" s="105"/>
      <c r="B178" s="105"/>
      <c r="C178" s="105"/>
      <c r="D178" s="105"/>
      <c r="E178" s="105"/>
      <c r="F178" s="105"/>
      <c r="G178" s="105"/>
      <c r="H178" s="105"/>
      <c r="I178" s="105"/>
      <c r="J178" s="105"/>
      <c r="K178" s="105"/>
      <c r="L178" s="105"/>
      <c r="M178" s="105"/>
      <c r="N178" s="105"/>
      <c r="O178" s="105"/>
      <c r="P178" s="105"/>
      <c r="Q178" s="105"/>
      <c r="R178" s="105"/>
      <c r="S178" s="105"/>
      <c r="T178" s="105"/>
      <c r="U178" s="105"/>
    </row>
    <row r="179" spans="1:21" ht="15.75" customHeight="1" x14ac:dyDescent="0.2">
      <c r="A179" s="105"/>
      <c r="B179" s="105"/>
      <c r="C179" s="105"/>
      <c r="D179" s="105"/>
      <c r="E179" s="105"/>
      <c r="F179" s="105"/>
      <c r="G179" s="105"/>
      <c r="H179" s="105"/>
      <c r="I179" s="105"/>
      <c r="J179" s="105"/>
      <c r="K179" s="105"/>
      <c r="L179" s="105"/>
      <c r="M179" s="105"/>
      <c r="N179" s="105"/>
      <c r="O179" s="105"/>
      <c r="P179" s="105"/>
      <c r="Q179" s="105"/>
      <c r="R179" s="105"/>
      <c r="S179" s="105"/>
      <c r="T179" s="105"/>
      <c r="U179" s="105"/>
    </row>
    <row r="180" spans="1:21" ht="15.75" customHeight="1" x14ac:dyDescent="0.2">
      <c r="A180" s="105"/>
      <c r="B180" s="105"/>
      <c r="C180" s="105"/>
      <c r="D180" s="105"/>
      <c r="E180" s="105"/>
      <c r="F180" s="105"/>
      <c r="G180" s="105"/>
      <c r="H180" s="105"/>
      <c r="I180" s="105"/>
      <c r="J180" s="105"/>
      <c r="K180" s="105"/>
      <c r="L180" s="105"/>
      <c r="M180" s="105"/>
      <c r="N180" s="105"/>
      <c r="O180" s="105"/>
      <c r="P180" s="105"/>
      <c r="Q180" s="105"/>
      <c r="R180" s="105"/>
      <c r="S180" s="105"/>
      <c r="T180" s="105"/>
      <c r="U180" s="105"/>
    </row>
    <row r="181" spans="1:21" ht="15.75" customHeight="1" x14ac:dyDescent="0.2">
      <c r="A181" s="105"/>
      <c r="B181" s="105"/>
      <c r="C181" s="105"/>
      <c r="D181" s="105"/>
      <c r="E181" s="105"/>
      <c r="F181" s="105"/>
      <c r="G181" s="105"/>
      <c r="H181" s="105"/>
      <c r="I181" s="105"/>
      <c r="J181" s="105"/>
      <c r="K181" s="105"/>
      <c r="L181" s="105"/>
      <c r="M181" s="105"/>
      <c r="N181" s="105"/>
      <c r="O181" s="105"/>
      <c r="P181" s="105"/>
      <c r="Q181" s="105"/>
      <c r="R181" s="105"/>
      <c r="S181" s="105"/>
      <c r="T181" s="105"/>
      <c r="U181" s="105"/>
    </row>
    <row r="182" spans="1:21" ht="15.75" customHeight="1" x14ac:dyDescent="0.2">
      <c r="A182" s="105"/>
      <c r="B182" s="105"/>
      <c r="C182" s="105"/>
      <c r="D182" s="105"/>
      <c r="E182" s="105"/>
      <c r="F182" s="105"/>
      <c r="G182" s="105"/>
      <c r="H182" s="105"/>
      <c r="I182" s="105"/>
      <c r="J182" s="105"/>
      <c r="K182" s="105"/>
      <c r="L182" s="105"/>
      <c r="M182" s="105"/>
      <c r="N182" s="105"/>
      <c r="O182" s="105"/>
      <c r="P182" s="105"/>
      <c r="Q182" s="105"/>
      <c r="R182" s="105"/>
      <c r="S182" s="105"/>
      <c r="T182" s="105"/>
      <c r="U182" s="105"/>
    </row>
    <row r="183" spans="1:21" ht="15.75" customHeight="1" x14ac:dyDescent="0.2">
      <c r="A183" s="105"/>
      <c r="B183" s="105"/>
      <c r="C183" s="105"/>
      <c r="D183" s="105"/>
      <c r="E183" s="105"/>
      <c r="F183" s="105"/>
      <c r="G183" s="105"/>
      <c r="H183" s="105"/>
      <c r="I183" s="105"/>
      <c r="J183" s="105"/>
      <c r="K183" s="105"/>
      <c r="L183" s="105"/>
      <c r="M183" s="105"/>
      <c r="N183" s="105"/>
      <c r="O183" s="105"/>
      <c r="P183" s="105"/>
      <c r="Q183" s="105"/>
      <c r="R183" s="105"/>
      <c r="S183" s="105"/>
      <c r="T183" s="105"/>
      <c r="U183" s="105"/>
    </row>
    <row r="184" spans="1:21" ht="15.75" customHeight="1" x14ac:dyDescent="0.2">
      <c r="A184" s="105"/>
      <c r="B184" s="105"/>
      <c r="C184" s="105"/>
      <c r="D184" s="105"/>
      <c r="E184" s="105"/>
      <c r="F184" s="105"/>
      <c r="G184" s="105"/>
      <c r="H184" s="105"/>
      <c r="I184" s="105"/>
      <c r="J184" s="105"/>
      <c r="K184" s="105"/>
      <c r="L184" s="105"/>
      <c r="M184" s="105"/>
      <c r="N184" s="105"/>
      <c r="O184" s="105"/>
      <c r="P184" s="105"/>
      <c r="Q184" s="105"/>
      <c r="R184" s="105"/>
      <c r="S184" s="105"/>
      <c r="T184" s="105"/>
      <c r="U184" s="105"/>
    </row>
    <row r="185" spans="1:21" ht="15.75" customHeight="1" x14ac:dyDescent="0.2">
      <c r="A185" s="105"/>
      <c r="B185" s="105"/>
      <c r="C185" s="105"/>
      <c r="D185" s="105"/>
      <c r="E185" s="105"/>
      <c r="F185" s="105"/>
      <c r="G185" s="105"/>
      <c r="H185" s="105"/>
      <c r="I185" s="105"/>
      <c r="J185" s="105"/>
      <c r="K185" s="105"/>
      <c r="L185" s="105"/>
      <c r="M185" s="105"/>
      <c r="N185" s="105"/>
      <c r="O185" s="105"/>
      <c r="P185" s="105"/>
      <c r="Q185" s="105"/>
      <c r="R185" s="105"/>
      <c r="S185" s="105"/>
      <c r="T185" s="105"/>
      <c r="U185" s="105"/>
    </row>
    <row r="186" spans="1:21" ht="15.75" customHeight="1" x14ac:dyDescent="0.2">
      <c r="A186" s="105"/>
      <c r="B186" s="105"/>
      <c r="C186" s="105"/>
      <c r="D186" s="105"/>
      <c r="E186" s="105"/>
      <c r="F186" s="105"/>
      <c r="G186" s="105"/>
      <c r="H186" s="105"/>
      <c r="I186" s="105"/>
      <c r="J186" s="105"/>
      <c r="K186" s="105"/>
      <c r="L186" s="105"/>
      <c r="M186" s="105"/>
      <c r="N186" s="105"/>
      <c r="O186" s="105"/>
      <c r="P186" s="105"/>
      <c r="Q186" s="105"/>
      <c r="R186" s="105"/>
      <c r="S186" s="105"/>
      <c r="T186" s="105"/>
      <c r="U186" s="105"/>
    </row>
    <row r="187" spans="1:21" ht="15.75" customHeight="1" x14ac:dyDescent="0.2">
      <c r="A187" s="105"/>
      <c r="B187" s="105"/>
      <c r="C187" s="105"/>
      <c r="D187" s="105"/>
      <c r="E187" s="105"/>
      <c r="F187" s="105"/>
      <c r="G187" s="105"/>
      <c r="H187" s="105"/>
      <c r="I187" s="105"/>
      <c r="J187" s="105"/>
      <c r="K187" s="105"/>
      <c r="L187" s="105"/>
      <c r="M187" s="105"/>
      <c r="N187" s="105"/>
      <c r="O187" s="105"/>
      <c r="P187" s="105"/>
      <c r="Q187" s="105"/>
      <c r="R187" s="105"/>
      <c r="S187" s="105"/>
      <c r="T187" s="105"/>
      <c r="U187" s="105"/>
    </row>
    <row r="188" spans="1:21" ht="15.75" customHeight="1" x14ac:dyDescent="0.2">
      <c r="A188" s="105"/>
      <c r="B188" s="105"/>
      <c r="C188" s="105"/>
      <c r="D188" s="105"/>
      <c r="E188" s="105"/>
      <c r="F188" s="105"/>
      <c r="G188" s="105"/>
      <c r="H188" s="105"/>
      <c r="I188" s="105"/>
      <c r="J188" s="105"/>
      <c r="K188" s="105"/>
      <c r="L188" s="105"/>
      <c r="M188" s="105"/>
      <c r="N188" s="105"/>
      <c r="O188" s="105"/>
      <c r="P188" s="105"/>
      <c r="Q188" s="105"/>
      <c r="R188" s="105"/>
      <c r="S188" s="105"/>
      <c r="T188" s="105"/>
      <c r="U188" s="105"/>
    </row>
    <row r="189" spans="1:21" ht="15.75" customHeight="1" x14ac:dyDescent="0.2">
      <c r="A189" s="105"/>
      <c r="B189" s="105"/>
      <c r="C189" s="105"/>
      <c r="D189" s="105"/>
      <c r="E189" s="105"/>
      <c r="F189" s="105"/>
      <c r="G189" s="105"/>
      <c r="H189" s="105"/>
      <c r="I189" s="105"/>
      <c r="J189" s="105"/>
      <c r="K189" s="105"/>
      <c r="L189" s="105"/>
      <c r="M189" s="105"/>
      <c r="N189" s="105"/>
      <c r="O189" s="105"/>
      <c r="P189" s="105"/>
      <c r="Q189" s="105"/>
      <c r="R189" s="105"/>
      <c r="S189" s="105"/>
      <c r="T189" s="105"/>
      <c r="U189" s="105"/>
    </row>
    <row r="190" spans="1:21" ht="15.75" customHeight="1" x14ac:dyDescent="0.2">
      <c r="A190" s="105"/>
      <c r="B190" s="105"/>
      <c r="C190" s="105"/>
      <c r="D190" s="105"/>
      <c r="E190" s="105"/>
      <c r="F190" s="105"/>
      <c r="G190" s="105"/>
      <c r="H190" s="105"/>
      <c r="I190" s="105"/>
      <c r="J190" s="105"/>
      <c r="K190" s="105"/>
      <c r="L190" s="105"/>
      <c r="M190" s="105"/>
      <c r="N190" s="105"/>
      <c r="O190" s="105"/>
      <c r="P190" s="105"/>
      <c r="Q190" s="105"/>
      <c r="R190" s="105"/>
      <c r="S190" s="105"/>
      <c r="T190" s="105"/>
      <c r="U190" s="105"/>
    </row>
    <row r="191" spans="1:21" ht="15.75" customHeight="1" x14ac:dyDescent="0.2">
      <c r="A191" s="105"/>
      <c r="B191" s="105"/>
      <c r="C191" s="105"/>
      <c r="D191" s="105"/>
      <c r="E191" s="105"/>
      <c r="F191" s="105"/>
      <c r="G191" s="105"/>
      <c r="H191" s="105"/>
      <c r="I191" s="105"/>
      <c r="J191" s="105"/>
      <c r="K191" s="105"/>
      <c r="L191" s="105"/>
      <c r="M191" s="105"/>
      <c r="N191" s="105"/>
      <c r="O191" s="105"/>
      <c r="P191" s="105"/>
      <c r="Q191" s="105"/>
      <c r="R191" s="105"/>
      <c r="S191" s="105"/>
      <c r="T191" s="105"/>
      <c r="U191" s="105"/>
    </row>
    <row r="192" spans="1:21" ht="15.75" customHeight="1" x14ac:dyDescent="0.2">
      <c r="A192" s="105"/>
      <c r="B192" s="105"/>
      <c r="C192" s="105"/>
      <c r="D192" s="105"/>
      <c r="E192" s="105"/>
      <c r="F192" s="105"/>
      <c r="G192" s="105"/>
      <c r="H192" s="105"/>
      <c r="I192" s="105"/>
      <c r="J192" s="105"/>
      <c r="K192" s="105"/>
      <c r="L192" s="105"/>
      <c r="M192" s="105"/>
      <c r="N192" s="105"/>
      <c r="O192" s="105"/>
      <c r="P192" s="105"/>
      <c r="Q192" s="105"/>
      <c r="R192" s="105"/>
      <c r="S192" s="105"/>
      <c r="T192" s="105"/>
      <c r="U192" s="105"/>
    </row>
    <row r="193" spans="1:21" ht="15.75" customHeight="1" x14ac:dyDescent="0.2">
      <c r="A193" s="105"/>
      <c r="B193" s="105"/>
      <c r="C193" s="105"/>
      <c r="D193" s="105"/>
      <c r="E193" s="105"/>
      <c r="F193" s="105"/>
      <c r="G193" s="105"/>
      <c r="H193" s="105"/>
      <c r="I193" s="105"/>
      <c r="J193" s="105"/>
      <c r="K193" s="105"/>
      <c r="L193" s="105"/>
      <c r="M193" s="105"/>
      <c r="N193" s="105"/>
      <c r="O193" s="105"/>
      <c r="P193" s="105"/>
      <c r="Q193" s="105"/>
      <c r="R193" s="105"/>
      <c r="S193" s="105"/>
      <c r="T193" s="105"/>
      <c r="U193" s="105"/>
    </row>
    <row r="194" spans="1:21" ht="15.75" customHeight="1" x14ac:dyDescent="0.2">
      <c r="A194" s="105"/>
      <c r="B194" s="105"/>
      <c r="C194" s="105"/>
      <c r="D194" s="105"/>
      <c r="E194" s="105"/>
      <c r="F194" s="105"/>
      <c r="G194" s="105"/>
      <c r="H194" s="105"/>
      <c r="I194" s="105"/>
      <c r="J194" s="105"/>
      <c r="K194" s="105"/>
      <c r="L194" s="105"/>
      <c r="M194" s="105"/>
      <c r="N194" s="105"/>
      <c r="O194" s="105"/>
      <c r="P194" s="105"/>
      <c r="Q194" s="105"/>
      <c r="R194" s="105"/>
      <c r="S194" s="105"/>
      <c r="T194" s="105"/>
      <c r="U194" s="105"/>
    </row>
    <row r="195" spans="1:21" ht="15.75" customHeight="1" x14ac:dyDescent="0.2">
      <c r="A195" s="105"/>
      <c r="B195" s="105"/>
      <c r="C195" s="105"/>
      <c r="D195" s="105"/>
      <c r="E195" s="105"/>
      <c r="F195" s="105"/>
      <c r="G195" s="105"/>
      <c r="H195" s="105"/>
      <c r="I195" s="105"/>
      <c r="J195" s="105"/>
      <c r="K195" s="105"/>
      <c r="L195" s="105"/>
      <c r="M195" s="105"/>
      <c r="N195" s="105"/>
      <c r="O195" s="105"/>
      <c r="P195" s="105"/>
      <c r="Q195" s="105"/>
      <c r="R195" s="105"/>
      <c r="S195" s="105"/>
      <c r="T195" s="105"/>
      <c r="U195" s="105"/>
    </row>
    <row r="196" spans="1:21" ht="15.75" customHeight="1" x14ac:dyDescent="0.2">
      <c r="A196" s="105"/>
      <c r="B196" s="105"/>
      <c r="C196" s="105"/>
      <c r="D196" s="105"/>
      <c r="E196" s="105"/>
      <c r="F196" s="105"/>
      <c r="G196" s="105"/>
      <c r="H196" s="105"/>
      <c r="I196" s="105"/>
      <c r="J196" s="105"/>
      <c r="K196" s="105"/>
      <c r="L196" s="105"/>
      <c r="M196" s="105"/>
      <c r="N196" s="105"/>
      <c r="O196" s="105"/>
      <c r="P196" s="105"/>
      <c r="Q196" s="105"/>
      <c r="R196" s="105"/>
      <c r="S196" s="105"/>
      <c r="T196" s="105"/>
      <c r="U196" s="105"/>
    </row>
    <row r="197" spans="1:21" ht="15.75" customHeight="1" x14ac:dyDescent="0.2">
      <c r="A197" s="105"/>
      <c r="B197" s="105"/>
      <c r="C197" s="105"/>
      <c r="D197" s="105"/>
      <c r="E197" s="105"/>
      <c r="F197" s="105"/>
      <c r="G197" s="105"/>
      <c r="H197" s="105"/>
      <c r="I197" s="105"/>
      <c r="J197" s="105"/>
      <c r="K197" s="105"/>
      <c r="L197" s="105"/>
      <c r="M197" s="105"/>
      <c r="N197" s="105"/>
      <c r="O197" s="105"/>
      <c r="P197" s="105"/>
      <c r="Q197" s="105"/>
      <c r="R197" s="105"/>
      <c r="S197" s="105"/>
      <c r="T197" s="105"/>
      <c r="U197" s="105"/>
    </row>
    <row r="198" spans="1:21" ht="15.75" customHeight="1" x14ac:dyDescent="0.2">
      <c r="A198" s="105"/>
      <c r="B198" s="105"/>
      <c r="C198" s="105"/>
      <c r="D198" s="105"/>
      <c r="E198" s="105"/>
      <c r="F198" s="105"/>
      <c r="G198" s="105"/>
      <c r="H198" s="105"/>
      <c r="I198" s="105"/>
      <c r="J198" s="105"/>
      <c r="K198" s="105"/>
      <c r="L198" s="105"/>
      <c r="M198" s="105"/>
      <c r="N198" s="105"/>
      <c r="O198" s="105"/>
      <c r="P198" s="105"/>
      <c r="Q198" s="105"/>
      <c r="R198" s="105"/>
      <c r="S198" s="105"/>
      <c r="T198" s="105"/>
      <c r="U198" s="105"/>
    </row>
    <row r="199" spans="1:21" ht="15.75" customHeight="1" x14ac:dyDescent="0.2">
      <c r="A199" s="105"/>
      <c r="B199" s="105"/>
      <c r="C199" s="105"/>
      <c r="D199" s="105"/>
      <c r="E199" s="105"/>
      <c r="F199" s="105"/>
      <c r="G199" s="105"/>
      <c r="H199" s="105"/>
      <c r="I199" s="105"/>
      <c r="J199" s="105"/>
      <c r="K199" s="105"/>
      <c r="L199" s="105"/>
      <c r="M199" s="105"/>
      <c r="N199" s="105"/>
      <c r="O199" s="105"/>
      <c r="P199" s="105"/>
      <c r="Q199" s="105"/>
      <c r="R199" s="105"/>
      <c r="S199" s="105"/>
      <c r="T199" s="105"/>
      <c r="U199" s="105"/>
    </row>
    <row r="200" spans="1:21" ht="15.75" customHeight="1" x14ac:dyDescent="0.2">
      <c r="A200" s="105"/>
      <c r="B200" s="105"/>
      <c r="C200" s="105"/>
      <c r="D200" s="105"/>
      <c r="E200" s="105"/>
      <c r="F200" s="105"/>
      <c r="G200" s="105"/>
      <c r="H200" s="105"/>
      <c r="I200" s="105"/>
      <c r="J200" s="105"/>
      <c r="K200" s="105"/>
      <c r="L200" s="105"/>
      <c r="M200" s="105"/>
      <c r="N200" s="105"/>
      <c r="O200" s="105"/>
      <c r="P200" s="105"/>
      <c r="Q200" s="105"/>
      <c r="R200" s="105"/>
      <c r="S200" s="105"/>
      <c r="T200" s="105"/>
      <c r="U200" s="105"/>
    </row>
    <row r="201" spans="1:21" ht="15.75" customHeight="1" x14ac:dyDescent="0.2">
      <c r="A201" s="105"/>
      <c r="B201" s="105"/>
      <c r="C201" s="105"/>
      <c r="D201" s="105"/>
      <c r="E201" s="105"/>
      <c r="F201" s="105"/>
      <c r="G201" s="105"/>
      <c r="H201" s="105"/>
      <c r="I201" s="105"/>
      <c r="J201" s="105"/>
      <c r="K201" s="105"/>
      <c r="L201" s="105"/>
      <c r="M201" s="105"/>
      <c r="N201" s="105"/>
      <c r="O201" s="105"/>
      <c r="P201" s="105"/>
      <c r="Q201" s="105"/>
      <c r="R201" s="105"/>
      <c r="S201" s="105"/>
      <c r="T201" s="105"/>
      <c r="U201" s="105"/>
    </row>
    <row r="202" spans="1:21" ht="15.75" customHeight="1" x14ac:dyDescent="0.2">
      <c r="A202" s="105"/>
      <c r="B202" s="105"/>
      <c r="C202" s="105"/>
      <c r="D202" s="105"/>
      <c r="E202" s="105"/>
      <c r="F202" s="105"/>
      <c r="G202" s="105"/>
      <c r="H202" s="105"/>
      <c r="I202" s="105"/>
      <c r="J202" s="105"/>
      <c r="K202" s="105"/>
      <c r="L202" s="105"/>
      <c r="M202" s="105"/>
      <c r="N202" s="105"/>
      <c r="O202" s="105"/>
      <c r="P202" s="105"/>
      <c r="Q202" s="105"/>
      <c r="R202" s="105"/>
      <c r="S202" s="105"/>
      <c r="T202" s="105"/>
      <c r="U202" s="105"/>
    </row>
    <row r="203" spans="1:21" ht="15.75" customHeight="1" x14ac:dyDescent="0.2">
      <c r="A203" s="105"/>
      <c r="B203" s="105"/>
      <c r="C203" s="105"/>
      <c r="D203" s="105"/>
      <c r="E203" s="105"/>
      <c r="F203" s="105"/>
      <c r="G203" s="105"/>
      <c r="H203" s="105"/>
      <c r="I203" s="105"/>
      <c r="J203" s="105"/>
      <c r="K203" s="105"/>
      <c r="L203" s="105"/>
      <c r="M203" s="105"/>
      <c r="N203" s="105"/>
      <c r="O203" s="105"/>
      <c r="P203" s="105"/>
      <c r="Q203" s="105"/>
      <c r="R203" s="105"/>
      <c r="S203" s="105"/>
      <c r="T203" s="105"/>
      <c r="U203" s="105"/>
    </row>
    <row r="204" spans="1:21" ht="15.75" customHeight="1" x14ac:dyDescent="0.2">
      <c r="A204" s="105"/>
      <c r="B204" s="105"/>
      <c r="C204" s="105"/>
      <c r="D204" s="105"/>
      <c r="E204" s="105"/>
      <c r="F204" s="105"/>
      <c r="G204" s="105"/>
      <c r="H204" s="105"/>
      <c r="I204" s="105"/>
      <c r="J204" s="105"/>
      <c r="K204" s="105"/>
      <c r="L204" s="105"/>
      <c r="M204" s="105"/>
      <c r="N204" s="105"/>
      <c r="O204" s="105"/>
      <c r="P204" s="105"/>
      <c r="Q204" s="105"/>
      <c r="R204" s="105"/>
      <c r="S204" s="105"/>
      <c r="T204" s="105"/>
      <c r="U204" s="105"/>
    </row>
    <row r="205" spans="1:21" ht="15.75" customHeight="1" x14ac:dyDescent="0.2">
      <c r="A205" s="105"/>
      <c r="B205" s="105"/>
      <c r="C205" s="105"/>
      <c r="D205" s="105"/>
      <c r="E205" s="105"/>
      <c r="F205" s="105"/>
      <c r="G205" s="105"/>
      <c r="H205" s="105"/>
      <c r="I205" s="105"/>
      <c r="J205" s="105"/>
      <c r="K205" s="105"/>
      <c r="L205" s="105"/>
      <c r="M205" s="105"/>
      <c r="N205" s="105"/>
      <c r="O205" s="105"/>
      <c r="P205" s="105"/>
      <c r="Q205" s="105"/>
      <c r="R205" s="105"/>
      <c r="S205" s="105"/>
      <c r="T205" s="105"/>
      <c r="U205" s="105"/>
    </row>
    <row r="206" spans="1:21" ht="15.75" customHeight="1" x14ac:dyDescent="0.2">
      <c r="A206" s="105"/>
      <c r="B206" s="105"/>
      <c r="C206" s="105"/>
      <c r="D206" s="105"/>
      <c r="E206" s="105"/>
      <c r="F206" s="105"/>
      <c r="G206" s="105"/>
      <c r="H206" s="105"/>
      <c r="I206" s="105"/>
      <c r="J206" s="105"/>
      <c r="K206" s="105"/>
      <c r="L206" s="105"/>
      <c r="M206" s="105"/>
      <c r="N206" s="105"/>
      <c r="O206" s="105"/>
      <c r="P206" s="105"/>
      <c r="Q206" s="105"/>
      <c r="R206" s="105"/>
      <c r="S206" s="105"/>
      <c r="T206" s="105"/>
      <c r="U206" s="105"/>
    </row>
    <row r="207" spans="1:21" ht="15.75" customHeight="1" x14ac:dyDescent="0.2">
      <c r="A207" s="105"/>
      <c r="B207" s="105"/>
      <c r="C207" s="105"/>
      <c r="D207" s="105"/>
      <c r="E207" s="105"/>
      <c r="F207" s="105"/>
      <c r="G207" s="105"/>
      <c r="H207" s="105"/>
      <c r="I207" s="105"/>
      <c r="J207" s="105"/>
      <c r="K207" s="105"/>
      <c r="L207" s="105"/>
      <c r="M207" s="105"/>
      <c r="N207" s="105"/>
      <c r="O207" s="105"/>
      <c r="P207" s="105"/>
      <c r="Q207" s="105"/>
      <c r="R207" s="105"/>
      <c r="S207" s="105"/>
      <c r="T207" s="105"/>
      <c r="U207" s="105"/>
    </row>
    <row r="208" spans="1:21" ht="15.75" customHeight="1" x14ac:dyDescent="0.2">
      <c r="A208" s="105"/>
      <c r="B208" s="105"/>
      <c r="C208" s="105"/>
      <c r="D208" s="105"/>
      <c r="E208" s="105"/>
      <c r="F208" s="105"/>
      <c r="G208" s="105"/>
      <c r="H208" s="105"/>
      <c r="I208" s="105"/>
      <c r="J208" s="105"/>
      <c r="K208" s="105"/>
      <c r="L208" s="105"/>
      <c r="M208" s="105"/>
      <c r="N208" s="105"/>
      <c r="O208" s="105"/>
      <c r="P208" s="105"/>
      <c r="Q208" s="105"/>
      <c r="R208" s="105"/>
      <c r="S208" s="105"/>
      <c r="T208" s="105"/>
      <c r="U208" s="105"/>
    </row>
    <row r="209" spans="1:21" ht="15.75" customHeight="1" x14ac:dyDescent="0.2">
      <c r="A209" s="105"/>
      <c r="B209" s="105"/>
      <c r="C209" s="105"/>
      <c r="D209" s="105"/>
      <c r="E209" s="105"/>
      <c r="F209" s="105"/>
      <c r="G209" s="105"/>
      <c r="H209" s="105"/>
      <c r="I209" s="105"/>
      <c r="J209" s="105"/>
      <c r="K209" s="105"/>
      <c r="L209" s="105"/>
      <c r="M209" s="105"/>
      <c r="N209" s="105"/>
      <c r="O209" s="105"/>
      <c r="P209" s="105"/>
      <c r="Q209" s="105"/>
      <c r="R209" s="105"/>
      <c r="S209" s="105"/>
      <c r="T209" s="105"/>
      <c r="U209" s="105"/>
    </row>
    <row r="210" spans="1:21" ht="15.75" customHeight="1" x14ac:dyDescent="0.2">
      <c r="A210" s="105"/>
      <c r="B210" s="105"/>
      <c r="C210" s="105"/>
      <c r="D210" s="105"/>
      <c r="E210" s="105"/>
      <c r="F210" s="105"/>
      <c r="G210" s="105"/>
      <c r="H210" s="105"/>
      <c r="I210" s="105"/>
      <c r="J210" s="105"/>
      <c r="K210" s="105"/>
      <c r="L210" s="105"/>
      <c r="M210" s="105"/>
      <c r="N210" s="105"/>
      <c r="O210" s="105"/>
      <c r="P210" s="105"/>
      <c r="Q210" s="105"/>
      <c r="R210" s="105"/>
      <c r="S210" s="105"/>
      <c r="T210" s="105"/>
      <c r="U210" s="105"/>
    </row>
    <row r="211" spans="1:21" ht="15.75" customHeight="1" x14ac:dyDescent="0.2">
      <c r="A211" s="105"/>
      <c r="B211" s="105"/>
      <c r="C211" s="105"/>
      <c r="D211" s="105"/>
      <c r="E211" s="105"/>
      <c r="F211" s="105"/>
      <c r="G211" s="105"/>
      <c r="H211" s="105"/>
      <c r="I211" s="105"/>
      <c r="J211" s="105"/>
      <c r="K211" s="105"/>
      <c r="L211" s="105"/>
      <c r="M211" s="105"/>
      <c r="N211" s="105"/>
      <c r="O211" s="105"/>
      <c r="P211" s="105"/>
      <c r="Q211" s="105"/>
      <c r="R211" s="105"/>
      <c r="S211" s="105"/>
      <c r="T211" s="105"/>
      <c r="U211" s="105"/>
    </row>
    <row r="212" spans="1:21" ht="15.75" customHeight="1" x14ac:dyDescent="0.2">
      <c r="A212" s="105"/>
      <c r="B212" s="105"/>
      <c r="C212" s="105"/>
      <c r="D212" s="105"/>
      <c r="E212" s="105"/>
      <c r="F212" s="105"/>
      <c r="G212" s="105"/>
      <c r="H212" s="105"/>
      <c r="I212" s="105"/>
      <c r="J212" s="105"/>
      <c r="K212" s="105"/>
      <c r="L212" s="105"/>
      <c r="M212" s="105"/>
      <c r="N212" s="105"/>
      <c r="O212" s="105"/>
      <c r="P212" s="105"/>
      <c r="Q212" s="105"/>
      <c r="R212" s="105"/>
      <c r="S212" s="105"/>
      <c r="T212" s="105"/>
      <c r="U212" s="105"/>
    </row>
    <row r="213" spans="1:21" ht="15.75" customHeight="1" x14ac:dyDescent="0.2">
      <c r="A213" s="105"/>
      <c r="B213" s="105"/>
      <c r="C213" s="105"/>
      <c r="D213" s="105"/>
      <c r="E213" s="105"/>
      <c r="F213" s="105"/>
      <c r="G213" s="105"/>
      <c r="H213" s="105"/>
      <c r="I213" s="105"/>
      <c r="J213" s="105"/>
      <c r="K213" s="105"/>
      <c r="L213" s="105"/>
      <c r="M213" s="105"/>
      <c r="N213" s="105"/>
      <c r="O213" s="105"/>
      <c r="P213" s="105"/>
      <c r="Q213" s="105"/>
      <c r="R213" s="105"/>
      <c r="S213" s="105"/>
      <c r="T213" s="105"/>
      <c r="U213" s="105"/>
    </row>
    <row r="214" spans="1:21" ht="15.75" customHeight="1" x14ac:dyDescent="0.2">
      <c r="A214" s="105"/>
      <c r="B214" s="105"/>
      <c r="C214" s="105"/>
      <c r="D214" s="105"/>
      <c r="E214" s="105"/>
      <c r="F214" s="105"/>
      <c r="G214" s="105"/>
      <c r="H214" s="105"/>
      <c r="I214" s="105"/>
      <c r="J214" s="105"/>
      <c r="K214" s="105"/>
      <c r="L214" s="105"/>
      <c r="M214" s="105"/>
      <c r="N214" s="105"/>
      <c r="O214" s="105"/>
      <c r="P214" s="105"/>
      <c r="Q214" s="105"/>
      <c r="R214" s="105"/>
      <c r="S214" s="105"/>
      <c r="T214" s="105"/>
      <c r="U214" s="105"/>
    </row>
    <row r="215" spans="1:21" ht="15.75" customHeight="1" x14ac:dyDescent="0.2">
      <c r="A215" s="105"/>
      <c r="B215" s="105"/>
      <c r="C215" s="105"/>
      <c r="D215" s="105"/>
      <c r="E215" s="105"/>
      <c r="F215" s="105"/>
      <c r="G215" s="105"/>
      <c r="H215" s="105"/>
      <c r="I215" s="105"/>
      <c r="J215" s="105"/>
      <c r="K215" s="105"/>
      <c r="L215" s="105"/>
      <c r="M215" s="105"/>
      <c r="N215" s="105"/>
      <c r="O215" s="105"/>
      <c r="P215" s="105"/>
      <c r="Q215" s="105"/>
      <c r="R215" s="105"/>
      <c r="S215" s="105"/>
      <c r="T215" s="105"/>
      <c r="U215" s="105"/>
    </row>
    <row r="216" spans="1:21" ht="15.75" customHeight="1" x14ac:dyDescent="0.2">
      <c r="A216" s="105"/>
      <c r="B216" s="105"/>
      <c r="C216" s="105"/>
      <c r="D216" s="105"/>
      <c r="E216" s="105"/>
      <c r="F216" s="105"/>
      <c r="G216" s="105"/>
      <c r="H216" s="105"/>
      <c r="I216" s="105"/>
      <c r="J216" s="105"/>
      <c r="K216" s="105"/>
      <c r="L216" s="105"/>
      <c r="M216" s="105"/>
      <c r="N216" s="105"/>
      <c r="O216" s="105"/>
      <c r="P216" s="105"/>
      <c r="Q216" s="105"/>
      <c r="R216" s="105"/>
      <c r="S216" s="105"/>
      <c r="T216" s="105"/>
      <c r="U216" s="105"/>
    </row>
    <row r="217" spans="1:21" ht="15.75" customHeight="1" x14ac:dyDescent="0.2">
      <c r="A217" s="105"/>
      <c r="B217" s="105"/>
      <c r="C217" s="105"/>
      <c r="D217" s="105"/>
      <c r="E217" s="105"/>
      <c r="F217" s="105"/>
      <c r="G217" s="105"/>
      <c r="H217" s="105"/>
      <c r="I217" s="105"/>
      <c r="J217" s="105"/>
      <c r="K217" s="105"/>
      <c r="L217" s="105"/>
      <c r="M217" s="105"/>
      <c r="N217" s="105"/>
      <c r="O217" s="105"/>
      <c r="P217" s="105"/>
      <c r="Q217" s="105"/>
      <c r="R217" s="105"/>
      <c r="S217" s="105"/>
      <c r="T217" s="105"/>
      <c r="U217" s="105"/>
    </row>
    <row r="218" spans="1:21" ht="15.75" customHeight="1" x14ac:dyDescent="0.2">
      <c r="A218" s="105"/>
      <c r="B218" s="105"/>
      <c r="C218" s="105"/>
      <c r="D218" s="105"/>
      <c r="E218" s="105"/>
      <c r="F218" s="105"/>
      <c r="G218" s="105"/>
      <c r="H218" s="105"/>
      <c r="I218" s="105"/>
      <c r="J218" s="105"/>
      <c r="K218" s="105"/>
      <c r="L218" s="105"/>
      <c r="M218" s="105"/>
      <c r="N218" s="105"/>
      <c r="O218" s="105"/>
      <c r="P218" s="105"/>
      <c r="Q218" s="105"/>
      <c r="R218" s="105"/>
      <c r="S218" s="105"/>
      <c r="T218" s="105"/>
      <c r="U218" s="105"/>
    </row>
    <row r="219" spans="1:21" ht="15.75" customHeight="1" x14ac:dyDescent="0.2">
      <c r="A219" s="105"/>
      <c r="B219" s="105"/>
      <c r="C219" s="105"/>
      <c r="D219" s="105"/>
      <c r="E219" s="105"/>
      <c r="F219" s="105"/>
      <c r="G219" s="105"/>
      <c r="H219" s="105"/>
      <c r="I219" s="105"/>
      <c r="J219" s="105"/>
      <c r="K219" s="105"/>
      <c r="L219" s="105"/>
      <c r="M219" s="105"/>
      <c r="N219" s="105"/>
      <c r="O219" s="105"/>
      <c r="P219" s="105"/>
      <c r="Q219" s="105"/>
      <c r="R219" s="105"/>
      <c r="S219" s="105"/>
      <c r="T219" s="105"/>
      <c r="U219" s="105"/>
    </row>
    <row r="220" spans="1:21" ht="15.75" customHeight="1" x14ac:dyDescent="0.2">
      <c r="A220" s="105"/>
      <c r="B220" s="105"/>
      <c r="C220" s="105"/>
      <c r="D220" s="105"/>
      <c r="E220" s="105"/>
      <c r="F220" s="105"/>
      <c r="G220" s="105"/>
      <c r="H220" s="105"/>
      <c r="I220" s="105"/>
      <c r="J220" s="105"/>
      <c r="K220" s="105"/>
      <c r="L220" s="105"/>
      <c r="M220" s="105"/>
      <c r="N220" s="105"/>
      <c r="O220" s="105"/>
      <c r="P220" s="105"/>
      <c r="Q220" s="105"/>
      <c r="R220" s="105"/>
      <c r="S220" s="105"/>
      <c r="T220" s="105"/>
      <c r="U220" s="105"/>
    </row>
    <row r="221" spans="1:21" ht="15.75" customHeight="1" x14ac:dyDescent="0.15"/>
    <row r="222" spans="1:21" ht="15.75" customHeight="1" x14ac:dyDescent="0.15"/>
    <row r="223" spans="1:21" ht="15.75" customHeight="1" x14ac:dyDescent="0.15"/>
    <row r="224" spans="1:2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U1000"/>
  <sheetViews>
    <sheetView workbookViewId="0">
      <pane xSplit="3" ySplit="1" topLeftCell="D2" activePane="bottomRight" state="frozen"/>
      <selection pane="topRight" activeCell="D1" sqref="D1"/>
      <selection pane="bottomLeft" activeCell="A2" sqref="A2"/>
      <selection pane="bottomRight" activeCell="D2" sqref="D2"/>
    </sheetView>
  </sheetViews>
  <sheetFormatPr baseColWidth="10" defaultColWidth="12.6640625" defaultRowHeight="15" customHeight="1" x14ac:dyDescent="0.15"/>
  <cols>
    <col min="1" max="1" width="9.6640625" customWidth="1"/>
    <col min="2" max="2" width="19.5" customWidth="1"/>
    <col min="3" max="3" width="12.6640625" customWidth="1"/>
    <col min="4" max="4" width="9.33203125" customWidth="1"/>
    <col min="5" max="5" width="14.1640625" customWidth="1"/>
    <col min="6" max="6" width="46.1640625" customWidth="1"/>
    <col min="7" max="7" width="39.1640625" customWidth="1"/>
    <col min="8" max="8" width="24.5" customWidth="1"/>
  </cols>
  <sheetData>
    <row r="1" spans="1:21" ht="15.75" customHeight="1" x14ac:dyDescent="0.15">
      <c r="A1" s="40" t="s">
        <v>483</v>
      </c>
      <c r="B1" s="40" t="s">
        <v>1</v>
      </c>
      <c r="C1" s="40" t="s">
        <v>485</v>
      </c>
      <c r="D1" s="40" t="s">
        <v>519</v>
      </c>
      <c r="E1" s="40" t="s">
        <v>520</v>
      </c>
      <c r="F1" s="40" t="s">
        <v>197</v>
      </c>
      <c r="G1" s="40" t="s">
        <v>196</v>
      </c>
      <c r="H1" s="40" t="s">
        <v>196</v>
      </c>
      <c r="I1" s="41"/>
      <c r="J1" s="41"/>
      <c r="K1" s="41"/>
      <c r="L1" s="41"/>
      <c r="M1" s="41"/>
      <c r="N1" s="41"/>
      <c r="O1" s="41"/>
      <c r="P1" s="41"/>
      <c r="Q1" s="41"/>
      <c r="R1" s="41"/>
      <c r="S1" s="41"/>
      <c r="T1" s="41"/>
      <c r="U1" s="41"/>
    </row>
    <row r="2" spans="1:21" ht="15.75" customHeight="1" x14ac:dyDescent="0.15">
      <c r="A2" s="22" t="s">
        <v>454</v>
      </c>
      <c r="B2" s="22" t="s">
        <v>7</v>
      </c>
      <c r="C2" s="22" t="s">
        <v>11</v>
      </c>
      <c r="D2" s="22" t="s">
        <v>199</v>
      </c>
      <c r="E2" s="22"/>
      <c r="F2" s="42"/>
      <c r="G2" s="22"/>
      <c r="H2" s="22" t="s">
        <v>200</v>
      </c>
      <c r="I2" s="43"/>
      <c r="J2" s="43"/>
      <c r="K2" s="43"/>
      <c r="L2" s="43"/>
      <c r="M2" s="43"/>
      <c r="N2" s="43"/>
      <c r="O2" s="43"/>
      <c r="P2" s="43"/>
      <c r="Q2" s="43"/>
      <c r="R2" s="43"/>
      <c r="S2" s="43"/>
      <c r="T2" s="43"/>
      <c r="U2" s="43"/>
    </row>
    <row r="3" spans="1:21" ht="15.75" customHeight="1" x14ac:dyDescent="0.15">
      <c r="A3" s="22" t="s">
        <v>454</v>
      </c>
      <c r="B3" s="22" t="s">
        <v>10</v>
      </c>
      <c r="C3" s="22" t="s">
        <v>11</v>
      </c>
      <c r="D3" s="22" t="s">
        <v>199</v>
      </c>
      <c r="E3" s="22"/>
      <c r="F3" s="22" t="s">
        <v>490</v>
      </c>
      <c r="G3" s="22"/>
      <c r="H3" s="22" t="s">
        <v>200</v>
      </c>
      <c r="I3" s="43"/>
      <c r="J3" s="43"/>
      <c r="K3" s="43"/>
      <c r="L3" s="43"/>
      <c r="M3" s="43"/>
      <c r="N3" s="43"/>
      <c r="O3" s="43"/>
      <c r="P3" s="43"/>
      <c r="Q3" s="43"/>
      <c r="R3" s="43"/>
      <c r="S3" s="43"/>
      <c r="T3" s="43"/>
      <c r="U3" s="43"/>
    </row>
    <row r="4" spans="1:21" ht="15.75" customHeight="1" x14ac:dyDescent="0.15">
      <c r="A4" s="22" t="s">
        <v>454</v>
      </c>
      <c r="B4" s="22" t="s">
        <v>13</v>
      </c>
      <c r="C4" s="22" t="s">
        <v>11</v>
      </c>
      <c r="D4" s="22" t="s">
        <v>199</v>
      </c>
      <c r="E4" s="22"/>
      <c r="F4" s="22" t="s">
        <v>521</v>
      </c>
      <c r="G4" s="22"/>
      <c r="H4" s="22" t="s">
        <v>298</v>
      </c>
      <c r="I4" s="43"/>
      <c r="J4" s="43"/>
      <c r="K4" s="43"/>
      <c r="L4" s="43"/>
      <c r="M4" s="43"/>
      <c r="N4" s="43"/>
      <c r="O4" s="43"/>
      <c r="P4" s="43"/>
      <c r="Q4" s="43"/>
      <c r="R4" s="43"/>
      <c r="S4" s="43"/>
      <c r="T4" s="43"/>
      <c r="U4" s="43"/>
    </row>
    <row r="5" spans="1:21" ht="15.75" customHeight="1" x14ac:dyDescent="0.15">
      <c r="A5" s="22" t="s">
        <v>454</v>
      </c>
      <c r="B5" s="22" t="s">
        <v>13</v>
      </c>
      <c r="C5" s="22" t="s">
        <v>5</v>
      </c>
      <c r="D5" s="22" t="s">
        <v>199</v>
      </c>
      <c r="E5" s="22" t="s">
        <v>522</v>
      </c>
      <c r="F5" s="22" t="s">
        <v>523</v>
      </c>
      <c r="G5" s="22"/>
      <c r="H5" s="22" t="s">
        <v>524</v>
      </c>
      <c r="I5" s="43"/>
      <c r="J5" s="43"/>
      <c r="K5" s="43"/>
      <c r="L5" s="43"/>
      <c r="M5" s="43"/>
      <c r="N5" s="43"/>
      <c r="O5" s="43"/>
      <c r="P5" s="43"/>
      <c r="Q5" s="43"/>
      <c r="R5" s="43"/>
      <c r="S5" s="43"/>
      <c r="T5" s="43"/>
      <c r="U5" s="43"/>
    </row>
    <row r="6" spans="1:21" ht="15.75" customHeight="1" x14ac:dyDescent="0.15">
      <c r="A6" s="22" t="s">
        <v>454</v>
      </c>
      <c r="B6" s="22" t="s">
        <v>15</v>
      </c>
      <c r="C6" s="22" t="s">
        <v>11</v>
      </c>
      <c r="D6" s="22" t="s">
        <v>199</v>
      </c>
      <c r="E6" s="22"/>
      <c r="F6" s="44" t="s">
        <v>521</v>
      </c>
      <c r="G6" s="44" t="s">
        <v>525</v>
      </c>
      <c r="H6" s="44" t="s">
        <v>298</v>
      </c>
      <c r="I6" s="43"/>
      <c r="J6" s="43"/>
      <c r="K6" s="43"/>
      <c r="L6" s="43"/>
      <c r="M6" s="43"/>
      <c r="N6" s="43"/>
      <c r="O6" s="43"/>
      <c r="P6" s="43"/>
      <c r="Q6" s="43"/>
      <c r="R6" s="43"/>
      <c r="S6" s="43"/>
      <c r="T6" s="43"/>
      <c r="U6" s="43"/>
    </row>
    <row r="7" spans="1:21" ht="15.75" customHeight="1" x14ac:dyDescent="0.15">
      <c r="A7" s="22" t="s">
        <v>454</v>
      </c>
      <c r="B7" s="22" t="s">
        <v>16</v>
      </c>
      <c r="C7" s="22" t="s">
        <v>11</v>
      </c>
      <c r="D7" s="22" t="s">
        <v>199</v>
      </c>
      <c r="E7" s="22"/>
      <c r="F7" s="22" t="s">
        <v>521</v>
      </c>
      <c r="G7" s="22"/>
      <c r="H7" s="22" t="s">
        <v>298</v>
      </c>
      <c r="I7" s="43"/>
      <c r="J7" s="43"/>
      <c r="K7" s="43"/>
      <c r="L7" s="43"/>
      <c r="M7" s="43"/>
      <c r="N7" s="43"/>
      <c r="O7" s="43"/>
      <c r="P7" s="43"/>
      <c r="Q7" s="43"/>
      <c r="R7" s="43"/>
      <c r="S7" s="43"/>
      <c r="T7" s="43"/>
      <c r="U7" s="43"/>
    </row>
    <row r="8" spans="1:21" ht="15.75" customHeight="1" x14ac:dyDescent="0.15">
      <c r="A8" s="22" t="s">
        <v>454</v>
      </c>
      <c r="B8" s="22" t="s">
        <v>16</v>
      </c>
      <c r="C8" s="22" t="s">
        <v>5</v>
      </c>
      <c r="D8" s="22" t="s">
        <v>199</v>
      </c>
      <c r="E8" s="22" t="s">
        <v>221</v>
      </c>
      <c r="F8" s="22" t="s">
        <v>523</v>
      </c>
      <c r="G8" s="22"/>
      <c r="H8" s="22" t="s">
        <v>524</v>
      </c>
      <c r="I8" s="43"/>
      <c r="J8" s="43"/>
      <c r="K8" s="43"/>
      <c r="L8" s="43"/>
      <c r="M8" s="43"/>
      <c r="N8" s="43"/>
      <c r="O8" s="43"/>
      <c r="P8" s="43"/>
      <c r="Q8" s="43"/>
      <c r="R8" s="43"/>
      <c r="S8" s="43"/>
      <c r="T8" s="43"/>
      <c r="U8" s="43"/>
    </row>
    <row r="9" spans="1:21" ht="15.75" customHeight="1" x14ac:dyDescent="0.15">
      <c r="A9" s="22" t="s">
        <v>454</v>
      </c>
      <c r="B9" s="22" t="s">
        <v>222</v>
      </c>
      <c r="C9" s="22" t="s">
        <v>11</v>
      </c>
      <c r="D9" s="22" t="s">
        <v>199</v>
      </c>
      <c r="E9" s="22"/>
      <c r="F9" s="45"/>
      <c r="G9" s="22"/>
      <c r="H9" s="45"/>
      <c r="I9" s="43"/>
      <c r="J9" s="43"/>
      <c r="K9" s="43"/>
      <c r="L9" s="43"/>
      <c r="M9" s="43"/>
      <c r="N9" s="43"/>
      <c r="O9" s="43"/>
      <c r="P9" s="43"/>
      <c r="Q9" s="43"/>
      <c r="R9" s="43"/>
      <c r="S9" s="43"/>
      <c r="T9" s="43"/>
      <c r="U9" s="43"/>
    </row>
    <row r="10" spans="1:21" ht="15.75" customHeight="1" x14ac:dyDescent="0.15">
      <c r="A10" s="22" t="s">
        <v>454</v>
      </c>
      <c r="B10" s="22" t="s">
        <v>18</v>
      </c>
      <c r="C10" s="22" t="s">
        <v>11</v>
      </c>
      <c r="D10" s="22" t="s">
        <v>213</v>
      </c>
      <c r="E10" s="22"/>
      <c r="F10" s="22"/>
      <c r="G10" s="22"/>
      <c r="H10" s="22"/>
      <c r="I10" s="43"/>
      <c r="J10" s="43"/>
      <c r="K10" s="43"/>
      <c r="L10" s="43"/>
      <c r="M10" s="43"/>
      <c r="N10" s="43"/>
      <c r="O10" s="43"/>
      <c r="P10" s="43"/>
      <c r="Q10" s="43"/>
      <c r="R10" s="43"/>
      <c r="S10" s="43"/>
      <c r="T10" s="43"/>
      <c r="U10" s="43"/>
    </row>
    <row r="11" spans="1:21" ht="15.75" customHeight="1" x14ac:dyDescent="0.15">
      <c r="A11" s="22" t="s">
        <v>454</v>
      </c>
      <c r="B11" s="22" t="s">
        <v>19</v>
      </c>
      <c r="C11" s="22" t="s">
        <v>11</v>
      </c>
      <c r="D11" s="22" t="s">
        <v>199</v>
      </c>
      <c r="E11" s="22"/>
      <c r="F11" s="46" t="s">
        <v>526</v>
      </c>
      <c r="G11" s="22"/>
      <c r="H11" s="46"/>
      <c r="I11" s="43"/>
      <c r="J11" s="43"/>
      <c r="K11" s="43"/>
      <c r="L11" s="43"/>
      <c r="M11" s="43"/>
      <c r="N11" s="43"/>
      <c r="O11" s="43"/>
      <c r="P11" s="43"/>
      <c r="Q11" s="43"/>
      <c r="R11" s="43"/>
      <c r="S11" s="43"/>
      <c r="T11" s="43"/>
      <c r="U11" s="43"/>
    </row>
    <row r="12" spans="1:21" ht="15.75" customHeight="1" x14ac:dyDescent="0.15">
      <c r="A12" s="22" t="s">
        <v>454</v>
      </c>
      <c r="B12" s="22" t="s">
        <v>20</v>
      </c>
      <c r="C12" s="22" t="s">
        <v>11</v>
      </c>
      <c r="D12" s="22" t="s">
        <v>199</v>
      </c>
      <c r="E12" s="22"/>
      <c r="F12" s="42"/>
      <c r="G12" s="22"/>
      <c r="H12" s="22" t="s">
        <v>226</v>
      </c>
      <c r="I12" s="43"/>
      <c r="J12" s="43"/>
      <c r="K12" s="43"/>
      <c r="L12" s="43"/>
      <c r="M12" s="43"/>
      <c r="N12" s="43"/>
      <c r="O12" s="43"/>
      <c r="P12" s="43"/>
      <c r="Q12" s="43"/>
      <c r="R12" s="43"/>
      <c r="S12" s="43"/>
      <c r="T12" s="43"/>
      <c r="U12" s="43"/>
    </row>
    <row r="13" spans="1:21" ht="15.75" customHeight="1" x14ac:dyDescent="0.15">
      <c r="A13" s="22" t="s">
        <v>454</v>
      </c>
      <c r="B13" s="22" t="s">
        <v>227</v>
      </c>
      <c r="C13" s="22" t="s">
        <v>11</v>
      </c>
      <c r="D13" s="22" t="s">
        <v>199</v>
      </c>
      <c r="E13" s="22"/>
      <c r="F13" s="46" t="s">
        <v>527</v>
      </c>
      <c r="G13" s="42"/>
      <c r="H13" s="22"/>
      <c r="I13" s="43"/>
      <c r="J13" s="43"/>
      <c r="K13" s="43"/>
      <c r="L13" s="43"/>
      <c r="M13" s="43"/>
      <c r="N13" s="43"/>
      <c r="O13" s="43"/>
      <c r="P13" s="43"/>
      <c r="Q13" s="43"/>
      <c r="R13" s="43"/>
      <c r="S13" s="43"/>
      <c r="T13" s="43"/>
      <c r="U13" s="43"/>
    </row>
    <row r="14" spans="1:21" ht="15.75" customHeight="1" x14ac:dyDescent="0.15">
      <c r="A14" s="22" t="s">
        <v>454</v>
      </c>
      <c r="B14" s="22" t="s">
        <v>227</v>
      </c>
      <c r="C14" s="22" t="s">
        <v>5</v>
      </c>
      <c r="D14" s="22" t="s">
        <v>199</v>
      </c>
      <c r="E14" s="22" t="s">
        <v>206</v>
      </c>
      <c r="F14" s="22" t="s">
        <v>528</v>
      </c>
      <c r="G14" s="22"/>
      <c r="H14" s="22" t="s">
        <v>524</v>
      </c>
      <c r="I14" s="43"/>
      <c r="J14" s="43"/>
      <c r="K14" s="43"/>
      <c r="L14" s="43"/>
      <c r="M14" s="43"/>
      <c r="N14" s="43"/>
      <c r="O14" s="43"/>
      <c r="P14" s="43"/>
      <c r="Q14" s="43"/>
      <c r="R14" s="43"/>
      <c r="S14" s="43"/>
      <c r="T14" s="43"/>
      <c r="U14" s="43"/>
    </row>
    <row r="15" spans="1:21" ht="15.75" customHeight="1" x14ac:dyDescent="0.15">
      <c r="A15" s="22" t="s">
        <v>454</v>
      </c>
      <c r="B15" s="22" t="s">
        <v>23</v>
      </c>
      <c r="C15" s="22" t="s">
        <v>24</v>
      </c>
      <c r="D15" s="22" t="s">
        <v>199</v>
      </c>
      <c r="E15" s="22" t="s">
        <v>206</v>
      </c>
      <c r="F15" s="22" t="s">
        <v>529</v>
      </c>
      <c r="G15" s="45"/>
      <c r="H15" s="22" t="s">
        <v>231</v>
      </c>
      <c r="I15" s="43"/>
      <c r="J15" s="43"/>
      <c r="K15" s="43"/>
      <c r="L15" s="43"/>
      <c r="M15" s="43"/>
      <c r="N15" s="43"/>
      <c r="O15" s="43"/>
      <c r="P15" s="43"/>
      <c r="Q15" s="43"/>
      <c r="R15" s="43"/>
      <c r="S15" s="43"/>
      <c r="T15" s="43"/>
      <c r="U15" s="43"/>
    </row>
    <row r="16" spans="1:21" ht="15.75" customHeight="1" x14ac:dyDescent="0.15">
      <c r="A16" s="22" t="s">
        <v>454</v>
      </c>
      <c r="B16" s="22" t="s">
        <v>238</v>
      </c>
      <c r="C16" s="22" t="s">
        <v>24</v>
      </c>
      <c r="D16" s="22" t="s">
        <v>199</v>
      </c>
      <c r="E16" s="22" t="s">
        <v>221</v>
      </c>
      <c r="F16" s="22" t="s">
        <v>530</v>
      </c>
      <c r="G16" s="22"/>
      <c r="H16" s="22" t="s">
        <v>231</v>
      </c>
      <c r="I16" s="43"/>
      <c r="J16" s="43"/>
      <c r="K16" s="43"/>
      <c r="L16" s="43"/>
      <c r="M16" s="43"/>
      <c r="N16" s="43"/>
      <c r="O16" s="43"/>
      <c r="P16" s="43"/>
      <c r="Q16" s="43"/>
      <c r="R16" s="43"/>
      <c r="S16" s="43"/>
      <c r="T16" s="43"/>
      <c r="U16" s="43"/>
    </row>
    <row r="17" spans="1:21" ht="15.75" customHeight="1" x14ac:dyDescent="0.15">
      <c r="A17" s="22" t="s">
        <v>454</v>
      </c>
      <c r="B17" s="22" t="s">
        <v>245</v>
      </c>
      <c r="C17" s="22" t="s">
        <v>11</v>
      </c>
      <c r="D17" s="22" t="s">
        <v>199</v>
      </c>
      <c r="E17" s="22"/>
      <c r="F17" s="44" t="s">
        <v>531</v>
      </c>
      <c r="G17" s="44" t="s">
        <v>246</v>
      </c>
      <c r="H17" s="44" t="s">
        <v>200</v>
      </c>
      <c r="I17" s="43"/>
      <c r="J17" s="43"/>
      <c r="K17" s="43"/>
      <c r="L17" s="43"/>
      <c r="M17" s="43"/>
      <c r="N17" s="43"/>
      <c r="O17" s="43"/>
      <c r="P17" s="43"/>
      <c r="Q17" s="43"/>
      <c r="R17" s="43"/>
      <c r="S17" s="43"/>
      <c r="T17" s="43"/>
      <c r="U17" s="43"/>
    </row>
    <row r="18" spans="1:21" ht="15.75" customHeight="1" x14ac:dyDescent="0.15">
      <c r="A18" s="22" t="s">
        <v>454</v>
      </c>
      <c r="B18" s="22" t="s">
        <v>31</v>
      </c>
      <c r="C18" s="22" t="s">
        <v>11</v>
      </c>
      <c r="D18" s="22" t="s">
        <v>199</v>
      </c>
      <c r="E18" s="22"/>
      <c r="F18" s="44" t="s">
        <v>532</v>
      </c>
      <c r="G18" s="22"/>
      <c r="H18" s="44" t="s">
        <v>200</v>
      </c>
      <c r="I18" s="43"/>
      <c r="J18" s="43"/>
      <c r="K18" s="43"/>
      <c r="L18" s="43"/>
      <c r="M18" s="43"/>
      <c r="N18" s="43"/>
      <c r="O18" s="43"/>
      <c r="P18" s="43"/>
      <c r="Q18" s="43"/>
      <c r="R18" s="43"/>
      <c r="S18" s="43"/>
      <c r="T18" s="43"/>
      <c r="U18" s="43"/>
    </row>
    <row r="19" spans="1:21" ht="15.75" customHeight="1" x14ac:dyDescent="0.15">
      <c r="A19" s="22" t="s">
        <v>454</v>
      </c>
      <c r="B19" s="22" t="s">
        <v>31</v>
      </c>
      <c r="C19" s="22" t="s">
        <v>24</v>
      </c>
      <c r="D19" s="22" t="s">
        <v>199</v>
      </c>
      <c r="E19" s="22" t="s">
        <v>221</v>
      </c>
      <c r="F19" s="22" t="s">
        <v>533</v>
      </c>
      <c r="G19" s="22"/>
      <c r="H19" s="22" t="s">
        <v>524</v>
      </c>
      <c r="I19" s="43"/>
      <c r="J19" s="43"/>
      <c r="K19" s="43"/>
      <c r="L19" s="43"/>
      <c r="M19" s="43"/>
      <c r="N19" s="43"/>
      <c r="O19" s="43"/>
      <c r="P19" s="43"/>
      <c r="Q19" s="43"/>
      <c r="R19" s="43"/>
      <c r="S19" s="43"/>
      <c r="T19" s="43"/>
      <c r="U19" s="43"/>
    </row>
    <row r="20" spans="1:21" ht="15.75" customHeight="1" x14ac:dyDescent="0.15">
      <c r="A20" s="22" t="s">
        <v>454</v>
      </c>
      <c r="B20" s="22" t="s">
        <v>32</v>
      </c>
      <c r="C20" s="22" t="s">
        <v>24</v>
      </c>
      <c r="D20" s="22" t="s">
        <v>199</v>
      </c>
      <c r="E20" s="22" t="s">
        <v>221</v>
      </c>
      <c r="F20" s="44" t="s">
        <v>534</v>
      </c>
      <c r="G20" s="22"/>
      <c r="H20" s="44" t="s">
        <v>200</v>
      </c>
      <c r="I20" s="43"/>
      <c r="J20" s="43"/>
      <c r="K20" s="43"/>
      <c r="L20" s="43"/>
      <c r="M20" s="43"/>
      <c r="N20" s="43"/>
      <c r="O20" s="43"/>
      <c r="P20" s="43"/>
      <c r="Q20" s="43"/>
      <c r="R20" s="43"/>
      <c r="S20" s="43"/>
      <c r="T20" s="43"/>
      <c r="U20" s="43"/>
    </row>
    <row r="21" spans="1:21" ht="15.75" customHeight="1" x14ac:dyDescent="0.15">
      <c r="A21" s="22" t="s">
        <v>454</v>
      </c>
      <c r="B21" s="22" t="s">
        <v>37</v>
      </c>
      <c r="C21" s="22" t="s">
        <v>11</v>
      </c>
      <c r="D21" s="22" t="s">
        <v>199</v>
      </c>
      <c r="E21" s="22"/>
      <c r="F21" s="46" t="s">
        <v>535</v>
      </c>
      <c r="G21" s="22"/>
      <c r="H21" s="46" t="s">
        <v>200</v>
      </c>
      <c r="I21" s="43"/>
      <c r="J21" s="43"/>
      <c r="K21" s="43"/>
      <c r="L21" s="43"/>
      <c r="M21" s="43"/>
      <c r="N21" s="43"/>
      <c r="O21" s="43"/>
      <c r="P21" s="43"/>
      <c r="Q21" s="43"/>
      <c r="R21" s="43"/>
      <c r="S21" s="43"/>
      <c r="T21" s="43"/>
      <c r="U21" s="43"/>
    </row>
    <row r="22" spans="1:21" ht="15.75" customHeight="1" x14ac:dyDescent="0.15">
      <c r="A22" s="22" t="s">
        <v>454</v>
      </c>
      <c r="B22" s="22" t="s">
        <v>254</v>
      </c>
      <c r="C22" s="22" t="s">
        <v>11</v>
      </c>
      <c r="D22" s="22" t="s">
        <v>199</v>
      </c>
      <c r="E22" s="22"/>
      <c r="F22" s="44" t="s">
        <v>536</v>
      </c>
      <c r="G22" s="22"/>
      <c r="H22" s="44" t="s">
        <v>200</v>
      </c>
      <c r="I22" s="43"/>
      <c r="J22" s="43"/>
      <c r="K22" s="43"/>
      <c r="L22" s="43"/>
      <c r="M22" s="43"/>
      <c r="N22" s="43"/>
      <c r="O22" s="43"/>
      <c r="P22" s="43"/>
      <c r="Q22" s="43"/>
      <c r="R22" s="43"/>
      <c r="S22" s="43"/>
      <c r="T22" s="43"/>
      <c r="U22" s="43"/>
    </row>
    <row r="23" spans="1:21" ht="15.75" customHeight="1" x14ac:dyDescent="0.15">
      <c r="A23" s="22" t="s">
        <v>454</v>
      </c>
      <c r="B23" s="22" t="s">
        <v>38</v>
      </c>
      <c r="C23" s="22" t="s">
        <v>11</v>
      </c>
      <c r="D23" s="22" t="s">
        <v>199</v>
      </c>
      <c r="E23" s="22"/>
      <c r="F23" s="44" t="s">
        <v>537</v>
      </c>
      <c r="G23" s="22"/>
      <c r="H23" s="44" t="s">
        <v>200</v>
      </c>
      <c r="I23" s="43"/>
      <c r="J23" s="43"/>
      <c r="K23" s="43"/>
      <c r="L23" s="43"/>
      <c r="M23" s="43"/>
      <c r="N23" s="43"/>
      <c r="O23" s="43"/>
      <c r="P23" s="43"/>
      <c r="Q23" s="43"/>
      <c r="R23" s="43"/>
      <c r="S23" s="43"/>
      <c r="T23" s="43"/>
      <c r="U23" s="43"/>
    </row>
    <row r="24" spans="1:21" ht="15.75" customHeight="1" x14ac:dyDescent="0.15">
      <c r="A24" s="22" t="s">
        <v>454</v>
      </c>
      <c r="B24" s="22" t="s">
        <v>38</v>
      </c>
      <c r="C24" s="22" t="s">
        <v>24</v>
      </c>
      <c r="D24" s="22" t="s">
        <v>199</v>
      </c>
      <c r="E24" s="22" t="s">
        <v>206</v>
      </c>
      <c r="F24" s="22" t="s">
        <v>538</v>
      </c>
      <c r="G24" s="22"/>
      <c r="H24" s="22" t="s">
        <v>524</v>
      </c>
      <c r="I24" s="43"/>
      <c r="J24" s="43"/>
      <c r="K24" s="43"/>
      <c r="L24" s="43"/>
      <c r="M24" s="43"/>
      <c r="N24" s="43"/>
      <c r="O24" s="43"/>
      <c r="P24" s="43"/>
      <c r="Q24" s="43"/>
      <c r="R24" s="43"/>
      <c r="S24" s="43"/>
      <c r="T24" s="43"/>
      <c r="U24" s="43"/>
    </row>
    <row r="25" spans="1:21" ht="15.75" customHeight="1" x14ac:dyDescent="0.15">
      <c r="A25" s="22" t="s">
        <v>454</v>
      </c>
      <c r="B25" s="22" t="s">
        <v>39</v>
      </c>
      <c r="C25" s="22" t="s">
        <v>11</v>
      </c>
      <c r="D25" s="22" t="s">
        <v>199</v>
      </c>
      <c r="E25" s="22"/>
      <c r="F25" s="42"/>
      <c r="G25" s="22"/>
      <c r="H25" s="22" t="s">
        <v>200</v>
      </c>
      <c r="I25" s="43"/>
      <c r="J25" s="43"/>
      <c r="K25" s="43"/>
      <c r="L25" s="43"/>
      <c r="M25" s="43"/>
      <c r="N25" s="43"/>
      <c r="O25" s="43"/>
      <c r="P25" s="43"/>
      <c r="Q25" s="43"/>
      <c r="R25" s="43"/>
      <c r="S25" s="43"/>
      <c r="T25" s="43"/>
      <c r="U25" s="43"/>
    </row>
    <row r="26" spans="1:21" ht="15.75" customHeight="1" x14ac:dyDescent="0.15">
      <c r="A26" s="22" t="s">
        <v>454</v>
      </c>
      <c r="B26" s="22" t="s">
        <v>492</v>
      </c>
      <c r="C26" s="22" t="s">
        <v>24</v>
      </c>
      <c r="D26" s="22" t="s">
        <v>199</v>
      </c>
      <c r="E26" s="22" t="s">
        <v>258</v>
      </c>
      <c r="F26" s="22" t="s">
        <v>538</v>
      </c>
      <c r="G26" s="22"/>
      <c r="H26" s="22" t="s">
        <v>524</v>
      </c>
      <c r="I26" s="43"/>
      <c r="J26" s="43"/>
      <c r="K26" s="43"/>
      <c r="L26" s="43"/>
      <c r="M26" s="43"/>
      <c r="N26" s="43"/>
      <c r="O26" s="43"/>
      <c r="P26" s="43"/>
      <c r="Q26" s="43"/>
      <c r="R26" s="43"/>
      <c r="S26" s="43"/>
      <c r="T26" s="43"/>
      <c r="U26" s="43"/>
    </row>
    <row r="27" spans="1:21" ht="15.75" customHeight="1" x14ac:dyDescent="0.15">
      <c r="A27" s="22" t="s">
        <v>454</v>
      </c>
      <c r="B27" s="22" t="s">
        <v>389</v>
      </c>
      <c r="C27" s="22" t="s">
        <v>11</v>
      </c>
      <c r="D27" s="22" t="s">
        <v>213</v>
      </c>
      <c r="E27" s="22"/>
      <c r="F27" s="22"/>
      <c r="G27" s="22"/>
      <c r="H27" s="22"/>
      <c r="I27" s="43"/>
      <c r="J27" s="43"/>
      <c r="K27" s="43"/>
      <c r="L27" s="43"/>
      <c r="M27" s="43"/>
      <c r="N27" s="43"/>
      <c r="O27" s="43"/>
      <c r="P27" s="43"/>
      <c r="Q27" s="43"/>
      <c r="R27" s="43"/>
      <c r="S27" s="43"/>
      <c r="T27" s="43"/>
      <c r="U27" s="43"/>
    </row>
    <row r="28" spans="1:21" ht="15.75" customHeight="1" x14ac:dyDescent="0.15">
      <c r="A28" s="22" t="s">
        <v>454</v>
      </c>
      <c r="B28" s="22" t="s">
        <v>43</v>
      </c>
      <c r="C28" s="22" t="s">
        <v>11</v>
      </c>
      <c r="D28" s="22" t="s">
        <v>199</v>
      </c>
      <c r="E28" s="22"/>
      <c r="F28" s="22"/>
      <c r="G28" s="22"/>
      <c r="H28" s="22" t="s">
        <v>200</v>
      </c>
      <c r="I28" s="43"/>
      <c r="J28" s="43"/>
      <c r="K28" s="43"/>
      <c r="L28" s="43"/>
      <c r="M28" s="43"/>
      <c r="N28" s="43"/>
      <c r="O28" s="43"/>
      <c r="P28" s="43"/>
      <c r="Q28" s="43"/>
      <c r="R28" s="43"/>
      <c r="S28" s="43"/>
      <c r="T28" s="43"/>
      <c r="U28" s="43"/>
    </row>
    <row r="29" spans="1:21" ht="15.75" customHeight="1" x14ac:dyDescent="0.15">
      <c r="A29" s="22" t="s">
        <v>454</v>
      </c>
      <c r="B29" s="22" t="s">
        <v>45</v>
      </c>
      <c r="C29" s="22" t="s">
        <v>24</v>
      </c>
      <c r="D29" s="22" t="s">
        <v>199</v>
      </c>
      <c r="E29" s="22" t="s">
        <v>206</v>
      </c>
      <c r="F29" s="22" t="s">
        <v>539</v>
      </c>
      <c r="G29" s="22"/>
      <c r="H29" s="22" t="s">
        <v>524</v>
      </c>
      <c r="I29" s="43"/>
      <c r="J29" s="43"/>
      <c r="K29" s="43"/>
      <c r="L29" s="43"/>
      <c r="M29" s="43"/>
      <c r="N29" s="43"/>
      <c r="O29" s="43"/>
      <c r="P29" s="43"/>
      <c r="Q29" s="43"/>
      <c r="R29" s="43"/>
      <c r="S29" s="43"/>
      <c r="T29" s="43"/>
      <c r="U29" s="43"/>
    </row>
    <row r="30" spans="1:21" ht="15.75" customHeight="1" x14ac:dyDescent="0.15">
      <c r="A30" s="22" t="s">
        <v>454</v>
      </c>
      <c r="B30" s="22" t="s">
        <v>44</v>
      </c>
      <c r="C30" s="22" t="s">
        <v>24</v>
      </c>
      <c r="D30" s="22" t="s">
        <v>213</v>
      </c>
      <c r="E30" s="22"/>
      <c r="F30" s="22" t="s">
        <v>540</v>
      </c>
      <c r="G30" s="22"/>
      <c r="H30" s="22" t="s">
        <v>524</v>
      </c>
      <c r="I30" s="43"/>
      <c r="J30" s="43"/>
      <c r="K30" s="43"/>
      <c r="L30" s="43"/>
      <c r="M30" s="43"/>
      <c r="N30" s="43"/>
      <c r="O30" s="43"/>
      <c r="P30" s="43"/>
      <c r="Q30" s="43"/>
      <c r="R30" s="43"/>
      <c r="S30" s="43"/>
      <c r="T30" s="43"/>
      <c r="U30" s="43"/>
    </row>
    <row r="31" spans="1:21" ht="15.75" customHeight="1" x14ac:dyDescent="0.15">
      <c r="A31" s="22" t="s">
        <v>454</v>
      </c>
      <c r="B31" s="22" t="s">
        <v>46</v>
      </c>
      <c r="C31" s="22" t="s">
        <v>24</v>
      </c>
      <c r="D31" s="22" t="s">
        <v>199</v>
      </c>
      <c r="E31" s="22" t="s">
        <v>206</v>
      </c>
      <c r="F31" s="42" t="s">
        <v>261</v>
      </c>
      <c r="G31" s="22"/>
      <c r="H31" s="22" t="s">
        <v>524</v>
      </c>
      <c r="I31" s="43"/>
      <c r="J31" s="43"/>
      <c r="K31" s="43"/>
      <c r="L31" s="43"/>
      <c r="M31" s="43"/>
      <c r="N31" s="43"/>
      <c r="O31" s="43"/>
      <c r="P31" s="43"/>
      <c r="Q31" s="43"/>
      <c r="R31" s="43"/>
      <c r="S31" s="43"/>
      <c r="T31" s="43"/>
      <c r="U31" s="43"/>
    </row>
    <row r="32" spans="1:21" ht="15.75" customHeight="1" x14ac:dyDescent="0.15">
      <c r="A32" s="22" t="s">
        <v>454</v>
      </c>
      <c r="B32" s="22" t="s">
        <v>265</v>
      </c>
      <c r="C32" s="22" t="s">
        <v>11</v>
      </c>
      <c r="D32" s="22" t="s">
        <v>199</v>
      </c>
      <c r="E32" s="22"/>
      <c r="F32" s="22"/>
      <c r="G32" s="22"/>
      <c r="H32" s="22"/>
      <c r="I32" s="43"/>
      <c r="J32" s="43"/>
      <c r="K32" s="43"/>
      <c r="L32" s="43"/>
      <c r="M32" s="43"/>
      <c r="N32" s="43"/>
      <c r="O32" s="43"/>
      <c r="P32" s="43"/>
      <c r="Q32" s="43"/>
      <c r="R32" s="43"/>
      <c r="S32" s="43"/>
      <c r="T32" s="43"/>
      <c r="U32" s="43"/>
    </row>
    <row r="33" spans="1:21" ht="15.75" customHeight="1" x14ac:dyDescent="0.15">
      <c r="A33" s="22" t="s">
        <v>454</v>
      </c>
      <c r="B33" s="22" t="s">
        <v>541</v>
      </c>
      <c r="C33" s="22" t="s">
        <v>11</v>
      </c>
      <c r="D33" s="22" t="s">
        <v>199</v>
      </c>
      <c r="E33" s="22"/>
      <c r="F33" s="22" t="s">
        <v>542</v>
      </c>
      <c r="G33" s="22"/>
      <c r="H33" s="22" t="s">
        <v>266</v>
      </c>
      <c r="I33" s="43"/>
      <c r="J33" s="43"/>
      <c r="K33" s="43"/>
      <c r="L33" s="43"/>
      <c r="M33" s="43"/>
      <c r="N33" s="43"/>
      <c r="O33" s="43"/>
      <c r="P33" s="43"/>
      <c r="Q33" s="43"/>
      <c r="R33" s="43"/>
      <c r="S33" s="43"/>
      <c r="T33" s="43"/>
      <c r="U33" s="43"/>
    </row>
    <row r="34" spans="1:21" ht="15.75" customHeight="1" x14ac:dyDescent="0.15">
      <c r="A34" s="22" t="s">
        <v>454</v>
      </c>
      <c r="B34" s="22" t="s">
        <v>50</v>
      </c>
      <c r="C34" s="22" t="s">
        <v>24</v>
      </c>
      <c r="D34" s="22" t="s">
        <v>213</v>
      </c>
      <c r="E34" s="22" t="s">
        <v>206</v>
      </c>
      <c r="F34" s="22" t="s">
        <v>543</v>
      </c>
      <c r="G34" s="22"/>
      <c r="H34" s="22" t="s">
        <v>524</v>
      </c>
      <c r="I34" s="43"/>
      <c r="J34" s="43"/>
      <c r="K34" s="43"/>
      <c r="L34" s="43"/>
      <c r="M34" s="43"/>
      <c r="N34" s="43"/>
      <c r="O34" s="43"/>
      <c r="P34" s="43"/>
      <c r="Q34" s="43"/>
      <c r="R34" s="43"/>
      <c r="S34" s="43"/>
      <c r="T34" s="43"/>
      <c r="U34" s="43"/>
    </row>
    <row r="35" spans="1:21" ht="15.75" customHeight="1" x14ac:dyDescent="0.15">
      <c r="A35" s="22" t="s">
        <v>454</v>
      </c>
      <c r="B35" s="22" t="s">
        <v>53</v>
      </c>
      <c r="C35" s="22" t="s">
        <v>11</v>
      </c>
      <c r="D35" s="22" t="s">
        <v>199</v>
      </c>
      <c r="E35" s="22"/>
      <c r="F35" s="42"/>
      <c r="G35" s="22"/>
      <c r="H35" s="22" t="s">
        <v>200</v>
      </c>
      <c r="I35" s="43"/>
      <c r="J35" s="43"/>
      <c r="K35" s="43"/>
      <c r="L35" s="43"/>
      <c r="M35" s="43"/>
      <c r="N35" s="43"/>
      <c r="O35" s="43"/>
      <c r="P35" s="43"/>
      <c r="Q35" s="43"/>
      <c r="R35" s="43"/>
      <c r="S35" s="43"/>
      <c r="T35" s="43"/>
      <c r="U35" s="43"/>
    </row>
    <row r="36" spans="1:21" ht="15.75" customHeight="1" x14ac:dyDescent="0.15">
      <c r="A36" s="22" t="s">
        <v>454</v>
      </c>
      <c r="B36" s="22" t="s">
        <v>53</v>
      </c>
      <c r="C36" s="22" t="s">
        <v>24</v>
      </c>
      <c r="D36" s="22" t="s">
        <v>199</v>
      </c>
      <c r="E36" s="22"/>
      <c r="F36" s="42"/>
      <c r="G36" s="22"/>
      <c r="H36" s="22" t="s">
        <v>200</v>
      </c>
      <c r="I36" s="43"/>
      <c r="J36" s="43"/>
      <c r="K36" s="43"/>
      <c r="L36" s="43"/>
      <c r="M36" s="43"/>
      <c r="N36" s="43"/>
      <c r="O36" s="43"/>
      <c r="P36" s="43"/>
      <c r="Q36" s="43"/>
      <c r="R36" s="43"/>
      <c r="S36" s="43"/>
      <c r="T36" s="43"/>
      <c r="U36" s="43"/>
    </row>
    <row r="37" spans="1:21" ht="15.75" customHeight="1" x14ac:dyDescent="0.15">
      <c r="A37" s="22" t="s">
        <v>454</v>
      </c>
      <c r="B37" s="22" t="s">
        <v>55</v>
      </c>
      <c r="C37" s="22" t="s">
        <v>11</v>
      </c>
      <c r="D37" s="22" t="s">
        <v>213</v>
      </c>
      <c r="E37" s="22"/>
      <c r="F37" s="22" t="s">
        <v>540</v>
      </c>
      <c r="G37" s="22"/>
      <c r="H37" s="22"/>
      <c r="I37" s="43"/>
      <c r="J37" s="43"/>
      <c r="K37" s="43"/>
      <c r="L37" s="43"/>
      <c r="M37" s="43"/>
      <c r="N37" s="43"/>
      <c r="O37" s="43"/>
      <c r="P37" s="43"/>
      <c r="Q37" s="43"/>
      <c r="R37" s="43"/>
      <c r="S37" s="43"/>
      <c r="T37" s="43"/>
      <c r="U37" s="43"/>
    </row>
    <row r="38" spans="1:21" ht="15.75" customHeight="1" x14ac:dyDescent="0.15">
      <c r="A38" s="22" t="s">
        <v>454</v>
      </c>
      <c r="B38" s="22" t="s">
        <v>56</v>
      </c>
      <c r="C38" s="22" t="s">
        <v>11</v>
      </c>
      <c r="D38" s="22" t="s">
        <v>213</v>
      </c>
      <c r="E38" s="22"/>
      <c r="F38" s="44" t="s">
        <v>544</v>
      </c>
      <c r="G38" s="44" t="s">
        <v>545</v>
      </c>
      <c r="H38" s="44" t="s">
        <v>200</v>
      </c>
      <c r="I38" s="43"/>
      <c r="J38" s="43"/>
      <c r="K38" s="43"/>
      <c r="L38" s="43"/>
      <c r="M38" s="43"/>
      <c r="N38" s="43"/>
      <c r="O38" s="43"/>
      <c r="P38" s="43"/>
      <c r="Q38" s="43"/>
      <c r="R38" s="43"/>
      <c r="S38" s="43"/>
      <c r="T38" s="43"/>
      <c r="U38" s="43"/>
    </row>
    <row r="39" spans="1:21" ht="15.75" customHeight="1" x14ac:dyDescent="0.15">
      <c r="A39" s="22" t="s">
        <v>454</v>
      </c>
      <c r="B39" s="22" t="s">
        <v>57</v>
      </c>
      <c r="C39" s="22" t="s">
        <v>11</v>
      </c>
      <c r="D39" s="22" t="s">
        <v>213</v>
      </c>
      <c r="E39" s="22"/>
      <c r="F39" s="44" t="s">
        <v>546</v>
      </c>
      <c r="G39" s="44" t="s">
        <v>545</v>
      </c>
      <c r="H39" s="44" t="s">
        <v>200</v>
      </c>
      <c r="I39" s="43"/>
      <c r="J39" s="43"/>
      <c r="K39" s="43"/>
      <c r="L39" s="43"/>
      <c r="M39" s="43"/>
      <c r="N39" s="43"/>
      <c r="O39" s="43"/>
      <c r="P39" s="43"/>
      <c r="Q39" s="43"/>
      <c r="R39" s="43"/>
      <c r="S39" s="43"/>
      <c r="T39" s="43"/>
      <c r="U39" s="43"/>
    </row>
    <row r="40" spans="1:21" ht="15.75" customHeight="1" x14ac:dyDescent="0.15">
      <c r="A40" s="22" t="s">
        <v>454</v>
      </c>
      <c r="B40" s="22" t="s">
        <v>59</v>
      </c>
      <c r="C40" s="22" t="s">
        <v>11</v>
      </c>
      <c r="D40" s="22" t="s">
        <v>213</v>
      </c>
      <c r="E40" s="22"/>
      <c r="F40" s="44" t="s">
        <v>547</v>
      </c>
      <c r="G40" s="44" t="s">
        <v>545</v>
      </c>
      <c r="H40" s="44" t="s">
        <v>200</v>
      </c>
      <c r="I40" s="43"/>
      <c r="J40" s="43"/>
      <c r="K40" s="43"/>
      <c r="L40" s="43"/>
      <c r="M40" s="43"/>
      <c r="N40" s="43"/>
      <c r="O40" s="43"/>
      <c r="P40" s="43"/>
      <c r="Q40" s="43"/>
      <c r="R40" s="43"/>
      <c r="S40" s="43"/>
      <c r="T40" s="43"/>
      <c r="U40" s="43"/>
    </row>
    <row r="41" spans="1:21" ht="15.75" customHeight="1" x14ac:dyDescent="0.15">
      <c r="A41" s="22" t="s">
        <v>454</v>
      </c>
      <c r="B41" s="22" t="s">
        <v>60</v>
      </c>
      <c r="C41" s="22" t="s">
        <v>11</v>
      </c>
      <c r="D41" s="22" t="s">
        <v>213</v>
      </c>
      <c r="E41" s="22"/>
      <c r="F41" s="44" t="s">
        <v>548</v>
      </c>
      <c r="G41" s="44" t="s">
        <v>545</v>
      </c>
      <c r="H41" s="44" t="s">
        <v>200</v>
      </c>
      <c r="I41" s="43"/>
      <c r="J41" s="43"/>
      <c r="K41" s="43"/>
      <c r="L41" s="43"/>
      <c r="M41" s="43"/>
      <c r="N41" s="43"/>
      <c r="O41" s="43"/>
      <c r="P41" s="43"/>
      <c r="Q41" s="43"/>
      <c r="R41" s="43"/>
      <c r="S41" s="43"/>
      <c r="T41" s="43"/>
      <c r="U41" s="43"/>
    </row>
    <row r="42" spans="1:21" ht="15.75" customHeight="1" x14ac:dyDescent="0.15">
      <c r="A42" s="22" t="s">
        <v>454</v>
      </c>
      <c r="B42" s="22" t="s">
        <v>61</v>
      </c>
      <c r="C42" s="22" t="s">
        <v>11</v>
      </c>
      <c r="D42" s="22" t="s">
        <v>199</v>
      </c>
      <c r="E42" s="22"/>
      <c r="F42" s="42"/>
      <c r="G42" s="22"/>
      <c r="H42" s="22" t="s">
        <v>200</v>
      </c>
      <c r="I42" s="43"/>
      <c r="J42" s="43"/>
      <c r="K42" s="43"/>
      <c r="L42" s="43"/>
      <c r="M42" s="43"/>
      <c r="N42" s="43"/>
      <c r="O42" s="43"/>
      <c r="P42" s="43"/>
      <c r="Q42" s="43"/>
      <c r="R42" s="43"/>
      <c r="S42" s="43"/>
      <c r="T42" s="43"/>
      <c r="U42" s="43"/>
    </row>
    <row r="43" spans="1:21" ht="15.75" customHeight="1" x14ac:dyDescent="0.15">
      <c r="A43" s="22" t="s">
        <v>454</v>
      </c>
      <c r="B43" s="22" t="s">
        <v>273</v>
      </c>
      <c r="C43" s="22" t="s">
        <v>11</v>
      </c>
      <c r="D43" s="22" t="s">
        <v>199</v>
      </c>
      <c r="E43" s="22"/>
      <c r="F43" s="44" t="s">
        <v>549</v>
      </c>
      <c r="G43" s="22"/>
      <c r="H43" s="44" t="s">
        <v>200</v>
      </c>
      <c r="I43" s="43"/>
      <c r="J43" s="43"/>
      <c r="K43" s="43"/>
      <c r="L43" s="43"/>
      <c r="M43" s="43"/>
      <c r="N43" s="43"/>
      <c r="O43" s="43"/>
      <c r="P43" s="43"/>
      <c r="Q43" s="43"/>
      <c r="R43" s="43"/>
      <c r="S43" s="43"/>
      <c r="T43" s="43"/>
      <c r="U43" s="43"/>
    </row>
    <row r="44" spans="1:21" ht="15.75" customHeight="1" x14ac:dyDescent="0.15">
      <c r="A44" s="22" t="s">
        <v>454</v>
      </c>
      <c r="B44" s="22" t="s">
        <v>62</v>
      </c>
      <c r="C44" s="22" t="s">
        <v>11</v>
      </c>
      <c r="D44" s="22" t="s">
        <v>199</v>
      </c>
      <c r="E44" s="22"/>
      <c r="F44" s="42"/>
      <c r="G44" s="22"/>
      <c r="H44" s="22" t="s">
        <v>275</v>
      </c>
      <c r="I44" s="43"/>
      <c r="J44" s="43"/>
      <c r="K44" s="43"/>
      <c r="L44" s="43"/>
      <c r="M44" s="43"/>
      <c r="N44" s="43"/>
      <c r="O44" s="43"/>
      <c r="P44" s="43"/>
      <c r="Q44" s="43"/>
      <c r="R44" s="43"/>
      <c r="S44" s="43"/>
      <c r="T44" s="43"/>
      <c r="U44" s="43"/>
    </row>
    <row r="45" spans="1:21" ht="15.75" customHeight="1" x14ac:dyDescent="0.15">
      <c r="A45" s="22" t="s">
        <v>454</v>
      </c>
      <c r="B45" s="22" t="s">
        <v>63</v>
      </c>
      <c r="C45" s="22" t="s">
        <v>11</v>
      </c>
      <c r="D45" s="46" t="s">
        <v>213</v>
      </c>
      <c r="E45" s="22"/>
      <c r="F45" s="22" t="s">
        <v>540</v>
      </c>
      <c r="G45" s="22"/>
      <c r="H45" s="22"/>
      <c r="I45" s="43"/>
      <c r="J45" s="43"/>
      <c r="K45" s="43"/>
      <c r="L45" s="43"/>
      <c r="M45" s="43"/>
      <c r="N45" s="43"/>
      <c r="O45" s="43"/>
      <c r="P45" s="43"/>
      <c r="Q45" s="43"/>
      <c r="R45" s="43"/>
      <c r="S45" s="43"/>
      <c r="T45" s="43"/>
      <c r="U45" s="43"/>
    </row>
    <row r="46" spans="1:21" ht="15.75" customHeight="1" x14ac:dyDescent="0.15">
      <c r="A46" s="22" t="s">
        <v>454</v>
      </c>
      <c r="B46" s="22" t="s">
        <v>550</v>
      </c>
      <c r="C46" s="22" t="s">
        <v>11</v>
      </c>
      <c r="D46" s="22" t="s">
        <v>199</v>
      </c>
      <c r="E46" s="22"/>
      <c r="F46" s="22" t="s">
        <v>494</v>
      </c>
      <c r="G46" s="22"/>
      <c r="H46" s="22"/>
      <c r="I46" s="43"/>
      <c r="J46" s="43"/>
      <c r="K46" s="43"/>
      <c r="L46" s="43"/>
      <c r="M46" s="43"/>
      <c r="N46" s="43"/>
      <c r="O46" s="43"/>
      <c r="P46" s="43"/>
      <c r="Q46" s="43"/>
      <c r="R46" s="43"/>
      <c r="S46" s="43"/>
      <c r="T46" s="43"/>
      <c r="U46" s="43"/>
    </row>
    <row r="47" spans="1:21" ht="15.75" customHeight="1" x14ac:dyDescent="0.15">
      <c r="A47" s="22" t="s">
        <v>454</v>
      </c>
      <c r="B47" s="22" t="s">
        <v>550</v>
      </c>
      <c r="C47" s="22" t="s">
        <v>5</v>
      </c>
      <c r="D47" s="22" t="s">
        <v>199</v>
      </c>
      <c r="E47" s="22" t="s">
        <v>221</v>
      </c>
      <c r="F47" s="22"/>
      <c r="G47" s="22"/>
      <c r="H47" s="22"/>
      <c r="I47" s="43"/>
      <c r="J47" s="43"/>
      <c r="K47" s="43"/>
      <c r="L47" s="43"/>
      <c r="M47" s="43"/>
      <c r="N47" s="43"/>
      <c r="O47" s="43"/>
      <c r="P47" s="43"/>
      <c r="Q47" s="43"/>
      <c r="R47" s="43"/>
      <c r="S47" s="43"/>
      <c r="T47" s="43"/>
      <c r="U47" s="43"/>
    </row>
    <row r="48" spans="1:21" ht="15.75" customHeight="1" x14ac:dyDescent="0.15">
      <c r="A48" s="22" t="s">
        <v>454</v>
      </c>
      <c r="B48" s="22" t="s">
        <v>67</v>
      </c>
      <c r="C48" s="22" t="s">
        <v>11</v>
      </c>
      <c r="D48" s="22" t="s">
        <v>199</v>
      </c>
      <c r="E48" s="22"/>
      <c r="F48" s="42"/>
      <c r="G48" s="22"/>
      <c r="H48" s="22" t="s">
        <v>200</v>
      </c>
      <c r="I48" s="43"/>
      <c r="J48" s="43"/>
      <c r="K48" s="43"/>
      <c r="L48" s="43"/>
      <c r="M48" s="43"/>
      <c r="N48" s="43"/>
      <c r="O48" s="43"/>
      <c r="P48" s="43"/>
      <c r="Q48" s="43"/>
      <c r="R48" s="43"/>
      <c r="S48" s="43"/>
      <c r="T48" s="43"/>
      <c r="U48" s="43"/>
    </row>
    <row r="49" spans="1:21" ht="15.75" customHeight="1" x14ac:dyDescent="0.15">
      <c r="A49" s="22" t="s">
        <v>454</v>
      </c>
      <c r="B49" s="22" t="s">
        <v>282</v>
      </c>
      <c r="C49" s="22" t="s">
        <v>11</v>
      </c>
      <c r="D49" s="22" t="s">
        <v>199</v>
      </c>
      <c r="E49" s="22"/>
      <c r="F49" s="44" t="s">
        <v>551</v>
      </c>
      <c r="G49" s="22"/>
      <c r="H49" s="44" t="s">
        <v>200</v>
      </c>
      <c r="I49" s="43"/>
      <c r="J49" s="43"/>
      <c r="K49" s="43"/>
      <c r="L49" s="43"/>
      <c r="M49" s="43"/>
      <c r="N49" s="43"/>
      <c r="O49" s="43"/>
      <c r="P49" s="43"/>
      <c r="Q49" s="43"/>
      <c r="R49" s="43"/>
      <c r="S49" s="43"/>
      <c r="T49" s="43"/>
      <c r="U49" s="43"/>
    </row>
    <row r="50" spans="1:21" ht="15.75" customHeight="1" x14ac:dyDescent="0.15">
      <c r="A50" s="22" t="s">
        <v>454</v>
      </c>
      <c r="B50" s="22" t="s">
        <v>69</v>
      </c>
      <c r="C50" s="22" t="s">
        <v>11</v>
      </c>
      <c r="D50" s="22" t="s">
        <v>199</v>
      </c>
      <c r="E50" s="22"/>
      <c r="F50" s="42"/>
      <c r="G50" s="22"/>
      <c r="H50" s="22" t="s">
        <v>200</v>
      </c>
      <c r="I50" s="43"/>
      <c r="J50" s="43"/>
      <c r="K50" s="43"/>
      <c r="L50" s="43"/>
      <c r="M50" s="43"/>
      <c r="N50" s="43"/>
      <c r="O50" s="43"/>
      <c r="P50" s="43"/>
      <c r="Q50" s="43"/>
      <c r="R50" s="43"/>
      <c r="S50" s="43"/>
      <c r="T50" s="43"/>
      <c r="U50" s="43"/>
    </row>
    <row r="51" spans="1:21" ht="15.75" customHeight="1" x14ac:dyDescent="0.15">
      <c r="A51" s="22" t="s">
        <v>454</v>
      </c>
      <c r="B51" s="22" t="s">
        <v>495</v>
      </c>
      <c r="C51" s="22" t="s">
        <v>11</v>
      </c>
      <c r="D51" s="22" t="s">
        <v>199</v>
      </c>
      <c r="E51" s="22"/>
      <c r="F51" s="42"/>
      <c r="G51" s="22"/>
      <c r="H51" s="22" t="s">
        <v>200</v>
      </c>
      <c r="I51" s="43"/>
      <c r="J51" s="43"/>
      <c r="K51" s="43"/>
      <c r="L51" s="43"/>
      <c r="M51" s="43"/>
      <c r="N51" s="43"/>
      <c r="O51" s="43"/>
      <c r="P51" s="43"/>
      <c r="Q51" s="43"/>
      <c r="R51" s="43"/>
      <c r="S51" s="43"/>
      <c r="T51" s="43"/>
      <c r="U51" s="43"/>
    </row>
    <row r="52" spans="1:21" ht="15.75" customHeight="1" x14ac:dyDescent="0.15">
      <c r="A52" s="22" t="s">
        <v>454</v>
      </c>
      <c r="B52" s="22" t="s">
        <v>72</v>
      </c>
      <c r="C52" s="22" t="s">
        <v>11</v>
      </c>
      <c r="D52" s="22" t="s">
        <v>199</v>
      </c>
      <c r="E52" s="22"/>
      <c r="F52" s="42"/>
      <c r="G52" s="22"/>
      <c r="H52" s="22" t="s">
        <v>200</v>
      </c>
      <c r="I52" s="43"/>
      <c r="J52" s="43"/>
      <c r="K52" s="43"/>
      <c r="L52" s="43"/>
      <c r="M52" s="43"/>
      <c r="N52" s="43"/>
      <c r="O52" s="43"/>
      <c r="P52" s="43"/>
      <c r="Q52" s="43"/>
      <c r="R52" s="43"/>
      <c r="S52" s="43"/>
      <c r="T52" s="43"/>
      <c r="U52" s="43"/>
    </row>
    <row r="53" spans="1:21" ht="15.75" customHeight="1" x14ac:dyDescent="0.15">
      <c r="A53" s="22" t="s">
        <v>454</v>
      </c>
      <c r="B53" s="22" t="s">
        <v>73</v>
      </c>
      <c r="C53" s="22" t="s">
        <v>11</v>
      </c>
      <c r="D53" s="22" t="s">
        <v>199</v>
      </c>
      <c r="E53" s="22"/>
      <c r="F53" s="22" t="s">
        <v>552</v>
      </c>
      <c r="G53" s="22"/>
      <c r="H53" s="22" t="s">
        <v>200</v>
      </c>
      <c r="I53" s="43"/>
      <c r="J53" s="43"/>
      <c r="K53" s="43"/>
      <c r="L53" s="43"/>
      <c r="M53" s="43"/>
      <c r="N53" s="43"/>
      <c r="O53" s="43"/>
      <c r="P53" s="43"/>
      <c r="Q53" s="43"/>
      <c r="R53" s="43"/>
      <c r="S53" s="43"/>
      <c r="T53" s="43"/>
      <c r="U53" s="43"/>
    </row>
    <row r="54" spans="1:21" ht="15.75" customHeight="1" x14ac:dyDescent="0.15">
      <c r="A54" s="22" t="s">
        <v>454</v>
      </c>
      <c r="B54" s="22" t="s">
        <v>74</v>
      </c>
      <c r="C54" s="22" t="s">
        <v>11</v>
      </c>
      <c r="D54" s="22" t="s">
        <v>199</v>
      </c>
      <c r="E54" s="22"/>
      <c r="F54" s="46" t="s">
        <v>553</v>
      </c>
      <c r="G54" s="22"/>
      <c r="H54" s="44" t="s">
        <v>200</v>
      </c>
      <c r="I54" s="43"/>
      <c r="J54" s="43"/>
      <c r="K54" s="43"/>
      <c r="L54" s="43"/>
      <c r="M54" s="43"/>
      <c r="N54" s="43"/>
      <c r="O54" s="43"/>
      <c r="P54" s="43"/>
      <c r="Q54" s="43"/>
      <c r="R54" s="43"/>
      <c r="S54" s="43"/>
      <c r="T54" s="43"/>
      <c r="U54" s="43"/>
    </row>
    <row r="55" spans="1:21" ht="15.75" customHeight="1" x14ac:dyDescent="0.15">
      <c r="A55" s="22" t="s">
        <v>454</v>
      </c>
      <c r="B55" s="22" t="s">
        <v>496</v>
      </c>
      <c r="C55" s="22" t="s">
        <v>11</v>
      </c>
      <c r="D55" s="22" t="s">
        <v>213</v>
      </c>
      <c r="E55" s="22"/>
      <c r="F55" s="42"/>
      <c r="G55" s="22"/>
      <c r="H55" s="22" t="s">
        <v>200</v>
      </c>
      <c r="I55" s="43"/>
      <c r="J55" s="43"/>
      <c r="K55" s="43"/>
      <c r="L55" s="43"/>
      <c r="M55" s="43"/>
      <c r="N55" s="43"/>
      <c r="O55" s="43"/>
      <c r="P55" s="43"/>
      <c r="Q55" s="43"/>
      <c r="R55" s="43"/>
      <c r="S55" s="43"/>
      <c r="T55" s="43"/>
      <c r="U55" s="43"/>
    </row>
    <row r="56" spans="1:21" ht="15.75" customHeight="1" x14ac:dyDescent="0.15">
      <c r="A56" s="22" t="s">
        <v>454</v>
      </c>
      <c r="B56" s="22" t="s">
        <v>76</v>
      </c>
      <c r="C56" s="22" t="s">
        <v>11</v>
      </c>
      <c r="D56" s="22" t="s">
        <v>199</v>
      </c>
      <c r="E56" s="22"/>
      <c r="F56" s="22"/>
      <c r="G56" s="22"/>
      <c r="H56" s="22" t="s">
        <v>200</v>
      </c>
      <c r="I56" s="43"/>
      <c r="J56" s="43"/>
      <c r="K56" s="43"/>
      <c r="L56" s="43"/>
      <c r="M56" s="43"/>
      <c r="N56" s="43"/>
      <c r="O56" s="43"/>
      <c r="P56" s="43"/>
      <c r="Q56" s="43"/>
      <c r="R56" s="43"/>
      <c r="S56" s="43"/>
      <c r="T56" s="43"/>
      <c r="U56" s="43"/>
    </row>
    <row r="57" spans="1:21" ht="15.75" customHeight="1" x14ac:dyDescent="0.15">
      <c r="A57" s="22" t="s">
        <v>454</v>
      </c>
      <c r="B57" s="22" t="s">
        <v>76</v>
      </c>
      <c r="C57" s="44" t="s">
        <v>5</v>
      </c>
      <c r="D57" s="22" t="s">
        <v>199</v>
      </c>
      <c r="E57" s="22" t="s">
        <v>206</v>
      </c>
      <c r="F57" s="22" t="s">
        <v>554</v>
      </c>
      <c r="G57" s="22"/>
      <c r="H57" s="22" t="s">
        <v>524</v>
      </c>
      <c r="I57" s="43"/>
      <c r="J57" s="43"/>
      <c r="K57" s="43"/>
      <c r="L57" s="43"/>
      <c r="M57" s="43"/>
      <c r="N57" s="43"/>
      <c r="O57" s="43"/>
      <c r="P57" s="43"/>
      <c r="Q57" s="43"/>
      <c r="R57" s="43"/>
      <c r="S57" s="43"/>
      <c r="T57" s="43"/>
      <c r="U57" s="43"/>
    </row>
    <row r="58" spans="1:21" ht="15.75" customHeight="1" x14ac:dyDescent="0.15">
      <c r="A58" s="22" t="s">
        <v>454</v>
      </c>
      <c r="B58" s="22" t="s">
        <v>77</v>
      </c>
      <c r="C58" s="22" t="s">
        <v>11</v>
      </c>
      <c r="D58" s="22" t="s">
        <v>199</v>
      </c>
      <c r="E58" s="22"/>
      <c r="F58" s="44" t="s">
        <v>555</v>
      </c>
      <c r="G58" s="22"/>
      <c r="H58" s="44" t="s">
        <v>200</v>
      </c>
      <c r="I58" s="43"/>
      <c r="J58" s="43"/>
      <c r="K58" s="43"/>
      <c r="L58" s="43"/>
      <c r="M58" s="43"/>
      <c r="N58" s="43"/>
      <c r="O58" s="43"/>
      <c r="P58" s="43"/>
      <c r="Q58" s="43"/>
      <c r="R58" s="43"/>
      <c r="S58" s="43"/>
      <c r="T58" s="43"/>
      <c r="U58" s="43"/>
    </row>
    <row r="59" spans="1:21" ht="15.75" customHeight="1" x14ac:dyDescent="0.15">
      <c r="A59" s="22" t="s">
        <v>454</v>
      </c>
      <c r="B59" s="22" t="s">
        <v>296</v>
      </c>
      <c r="C59" s="22" t="s">
        <v>11</v>
      </c>
      <c r="D59" s="22" t="s">
        <v>199</v>
      </c>
      <c r="E59" s="22"/>
      <c r="F59" s="22" t="s">
        <v>200</v>
      </c>
      <c r="G59" s="22"/>
      <c r="H59" s="22"/>
      <c r="I59" s="43"/>
      <c r="J59" s="43"/>
      <c r="K59" s="43"/>
      <c r="L59" s="43"/>
      <c r="M59" s="43"/>
      <c r="N59" s="43"/>
      <c r="O59" s="43"/>
      <c r="P59" s="43"/>
      <c r="Q59" s="43"/>
      <c r="R59" s="43"/>
      <c r="S59" s="43"/>
      <c r="T59" s="43"/>
      <c r="U59" s="43"/>
    </row>
    <row r="60" spans="1:21" ht="15.75" customHeight="1" x14ac:dyDescent="0.15">
      <c r="A60" s="22" t="s">
        <v>454</v>
      </c>
      <c r="B60" s="22" t="s">
        <v>297</v>
      </c>
      <c r="C60" s="22" t="s">
        <v>11</v>
      </c>
      <c r="D60" s="22" t="s">
        <v>199</v>
      </c>
      <c r="E60" s="22"/>
      <c r="F60" s="22" t="s">
        <v>298</v>
      </c>
      <c r="G60" s="22"/>
      <c r="H60" s="45"/>
      <c r="I60" s="43"/>
      <c r="J60" s="43"/>
      <c r="K60" s="43"/>
      <c r="L60" s="43"/>
      <c r="M60" s="43"/>
      <c r="N60" s="43"/>
      <c r="O60" s="43"/>
      <c r="P60" s="43"/>
      <c r="Q60" s="43"/>
      <c r="R60" s="43"/>
      <c r="S60" s="43"/>
      <c r="T60" s="43"/>
      <c r="U60" s="43"/>
    </row>
    <row r="61" spans="1:21" ht="15.75" customHeight="1" x14ac:dyDescent="0.15">
      <c r="A61" s="22" t="s">
        <v>454</v>
      </c>
      <c r="B61" s="22" t="s">
        <v>81</v>
      </c>
      <c r="C61" s="22" t="s">
        <v>11</v>
      </c>
      <c r="D61" s="46" t="s">
        <v>199</v>
      </c>
      <c r="E61" s="22"/>
      <c r="F61" s="44" t="s">
        <v>556</v>
      </c>
      <c r="G61" s="22"/>
      <c r="H61" s="44" t="s">
        <v>298</v>
      </c>
      <c r="I61" s="43"/>
      <c r="J61" s="43"/>
      <c r="K61" s="43"/>
      <c r="L61" s="43"/>
      <c r="M61" s="43"/>
      <c r="N61" s="43"/>
      <c r="O61" s="43"/>
      <c r="P61" s="43"/>
      <c r="Q61" s="43"/>
      <c r="R61" s="43"/>
      <c r="S61" s="43"/>
      <c r="T61" s="43"/>
      <c r="U61" s="43"/>
    </row>
    <row r="62" spans="1:21" ht="15.75" customHeight="1" x14ac:dyDescent="0.15">
      <c r="A62" s="22" t="s">
        <v>454</v>
      </c>
      <c r="B62" s="22" t="s">
        <v>394</v>
      </c>
      <c r="C62" s="22" t="s">
        <v>11</v>
      </c>
      <c r="D62" s="46" t="s">
        <v>199</v>
      </c>
      <c r="E62" s="22"/>
      <c r="F62" s="44" t="s">
        <v>557</v>
      </c>
      <c r="G62" s="22"/>
      <c r="H62" s="44" t="s">
        <v>200</v>
      </c>
      <c r="I62" s="43"/>
      <c r="J62" s="43"/>
      <c r="K62" s="43"/>
      <c r="L62" s="43"/>
      <c r="M62" s="43"/>
      <c r="N62" s="43"/>
      <c r="O62" s="43"/>
      <c r="P62" s="43"/>
      <c r="Q62" s="43"/>
      <c r="R62" s="43"/>
      <c r="S62" s="43"/>
      <c r="T62" s="43"/>
      <c r="U62" s="43"/>
    </row>
    <row r="63" spans="1:21" ht="15.75" customHeight="1" x14ac:dyDescent="0.15">
      <c r="A63" s="22" t="s">
        <v>454</v>
      </c>
      <c r="B63" s="22" t="s">
        <v>394</v>
      </c>
      <c r="C63" s="22" t="s">
        <v>8</v>
      </c>
      <c r="D63" s="46" t="s">
        <v>199</v>
      </c>
      <c r="E63" s="22"/>
      <c r="F63" s="22" t="s">
        <v>540</v>
      </c>
      <c r="G63" s="22"/>
      <c r="H63" s="22" t="s">
        <v>298</v>
      </c>
      <c r="I63" s="43"/>
      <c r="J63" s="43"/>
      <c r="K63" s="43"/>
      <c r="L63" s="43"/>
      <c r="M63" s="43"/>
      <c r="N63" s="43"/>
      <c r="O63" s="43"/>
      <c r="P63" s="43"/>
      <c r="Q63" s="43"/>
      <c r="R63" s="43"/>
      <c r="S63" s="43"/>
      <c r="T63" s="43"/>
      <c r="U63" s="43"/>
    </row>
    <row r="64" spans="1:21" ht="15.75" customHeight="1" x14ac:dyDescent="0.15">
      <c r="A64" s="22" t="s">
        <v>454</v>
      </c>
      <c r="B64" s="22" t="s">
        <v>85</v>
      </c>
      <c r="C64" s="22" t="s">
        <v>11</v>
      </c>
      <c r="D64" s="22" t="s">
        <v>199</v>
      </c>
      <c r="E64" s="22"/>
      <c r="F64" s="42"/>
      <c r="G64" s="22"/>
      <c r="H64" s="22" t="s">
        <v>200</v>
      </c>
      <c r="I64" s="43"/>
      <c r="J64" s="43"/>
      <c r="K64" s="43"/>
      <c r="L64" s="43"/>
      <c r="M64" s="43"/>
      <c r="N64" s="43"/>
      <c r="O64" s="43"/>
      <c r="P64" s="43"/>
      <c r="Q64" s="43"/>
      <c r="R64" s="43"/>
      <c r="S64" s="43"/>
      <c r="T64" s="43"/>
      <c r="U64" s="43"/>
    </row>
    <row r="65" spans="1:21" ht="15.75" customHeight="1" x14ac:dyDescent="0.15">
      <c r="A65" s="22" t="s">
        <v>454</v>
      </c>
      <c r="B65" s="22" t="s">
        <v>497</v>
      </c>
      <c r="C65" s="22" t="s">
        <v>11</v>
      </c>
      <c r="D65" s="22" t="s">
        <v>199</v>
      </c>
      <c r="E65" s="22"/>
      <c r="F65" s="44" t="s">
        <v>558</v>
      </c>
      <c r="G65" s="22"/>
      <c r="H65" s="44" t="s">
        <v>200</v>
      </c>
      <c r="I65" s="43"/>
      <c r="J65" s="43"/>
      <c r="K65" s="43"/>
      <c r="L65" s="43"/>
      <c r="M65" s="43"/>
      <c r="N65" s="43"/>
      <c r="O65" s="43"/>
      <c r="P65" s="43"/>
      <c r="Q65" s="43"/>
      <c r="R65" s="43"/>
      <c r="S65" s="43"/>
      <c r="T65" s="43"/>
      <c r="U65" s="43"/>
    </row>
    <row r="66" spans="1:21" ht="15.75" customHeight="1" x14ac:dyDescent="0.15">
      <c r="A66" s="22" t="s">
        <v>454</v>
      </c>
      <c r="B66" s="22" t="s">
        <v>91</v>
      </c>
      <c r="C66" s="22" t="s">
        <v>11</v>
      </c>
      <c r="D66" s="22" t="s">
        <v>199</v>
      </c>
      <c r="E66" s="22"/>
      <c r="F66" s="44" t="s">
        <v>559</v>
      </c>
      <c r="G66" s="22"/>
      <c r="H66" s="44" t="s">
        <v>200</v>
      </c>
      <c r="I66" s="43"/>
      <c r="J66" s="43"/>
      <c r="K66" s="43"/>
      <c r="L66" s="43"/>
      <c r="M66" s="43"/>
      <c r="N66" s="43"/>
      <c r="O66" s="43"/>
      <c r="P66" s="43"/>
      <c r="Q66" s="43"/>
      <c r="R66" s="43"/>
      <c r="S66" s="43"/>
      <c r="T66" s="43"/>
      <c r="U66" s="43"/>
    </row>
    <row r="67" spans="1:21" ht="15.75" customHeight="1" x14ac:dyDescent="0.15">
      <c r="A67" s="22" t="s">
        <v>454</v>
      </c>
      <c r="B67" s="22" t="s">
        <v>92</v>
      </c>
      <c r="C67" s="22" t="s">
        <v>11</v>
      </c>
      <c r="D67" s="22" t="s">
        <v>199</v>
      </c>
      <c r="E67" s="22"/>
      <c r="F67" s="42"/>
      <c r="G67" s="22"/>
      <c r="H67" s="22" t="s">
        <v>200</v>
      </c>
      <c r="I67" s="43"/>
      <c r="J67" s="43"/>
      <c r="K67" s="43"/>
      <c r="L67" s="43"/>
      <c r="M67" s="43"/>
      <c r="N67" s="43"/>
      <c r="O67" s="43"/>
      <c r="P67" s="43"/>
      <c r="Q67" s="43"/>
      <c r="R67" s="43"/>
      <c r="S67" s="43"/>
      <c r="T67" s="43"/>
      <c r="U67" s="43"/>
    </row>
    <row r="68" spans="1:21" ht="15.75" customHeight="1" x14ac:dyDescent="0.15">
      <c r="A68" s="22" t="s">
        <v>454</v>
      </c>
      <c r="B68" s="22" t="s">
        <v>306</v>
      </c>
      <c r="C68" s="22" t="s">
        <v>11</v>
      </c>
      <c r="D68" s="22" t="s">
        <v>199</v>
      </c>
      <c r="E68" s="22"/>
      <c r="F68" s="42"/>
      <c r="G68" s="22"/>
      <c r="H68" s="22" t="s">
        <v>200</v>
      </c>
      <c r="I68" s="43"/>
      <c r="J68" s="43"/>
      <c r="K68" s="43"/>
      <c r="L68" s="43"/>
      <c r="M68" s="43"/>
      <c r="N68" s="43"/>
      <c r="O68" s="43"/>
      <c r="P68" s="43"/>
      <c r="Q68" s="43"/>
      <c r="R68" s="43"/>
      <c r="S68" s="43"/>
      <c r="T68" s="43"/>
      <c r="U68" s="43"/>
    </row>
    <row r="69" spans="1:21" ht="15.75" customHeight="1" x14ac:dyDescent="0.15">
      <c r="A69" s="22" t="s">
        <v>454</v>
      </c>
      <c r="B69" s="22" t="s">
        <v>94</v>
      </c>
      <c r="C69" s="22" t="s">
        <v>11</v>
      </c>
      <c r="D69" s="22" t="s">
        <v>199</v>
      </c>
      <c r="E69" s="22"/>
      <c r="F69" s="42"/>
      <c r="G69" s="22"/>
      <c r="H69" s="22" t="s">
        <v>298</v>
      </c>
      <c r="I69" s="43"/>
      <c r="J69" s="43"/>
      <c r="K69" s="43"/>
      <c r="L69" s="43"/>
      <c r="M69" s="43"/>
      <c r="N69" s="43"/>
      <c r="O69" s="43"/>
      <c r="P69" s="43"/>
      <c r="Q69" s="43"/>
      <c r="R69" s="43"/>
      <c r="S69" s="43"/>
      <c r="T69" s="43"/>
      <c r="U69" s="43"/>
    </row>
    <row r="70" spans="1:21" ht="15.75" customHeight="1" x14ac:dyDescent="0.15">
      <c r="A70" s="22" t="s">
        <v>454</v>
      </c>
      <c r="B70" s="22" t="s">
        <v>95</v>
      </c>
      <c r="C70" s="22" t="s">
        <v>24</v>
      </c>
      <c r="D70" s="22" t="s">
        <v>199</v>
      </c>
      <c r="E70" s="22" t="s">
        <v>206</v>
      </c>
      <c r="F70" s="42"/>
      <c r="G70" s="22"/>
      <c r="H70" s="22" t="s">
        <v>200</v>
      </c>
      <c r="I70" s="43"/>
      <c r="J70" s="43"/>
      <c r="K70" s="43"/>
      <c r="L70" s="43"/>
      <c r="M70" s="43"/>
      <c r="N70" s="43"/>
      <c r="O70" s="43"/>
      <c r="P70" s="43"/>
      <c r="Q70" s="43"/>
      <c r="R70" s="43"/>
      <c r="S70" s="43"/>
      <c r="T70" s="43"/>
      <c r="U70" s="43"/>
    </row>
    <row r="71" spans="1:21" ht="15.75" customHeight="1" x14ac:dyDescent="0.15">
      <c r="A71" s="22" t="s">
        <v>454</v>
      </c>
      <c r="B71" s="22" t="s">
        <v>97</v>
      </c>
      <c r="C71" s="22" t="s">
        <v>11</v>
      </c>
      <c r="D71" s="22" t="s">
        <v>199</v>
      </c>
      <c r="E71" s="22"/>
      <c r="F71" s="44" t="s">
        <v>560</v>
      </c>
      <c r="G71" s="22"/>
      <c r="H71" s="44" t="s">
        <v>298</v>
      </c>
      <c r="I71" s="43"/>
      <c r="J71" s="43"/>
      <c r="K71" s="43"/>
      <c r="L71" s="43"/>
      <c r="M71" s="43"/>
      <c r="N71" s="43"/>
      <c r="O71" s="43"/>
      <c r="P71" s="43"/>
      <c r="Q71" s="43"/>
      <c r="R71" s="43"/>
      <c r="S71" s="43"/>
      <c r="T71" s="43"/>
      <c r="U71" s="43"/>
    </row>
    <row r="72" spans="1:21" ht="15.75" customHeight="1" x14ac:dyDescent="0.15">
      <c r="A72" s="22" t="s">
        <v>454</v>
      </c>
      <c r="B72" s="22" t="s">
        <v>98</v>
      </c>
      <c r="C72" s="22" t="s">
        <v>11</v>
      </c>
      <c r="D72" s="22" t="s">
        <v>199</v>
      </c>
      <c r="E72" s="22"/>
      <c r="F72" s="22"/>
      <c r="G72" s="22"/>
      <c r="H72" s="22" t="s">
        <v>200</v>
      </c>
      <c r="I72" s="43"/>
      <c r="J72" s="43"/>
      <c r="K72" s="43"/>
      <c r="L72" s="43"/>
      <c r="M72" s="43"/>
      <c r="N72" s="43"/>
      <c r="O72" s="43"/>
      <c r="P72" s="43"/>
      <c r="Q72" s="43"/>
      <c r="R72" s="43"/>
      <c r="S72" s="43"/>
      <c r="T72" s="43"/>
      <c r="U72" s="43"/>
    </row>
    <row r="73" spans="1:21" ht="15.75" customHeight="1" x14ac:dyDescent="0.15">
      <c r="A73" s="22" t="s">
        <v>454</v>
      </c>
      <c r="B73" s="22" t="s">
        <v>99</v>
      </c>
      <c r="C73" s="22" t="s">
        <v>11</v>
      </c>
      <c r="D73" s="22" t="s">
        <v>199</v>
      </c>
      <c r="E73" s="22"/>
      <c r="F73" s="44" t="s">
        <v>561</v>
      </c>
      <c r="G73" s="22"/>
      <c r="H73" s="44" t="s">
        <v>200</v>
      </c>
      <c r="I73" s="43"/>
      <c r="J73" s="43"/>
      <c r="K73" s="43"/>
      <c r="L73" s="43"/>
      <c r="M73" s="43"/>
      <c r="N73" s="43"/>
      <c r="O73" s="43"/>
      <c r="P73" s="43"/>
      <c r="Q73" s="43"/>
      <c r="R73" s="43"/>
      <c r="S73" s="43"/>
      <c r="T73" s="43"/>
      <c r="U73" s="43"/>
    </row>
    <row r="74" spans="1:21" ht="15.75" customHeight="1" x14ac:dyDescent="0.15">
      <c r="A74" s="22" t="s">
        <v>454</v>
      </c>
      <c r="B74" s="22" t="s">
        <v>102</v>
      </c>
      <c r="C74" s="22" t="s">
        <v>11</v>
      </c>
      <c r="D74" s="22" t="s">
        <v>199</v>
      </c>
      <c r="E74" s="22"/>
      <c r="F74" s="44" t="s">
        <v>562</v>
      </c>
      <c r="G74" s="22"/>
      <c r="H74" s="44" t="s">
        <v>200</v>
      </c>
      <c r="I74" s="43"/>
      <c r="J74" s="43"/>
      <c r="K74" s="43"/>
      <c r="L74" s="43"/>
      <c r="M74" s="43"/>
      <c r="N74" s="43"/>
      <c r="O74" s="43"/>
      <c r="P74" s="43"/>
      <c r="Q74" s="43"/>
      <c r="R74" s="43"/>
      <c r="S74" s="43"/>
      <c r="T74" s="43"/>
      <c r="U74" s="43"/>
    </row>
    <row r="75" spans="1:21" ht="15.75" customHeight="1" x14ac:dyDescent="0.15">
      <c r="A75" s="22" t="s">
        <v>454</v>
      </c>
      <c r="B75" s="22" t="s">
        <v>103</v>
      </c>
      <c r="C75" s="22" t="s">
        <v>11</v>
      </c>
      <c r="D75" s="22" t="s">
        <v>199</v>
      </c>
      <c r="E75" s="22"/>
      <c r="F75" s="42"/>
      <c r="G75" s="22"/>
      <c r="H75" s="22" t="s">
        <v>200</v>
      </c>
      <c r="I75" s="43"/>
      <c r="J75" s="43"/>
      <c r="K75" s="43"/>
      <c r="L75" s="43"/>
      <c r="M75" s="43"/>
      <c r="N75" s="43"/>
      <c r="O75" s="43"/>
      <c r="P75" s="43"/>
      <c r="Q75" s="43"/>
      <c r="R75" s="43"/>
      <c r="S75" s="43"/>
      <c r="T75" s="43"/>
      <c r="U75" s="43"/>
    </row>
    <row r="76" spans="1:21" ht="15.75" customHeight="1" x14ac:dyDescent="0.15">
      <c r="A76" s="22" t="s">
        <v>454</v>
      </c>
      <c r="B76" s="22" t="s">
        <v>104</v>
      </c>
      <c r="C76" s="22" t="s">
        <v>11</v>
      </c>
      <c r="D76" s="22" t="s">
        <v>199</v>
      </c>
      <c r="E76" s="22"/>
      <c r="F76" s="42"/>
      <c r="G76" s="22"/>
      <c r="H76" s="22" t="s">
        <v>200</v>
      </c>
      <c r="I76" s="43"/>
      <c r="J76" s="43"/>
      <c r="K76" s="43"/>
      <c r="L76" s="43"/>
      <c r="M76" s="43"/>
      <c r="N76" s="43"/>
      <c r="O76" s="43"/>
      <c r="P76" s="43"/>
      <c r="Q76" s="43"/>
      <c r="R76" s="43"/>
      <c r="S76" s="43"/>
      <c r="T76" s="43"/>
      <c r="U76" s="43"/>
    </row>
    <row r="77" spans="1:21" ht="15.75" customHeight="1" x14ac:dyDescent="0.15">
      <c r="A77" s="22" t="s">
        <v>454</v>
      </c>
      <c r="B77" s="22" t="s">
        <v>105</v>
      </c>
      <c r="C77" s="22" t="s">
        <v>11</v>
      </c>
      <c r="D77" s="22" t="s">
        <v>199</v>
      </c>
      <c r="E77" s="22"/>
      <c r="F77" s="42"/>
      <c r="G77" s="22"/>
      <c r="H77" s="22" t="s">
        <v>200</v>
      </c>
      <c r="I77" s="43"/>
      <c r="J77" s="43"/>
      <c r="K77" s="43"/>
      <c r="L77" s="43"/>
      <c r="M77" s="43"/>
      <c r="N77" s="43"/>
      <c r="O77" s="43"/>
      <c r="P77" s="43"/>
      <c r="Q77" s="43"/>
      <c r="R77" s="43"/>
      <c r="S77" s="43"/>
      <c r="T77" s="43"/>
      <c r="U77" s="43"/>
    </row>
    <row r="78" spans="1:21" ht="15.75" customHeight="1" x14ac:dyDescent="0.15">
      <c r="A78" s="22" t="s">
        <v>454</v>
      </c>
      <c r="B78" s="22" t="s">
        <v>498</v>
      </c>
      <c r="C78" s="22" t="s">
        <v>11</v>
      </c>
      <c r="D78" s="22" t="s">
        <v>199</v>
      </c>
      <c r="E78" s="22"/>
      <c r="F78" s="42"/>
      <c r="G78" s="22"/>
      <c r="H78" s="22" t="s">
        <v>200</v>
      </c>
      <c r="I78" s="43"/>
      <c r="J78" s="43"/>
      <c r="K78" s="43"/>
      <c r="L78" s="43"/>
      <c r="M78" s="43"/>
      <c r="N78" s="43"/>
      <c r="O78" s="43"/>
      <c r="P78" s="43"/>
      <c r="Q78" s="43"/>
      <c r="R78" s="43"/>
      <c r="S78" s="43"/>
      <c r="T78" s="43"/>
      <c r="U78" s="43"/>
    </row>
    <row r="79" spans="1:21" ht="15.75" customHeight="1" x14ac:dyDescent="0.15">
      <c r="A79" s="22" t="s">
        <v>454</v>
      </c>
      <c r="B79" s="22" t="s">
        <v>107</v>
      </c>
      <c r="C79" s="22" t="s">
        <v>11</v>
      </c>
      <c r="D79" s="22" t="s">
        <v>199</v>
      </c>
      <c r="E79" s="22"/>
      <c r="F79" s="42"/>
      <c r="G79" s="22"/>
      <c r="H79" s="22" t="s">
        <v>200</v>
      </c>
      <c r="I79" s="43"/>
      <c r="J79" s="43"/>
      <c r="K79" s="43"/>
      <c r="L79" s="43"/>
      <c r="M79" s="43"/>
      <c r="N79" s="43"/>
      <c r="O79" s="43"/>
      <c r="P79" s="43"/>
      <c r="Q79" s="43"/>
      <c r="R79" s="43"/>
      <c r="S79" s="43"/>
      <c r="T79" s="43"/>
      <c r="U79" s="43"/>
    </row>
    <row r="80" spans="1:21" ht="15.75" customHeight="1" x14ac:dyDescent="0.15">
      <c r="A80" s="22" t="s">
        <v>454</v>
      </c>
      <c r="B80" s="22" t="s">
        <v>314</v>
      </c>
      <c r="C80" s="22" t="s">
        <v>11</v>
      </c>
      <c r="D80" s="22" t="s">
        <v>199</v>
      </c>
      <c r="E80" s="22"/>
      <c r="F80" s="42"/>
      <c r="G80" s="22"/>
      <c r="H80" s="22" t="s">
        <v>200</v>
      </c>
      <c r="I80" s="43"/>
      <c r="J80" s="43"/>
      <c r="K80" s="43"/>
      <c r="L80" s="43"/>
      <c r="M80" s="43"/>
      <c r="N80" s="43"/>
      <c r="O80" s="43"/>
      <c r="P80" s="43"/>
      <c r="Q80" s="43"/>
      <c r="R80" s="43"/>
      <c r="S80" s="43"/>
      <c r="T80" s="43"/>
      <c r="U80" s="43"/>
    </row>
    <row r="81" spans="1:21" ht="15.75" customHeight="1" x14ac:dyDescent="0.15">
      <c r="A81" s="22" t="s">
        <v>454</v>
      </c>
      <c r="B81" s="22" t="s">
        <v>109</v>
      </c>
      <c r="C81" s="22" t="s">
        <v>11</v>
      </c>
      <c r="D81" s="22" t="s">
        <v>199</v>
      </c>
      <c r="E81" s="22"/>
      <c r="F81" s="42"/>
      <c r="G81" s="22"/>
      <c r="H81" s="22" t="s">
        <v>200</v>
      </c>
      <c r="I81" s="43"/>
      <c r="J81" s="43"/>
      <c r="K81" s="43"/>
      <c r="L81" s="43"/>
      <c r="M81" s="43"/>
      <c r="N81" s="43"/>
      <c r="O81" s="43"/>
      <c r="P81" s="43"/>
      <c r="Q81" s="43"/>
      <c r="R81" s="43"/>
      <c r="S81" s="43"/>
      <c r="T81" s="43"/>
      <c r="U81" s="43"/>
    </row>
    <row r="82" spans="1:21" ht="15.75" customHeight="1" x14ac:dyDescent="0.15">
      <c r="A82" s="22" t="s">
        <v>454</v>
      </c>
      <c r="B82" s="22" t="s">
        <v>563</v>
      </c>
      <c r="C82" s="22" t="s">
        <v>11</v>
      </c>
      <c r="D82" s="22" t="s">
        <v>199</v>
      </c>
      <c r="E82" s="22"/>
      <c r="F82" s="44" t="s">
        <v>564</v>
      </c>
      <c r="G82" s="22"/>
      <c r="H82" s="44" t="s">
        <v>200</v>
      </c>
      <c r="I82" s="43"/>
      <c r="J82" s="43"/>
      <c r="K82" s="43"/>
      <c r="L82" s="43"/>
      <c r="M82" s="43"/>
      <c r="N82" s="43"/>
      <c r="O82" s="43"/>
      <c r="P82" s="43"/>
      <c r="Q82" s="43"/>
      <c r="R82" s="43"/>
      <c r="S82" s="43"/>
      <c r="T82" s="43"/>
      <c r="U82" s="43"/>
    </row>
    <row r="83" spans="1:21" ht="15.75" customHeight="1" x14ac:dyDescent="0.15">
      <c r="A83" s="22" t="s">
        <v>454</v>
      </c>
      <c r="B83" s="22" t="s">
        <v>110</v>
      </c>
      <c r="C83" s="22" t="s">
        <v>11</v>
      </c>
      <c r="D83" s="22" t="s">
        <v>199</v>
      </c>
      <c r="E83" s="22"/>
      <c r="F83" s="42"/>
      <c r="G83" s="22"/>
      <c r="H83" s="22" t="s">
        <v>200</v>
      </c>
      <c r="I83" s="43"/>
      <c r="J83" s="43"/>
      <c r="K83" s="43"/>
      <c r="L83" s="43"/>
      <c r="M83" s="43"/>
      <c r="N83" s="43"/>
      <c r="O83" s="43"/>
      <c r="P83" s="43"/>
      <c r="Q83" s="43"/>
      <c r="R83" s="43"/>
      <c r="S83" s="43"/>
      <c r="T83" s="43"/>
      <c r="U83" s="43"/>
    </row>
    <row r="84" spans="1:21" ht="15.75" customHeight="1" x14ac:dyDescent="0.15">
      <c r="A84" s="22" t="s">
        <v>454</v>
      </c>
      <c r="B84" s="22" t="s">
        <v>111</v>
      </c>
      <c r="C84" s="22" t="s">
        <v>11</v>
      </c>
      <c r="D84" s="22" t="s">
        <v>199</v>
      </c>
      <c r="E84" s="22"/>
      <c r="F84" s="42"/>
      <c r="G84" s="22"/>
      <c r="H84" s="22" t="s">
        <v>200</v>
      </c>
      <c r="I84" s="43"/>
      <c r="J84" s="43"/>
      <c r="K84" s="43"/>
      <c r="L84" s="43"/>
      <c r="M84" s="43"/>
      <c r="N84" s="43"/>
      <c r="O84" s="43"/>
      <c r="P84" s="43"/>
      <c r="Q84" s="43"/>
      <c r="R84" s="43"/>
      <c r="S84" s="43"/>
      <c r="T84" s="43"/>
      <c r="U84" s="43"/>
    </row>
    <row r="85" spans="1:21" ht="15.75" customHeight="1" x14ac:dyDescent="0.15">
      <c r="A85" s="22" t="s">
        <v>454</v>
      </c>
      <c r="B85" s="22" t="s">
        <v>114</v>
      </c>
      <c r="C85" s="22" t="s">
        <v>8</v>
      </c>
      <c r="D85" s="22" t="s">
        <v>199</v>
      </c>
      <c r="E85" s="22"/>
      <c r="F85" s="42" t="s">
        <v>565</v>
      </c>
      <c r="G85" s="22"/>
      <c r="H85" s="22" t="s">
        <v>318</v>
      </c>
      <c r="I85" s="43"/>
      <c r="J85" s="43"/>
      <c r="K85" s="43"/>
      <c r="L85" s="43"/>
      <c r="M85" s="43"/>
      <c r="N85" s="43"/>
      <c r="O85" s="43"/>
      <c r="P85" s="43"/>
      <c r="Q85" s="43"/>
      <c r="R85" s="43"/>
      <c r="S85" s="43"/>
      <c r="T85" s="43"/>
      <c r="U85" s="43"/>
    </row>
    <row r="86" spans="1:21" ht="15.75" customHeight="1" x14ac:dyDescent="0.15">
      <c r="A86" s="22" t="s">
        <v>454</v>
      </c>
      <c r="B86" s="22" t="s">
        <v>115</v>
      </c>
      <c r="C86" s="22" t="s">
        <v>24</v>
      </c>
      <c r="D86" s="22" t="s">
        <v>199</v>
      </c>
      <c r="E86" s="22" t="s">
        <v>566</v>
      </c>
      <c r="F86" s="22" t="s">
        <v>567</v>
      </c>
      <c r="G86" s="22"/>
      <c r="H86" s="22" t="s">
        <v>568</v>
      </c>
      <c r="I86" s="43"/>
      <c r="J86" s="43"/>
      <c r="K86" s="43"/>
      <c r="L86" s="43"/>
      <c r="M86" s="43"/>
      <c r="N86" s="43"/>
      <c r="O86" s="43"/>
      <c r="P86" s="43"/>
      <c r="Q86" s="43"/>
      <c r="R86" s="43"/>
      <c r="S86" s="43"/>
      <c r="T86" s="43"/>
      <c r="U86" s="43"/>
    </row>
    <row r="87" spans="1:21" ht="15.75" customHeight="1" x14ac:dyDescent="0.15">
      <c r="A87" s="22" t="s">
        <v>454</v>
      </c>
      <c r="B87" s="22" t="s">
        <v>117</v>
      </c>
      <c r="C87" s="22" t="s">
        <v>11</v>
      </c>
      <c r="D87" s="22" t="s">
        <v>199</v>
      </c>
      <c r="E87" s="22"/>
      <c r="F87" s="42"/>
      <c r="G87" s="22"/>
      <c r="H87" s="22" t="s">
        <v>200</v>
      </c>
      <c r="I87" s="43"/>
      <c r="J87" s="43"/>
      <c r="K87" s="43"/>
      <c r="L87" s="43"/>
      <c r="M87" s="43"/>
      <c r="N87" s="43"/>
      <c r="O87" s="43"/>
      <c r="P87" s="43"/>
      <c r="Q87" s="43"/>
      <c r="R87" s="43"/>
      <c r="S87" s="43"/>
      <c r="T87" s="43"/>
      <c r="U87" s="43"/>
    </row>
    <row r="88" spans="1:21" ht="15.75" customHeight="1" x14ac:dyDescent="0.15">
      <c r="A88" s="22" t="s">
        <v>454</v>
      </c>
      <c r="B88" s="22" t="s">
        <v>122</v>
      </c>
      <c r="C88" s="22" t="s">
        <v>11</v>
      </c>
      <c r="D88" s="22" t="s">
        <v>199</v>
      </c>
      <c r="E88" s="22"/>
      <c r="F88" s="42"/>
      <c r="G88" s="22"/>
      <c r="H88" s="22" t="s">
        <v>200</v>
      </c>
      <c r="I88" s="43"/>
      <c r="J88" s="43"/>
      <c r="K88" s="43"/>
      <c r="L88" s="43"/>
      <c r="M88" s="43"/>
      <c r="N88" s="43"/>
      <c r="O88" s="43"/>
      <c r="P88" s="43"/>
      <c r="Q88" s="43"/>
      <c r="R88" s="43"/>
      <c r="S88" s="43"/>
      <c r="T88" s="43"/>
      <c r="U88" s="43"/>
    </row>
    <row r="89" spans="1:21" ht="15.75" customHeight="1" x14ac:dyDescent="0.15">
      <c r="A89" s="22" t="s">
        <v>454</v>
      </c>
      <c r="B89" s="22" t="s">
        <v>126</v>
      </c>
      <c r="C89" s="22" t="s">
        <v>11</v>
      </c>
      <c r="D89" s="22" t="s">
        <v>199</v>
      </c>
      <c r="E89" s="22"/>
      <c r="F89" s="42"/>
      <c r="G89" s="22"/>
      <c r="H89" s="22" t="s">
        <v>200</v>
      </c>
      <c r="I89" s="43"/>
      <c r="J89" s="43"/>
      <c r="K89" s="43"/>
      <c r="L89" s="43"/>
      <c r="M89" s="43"/>
      <c r="N89" s="43"/>
      <c r="O89" s="43"/>
      <c r="P89" s="43"/>
      <c r="Q89" s="43"/>
      <c r="R89" s="43"/>
      <c r="S89" s="43"/>
      <c r="T89" s="43"/>
      <c r="U89" s="43"/>
    </row>
    <row r="90" spans="1:21" ht="15.75" customHeight="1" x14ac:dyDescent="0.15">
      <c r="A90" s="22" t="s">
        <v>454</v>
      </c>
      <c r="B90" s="22" t="s">
        <v>127</v>
      </c>
      <c r="C90" s="22" t="s">
        <v>11</v>
      </c>
      <c r="D90" s="22" t="s">
        <v>213</v>
      </c>
      <c r="E90" s="22"/>
      <c r="F90" s="42"/>
      <c r="G90" s="22"/>
      <c r="H90" s="22" t="s">
        <v>200</v>
      </c>
      <c r="I90" s="43"/>
      <c r="J90" s="43"/>
      <c r="K90" s="43"/>
      <c r="L90" s="43"/>
      <c r="M90" s="43"/>
      <c r="N90" s="43"/>
      <c r="O90" s="43"/>
      <c r="P90" s="43"/>
      <c r="Q90" s="43"/>
      <c r="R90" s="43"/>
      <c r="S90" s="43"/>
      <c r="T90" s="43"/>
      <c r="U90" s="43"/>
    </row>
    <row r="91" spans="1:21" ht="15.75" customHeight="1" x14ac:dyDescent="0.15">
      <c r="A91" s="22" t="s">
        <v>454</v>
      </c>
      <c r="B91" s="22" t="s">
        <v>324</v>
      </c>
      <c r="C91" s="22" t="s">
        <v>11</v>
      </c>
      <c r="D91" s="46" t="s">
        <v>213</v>
      </c>
      <c r="E91" s="22"/>
      <c r="F91" s="46" t="s">
        <v>569</v>
      </c>
      <c r="G91" s="22"/>
      <c r="H91" s="46" t="s">
        <v>200</v>
      </c>
      <c r="I91" s="43"/>
      <c r="J91" s="43"/>
      <c r="K91" s="43"/>
      <c r="L91" s="43"/>
      <c r="M91" s="43"/>
      <c r="N91" s="43"/>
      <c r="O91" s="43"/>
      <c r="P91" s="43"/>
      <c r="Q91" s="43"/>
      <c r="R91" s="43"/>
      <c r="S91" s="43"/>
      <c r="T91" s="43"/>
      <c r="U91" s="43"/>
    </row>
    <row r="92" spans="1:21" ht="15.75" customHeight="1" x14ac:dyDescent="0.15">
      <c r="A92" s="22" t="s">
        <v>454</v>
      </c>
      <c r="B92" s="22" t="s">
        <v>128</v>
      </c>
      <c r="C92" s="22" t="s">
        <v>11</v>
      </c>
      <c r="D92" s="22" t="s">
        <v>213</v>
      </c>
      <c r="E92" s="22"/>
      <c r="F92" s="42"/>
      <c r="G92" s="22"/>
      <c r="H92" s="22" t="s">
        <v>200</v>
      </c>
      <c r="I92" s="43"/>
      <c r="J92" s="43"/>
      <c r="K92" s="43"/>
      <c r="L92" s="43"/>
      <c r="M92" s="43"/>
      <c r="N92" s="43"/>
      <c r="O92" s="43"/>
      <c r="P92" s="43"/>
      <c r="Q92" s="43"/>
      <c r="R92" s="43"/>
      <c r="S92" s="43"/>
      <c r="T92" s="43"/>
      <c r="U92" s="43"/>
    </row>
    <row r="93" spans="1:21" ht="15.75" customHeight="1" x14ac:dyDescent="0.15">
      <c r="A93" s="22" t="s">
        <v>454</v>
      </c>
      <c r="B93" s="22" t="s">
        <v>129</v>
      </c>
      <c r="C93" s="22" t="s">
        <v>11</v>
      </c>
      <c r="D93" s="22" t="s">
        <v>199</v>
      </c>
      <c r="E93" s="22"/>
      <c r="F93" s="42"/>
      <c r="G93" s="22"/>
      <c r="H93" s="22" t="s">
        <v>200</v>
      </c>
      <c r="I93" s="43"/>
      <c r="J93" s="43"/>
      <c r="K93" s="43"/>
      <c r="L93" s="43"/>
      <c r="M93" s="43"/>
      <c r="N93" s="43"/>
      <c r="O93" s="43"/>
      <c r="P93" s="43"/>
      <c r="Q93" s="43"/>
      <c r="R93" s="43"/>
      <c r="S93" s="43"/>
      <c r="T93" s="43"/>
      <c r="U93" s="43"/>
    </row>
    <row r="94" spans="1:21" ht="15.75" customHeight="1" x14ac:dyDescent="0.15">
      <c r="A94" s="22" t="s">
        <v>454</v>
      </c>
      <c r="B94" s="22" t="s">
        <v>129</v>
      </c>
      <c r="C94" s="22" t="s">
        <v>5</v>
      </c>
      <c r="D94" s="22" t="s">
        <v>199</v>
      </c>
      <c r="E94" s="22" t="s">
        <v>326</v>
      </c>
      <c r="F94" s="22" t="s">
        <v>327</v>
      </c>
      <c r="G94" s="22"/>
      <c r="H94" s="22" t="s">
        <v>568</v>
      </c>
      <c r="I94" s="43"/>
      <c r="J94" s="43"/>
      <c r="K94" s="43"/>
      <c r="L94" s="43"/>
      <c r="M94" s="43"/>
      <c r="N94" s="43"/>
      <c r="O94" s="43"/>
      <c r="P94" s="43"/>
      <c r="Q94" s="43"/>
      <c r="R94" s="43"/>
      <c r="S94" s="43"/>
      <c r="T94" s="43"/>
      <c r="U94" s="43"/>
    </row>
    <row r="95" spans="1:21" ht="15.75" customHeight="1" x14ac:dyDescent="0.15">
      <c r="A95" s="22" t="s">
        <v>454</v>
      </c>
      <c r="B95" s="22" t="s">
        <v>130</v>
      </c>
      <c r="C95" s="22" t="s">
        <v>11</v>
      </c>
      <c r="D95" s="22" t="s">
        <v>199</v>
      </c>
      <c r="E95" s="22"/>
      <c r="F95" s="42"/>
      <c r="G95" s="22"/>
      <c r="H95" s="22" t="s">
        <v>200</v>
      </c>
      <c r="I95" s="43"/>
      <c r="J95" s="43"/>
      <c r="K95" s="43"/>
      <c r="L95" s="43"/>
      <c r="M95" s="43"/>
      <c r="N95" s="43"/>
      <c r="O95" s="43"/>
      <c r="P95" s="43"/>
      <c r="Q95" s="43"/>
      <c r="R95" s="43"/>
      <c r="S95" s="43"/>
      <c r="T95" s="43"/>
      <c r="U95" s="43"/>
    </row>
    <row r="96" spans="1:21" ht="15.75" customHeight="1" x14ac:dyDescent="0.15">
      <c r="A96" s="22" t="s">
        <v>454</v>
      </c>
      <c r="B96" s="22" t="s">
        <v>132</v>
      </c>
      <c r="C96" s="22" t="s">
        <v>11</v>
      </c>
      <c r="D96" s="22" t="s">
        <v>199</v>
      </c>
      <c r="E96" s="22"/>
      <c r="F96" s="42"/>
      <c r="G96" s="22"/>
      <c r="H96" s="22" t="s">
        <v>200</v>
      </c>
      <c r="I96" s="43"/>
      <c r="J96" s="43"/>
      <c r="K96" s="43"/>
      <c r="L96" s="43"/>
      <c r="M96" s="43"/>
      <c r="N96" s="43"/>
      <c r="O96" s="43"/>
      <c r="P96" s="43"/>
      <c r="Q96" s="43"/>
      <c r="R96" s="43"/>
      <c r="S96" s="43"/>
      <c r="T96" s="43"/>
      <c r="U96" s="43"/>
    </row>
    <row r="97" spans="1:21" ht="15.75" customHeight="1" x14ac:dyDescent="0.15">
      <c r="A97" s="22" t="s">
        <v>454</v>
      </c>
      <c r="B97" s="22" t="s">
        <v>133</v>
      </c>
      <c r="C97" s="22" t="s">
        <v>11</v>
      </c>
      <c r="D97" s="22" t="s">
        <v>199</v>
      </c>
      <c r="E97" s="22"/>
      <c r="F97" s="46" t="s">
        <v>570</v>
      </c>
      <c r="G97" s="22"/>
      <c r="H97" s="46" t="s">
        <v>200</v>
      </c>
      <c r="I97" s="43"/>
      <c r="J97" s="43"/>
      <c r="K97" s="43"/>
      <c r="L97" s="43"/>
      <c r="M97" s="43"/>
      <c r="N97" s="43"/>
      <c r="O97" s="43"/>
      <c r="P97" s="43"/>
      <c r="Q97" s="43"/>
      <c r="R97" s="43"/>
      <c r="S97" s="43"/>
      <c r="T97" s="43"/>
      <c r="U97" s="43"/>
    </row>
    <row r="98" spans="1:21" ht="15.75" customHeight="1" x14ac:dyDescent="0.15">
      <c r="A98" s="22" t="s">
        <v>454</v>
      </c>
      <c r="B98" s="22" t="s">
        <v>134</v>
      </c>
      <c r="C98" s="22" t="s">
        <v>11</v>
      </c>
      <c r="D98" s="22" t="s">
        <v>199</v>
      </c>
      <c r="E98" s="22"/>
      <c r="F98" s="42"/>
      <c r="G98" s="22"/>
      <c r="H98" s="22" t="s">
        <v>200</v>
      </c>
      <c r="I98" s="43"/>
      <c r="J98" s="43"/>
      <c r="K98" s="43"/>
      <c r="L98" s="43"/>
      <c r="M98" s="43"/>
      <c r="N98" s="43"/>
      <c r="O98" s="43"/>
      <c r="P98" s="43"/>
      <c r="Q98" s="43"/>
      <c r="R98" s="43"/>
      <c r="S98" s="43"/>
      <c r="T98" s="43"/>
      <c r="U98" s="43"/>
    </row>
    <row r="99" spans="1:21" ht="15.75" customHeight="1" x14ac:dyDescent="0.15">
      <c r="A99" s="22" t="s">
        <v>454</v>
      </c>
      <c r="B99" s="22" t="s">
        <v>501</v>
      </c>
      <c r="C99" s="22" t="s">
        <v>24</v>
      </c>
      <c r="D99" s="22" t="s">
        <v>199</v>
      </c>
      <c r="E99" s="22" t="s">
        <v>221</v>
      </c>
      <c r="F99" s="46" t="s">
        <v>571</v>
      </c>
      <c r="G99" s="22"/>
      <c r="H99" s="44" t="s">
        <v>524</v>
      </c>
      <c r="I99" s="43"/>
      <c r="J99" s="43"/>
      <c r="K99" s="43"/>
      <c r="L99" s="43"/>
      <c r="M99" s="43"/>
      <c r="N99" s="43"/>
      <c r="O99" s="43"/>
      <c r="P99" s="43"/>
      <c r="Q99" s="43"/>
      <c r="R99" s="43"/>
      <c r="S99" s="43"/>
      <c r="T99" s="43"/>
      <c r="U99" s="43"/>
    </row>
    <row r="100" spans="1:21" ht="15.75" customHeight="1" x14ac:dyDescent="0.15">
      <c r="A100" s="22" t="s">
        <v>454</v>
      </c>
      <c r="B100" s="44" t="s">
        <v>137</v>
      </c>
      <c r="C100" s="44" t="s">
        <v>11</v>
      </c>
      <c r="D100" s="22" t="s">
        <v>199</v>
      </c>
      <c r="E100" s="22"/>
      <c r="F100" s="42"/>
      <c r="G100" s="22"/>
      <c r="H100" s="46" t="s">
        <v>200</v>
      </c>
      <c r="I100" s="43"/>
      <c r="J100" s="43"/>
      <c r="K100" s="43"/>
      <c r="L100" s="43"/>
      <c r="M100" s="43"/>
      <c r="N100" s="43"/>
      <c r="O100" s="43"/>
      <c r="P100" s="43"/>
      <c r="Q100" s="43"/>
      <c r="R100" s="43"/>
      <c r="S100" s="43"/>
      <c r="T100" s="43"/>
      <c r="U100" s="43"/>
    </row>
    <row r="101" spans="1:21" ht="15.75" customHeight="1" x14ac:dyDescent="0.15">
      <c r="A101" s="22" t="s">
        <v>454</v>
      </c>
      <c r="B101" s="22" t="s">
        <v>137</v>
      </c>
      <c r="C101" s="22" t="s">
        <v>5</v>
      </c>
      <c r="D101" s="22" t="s">
        <v>199</v>
      </c>
      <c r="E101" s="22" t="s">
        <v>221</v>
      </c>
      <c r="F101" s="46" t="s">
        <v>331</v>
      </c>
      <c r="G101" s="22"/>
      <c r="H101" s="22" t="s">
        <v>318</v>
      </c>
      <c r="I101" s="43"/>
      <c r="J101" s="43"/>
      <c r="K101" s="43"/>
      <c r="L101" s="43"/>
      <c r="M101" s="43"/>
      <c r="N101" s="43"/>
      <c r="O101" s="43"/>
      <c r="P101" s="43"/>
      <c r="Q101" s="43"/>
      <c r="R101" s="43"/>
      <c r="S101" s="43"/>
      <c r="T101" s="43"/>
      <c r="U101" s="43"/>
    </row>
    <row r="102" spans="1:21" ht="15.75" customHeight="1" x14ac:dyDescent="0.15">
      <c r="A102" s="22" t="s">
        <v>454</v>
      </c>
      <c r="B102" s="22" t="s">
        <v>332</v>
      </c>
      <c r="C102" s="22" t="s">
        <v>11</v>
      </c>
      <c r="D102" s="22" t="s">
        <v>199</v>
      </c>
      <c r="E102" s="22"/>
      <c r="F102" s="42"/>
      <c r="G102" s="22"/>
      <c r="H102" s="22" t="s">
        <v>200</v>
      </c>
      <c r="I102" s="43"/>
      <c r="J102" s="43"/>
      <c r="K102" s="43"/>
      <c r="L102" s="43"/>
      <c r="M102" s="43"/>
      <c r="N102" s="43"/>
      <c r="O102" s="43"/>
      <c r="P102" s="43"/>
      <c r="Q102" s="43"/>
      <c r="R102" s="43"/>
      <c r="S102" s="43"/>
      <c r="T102" s="43"/>
      <c r="U102" s="43"/>
    </row>
    <row r="103" spans="1:21" ht="15.75" customHeight="1" x14ac:dyDescent="0.15">
      <c r="A103" s="22" t="s">
        <v>454</v>
      </c>
      <c r="B103" s="22" t="s">
        <v>138</v>
      </c>
      <c r="C103" s="22" t="s">
        <v>11</v>
      </c>
      <c r="D103" s="22" t="s">
        <v>199</v>
      </c>
      <c r="E103" s="22"/>
      <c r="F103" s="42"/>
      <c r="G103" s="22"/>
      <c r="H103" s="22" t="s">
        <v>200</v>
      </c>
      <c r="I103" s="43"/>
      <c r="J103" s="43"/>
      <c r="K103" s="43"/>
      <c r="L103" s="43"/>
      <c r="M103" s="43"/>
      <c r="N103" s="43"/>
      <c r="O103" s="43"/>
      <c r="P103" s="43"/>
      <c r="Q103" s="43"/>
      <c r="R103" s="43"/>
      <c r="S103" s="43"/>
      <c r="T103" s="43"/>
      <c r="U103" s="43"/>
    </row>
    <row r="104" spans="1:21" ht="15.75" customHeight="1" x14ac:dyDescent="0.15">
      <c r="A104" s="22" t="s">
        <v>454</v>
      </c>
      <c r="B104" s="22" t="s">
        <v>140</v>
      </c>
      <c r="C104" s="22" t="s">
        <v>11</v>
      </c>
      <c r="D104" s="22" t="s">
        <v>199</v>
      </c>
      <c r="E104" s="22"/>
      <c r="F104" s="42"/>
      <c r="G104" s="22"/>
      <c r="H104" s="22" t="s">
        <v>200</v>
      </c>
      <c r="I104" s="43"/>
      <c r="J104" s="43"/>
      <c r="K104" s="43"/>
      <c r="L104" s="43"/>
      <c r="M104" s="43"/>
      <c r="N104" s="43"/>
      <c r="O104" s="43"/>
      <c r="P104" s="43"/>
      <c r="Q104" s="43"/>
      <c r="R104" s="43"/>
      <c r="S104" s="43"/>
      <c r="T104" s="43"/>
      <c r="U104" s="43"/>
    </row>
    <row r="105" spans="1:21" ht="15.75" customHeight="1" x14ac:dyDescent="0.15">
      <c r="A105" s="22" t="s">
        <v>454</v>
      </c>
      <c r="B105" s="22" t="s">
        <v>333</v>
      </c>
      <c r="C105" s="22" t="s">
        <v>11</v>
      </c>
      <c r="D105" s="22" t="s">
        <v>199</v>
      </c>
      <c r="E105" s="22"/>
      <c r="F105" s="42"/>
      <c r="G105" s="22"/>
      <c r="H105" s="22" t="s">
        <v>200</v>
      </c>
      <c r="I105" s="43"/>
      <c r="J105" s="43"/>
      <c r="K105" s="43"/>
      <c r="L105" s="43"/>
      <c r="M105" s="43"/>
      <c r="N105" s="43"/>
      <c r="O105" s="43"/>
      <c r="P105" s="43"/>
      <c r="Q105" s="43"/>
      <c r="R105" s="43"/>
      <c r="S105" s="43"/>
      <c r="T105" s="43"/>
      <c r="U105" s="43"/>
    </row>
    <row r="106" spans="1:21" ht="15.75" customHeight="1" x14ac:dyDescent="0.15">
      <c r="A106" s="22" t="s">
        <v>454</v>
      </c>
      <c r="B106" s="22" t="s">
        <v>141</v>
      </c>
      <c r="C106" s="22" t="s">
        <v>11</v>
      </c>
      <c r="D106" s="22" t="s">
        <v>199</v>
      </c>
      <c r="E106" s="22"/>
      <c r="F106" s="42"/>
      <c r="G106" s="22"/>
      <c r="H106" s="22" t="s">
        <v>200</v>
      </c>
      <c r="I106" s="43"/>
      <c r="J106" s="43"/>
      <c r="K106" s="43"/>
      <c r="L106" s="43"/>
      <c r="M106" s="43"/>
      <c r="N106" s="43"/>
      <c r="O106" s="43"/>
      <c r="P106" s="43"/>
      <c r="Q106" s="43"/>
      <c r="R106" s="43"/>
      <c r="S106" s="43"/>
      <c r="T106" s="43"/>
      <c r="U106" s="43"/>
    </row>
    <row r="107" spans="1:21" ht="15.75" customHeight="1" x14ac:dyDescent="0.15">
      <c r="A107" s="22" t="s">
        <v>454</v>
      </c>
      <c r="B107" s="22" t="s">
        <v>142</v>
      </c>
      <c r="C107" s="22" t="s">
        <v>11</v>
      </c>
      <c r="D107" s="22" t="s">
        <v>199</v>
      </c>
      <c r="E107" s="22"/>
      <c r="F107" s="22" t="s">
        <v>572</v>
      </c>
      <c r="G107" s="22"/>
      <c r="H107" s="22" t="s">
        <v>200</v>
      </c>
      <c r="I107" s="43"/>
      <c r="J107" s="43"/>
      <c r="K107" s="43"/>
      <c r="L107" s="43"/>
      <c r="M107" s="43"/>
      <c r="N107" s="43"/>
      <c r="O107" s="43"/>
      <c r="P107" s="43"/>
      <c r="Q107" s="43"/>
      <c r="R107" s="43"/>
      <c r="S107" s="43"/>
      <c r="T107" s="43"/>
      <c r="U107" s="43"/>
    </row>
    <row r="108" spans="1:21" ht="15.75" customHeight="1" x14ac:dyDescent="0.15">
      <c r="A108" s="22" t="s">
        <v>454</v>
      </c>
      <c r="B108" s="22" t="s">
        <v>338</v>
      </c>
      <c r="C108" s="22" t="s">
        <v>11</v>
      </c>
      <c r="D108" s="22" t="s">
        <v>199</v>
      </c>
      <c r="E108" s="22"/>
      <c r="F108" s="22" t="s">
        <v>339</v>
      </c>
      <c r="G108" s="22"/>
      <c r="H108" s="22" t="s">
        <v>200</v>
      </c>
      <c r="I108" s="43"/>
      <c r="J108" s="43"/>
      <c r="K108" s="43"/>
      <c r="L108" s="43"/>
      <c r="M108" s="43"/>
      <c r="N108" s="43"/>
      <c r="O108" s="43"/>
      <c r="P108" s="43"/>
      <c r="Q108" s="43"/>
      <c r="R108" s="43"/>
      <c r="S108" s="43"/>
      <c r="T108" s="43"/>
      <c r="U108" s="43"/>
    </row>
    <row r="109" spans="1:21" ht="15.75" customHeight="1" x14ac:dyDescent="0.15">
      <c r="A109" s="22" t="s">
        <v>454</v>
      </c>
      <c r="B109" s="22" t="s">
        <v>340</v>
      </c>
      <c r="C109" s="22" t="s">
        <v>11</v>
      </c>
      <c r="D109" s="22" t="s">
        <v>199</v>
      </c>
      <c r="E109" s="22"/>
      <c r="F109" s="46"/>
      <c r="G109" s="22"/>
      <c r="H109" s="45"/>
      <c r="I109" s="43"/>
      <c r="J109" s="43"/>
      <c r="K109" s="43"/>
      <c r="L109" s="43"/>
      <c r="M109" s="43"/>
      <c r="N109" s="43"/>
      <c r="O109" s="43"/>
      <c r="P109" s="43"/>
      <c r="Q109" s="43"/>
      <c r="R109" s="43"/>
      <c r="S109" s="43"/>
      <c r="T109" s="43"/>
      <c r="U109" s="43"/>
    </row>
    <row r="110" spans="1:21" ht="15.75" customHeight="1" x14ac:dyDescent="0.15">
      <c r="A110" s="22" t="s">
        <v>454</v>
      </c>
      <c r="B110" s="22" t="s">
        <v>341</v>
      </c>
      <c r="C110" s="22" t="s">
        <v>11</v>
      </c>
      <c r="D110" s="22" t="s">
        <v>199</v>
      </c>
      <c r="E110" s="22"/>
      <c r="F110" s="42"/>
      <c r="G110" s="22"/>
      <c r="H110" s="22" t="s">
        <v>200</v>
      </c>
      <c r="I110" s="43"/>
      <c r="J110" s="43"/>
      <c r="K110" s="43"/>
      <c r="L110" s="43"/>
      <c r="M110" s="43"/>
      <c r="N110" s="43"/>
      <c r="O110" s="43"/>
      <c r="P110" s="43"/>
      <c r="Q110" s="43"/>
      <c r="R110" s="43"/>
      <c r="S110" s="43"/>
      <c r="T110" s="43"/>
      <c r="U110" s="43"/>
    </row>
    <row r="111" spans="1:21" ht="15.75" customHeight="1" x14ac:dyDescent="0.15">
      <c r="A111" s="22" t="s">
        <v>454</v>
      </c>
      <c r="B111" s="22" t="s">
        <v>149</v>
      </c>
      <c r="C111" s="22" t="s">
        <v>8</v>
      </c>
      <c r="D111" s="22" t="s">
        <v>199</v>
      </c>
      <c r="E111" s="22"/>
      <c r="F111" s="42"/>
      <c r="G111" s="22"/>
      <c r="H111" s="22" t="s">
        <v>524</v>
      </c>
      <c r="I111" s="43"/>
      <c r="J111" s="43"/>
      <c r="K111" s="43"/>
      <c r="L111" s="43"/>
      <c r="M111" s="43"/>
      <c r="N111" s="43"/>
      <c r="O111" s="43"/>
      <c r="P111" s="43"/>
      <c r="Q111" s="43"/>
      <c r="R111" s="43"/>
      <c r="S111" s="43"/>
      <c r="T111" s="43"/>
      <c r="U111" s="43"/>
    </row>
    <row r="112" spans="1:21" ht="15.75" customHeight="1" x14ac:dyDescent="0.15">
      <c r="A112" s="22" t="s">
        <v>454</v>
      </c>
      <c r="B112" s="22" t="s">
        <v>151</v>
      </c>
      <c r="C112" s="22" t="s">
        <v>11</v>
      </c>
      <c r="D112" s="22" t="s">
        <v>199</v>
      </c>
      <c r="E112" s="22"/>
      <c r="F112" s="44" t="s">
        <v>573</v>
      </c>
      <c r="G112" s="22"/>
      <c r="H112" s="44" t="s">
        <v>200</v>
      </c>
      <c r="I112" s="43"/>
      <c r="J112" s="43"/>
      <c r="K112" s="43"/>
      <c r="L112" s="43"/>
      <c r="M112" s="43"/>
      <c r="N112" s="43"/>
      <c r="O112" s="43"/>
      <c r="P112" s="43"/>
      <c r="Q112" s="43"/>
      <c r="R112" s="43"/>
      <c r="S112" s="43"/>
      <c r="T112" s="43"/>
      <c r="U112" s="43"/>
    </row>
    <row r="113" spans="1:21" ht="15.75" customHeight="1" x14ac:dyDescent="0.15">
      <c r="A113" s="22" t="s">
        <v>454</v>
      </c>
      <c r="B113" s="22" t="s">
        <v>504</v>
      </c>
      <c r="C113" s="22" t="s">
        <v>11</v>
      </c>
      <c r="D113" s="22" t="s">
        <v>199</v>
      </c>
      <c r="E113" s="22"/>
      <c r="F113" s="44" t="s">
        <v>574</v>
      </c>
      <c r="G113" s="22"/>
      <c r="H113" s="44" t="s">
        <v>200</v>
      </c>
      <c r="I113" s="43"/>
      <c r="J113" s="43"/>
      <c r="K113" s="43"/>
      <c r="L113" s="43"/>
      <c r="M113" s="43"/>
      <c r="N113" s="43"/>
      <c r="O113" s="43"/>
      <c r="P113" s="43"/>
      <c r="Q113" s="43"/>
      <c r="R113" s="43"/>
      <c r="S113" s="43"/>
      <c r="T113" s="43"/>
      <c r="U113" s="43"/>
    </row>
    <row r="114" spans="1:21" ht="15.75" customHeight="1" x14ac:dyDescent="0.15">
      <c r="A114" s="22" t="s">
        <v>454</v>
      </c>
      <c r="B114" s="22" t="s">
        <v>345</v>
      </c>
      <c r="C114" s="22" t="s">
        <v>11</v>
      </c>
      <c r="D114" s="22" t="s">
        <v>199</v>
      </c>
      <c r="E114" s="22"/>
      <c r="F114" s="44" t="s">
        <v>575</v>
      </c>
      <c r="G114" s="22"/>
      <c r="H114" s="44" t="s">
        <v>200</v>
      </c>
      <c r="I114" s="43"/>
      <c r="J114" s="43"/>
      <c r="K114" s="43"/>
      <c r="L114" s="43"/>
      <c r="M114" s="43"/>
      <c r="N114" s="43"/>
      <c r="O114" s="43"/>
      <c r="P114" s="43"/>
      <c r="Q114" s="43"/>
      <c r="R114" s="43"/>
      <c r="S114" s="43"/>
      <c r="T114" s="43"/>
      <c r="U114" s="43"/>
    </row>
    <row r="115" spans="1:21" ht="15.75" customHeight="1" x14ac:dyDescent="0.15">
      <c r="A115" s="22" t="s">
        <v>454</v>
      </c>
      <c r="B115" s="22" t="s">
        <v>347</v>
      </c>
      <c r="C115" s="22" t="s">
        <v>11</v>
      </c>
      <c r="D115" s="22" t="s">
        <v>199</v>
      </c>
      <c r="E115" s="22"/>
      <c r="F115" s="22"/>
      <c r="G115" s="22"/>
      <c r="H115" s="22" t="s">
        <v>200</v>
      </c>
      <c r="I115" s="43"/>
      <c r="J115" s="43"/>
      <c r="K115" s="43"/>
      <c r="L115" s="43"/>
      <c r="M115" s="43"/>
      <c r="N115" s="43"/>
      <c r="O115" s="43"/>
      <c r="P115" s="43"/>
      <c r="Q115" s="43"/>
      <c r="R115" s="43"/>
      <c r="S115" s="43"/>
      <c r="T115" s="43"/>
      <c r="U115" s="43"/>
    </row>
    <row r="116" spans="1:21" ht="15.75" customHeight="1" x14ac:dyDescent="0.15">
      <c r="A116" s="22" t="s">
        <v>454</v>
      </c>
      <c r="B116" s="22" t="s">
        <v>158</v>
      </c>
      <c r="C116" s="22" t="s">
        <v>11</v>
      </c>
      <c r="D116" s="22" t="s">
        <v>199</v>
      </c>
      <c r="E116" s="22"/>
      <c r="F116" s="22"/>
      <c r="G116" s="22"/>
      <c r="H116" s="22" t="s">
        <v>200</v>
      </c>
      <c r="I116" s="43"/>
      <c r="J116" s="43"/>
      <c r="K116" s="43"/>
      <c r="L116" s="43"/>
      <c r="M116" s="43"/>
      <c r="N116" s="43"/>
      <c r="O116" s="43"/>
      <c r="P116" s="43"/>
      <c r="Q116" s="43"/>
      <c r="R116" s="43"/>
      <c r="S116" s="43"/>
      <c r="T116" s="43"/>
      <c r="U116" s="43"/>
    </row>
    <row r="117" spans="1:21" ht="15.75" customHeight="1" x14ac:dyDescent="0.15">
      <c r="A117" s="22" t="s">
        <v>454</v>
      </c>
      <c r="B117" s="22" t="s">
        <v>159</v>
      </c>
      <c r="C117" s="22" t="s">
        <v>5</v>
      </c>
      <c r="D117" s="22" t="s">
        <v>199</v>
      </c>
      <c r="E117" s="22" t="s">
        <v>206</v>
      </c>
      <c r="F117" s="22" t="s">
        <v>576</v>
      </c>
      <c r="G117" s="22"/>
      <c r="H117" s="22" t="s">
        <v>568</v>
      </c>
      <c r="I117" s="43"/>
      <c r="J117" s="43"/>
      <c r="K117" s="43"/>
      <c r="L117" s="43"/>
      <c r="M117" s="43"/>
      <c r="N117" s="43"/>
      <c r="O117" s="43"/>
      <c r="P117" s="43"/>
      <c r="Q117" s="43"/>
      <c r="R117" s="43"/>
      <c r="S117" s="43"/>
      <c r="T117" s="43"/>
      <c r="U117" s="43"/>
    </row>
    <row r="118" spans="1:21" ht="15.75" customHeight="1" x14ac:dyDescent="0.15">
      <c r="A118" s="22" t="s">
        <v>454</v>
      </c>
      <c r="B118" s="22" t="s">
        <v>160</v>
      </c>
      <c r="C118" s="22" t="s">
        <v>11</v>
      </c>
      <c r="D118" s="22" t="s">
        <v>199</v>
      </c>
      <c r="E118" s="22"/>
      <c r="F118" s="42"/>
      <c r="G118" s="22"/>
      <c r="H118" s="22" t="s">
        <v>200</v>
      </c>
      <c r="I118" s="43"/>
      <c r="J118" s="43"/>
      <c r="K118" s="43"/>
      <c r="L118" s="43"/>
      <c r="M118" s="43"/>
      <c r="N118" s="43"/>
      <c r="O118" s="43"/>
      <c r="P118" s="43"/>
      <c r="Q118" s="43"/>
      <c r="R118" s="43"/>
      <c r="S118" s="43"/>
      <c r="T118" s="43"/>
      <c r="U118" s="43"/>
    </row>
    <row r="119" spans="1:21" ht="15.75" customHeight="1" x14ac:dyDescent="0.15">
      <c r="A119" s="22" t="s">
        <v>454</v>
      </c>
      <c r="B119" s="22" t="s">
        <v>505</v>
      </c>
      <c r="C119" s="22" t="s">
        <v>11</v>
      </c>
      <c r="D119" s="22" t="s">
        <v>199</v>
      </c>
      <c r="E119" s="22"/>
      <c r="F119" s="44" t="s">
        <v>577</v>
      </c>
      <c r="G119" s="22"/>
      <c r="H119" s="44" t="s">
        <v>200</v>
      </c>
      <c r="I119" s="43"/>
      <c r="J119" s="43"/>
      <c r="K119" s="43"/>
      <c r="L119" s="43"/>
      <c r="M119" s="43"/>
      <c r="N119" s="43"/>
      <c r="O119" s="43"/>
      <c r="P119" s="43"/>
      <c r="Q119" s="43"/>
      <c r="R119" s="43"/>
      <c r="S119" s="43"/>
      <c r="T119" s="43"/>
      <c r="U119" s="43"/>
    </row>
    <row r="120" spans="1:21" ht="15.75" customHeight="1" x14ac:dyDescent="0.15">
      <c r="A120" s="22" t="s">
        <v>454</v>
      </c>
      <c r="B120" s="22" t="s">
        <v>162</v>
      </c>
      <c r="C120" s="22" t="s">
        <v>24</v>
      </c>
      <c r="D120" s="22" t="s">
        <v>199</v>
      </c>
      <c r="E120" s="22" t="s">
        <v>221</v>
      </c>
      <c r="F120" s="22"/>
      <c r="G120" s="22"/>
      <c r="H120" s="22" t="s">
        <v>524</v>
      </c>
      <c r="I120" s="43"/>
      <c r="J120" s="43"/>
      <c r="K120" s="43"/>
      <c r="L120" s="43"/>
      <c r="M120" s="43"/>
      <c r="N120" s="43"/>
      <c r="O120" s="43"/>
      <c r="P120" s="43"/>
      <c r="Q120" s="43"/>
      <c r="R120" s="43"/>
      <c r="S120" s="43"/>
      <c r="T120" s="43"/>
      <c r="U120" s="43"/>
    </row>
    <row r="121" spans="1:21" ht="15.75" customHeight="1" x14ac:dyDescent="0.15">
      <c r="A121" s="22" t="s">
        <v>454</v>
      </c>
      <c r="B121" s="22" t="s">
        <v>163</v>
      </c>
      <c r="C121" s="22" t="s">
        <v>11</v>
      </c>
      <c r="D121" s="22" t="s">
        <v>199</v>
      </c>
      <c r="E121" s="22"/>
      <c r="F121" s="22"/>
      <c r="G121" s="22"/>
      <c r="H121" s="22" t="s">
        <v>200</v>
      </c>
      <c r="I121" s="43"/>
      <c r="J121" s="43"/>
      <c r="K121" s="43"/>
      <c r="L121" s="43"/>
      <c r="M121" s="43"/>
      <c r="N121" s="43"/>
      <c r="O121" s="43"/>
      <c r="P121" s="43"/>
      <c r="Q121" s="43"/>
      <c r="R121" s="43"/>
      <c r="S121" s="43"/>
      <c r="T121" s="43"/>
      <c r="U121" s="43"/>
    </row>
    <row r="122" spans="1:21" ht="15.75" customHeight="1" x14ac:dyDescent="0.15">
      <c r="A122" s="22" t="s">
        <v>454</v>
      </c>
      <c r="B122" s="22" t="s">
        <v>164</v>
      </c>
      <c r="C122" s="22" t="s">
        <v>11</v>
      </c>
      <c r="D122" s="22" t="s">
        <v>199</v>
      </c>
      <c r="E122" s="22"/>
      <c r="F122" s="42"/>
      <c r="G122" s="22"/>
      <c r="H122" s="22" t="s">
        <v>200</v>
      </c>
      <c r="I122" s="43"/>
      <c r="J122" s="43"/>
      <c r="K122" s="43"/>
      <c r="L122" s="43"/>
      <c r="M122" s="43"/>
      <c r="N122" s="43"/>
      <c r="O122" s="43"/>
      <c r="P122" s="43"/>
      <c r="Q122" s="43"/>
      <c r="R122" s="43"/>
      <c r="S122" s="43"/>
      <c r="T122" s="43"/>
      <c r="U122" s="43"/>
    </row>
    <row r="123" spans="1:21" ht="15.75" customHeight="1" x14ac:dyDescent="0.15">
      <c r="A123" s="22" t="s">
        <v>454</v>
      </c>
      <c r="B123" s="22" t="s">
        <v>166</v>
      </c>
      <c r="C123" s="22" t="s">
        <v>11</v>
      </c>
      <c r="D123" s="22" t="s">
        <v>199</v>
      </c>
      <c r="E123" s="22"/>
      <c r="F123" s="44" t="s">
        <v>350</v>
      </c>
      <c r="G123" s="22"/>
      <c r="H123" s="44" t="s">
        <v>200</v>
      </c>
      <c r="I123" s="43"/>
      <c r="J123" s="43"/>
      <c r="K123" s="43"/>
      <c r="L123" s="43"/>
      <c r="M123" s="43"/>
      <c r="N123" s="43"/>
      <c r="O123" s="43"/>
      <c r="P123" s="43"/>
      <c r="Q123" s="43"/>
      <c r="R123" s="43"/>
      <c r="S123" s="43"/>
      <c r="T123" s="43"/>
      <c r="U123" s="43"/>
    </row>
    <row r="124" spans="1:21" ht="15.75" customHeight="1" x14ac:dyDescent="0.15">
      <c r="A124" s="22" t="s">
        <v>454</v>
      </c>
      <c r="B124" s="22" t="s">
        <v>166</v>
      </c>
      <c r="C124" s="22" t="s">
        <v>24</v>
      </c>
      <c r="D124" s="22" t="s">
        <v>199</v>
      </c>
      <c r="E124" s="22" t="s">
        <v>206</v>
      </c>
      <c r="F124" s="22" t="s">
        <v>578</v>
      </c>
      <c r="G124" s="22"/>
      <c r="H124" s="22" t="s">
        <v>524</v>
      </c>
      <c r="I124" s="43"/>
      <c r="J124" s="43"/>
      <c r="K124" s="43"/>
      <c r="L124" s="43"/>
      <c r="M124" s="43"/>
      <c r="N124" s="43"/>
      <c r="O124" s="43"/>
      <c r="P124" s="43"/>
      <c r="Q124" s="43"/>
      <c r="R124" s="43"/>
      <c r="S124" s="43"/>
      <c r="T124" s="43"/>
      <c r="U124" s="43"/>
    </row>
    <row r="125" spans="1:21" ht="15.75" customHeight="1" x14ac:dyDescent="0.15">
      <c r="A125" s="22" t="s">
        <v>454</v>
      </c>
      <c r="B125" s="22" t="s">
        <v>506</v>
      </c>
      <c r="C125" s="22" t="s">
        <v>11</v>
      </c>
      <c r="D125" s="22" t="s">
        <v>199</v>
      </c>
      <c r="E125" s="22"/>
      <c r="F125" s="44" t="s">
        <v>579</v>
      </c>
      <c r="G125" s="22"/>
      <c r="H125" s="44" t="s">
        <v>200</v>
      </c>
      <c r="I125" s="43"/>
      <c r="J125" s="43"/>
      <c r="K125" s="43"/>
      <c r="L125" s="43"/>
      <c r="M125" s="43"/>
      <c r="N125" s="43"/>
      <c r="O125" s="43"/>
      <c r="P125" s="43"/>
      <c r="Q125" s="43"/>
      <c r="R125" s="43"/>
      <c r="S125" s="43"/>
      <c r="T125" s="43"/>
      <c r="U125" s="43"/>
    </row>
    <row r="126" spans="1:21" ht="15.75" customHeight="1" x14ac:dyDescent="0.15">
      <c r="A126" s="22" t="s">
        <v>454</v>
      </c>
      <c r="B126" s="44" t="s">
        <v>580</v>
      </c>
      <c r="C126" s="22" t="s">
        <v>11</v>
      </c>
      <c r="D126" s="22" t="s">
        <v>199</v>
      </c>
      <c r="E126" s="22"/>
      <c r="F126" s="44" t="s">
        <v>581</v>
      </c>
      <c r="G126" s="22"/>
      <c r="H126" s="44" t="s">
        <v>200</v>
      </c>
      <c r="I126" s="43"/>
      <c r="J126" s="43"/>
      <c r="K126" s="43"/>
      <c r="L126" s="43"/>
      <c r="M126" s="43"/>
      <c r="N126" s="43"/>
      <c r="O126" s="43"/>
      <c r="P126" s="43"/>
      <c r="Q126" s="43"/>
      <c r="R126" s="43"/>
      <c r="S126" s="43"/>
      <c r="T126" s="43"/>
      <c r="U126" s="43"/>
    </row>
    <row r="127" spans="1:21" ht="15.75" customHeight="1" x14ac:dyDescent="0.15">
      <c r="A127" s="22" t="s">
        <v>454</v>
      </c>
      <c r="B127" s="22" t="s">
        <v>508</v>
      </c>
      <c r="C127" s="22" t="s">
        <v>11</v>
      </c>
      <c r="D127" s="22" t="s">
        <v>199</v>
      </c>
      <c r="E127" s="22"/>
      <c r="F127" s="44" t="s">
        <v>582</v>
      </c>
      <c r="G127" s="44" t="s">
        <v>583</v>
      </c>
      <c r="H127" s="44" t="s">
        <v>200</v>
      </c>
      <c r="I127" s="43"/>
      <c r="J127" s="43"/>
      <c r="K127" s="43"/>
      <c r="L127" s="43"/>
      <c r="M127" s="43"/>
      <c r="N127" s="43"/>
      <c r="O127" s="43"/>
      <c r="P127" s="43"/>
      <c r="Q127" s="43"/>
      <c r="R127" s="43"/>
      <c r="S127" s="43"/>
      <c r="T127" s="43"/>
      <c r="U127" s="43"/>
    </row>
    <row r="128" spans="1:21" ht="15.75" customHeight="1" x14ac:dyDescent="0.15">
      <c r="A128" s="22" t="s">
        <v>454</v>
      </c>
      <c r="B128" s="22" t="s">
        <v>172</v>
      </c>
      <c r="C128" s="22" t="s">
        <v>11</v>
      </c>
      <c r="D128" s="22" t="s">
        <v>199</v>
      </c>
      <c r="E128" s="22"/>
      <c r="F128" s="22"/>
      <c r="G128" s="22"/>
      <c r="H128" s="22" t="s">
        <v>200</v>
      </c>
      <c r="I128" s="43"/>
      <c r="J128" s="43"/>
      <c r="K128" s="43"/>
      <c r="L128" s="43"/>
      <c r="M128" s="43"/>
      <c r="N128" s="43"/>
      <c r="O128" s="43"/>
      <c r="P128" s="43"/>
      <c r="Q128" s="43"/>
      <c r="R128" s="43"/>
      <c r="S128" s="43"/>
      <c r="T128" s="43"/>
      <c r="U128" s="43"/>
    </row>
    <row r="129" spans="1:21" ht="15.75" customHeight="1" x14ac:dyDescent="0.15">
      <c r="A129" s="22" t="s">
        <v>454</v>
      </c>
      <c r="B129" s="22" t="s">
        <v>173</v>
      </c>
      <c r="C129" s="22" t="s">
        <v>24</v>
      </c>
      <c r="D129" s="22" t="s">
        <v>199</v>
      </c>
      <c r="E129" s="22" t="s">
        <v>584</v>
      </c>
      <c r="F129" s="22" t="s">
        <v>585</v>
      </c>
      <c r="G129" s="22"/>
      <c r="H129" s="22" t="s">
        <v>524</v>
      </c>
      <c r="I129" s="43"/>
      <c r="J129" s="43"/>
      <c r="K129" s="43"/>
      <c r="L129" s="43"/>
      <c r="M129" s="43"/>
      <c r="N129" s="43"/>
      <c r="O129" s="43"/>
      <c r="P129" s="43"/>
      <c r="Q129" s="43"/>
      <c r="R129" s="43"/>
      <c r="S129" s="43"/>
      <c r="T129" s="43"/>
      <c r="U129" s="43"/>
    </row>
    <row r="130" spans="1:21" ht="15.75" customHeight="1" x14ac:dyDescent="0.15">
      <c r="A130" s="22" t="s">
        <v>454</v>
      </c>
      <c r="B130" s="22" t="s">
        <v>175</v>
      </c>
      <c r="C130" s="22" t="s">
        <v>11</v>
      </c>
      <c r="D130" s="22" t="s">
        <v>199</v>
      </c>
      <c r="E130" s="22"/>
      <c r="F130" s="22"/>
      <c r="G130" s="22"/>
      <c r="H130" s="22" t="s">
        <v>200</v>
      </c>
      <c r="I130" s="43"/>
      <c r="J130" s="43"/>
      <c r="K130" s="43"/>
      <c r="L130" s="43"/>
      <c r="M130" s="43"/>
      <c r="N130" s="43"/>
      <c r="O130" s="43"/>
      <c r="P130" s="43"/>
      <c r="Q130" s="43"/>
      <c r="R130" s="43"/>
      <c r="S130" s="43"/>
      <c r="T130" s="43"/>
      <c r="U130" s="43"/>
    </row>
    <row r="131" spans="1:21" ht="15.75" customHeight="1" x14ac:dyDescent="0.15">
      <c r="A131" s="22" t="s">
        <v>454</v>
      </c>
      <c r="B131" s="22" t="s">
        <v>361</v>
      </c>
      <c r="C131" s="22" t="s">
        <v>11</v>
      </c>
      <c r="D131" s="22" t="s">
        <v>199</v>
      </c>
      <c r="E131" s="22"/>
      <c r="F131" s="44" t="s">
        <v>586</v>
      </c>
      <c r="G131" s="22"/>
      <c r="H131" s="44" t="s">
        <v>200</v>
      </c>
      <c r="I131" s="43"/>
      <c r="J131" s="43"/>
      <c r="K131" s="43"/>
      <c r="L131" s="43"/>
      <c r="M131" s="43"/>
      <c r="N131" s="43"/>
      <c r="O131" s="43"/>
      <c r="P131" s="43"/>
      <c r="Q131" s="43"/>
      <c r="R131" s="43"/>
      <c r="S131" s="43"/>
      <c r="T131" s="43"/>
      <c r="U131" s="43"/>
    </row>
    <row r="132" spans="1:21" ht="15.75" customHeight="1" x14ac:dyDescent="0.15">
      <c r="A132" s="22" t="s">
        <v>454</v>
      </c>
      <c r="B132" s="22" t="s">
        <v>509</v>
      </c>
      <c r="C132" s="22" t="s">
        <v>11</v>
      </c>
      <c r="D132" s="22" t="s">
        <v>199</v>
      </c>
      <c r="E132" s="22"/>
      <c r="F132" s="46"/>
      <c r="G132" s="22"/>
      <c r="H132" s="46" t="s">
        <v>200</v>
      </c>
      <c r="I132" s="43"/>
      <c r="J132" s="43"/>
      <c r="K132" s="43"/>
      <c r="L132" s="43"/>
      <c r="M132" s="43"/>
      <c r="N132" s="43"/>
      <c r="O132" s="43"/>
      <c r="P132" s="43"/>
      <c r="Q132" s="43"/>
      <c r="R132" s="43"/>
      <c r="S132" s="43"/>
      <c r="T132" s="43"/>
      <c r="U132" s="43"/>
    </row>
    <row r="133" spans="1:21" ht="15.75" customHeight="1" x14ac:dyDescent="0.15">
      <c r="A133" s="22" t="s">
        <v>454</v>
      </c>
      <c r="B133" s="22" t="s">
        <v>178</v>
      </c>
      <c r="C133" s="22" t="s">
        <v>11</v>
      </c>
      <c r="D133" s="22" t="s">
        <v>199</v>
      </c>
      <c r="E133" s="22"/>
      <c r="F133" s="44" t="s">
        <v>587</v>
      </c>
      <c r="G133" s="22"/>
      <c r="H133" s="44" t="s">
        <v>200</v>
      </c>
      <c r="I133" s="43"/>
      <c r="J133" s="43"/>
      <c r="K133" s="43"/>
      <c r="L133" s="43"/>
      <c r="M133" s="43"/>
      <c r="N133" s="43"/>
      <c r="O133" s="43"/>
      <c r="P133" s="43"/>
      <c r="Q133" s="43"/>
      <c r="R133" s="43"/>
      <c r="S133" s="43"/>
      <c r="T133" s="43"/>
      <c r="U133" s="43"/>
    </row>
    <row r="134" spans="1:21" ht="15.75" customHeight="1" x14ac:dyDescent="0.15">
      <c r="A134" s="22" t="s">
        <v>454</v>
      </c>
      <c r="B134" s="22" t="s">
        <v>179</v>
      </c>
      <c r="C134" s="22" t="s">
        <v>8</v>
      </c>
      <c r="D134" s="22" t="s">
        <v>199</v>
      </c>
      <c r="E134" s="22" t="s">
        <v>326</v>
      </c>
      <c r="F134" s="22" t="s">
        <v>364</v>
      </c>
      <c r="G134" s="22"/>
      <c r="H134" s="22" t="s">
        <v>524</v>
      </c>
      <c r="I134" s="43"/>
      <c r="J134" s="43"/>
      <c r="K134" s="43"/>
      <c r="L134" s="43"/>
      <c r="M134" s="43"/>
      <c r="N134" s="43"/>
      <c r="O134" s="43"/>
      <c r="P134" s="43"/>
      <c r="Q134" s="43"/>
      <c r="R134" s="43"/>
      <c r="S134" s="43"/>
      <c r="T134" s="43"/>
      <c r="U134" s="43"/>
    </row>
    <row r="135" spans="1:21" ht="15.75" customHeight="1" x14ac:dyDescent="0.15">
      <c r="A135" s="22" t="s">
        <v>454</v>
      </c>
      <c r="B135" s="22" t="s">
        <v>181</v>
      </c>
      <c r="C135" s="22" t="s">
        <v>11</v>
      </c>
      <c r="D135" s="22" t="s">
        <v>199</v>
      </c>
      <c r="E135" s="22"/>
      <c r="F135" s="44" t="s">
        <v>588</v>
      </c>
      <c r="G135" s="22"/>
      <c r="H135" s="44" t="s">
        <v>200</v>
      </c>
      <c r="I135" s="43"/>
      <c r="J135" s="43"/>
      <c r="K135" s="43"/>
      <c r="L135" s="43"/>
      <c r="M135" s="43"/>
      <c r="N135" s="43"/>
      <c r="O135" s="43"/>
      <c r="P135" s="43"/>
      <c r="Q135" s="43"/>
      <c r="R135" s="43"/>
      <c r="S135" s="43"/>
      <c r="T135" s="43"/>
      <c r="U135" s="43"/>
    </row>
    <row r="136" spans="1:21" ht="15.75" customHeight="1" x14ac:dyDescent="0.15">
      <c r="A136" s="22" t="s">
        <v>454</v>
      </c>
      <c r="B136" s="22" t="s">
        <v>182</v>
      </c>
      <c r="C136" s="22" t="s">
        <v>11</v>
      </c>
      <c r="D136" s="22" t="s">
        <v>213</v>
      </c>
      <c r="E136" s="22"/>
      <c r="F136" s="42"/>
      <c r="G136" s="22"/>
      <c r="H136" s="22" t="s">
        <v>200</v>
      </c>
      <c r="I136" s="43"/>
      <c r="J136" s="43"/>
      <c r="K136" s="43"/>
      <c r="L136" s="43"/>
      <c r="M136" s="43"/>
      <c r="N136" s="43"/>
      <c r="O136" s="43"/>
      <c r="P136" s="43"/>
      <c r="Q136" s="43"/>
      <c r="R136" s="43"/>
      <c r="S136" s="43"/>
      <c r="T136" s="43"/>
      <c r="U136" s="43"/>
    </row>
    <row r="137" spans="1:21" ht="15.75" customHeight="1" x14ac:dyDescent="0.15">
      <c r="A137" s="22" t="s">
        <v>454</v>
      </c>
      <c r="B137" s="22" t="s">
        <v>183</v>
      </c>
      <c r="C137" s="22" t="s">
        <v>11</v>
      </c>
      <c r="D137" s="22" t="s">
        <v>199</v>
      </c>
      <c r="E137" s="22"/>
      <c r="F137" s="42"/>
      <c r="G137" s="22"/>
      <c r="H137" s="22" t="s">
        <v>200</v>
      </c>
      <c r="I137" s="43"/>
      <c r="J137" s="43"/>
      <c r="K137" s="43"/>
      <c r="L137" s="43"/>
      <c r="M137" s="43"/>
      <c r="N137" s="43"/>
      <c r="O137" s="43"/>
      <c r="P137" s="43"/>
      <c r="Q137" s="43"/>
      <c r="R137" s="43"/>
      <c r="S137" s="43"/>
      <c r="T137" s="43"/>
      <c r="U137" s="43"/>
    </row>
    <row r="138" spans="1:21" ht="15.75" customHeight="1" x14ac:dyDescent="0.15">
      <c r="A138" s="22" t="s">
        <v>454</v>
      </c>
      <c r="B138" s="22" t="s">
        <v>184</v>
      </c>
      <c r="C138" s="22" t="s">
        <v>11</v>
      </c>
      <c r="D138" s="22" t="s">
        <v>199</v>
      </c>
      <c r="E138" s="22"/>
      <c r="F138" s="42"/>
      <c r="G138" s="22"/>
      <c r="H138" s="22" t="s">
        <v>200</v>
      </c>
      <c r="I138" s="43"/>
      <c r="J138" s="43"/>
      <c r="K138" s="43"/>
      <c r="L138" s="43"/>
      <c r="M138" s="43"/>
      <c r="N138" s="43"/>
      <c r="O138" s="43"/>
      <c r="P138" s="43"/>
      <c r="Q138" s="43"/>
      <c r="R138" s="43"/>
      <c r="S138" s="43"/>
      <c r="T138" s="43"/>
      <c r="U138" s="43"/>
    </row>
    <row r="139" spans="1:21" ht="15.75" customHeight="1" x14ac:dyDescent="0.15">
      <c r="A139" s="22" t="s">
        <v>454</v>
      </c>
      <c r="B139" s="22" t="s">
        <v>185</v>
      </c>
      <c r="C139" s="22" t="s">
        <v>11</v>
      </c>
      <c r="D139" s="22" t="s">
        <v>199</v>
      </c>
      <c r="E139" s="22"/>
      <c r="F139" s="42"/>
      <c r="G139" s="22"/>
      <c r="H139" s="22" t="s">
        <v>200</v>
      </c>
      <c r="I139" s="43"/>
      <c r="J139" s="43"/>
      <c r="K139" s="43"/>
      <c r="L139" s="43"/>
      <c r="M139" s="43"/>
      <c r="N139" s="43"/>
      <c r="O139" s="43"/>
      <c r="P139" s="43"/>
      <c r="Q139" s="43"/>
      <c r="R139" s="43"/>
      <c r="S139" s="43"/>
      <c r="T139" s="43"/>
      <c r="U139" s="43"/>
    </row>
    <row r="140" spans="1:21" ht="15.75" customHeight="1" x14ac:dyDescent="0.15">
      <c r="A140" s="22" t="s">
        <v>454</v>
      </c>
      <c r="B140" s="22" t="s">
        <v>186</v>
      </c>
      <c r="C140" s="22" t="s">
        <v>11</v>
      </c>
      <c r="D140" s="22" t="s">
        <v>199</v>
      </c>
      <c r="E140" s="22"/>
      <c r="F140" s="42"/>
      <c r="G140" s="22"/>
      <c r="H140" s="22" t="s">
        <v>200</v>
      </c>
      <c r="I140" s="43"/>
      <c r="J140" s="43"/>
      <c r="K140" s="43"/>
      <c r="L140" s="43"/>
      <c r="M140" s="43"/>
      <c r="N140" s="43"/>
      <c r="O140" s="43"/>
      <c r="P140" s="43"/>
      <c r="Q140" s="43"/>
      <c r="R140" s="43"/>
      <c r="S140" s="43"/>
      <c r="T140" s="43"/>
      <c r="U140" s="43"/>
    </row>
    <row r="141" spans="1:21" ht="15.75" customHeight="1" x14ac:dyDescent="0.15">
      <c r="A141" s="22" t="s">
        <v>454</v>
      </c>
      <c r="B141" s="22" t="s">
        <v>187</v>
      </c>
      <c r="C141" s="22" t="s">
        <v>11</v>
      </c>
      <c r="D141" s="22" t="s">
        <v>199</v>
      </c>
      <c r="E141" s="22"/>
      <c r="F141" s="42"/>
      <c r="G141" s="22"/>
      <c r="H141" s="22" t="s">
        <v>200</v>
      </c>
      <c r="I141" s="43"/>
      <c r="J141" s="43"/>
      <c r="K141" s="43"/>
      <c r="L141" s="43"/>
      <c r="M141" s="43"/>
      <c r="N141" s="43"/>
      <c r="O141" s="43"/>
      <c r="P141" s="43"/>
      <c r="Q141" s="43"/>
      <c r="R141" s="43"/>
      <c r="S141" s="43"/>
      <c r="T141" s="43"/>
      <c r="U141" s="43"/>
    </row>
    <row r="142" spans="1:21" ht="15.75" customHeight="1" x14ac:dyDescent="0.15">
      <c r="A142" s="22" t="s">
        <v>454</v>
      </c>
      <c r="B142" s="22" t="s">
        <v>188</v>
      </c>
      <c r="C142" s="22" t="s">
        <v>24</v>
      </c>
      <c r="D142" s="22" t="s">
        <v>199</v>
      </c>
      <c r="E142" s="22" t="s">
        <v>566</v>
      </c>
      <c r="F142" s="42" t="s">
        <v>369</v>
      </c>
      <c r="G142" s="22"/>
      <c r="H142" s="22" t="s">
        <v>568</v>
      </c>
      <c r="I142" s="43"/>
      <c r="J142" s="43"/>
      <c r="K142" s="43"/>
      <c r="L142" s="43"/>
      <c r="M142" s="43"/>
      <c r="N142" s="43"/>
      <c r="O142" s="43"/>
      <c r="P142" s="43"/>
      <c r="Q142" s="43"/>
      <c r="R142" s="43"/>
      <c r="S142" s="43"/>
      <c r="T142" s="43"/>
      <c r="U142" s="43"/>
    </row>
    <row r="143" spans="1:21" ht="15.75" customHeight="1" x14ac:dyDescent="0.15">
      <c r="A143" s="22" t="s">
        <v>454</v>
      </c>
      <c r="B143" s="22" t="s">
        <v>189</v>
      </c>
      <c r="C143" s="22" t="s">
        <v>5</v>
      </c>
      <c r="D143" s="22" t="s">
        <v>199</v>
      </c>
      <c r="E143" s="22" t="s">
        <v>206</v>
      </c>
      <c r="F143" s="42"/>
      <c r="G143" s="22"/>
      <c r="H143" s="22" t="s">
        <v>524</v>
      </c>
      <c r="I143" s="43"/>
      <c r="J143" s="43"/>
      <c r="K143" s="43"/>
      <c r="L143" s="43"/>
      <c r="M143" s="43"/>
      <c r="N143" s="43"/>
      <c r="O143" s="43"/>
      <c r="P143" s="43"/>
      <c r="Q143" s="43"/>
      <c r="R143" s="43"/>
      <c r="S143" s="43"/>
      <c r="T143" s="43"/>
      <c r="U143" s="43"/>
    </row>
    <row r="144" spans="1:21" ht="15.75" customHeight="1" x14ac:dyDescent="0.15">
      <c r="A144" s="22" t="s">
        <v>454</v>
      </c>
      <c r="B144" s="22" t="s">
        <v>190</v>
      </c>
      <c r="C144" s="22" t="s">
        <v>5</v>
      </c>
      <c r="D144" s="22" t="s">
        <v>199</v>
      </c>
      <c r="E144" s="22" t="s">
        <v>258</v>
      </c>
      <c r="F144" s="42"/>
      <c r="G144" s="22"/>
      <c r="H144" s="22" t="s">
        <v>524</v>
      </c>
      <c r="I144" s="43"/>
      <c r="J144" s="43"/>
      <c r="K144" s="43"/>
      <c r="L144" s="43"/>
      <c r="M144" s="43"/>
      <c r="N144" s="43"/>
      <c r="O144" s="43"/>
      <c r="P144" s="43"/>
      <c r="Q144" s="43"/>
      <c r="R144" s="43"/>
      <c r="S144" s="43"/>
      <c r="T144" s="43"/>
      <c r="U144" s="43"/>
    </row>
    <row r="145" spans="1:21" ht="15.75" customHeight="1" x14ac:dyDescent="0.15">
      <c r="A145" s="22" t="s">
        <v>454</v>
      </c>
      <c r="B145" s="22" t="s">
        <v>371</v>
      </c>
      <c r="C145" s="22" t="s">
        <v>11</v>
      </c>
      <c r="D145" s="22" t="s">
        <v>199</v>
      </c>
      <c r="E145" s="22"/>
      <c r="F145" s="46"/>
      <c r="G145" s="22"/>
      <c r="H145" s="22"/>
      <c r="I145" s="43"/>
      <c r="J145" s="43"/>
      <c r="K145" s="43"/>
      <c r="L145" s="43"/>
      <c r="M145" s="43"/>
      <c r="N145" s="43"/>
      <c r="O145" s="43"/>
      <c r="P145" s="43"/>
      <c r="Q145" s="43"/>
      <c r="R145" s="43"/>
      <c r="S145" s="43"/>
      <c r="T145" s="43"/>
      <c r="U145" s="43"/>
    </row>
    <row r="146" spans="1:21" ht="15.75" customHeight="1" x14ac:dyDescent="0.15">
      <c r="A146" s="22" t="s">
        <v>33</v>
      </c>
      <c r="B146" s="22" t="s">
        <v>373</v>
      </c>
      <c r="C146" s="22" t="s">
        <v>8</v>
      </c>
      <c r="D146" s="22" t="s">
        <v>199</v>
      </c>
      <c r="E146" s="22"/>
      <c r="F146" s="42"/>
      <c r="G146" s="22"/>
      <c r="H146" s="22" t="s">
        <v>524</v>
      </c>
      <c r="I146" s="43"/>
      <c r="J146" s="43"/>
      <c r="K146" s="43"/>
      <c r="L146" s="43"/>
      <c r="M146" s="43"/>
      <c r="N146" s="43"/>
      <c r="O146" s="43"/>
      <c r="P146" s="43"/>
      <c r="Q146" s="43"/>
      <c r="R146" s="43"/>
      <c r="S146" s="43"/>
      <c r="T146" s="43"/>
      <c r="U146" s="43"/>
    </row>
    <row r="147" spans="1:21" ht="15.75" customHeight="1" x14ac:dyDescent="0.15">
      <c r="A147" s="22" t="s">
        <v>33</v>
      </c>
      <c r="B147" s="22" t="s">
        <v>34</v>
      </c>
      <c r="C147" s="22" t="s">
        <v>8</v>
      </c>
      <c r="D147" s="22" t="s">
        <v>199</v>
      </c>
      <c r="E147" s="22"/>
      <c r="F147" s="42"/>
      <c r="G147" s="22"/>
      <c r="H147" s="22" t="s">
        <v>524</v>
      </c>
      <c r="I147" s="43"/>
      <c r="J147" s="43"/>
      <c r="K147" s="43"/>
      <c r="L147" s="43"/>
      <c r="M147" s="43"/>
      <c r="N147" s="43"/>
      <c r="O147" s="43"/>
      <c r="P147" s="43"/>
      <c r="Q147" s="43"/>
      <c r="R147" s="43"/>
      <c r="S147" s="43"/>
      <c r="T147" s="43"/>
      <c r="U147" s="43"/>
    </row>
    <row r="148" spans="1:21" ht="15.75" customHeight="1" x14ac:dyDescent="0.15">
      <c r="A148" s="22" t="s">
        <v>33</v>
      </c>
      <c r="B148" s="22" t="s">
        <v>375</v>
      </c>
      <c r="C148" s="22" t="s">
        <v>8</v>
      </c>
      <c r="D148" s="22" t="s">
        <v>199</v>
      </c>
      <c r="E148" s="22"/>
      <c r="F148" s="42"/>
      <c r="G148" s="22"/>
      <c r="H148" s="22" t="s">
        <v>524</v>
      </c>
      <c r="I148" s="43"/>
      <c r="J148" s="43"/>
      <c r="K148" s="43"/>
      <c r="L148" s="43"/>
      <c r="M148" s="43"/>
      <c r="N148" s="43"/>
      <c r="O148" s="43"/>
      <c r="P148" s="43"/>
      <c r="Q148" s="43"/>
      <c r="R148" s="43"/>
      <c r="S148" s="43"/>
      <c r="T148" s="43"/>
      <c r="U148" s="43"/>
    </row>
    <row r="149" spans="1:21" ht="15.75" customHeight="1" x14ac:dyDescent="0.15">
      <c r="A149" s="22" t="s">
        <v>33</v>
      </c>
      <c r="B149" s="22" t="s">
        <v>64</v>
      </c>
      <c r="C149" s="22" t="s">
        <v>8</v>
      </c>
      <c r="D149" s="22" t="s">
        <v>199</v>
      </c>
      <c r="E149" s="22"/>
      <c r="F149" s="42" t="s">
        <v>376</v>
      </c>
      <c r="G149" s="22"/>
      <c r="H149" s="22" t="s">
        <v>568</v>
      </c>
      <c r="I149" s="43"/>
      <c r="J149" s="43"/>
      <c r="K149" s="43"/>
      <c r="L149" s="43"/>
      <c r="M149" s="43"/>
      <c r="N149" s="43"/>
      <c r="O149" s="43"/>
      <c r="P149" s="43"/>
      <c r="Q149" s="43"/>
      <c r="R149" s="43"/>
      <c r="S149" s="43"/>
      <c r="T149" s="43"/>
      <c r="U149" s="43"/>
    </row>
    <row r="150" spans="1:21" ht="15.75" customHeight="1" x14ac:dyDescent="0.15">
      <c r="A150" s="22" t="s">
        <v>33</v>
      </c>
      <c r="B150" s="22" t="s">
        <v>589</v>
      </c>
      <c r="C150" s="22" t="s">
        <v>8</v>
      </c>
      <c r="D150" s="22" t="s">
        <v>199</v>
      </c>
      <c r="E150" s="22"/>
      <c r="F150" s="42"/>
      <c r="G150" s="22"/>
      <c r="H150" s="22" t="s">
        <v>524</v>
      </c>
      <c r="I150" s="43"/>
      <c r="J150" s="43"/>
      <c r="K150" s="43"/>
      <c r="L150" s="43"/>
      <c r="M150" s="43"/>
      <c r="N150" s="43"/>
      <c r="O150" s="43"/>
      <c r="P150" s="43"/>
      <c r="Q150" s="43"/>
      <c r="R150" s="43"/>
      <c r="S150" s="43"/>
      <c r="T150" s="43"/>
      <c r="U150" s="43"/>
    </row>
    <row r="151" spans="1:21" ht="15.75" customHeight="1" x14ac:dyDescent="0.15">
      <c r="A151" s="22" t="s">
        <v>33</v>
      </c>
      <c r="B151" s="22" t="s">
        <v>153</v>
      </c>
      <c r="C151" s="22" t="s">
        <v>8</v>
      </c>
      <c r="D151" s="22" t="s">
        <v>199</v>
      </c>
      <c r="E151" s="22"/>
      <c r="F151" s="42"/>
      <c r="G151" s="22"/>
      <c r="H151" s="22" t="s">
        <v>524</v>
      </c>
      <c r="I151" s="43"/>
      <c r="J151" s="43"/>
      <c r="K151" s="43"/>
      <c r="L151" s="43"/>
      <c r="M151" s="43"/>
      <c r="N151" s="43"/>
      <c r="O151" s="43"/>
      <c r="P151" s="43"/>
      <c r="Q151" s="43"/>
      <c r="R151" s="43"/>
      <c r="S151" s="43"/>
      <c r="T151" s="43"/>
      <c r="U151" s="43"/>
    </row>
    <row r="152" spans="1:21" ht="15.75" customHeight="1" x14ac:dyDescent="0.15">
      <c r="A152" s="22" t="s">
        <v>33</v>
      </c>
      <c r="B152" s="22" t="s">
        <v>378</v>
      </c>
      <c r="C152" s="44" t="s">
        <v>200</v>
      </c>
      <c r="D152" s="22" t="s">
        <v>199</v>
      </c>
      <c r="E152" s="22"/>
      <c r="F152" s="42"/>
      <c r="G152" s="22"/>
      <c r="H152" s="22" t="s">
        <v>200</v>
      </c>
      <c r="I152" s="43"/>
      <c r="J152" s="43"/>
      <c r="K152" s="43"/>
      <c r="L152" s="43"/>
      <c r="M152" s="43"/>
      <c r="N152" s="43"/>
      <c r="O152" s="43"/>
      <c r="P152" s="43"/>
      <c r="Q152" s="43"/>
      <c r="R152" s="43"/>
      <c r="S152" s="43"/>
      <c r="T152" s="43"/>
      <c r="U152" s="43"/>
    </row>
    <row r="153" spans="1:21" ht="15.75" customHeight="1" x14ac:dyDescent="0.15">
      <c r="A153" s="22" t="s">
        <v>3</v>
      </c>
      <c r="B153" s="46" t="s">
        <v>512</v>
      </c>
      <c r="C153" s="22" t="s">
        <v>5</v>
      </c>
      <c r="D153" s="22" t="s">
        <v>199</v>
      </c>
      <c r="E153" s="22" t="s">
        <v>221</v>
      </c>
      <c r="F153" s="22" t="s">
        <v>590</v>
      </c>
      <c r="G153" s="22"/>
      <c r="H153" s="22" t="s">
        <v>568</v>
      </c>
      <c r="I153" s="43"/>
      <c r="J153" s="43"/>
      <c r="K153" s="43"/>
      <c r="L153" s="43"/>
      <c r="M153" s="43"/>
      <c r="N153" s="43"/>
      <c r="O153" s="43"/>
      <c r="P153" s="43"/>
      <c r="Q153" s="43"/>
      <c r="R153" s="43"/>
      <c r="S153" s="43"/>
      <c r="T153" s="43"/>
      <c r="U153" s="43"/>
    </row>
    <row r="154" spans="1:21" ht="15.75" customHeight="1" x14ac:dyDescent="0.15">
      <c r="A154" s="22" t="s">
        <v>3</v>
      </c>
      <c r="B154" s="22" t="s">
        <v>9</v>
      </c>
      <c r="C154" s="22" t="s">
        <v>11</v>
      </c>
      <c r="D154" s="22" t="s">
        <v>199</v>
      </c>
      <c r="E154" s="22"/>
      <c r="F154" s="22"/>
      <c r="G154" s="22"/>
      <c r="H154" s="22" t="s">
        <v>200</v>
      </c>
      <c r="I154" s="43"/>
      <c r="J154" s="43"/>
      <c r="K154" s="43"/>
      <c r="L154" s="43"/>
      <c r="M154" s="43"/>
      <c r="N154" s="43"/>
      <c r="O154" s="43"/>
      <c r="P154" s="43"/>
      <c r="Q154" s="43"/>
      <c r="R154" s="43"/>
      <c r="S154" s="43"/>
      <c r="T154" s="43"/>
      <c r="U154" s="43"/>
    </row>
    <row r="155" spans="1:21" ht="15.75" customHeight="1" x14ac:dyDescent="0.15">
      <c r="A155" s="22" t="s">
        <v>3</v>
      </c>
      <c r="B155" s="22" t="s">
        <v>380</v>
      </c>
      <c r="C155" s="22" t="s">
        <v>5</v>
      </c>
      <c r="D155" s="22"/>
      <c r="E155" s="22"/>
      <c r="F155" s="22" t="s">
        <v>591</v>
      </c>
      <c r="G155" s="22"/>
      <c r="H155" s="22" t="s">
        <v>524</v>
      </c>
      <c r="I155" s="43"/>
      <c r="J155" s="43"/>
      <c r="K155" s="43"/>
      <c r="L155" s="43"/>
      <c r="M155" s="43"/>
      <c r="N155" s="43"/>
      <c r="O155" s="43"/>
      <c r="P155" s="43"/>
      <c r="Q155" s="43"/>
      <c r="R155" s="43"/>
      <c r="S155" s="43"/>
      <c r="T155" s="43"/>
      <c r="U155" s="43"/>
    </row>
    <row r="156" spans="1:21" ht="15.75" customHeight="1" x14ac:dyDescent="0.15">
      <c r="A156" s="22" t="s">
        <v>3</v>
      </c>
      <c r="B156" s="22" t="s">
        <v>380</v>
      </c>
      <c r="C156" s="22" t="s">
        <v>11</v>
      </c>
      <c r="D156" s="22" t="s">
        <v>199</v>
      </c>
      <c r="E156" s="22"/>
      <c r="F156" s="44" t="s">
        <v>592</v>
      </c>
      <c r="G156" s="44" t="s">
        <v>382</v>
      </c>
      <c r="H156" s="44" t="s">
        <v>200</v>
      </c>
      <c r="I156" s="43"/>
      <c r="J156" s="43"/>
      <c r="K156" s="43"/>
      <c r="L156" s="43"/>
      <c r="M156" s="43"/>
      <c r="N156" s="43"/>
      <c r="O156" s="43"/>
      <c r="P156" s="43"/>
      <c r="Q156" s="43"/>
      <c r="R156" s="43"/>
      <c r="S156" s="43"/>
      <c r="T156" s="43"/>
      <c r="U156" s="43"/>
    </row>
    <row r="157" spans="1:21" ht="15.75" customHeight="1" x14ac:dyDescent="0.15">
      <c r="A157" s="22" t="s">
        <v>3</v>
      </c>
      <c r="B157" s="22" t="s">
        <v>383</v>
      </c>
      <c r="C157" s="22" t="s">
        <v>11</v>
      </c>
      <c r="D157" s="22" t="s">
        <v>199</v>
      </c>
      <c r="E157" s="22"/>
      <c r="F157" s="22"/>
      <c r="G157" s="22"/>
      <c r="H157" s="22" t="s">
        <v>200</v>
      </c>
      <c r="I157" s="43"/>
      <c r="J157" s="43"/>
      <c r="K157" s="43"/>
      <c r="L157" s="43"/>
      <c r="M157" s="43"/>
      <c r="N157" s="43"/>
      <c r="O157" s="43"/>
      <c r="P157" s="43"/>
      <c r="Q157" s="43"/>
      <c r="R157" s="43"/>
      <c r="S157" s="43"/>
      <c r="T157" s="43"/>
      <c r="U157" s="43"/>
    </row>
    <row r="158" spans="1:21" ht="15.75" customHeight="1" x14ac:dyDescent="0.15">
      <c r="A158" s="22" t="s">
        <v>3</v>
      </c>
      <c r="B158" s="22" t="s">
        <v>25</v>
      </c>
      <c r="C158" s="22" t="s">
        <v>5</v>
      </c>
      <c r="D158" s="22" t="s">
        <v>199</v>
      </c>
      <c r="E158" s="22" t="s">
        <v>221</v>
      </c>
      <c r="F158" s="22"/>
      <c r="G158" s="22"/>
      <c r="H158" s="22" t="s">
        <v>524</v>
      </c>
      <c r="I158" s="43"/>
      <c r="J158" s="43"/>
      <c r="K158" s="43"/>
      <c r="L158" s="43"/>
      <c r="M158" s="43"/>
      <c r="N158" s="43"/>
      <c r="O158" s="43"/>
      <c r="P158" s="43"/>
      <c r="Q158" s="43"/>
      <c r="R158" s="43"/>
      <c r="S158" s="43"/>
      <c r="T158" s="43"/>
      <c r="U158" s="43"/>
    </row>
    <row r="159" spans="1:21" ht="15.75" customHeight="1" x14ac:dyDescent="0.15">
      <c r="A159" s="22" t="s">
        <v>3</v>
      </c>
      <c r="B159" s="22" t="s">
        <v>386</v>
      </c>
      <c r="C159" s="22" t="s">
        <v>11</v>
      </c>
      <c r="D159" s="22" t="s">
        <v>199</v>
      </c>
      <c r="E159" s="22"/>
      <c r="F159" s="44" t="s">
        <v>593</v>
      </c>
      <c r="G159" s="22"/>
      <c r="H159" s="44" t="s">
        <v>200</v>
      </c>
      <c r="I159" s="43"/>
      <c r="J159" s="43"/>
      <c r="K159" s="43"/>
      <c r="L159" s="43"/>
      <c r="M159" s="43"/>
      <c r="N159" s="43"/>
      <c r="O159" s="43"/>
      <c r="P159" s="43"/>
      <c r="Q159" s="43"/>
      <c r="R159" s="43"/>
      <c r="S159" s="43"/>
      <c r="T159" s="43"/>
      <c r="U159" s="43"/>
    </row>
    <row r="160" spans="1:21" ht="15.75" customHeight="1" x14ac:dyDescent="0.15">
      <c r="A160" s="22" t="s">
        <v>3</v>
      </c>
      <c r="B160" s="22" t="s">
        <v>389</v>
      </c>
      <c r="C160" s="22" t="s">
        <v>11</v>
      </c>
      <c r="D160" s="22" t="s">
        <v>213</v>
      </c>
      <c r="E160" s="22"/>
      <c r="F160" s="42"/>
      <c r="G160" s="22"/>
      <c r="H160" s="22" t="s">
        <v>200</v>
      </c>
      <c r="I160" s="43"/>
      <c r="J160" s="43"/>
      <c r="K160" s="43"/>
      <c r="L160" s="43"/>
      <c r="M160" s="43"/>
      <c r="N160" s="43"/>
      <c r="O160" s="43"/>
      <c r="P160" s="43"/>
      <c r="Q160" s="43"/>
      <c r="R160" s="43"/>
      <c r="S160" s="43"/>
      <c r="T160" s="43"/>
      <c r="U160" s="43"/>
    </row>
    <row r="161" spans="1:21" ht="15.75" customHeight="1" x14ac:dyDescent="0.15">
      <c r="A161" s="22" t="s">
        <v>3</v>
      </c>
      <c r="B161" s="22" t="s">
        <v>392</v>
      </c>
      <c r="C161" s="22" t="s">
        <v>11</v>
      </c>
      <c r="D161" s="22" t="s">
        <v>199</v>
      </c>
      <c r="E161" s="22"/>
      <c r="F161" s="42"/>
      <c r="G161" s="22"/>
      <c r="H161" s="22" t="s">
        <v>200</v>
      </c>
      <c r="I161" s="43"/>
      <c r="J161" s="43"/>
      <c r="K161" s="43"/>
      <c r="L161" s="43"/>
      <c r="M161" s="43"/>
      <c r="N161" s="43"/>
      <c r="O161" s="43"/>
      <c r="P161" s="43"/>
      <c r="Q161" s="43"/>
      <c r="R161" s="43"/>
      <c r="S161" s="43"/>
      <c r="T161" s="43"/>
      <c r="U161" s="43"/>
    </row>
    <row r="162" spans="1:21" ht="15.75" customHeight="1" x14ac:dyDescent="0.15">
      <c r="A162" s="22" t="s">
        <v>3</v>
      </c>
      <c r="B162" s="22" t="s">
        <v>76</v>
      </c>
      <c r="C162" s="22" t="s">
        <v>11</v>
      </c>
      <c r="D162" s="22" t="s">
        <v>199</v>
      </c>
      <c r="E162" s="22"/>
      <c r="F162" s="42"/>
      <c r="G162" s="22"/>
      <c r="H162" s="22" t="s">
        <v>200</v>
      </c>
      <c r="I162" s="43"/>
      <c r="J162" s="43"/>
      <c r="K162" s="43"/>
      <c r="L162" s="43"/>
      <c r="M162" s="43"/>
      <c r="N162" s="43"/>
      <c r="O162" s="43"/>
      <c r="P162" s="43"/>
      <c r="Q162" s="43"/>
      <c r="R162" s="43"/>
      <c r="S162" s="43"/>
      <c r="T162" s="43"/>
      <c r="U162" s="43"/>
    </row>
    <row r="163" spans="1:21" ht="15.75" customHeight="1" x14ac:dyDescent="0.15">
      <c r="A163" s="22" t="s">
        <v>3</v>
      </c>
      <c r="B163" s="22" t="s">
        <v>393</v>
      </c>
      <c r="C163" s="22" t="s">
        <v>11</v>
      </c>
      <c r="D163" s="22" t="s">
        <v>199</v>
      </c>
      <c r="E163" s="22"/>
      <c r="F163" s="42"/>
      <c r="G163" s="22"/>
      <c r="H163" s="22" t="s">
        <v>200</v>
      </c>
      <c r="I163" s="43"/>
      <c r="J163" s="43"/>
      <c r="K163" s="43"/>
      <c r="L163" s="43"/>
      <c r="M163" s="43"/>
      <c r="N163" s="43"/>
      <c r="O163" s="43"/>
      <c r="P163" s="43"/>
      <c r="Q163" s="43"/>
      <c r="R163" s="43"/>
      <c r="S163" s="43"/>
      <c r="T163" s="43"/>
      <c r="U163" s="43"/>
    </row>
    <row r="164" spans="1:21" ht="15.75" customHeight="1" x14ac:dyDescent="0.15">
      <c r="A164" s="22" t="s">
        <v>3</v>
      </c>
      <c r="B164" s="44" t="s">
        <v>394</v>
      </c>
      <c r="C164" s="22" t="s">
        <v>11</v>
      </c>
      <c r="D164" s="46" t="s">
        <v>199</v>
      </c>
      <c r="E164" s="22"/>
      <c r="F164" s="42"/>
      <c r="G164" s="22"/>
      <c r="H164" s="22" t="s">
        <v>298</v>
      </c>
      <c r="I164" s="43"/>
      <c r="J164" s="43"/>
      <c r="K164" s="43"/>
      <c r="L164" s="43"/>
      <c r="M164" s="43"/>
      <c r="N164" s="43"/>
      <c r="O164" s="43"/>
      <c r="P164" s="43"/>
      <c r="Q164" s="43"/>
      <c r="R164" s="43"/>
      <c r="S164" s="43"/>
      <c r="T164" s="43"/>
      <c r="U164" s="43"/>
    </row>
    <row r="165" spans="1:21" ht="15.75" customHeight="1" x14ac:dyDescent="0.15">
      <c r="A165" s="44" t="s">
        <v>3</v>
      </c>
      <c r="B165" s="44" t="s">
        <v>515</v>
      </c>
      <c r="C165" s="22" t="s">
        <v>11</v>
      </c>
      <c r="D165" s="22" t="s">
        <v>199</v>
      </c>
      <c r="E165" s="22"/>
      <c r="F165" s="44" t="s">
        <v>594</v>
      </c>
      <c r="G165" s="22"/>
      <c r="H165" s="44" t="s">
        <v>200</v>
      </c>
      <c r="I165" s="43"/>
      <c r="J165" s="43"/>
      <c r="K165" s="43"/>
      <c r="L165" s="43"/>
      <c r="M165" s="43"/>
      <c r="N165" s="43"/>
      <c r="O165" s="43"/>
      <c r="P165" s="43"/>
      <c r="Q165" s="43"/>
      <c r="R165" s="43"/>
      <c r="S165" s="43"/>
      <c r="T165" s="43"/>
      <c r="U165" s="43"/>
    </row>
    <row r="166" spans="1:21" ht="15.75" customHeight="1" x14ac:dyDescent="0.15">
      <c r="A166" s="22" t="s">
        <v>3</v>
      </c>
      <c r="B166" s="22" t="s">
        <v>516</v>
      </c>
      <c r="C166" s="22" t="s">
        <v>11</v>
      </c>
      <c r="D166" s="22" t="s">
        <v>199</v>
      </c>
      <c r="E166" s="22"/>
      <c r="F166" s="42"/>
      <c r="G166" s="22"/>
      <c r="H166" s="22" t="s">
        <v>200</v>
      </c>
      <c r="I166" s="43"/>
      <c r="J166" s="43"/>
      <c r="K166" s="43"/>
      <c r="L166" s="43"/>
      <c r="M166" s="43"/>
      <c r="N166" s="43"/>
      <c r="O166" s="43"/>
      <c r="P166" s="43"/>
      <c r="Q166" s="43"/>
      <c r="R166" s="43"/>
      <c r="S166" s="43"/>
      <c r="T166" s="43"/>
      <c r="U166" s="43"/>
    </row>
    <row r="167" spans="1:21" ht="15.75" customHeight="1" x14ac:dyDescent="0.15">
      <c r="A167" s="22" t="s">
        <v>3</v>
      </c>
      <c r="B167" s="22" t="s">
        <v>517</v>
      </c>
      <c r="C167" s="22" t="s">
        <v>11</v>
      </c>
      <c r="D167" s="22" t="s">
        <v>199</v>
      </c>
      <c r="E167" s="22"/>
      <c r="F167" s="42"/>
      <c r="G167" s="22"/>
      <c r="H167" s="22" t="s">
        <v>200</v>
      </c>
      <c r="I167" s="43"/>
      <c r="J167" s="43"/>
      <c r="K167" s="43"/>
      <c r="L167" s="43"/>
      <c r="M167" s="43"/>
      <c r="N167" s="43"/>
      <c r="O167" s="43"/>
      <c r="P167" s="43"/>
      <c r="Q167" s="43"/>
      <c r="R167" s="43"/>
      <c r="S167" s="43"/>
      <c r="T167" s="43"/>
      <c r="U167" s="43"/>
    </row>
    <row r="168" spans="1:21" ht="15.75" customHeight="1" x14ac:dyDescent="0.15">
      <c r="A168" s="22" t="s">
        <v>3</v>
      </c>
      <c r="B168" s="22" t="s">
        <v>105</v>
      </c>
      <c r="C168" s="22" t="s">
        <v>11</v>
      </c>
      <c r="D168" s="22" t="s">
        <v>199</v>
      </c>
      <c r="E168" s="22"/>
      <c r="F168" s="42"/>
      <c r="G168" s="22"/>
      <c r="H168" s="22" t="s">
        <v>200</v>
      </c>
      <c r="I168" s="43"/>
      <c r="J168" s="43"/>
      <c r="K168" s="43"/>
      <c r="L168" s="43"/>
      <c r="M168" s="43"/>
      <c r="N168" s="43"/>
      <c r="O168" s="43"/>
      <c r="P168" s="43"/>
      <c r="Q168" s="43"/>
      <c r="R168" s="43"/>
      <c r="S168" s="43"/>
      <c r="T168" s="43"/>
      <c r="U168" s="43"/>
    </row>
    <row r="169" spans="1:21" ht="15.75" customHeight="1" x14ac:dyDescent="0.15">
      <c r="A169" s="22" t="s">
        <v>3</v>
      </c>
      <c r="B169" s="22" t="s">
        <v>109</v>
      </c>
      <c r="C169" s="22" t="s">
        <v>11</v>
      </c>
      <c r="D169" s="22" t="s">
        <v>199</v>
      </c>
      <c r="E169" s="22"/>
      <c r="F169" s="42"/>
      <c r="G169" s="22"/>
      <c r="H169" s="22" t="s">
        <v>200</v>
      </c>
      <c r="I169" s="43"/>
      <c r="J169" s="43"/>
      <c r="K169" s="43"/>
      <c r="L169" s="43"/>
      <c r="M169" s="43"/>
      <c r="N169" s="43"/>
      <c r="O169" s="43"/>
      <c r="P169" s="43"/>
      <c r="Q169" s="43"/>
      <c r="R169" s="43"/>
      <c r="S169" s="43"/>
      <c r="T169" s="43"/>
      <c r="U169" s="43"/>
    </row>
    <row r="170" spans="1:21" ht="15.75" customHeight="1" x14ac:dyDescent="0.15">
      <c r="A170" s="22" t="s">
        <v>3</v>
      </c>
      <c r="B170" s="22" t="s">
        <v>111</v>
      </c>
      <c r="C170" s="22" t="s">
        <v>11</v>
      </c>
      <c r="D170" s="22" t="s">
        <v>199</v>
      </c>
      <c r="E170" s="22"/>
      <c r="F170" s="42"/>
      <c r="G170" s="22"/>
      <c r="H170" s="22" t="s">
        <v>298</v>
      </c>
      <c r="I170" s="43"/>
      <c r="J170" s="43"/>
      <c r="K170" s="43"/>
      <c r="L170" s="43"/>
      <c r="M170" s="43"/>
      <c r="N170" s="43"/>
      <c r="O170" s="43"/>
      <c r="P170" s="43"/>
      <c r="Q170" s="43"/>
      <c r="R170" s="43"/>
      <c r="S170" s="43"/>
      <c r="T170" s="43"/>
      <c r="U170" s="43"/>
    </row>
    <row r="171" spans="1:21" ht="15.75" customHeight="1" x14ac:dyDescent="0.15">
      <c r="A171" s="22" t="s">
        <v>3</v>
      </c>
      <c r="B171" s="22" t="s">
        <v>117</v>
      </c>
      <c r="C171" s="22" t="s">
        <v>11</v>
      </c>
      <c r="D171" s="22" t="s">
        <v>199</v>
      </c>
      <c r="E171" s="22"/>
      <c r="F171" s="44" t="s">
        <v>595</v>
      </c>
      <c r="G171" s="22"/>
      <c r="H171" s="22" t="s">
        <v>200</v>
      </c>
      <c r="I171" s="43"/>
      <c r="J171" s="43"/>
      <c r="K171" s="43"/>
      <c r="L171" s="43"/>
      <c r="M171" s="43"/>
      <c r="N171" s="43"/>
      <c r="O171" s="43"/>
      <c r="P171" s="43"/>
      <c r="Q171" s="43"/>
      <c r="R171" s="43"/>
      <c r="S171" s="43"/>
      <c r="T171" s="43"/>
      <c r="U171" s="43"/>
    </row>
    <row r="172" spans="1:21" ht="15.75" customHeight="1" x14ac:dyDescent="0.15">
      <c r="A172" s="22" t="s">
        <v>3</v>
      </c>
      <c r="B172" s="22" t="s">
        <v>127</v>
      </c>
      <c r="C172" s="22" t="s">
        <v>11</v>
      </c>
      <c r="D172" s="22" t="s">
        <v>213</v>
      </c>
      <c r="E172" s="22"/>
      <c r="F172" s="22" t="s">
        <v>396</v>
      </c>
      <c r="G172" s="22"/>
      <c r="H172" s="22" t="s">
        <v>200</v>
      </c>
      <c r="I172" s="43"/>
      <c r="J172" s="43"/>
      <c r="K172" s="43"/>
      <c r="L172" s="43"/>
      <c r="M172" s="43"/>
      <c r="N172" s="43"/>
      <c r="O172" s="43"/>
      <c r="P172" s="43"/>
      <c r="Q172" s="43"/>
      <c r="R172" s="43"/>
      <c r="S172" s="43"/>
      <c r="T172" s="43"/>
      <c r="U172" s="43"/>
    </row>
    <row r="173" spans="1:21" ht="15.75" customHeight="1" x14ac:dyDescent="0.15">
      <c r="A173" s="22" t="s">
        <v>3</v>
      </c>
      <c r="B173" s="22" t="s">
        <v>324</v>
      </c>
      <c r="C173" s="22" t="s">
        <v>11</v>
      </c>
      <c r="D173" s="22" t="s">
        <v>199</v>
      </c>
      <c r="E173" s="22"/>
      <c r="F173" s="42"/>
      <c r="G173" s="22"/>
      <c r="H173" s="22" t="s">
        <v>200</v>
      </c>
      <c r="I173" s="43"/>
      <c r="J173" s="43"/>
      <c r="K173" s="43"/>
      <c r="L173" s="43"/>
      <c r="M173" s="43"/>
      <c r="N173" s="43"/>
      <c r="O173" s="43"/>
      <c r="P173" s="43"/>
      <c r="Q173" s="43"/>
      <c r="R173" s="43"/>
      <c r="S173" s="43"/>
      <c r="T173" s="43"/>
      <c r="U173" s="43"/>
    </row>
    <row r="174" spans="1:21" ht="15.75" customHeight="1" x14ac:dyDescent="0.15">
      <c r="A174" s="22" t="s">
        <v>3</v>
      </c>
      <c r="B174" s="22" t="s">
        <v>397</v>
      </c>
      <c r="C174" s="22" t="s">
        <v>11</v>
      </c>
      <c r="D174" s="22" t="s">
        <v>199</v>
      </c>
      <c r="E174" s="22"/>
      <c r="F174" s="42"/>
      <c r="G174" s="22"/>
      <c r="H174" s="22" t="s">
        <v>200</v>
      </c>
      <c r="I174" s="43"/>
      <c r="J174" s="43"/>
      <c r="K174" s="43"/>
      <c r="L174" s="43"/>
      <c r="M174" s="43"/>
      <c r="N174" s="43"/>
      <c r="O174" s="43"/>
      <c r="P174" s="43"/>
      <c r="Q174" s="43"/>
      <c r="R174" s="43"/>
      <c r="S174" s="43"/>
      <c r="T174" s="43"/>
      <c r="U174" s="43"/>
    </row>
    <row r="175" spans="1:21" ht="15.75" customHeight="1" x14ac:dyDescent="0.15">
      <c r="A175" s="22" t="s">
        <v>3</v>
      </c>
      <c r="B175" s="22" t="s">
        <v>134</v>
      </c>
      <c r="C175" s="22" t="s">
        <v>11</v>
      </c>
      <c r="D175" s="22" t="s">
        <v>199</v>
      </c>
      <c r="E175" s="22"/>
      <c r="F175" s="42"/>
      <c r="G175" s="22"/>
      <c r="H175" s="22" t="s">
        <v>200</v>
      </c>
      <c r="I175" s="43"/>
      <c r="J175" s="43"/>
      <c r="K175" s="43"/>
      <c r="L175" s="43"/>
      <c r="M175" s="43"/>
      <c r="N175" s="43"/>
      <c r="O175" s="43"/>
      <c r="P175" s="43"/>
      <c r="Q175" s="43"/>
      <c r="R175" s="43"/>
      <c r="S175" s="43"/>
      <c r="T175" s="43"/>
      <c r="U175" s="43"/>
    </row>
    <row r="176" spans="1:21" ht="15.75" customHeight="1" x14ac:dyDescent="0.15">
      <c r="A176" s="22" t="s">
        <v>3</v>
      </c>
      <c r="B176" s="22" t="s">
        <v>135</v>
      </c>
      <c r="C176" s="22" t="s">
        <v>5</v>
      </c>
      <c r="D176" s="22" t="s">
        <v>199</v>
      </c>
      <c r="E176" s="22"/>
      <c r="F176" s="46" t="s">
        <v>596</v>
      </c>
      <c r="G176" s="22"/>
      <c r="H176" s="22" t="s">
        <v>524</v>
      </c>
      <c r="I176" s="43"/>
      <c r="J176" s="43"/>
      <c r="K176" s="43"/>
      <c r="L176" s="43"/>
      <c r="M176" s="43"/>
      <c r="N176" s="43"/>
      <c r="O176" s="43"/>
      <c r="P176" s="43"/>
      <c r="Q176" s="43"/>
      <c r="R176" s="43"/>
      <c r="S176" s="43"/>
      <c r="T176" s="43"/>
      <c r="U176" s="43"/>
    </row>
    <row r="177" spans="1:21" ht="15.75" customHeight="1" x14ac:dyDescent="0.15">
      <c r="A177" s="22" t="s">
        <v>3</v>
      </c>
      <c r="B177" s="22" t="s">
        <v>141</v>
      </c>
      <c r="C177" s="22" t="s">
        <v>11</v>
      </c>
      <c r="D177" s="22" t="s">
        <v>199</v>
      </c>
      <c r="E177" s="22"/>
      <c r="F177" s="22"/>
      <c r="G177" s="22"/>
      <c r="H177" s="22" t="s">
        <v>200</v>
      </c>
      <c r="I177" s="43"/>
      <c r="J177" s="43"/>
      <c r="K177" s="43"/>
      <c r="L177" s="43"/>
      <c r="M177" s="43"/>
      <c r="N177" s="43"/>
      <c r="O177" s="43"/>
      <c r="P177" s="43"/>
      <c r="Q177" s="43"/>
      <c r="R177" s="43"/>
      <c r="S177" s="43"/>
      <c r="T177" s="43"/>
      <c r="U177" s="43"/>
    </row>
    <row r="178" spans="1:21" ht="15.75" customHeight="1" x14ac:dyDescent="0.15">
      <c r="A178" s="22" t="s">
        <v>3</v>
      </c>
      <c r="B178" s="22" t="s">
        <v>165</v>
      </c>
      <c r="C178" s="22" t="s">
        <v>11</v>
      </c>
      <c r="D178" s="22" t="s">
        <v>199</v>
      </c>
      <c r="E178" s="22"/>
      <c r="F178" s="22" t="s">
        <v>540</v>
      </c>
      <c r="G178" s="22"/>
      <c r="H178" s="22" t="s">
        <v>200</v>
      </c>
      <c r="I178" s="43"/>
      <c r="J178" s="43"/>
      <c r="K178" s="43"/>
      <c r="L178" s="43"/>
      <c r="M178" s="43"/>
      <c r="N178" s="43"/>
      <c r="O178" s="43"/>
      <c r="P178" s="43"/>
      <c r="Q178" s="43"/>
      <c r="R178" s="43"/>
      <c r="S178" s="43"/>
      <c r="T178" s="43"/>
      <c r="U178" s="43"/>
    </row>
    <row r="179" spans="1:21" ht="15.75" customHeight="1" x14ac:dyDescent="0.15">
      <c r="A179" s="22" t="s">
        <v>3</v>
      </c>
      <c r="B179" s="22" t="s">
        <v>185</v>
      </c>
      <c r="C179" s="44" t="s">
        <v>11</v>
      </c>
      <c r="D179" s="22" t="s">
        <v>199</v>
      </c>
      <c r="E179" s="22"/>
      <c r="F179" s="44" t="s">
        <v>597</v>
      </c>
      <c r="G179" s="44" t="s">
        <v>403</v>
      </c>
      <c r="H179" s="22" t="s">
        <v>200</v>
      </c>
      <c r="I179" s="43"/>
      <c r="J179" s="43"/>
      <c r="K179" s="43"/>
      <c r="L179" s="43"/>
      <c r="M179" s="43"/>
      <c r="N179" s="43"/>
      <c r="O179" s="43"/>
      <c r="P179" s="43"/>
      <c r="Q179" s="43"/>
      <c r="R179" s="43"/>
      <c r="S179" s="43"/>
      <c r="T179" s="43"/>
      <c r="U179" s="43"/>
    </row>
    <row r="180" spans="1:21" ht="15.75" customHeight="1" x14ac:dyDescent="0.15">
      <c r="A180" s="22" t="s">
        <v>26</v>
      </c>
      <c r="B180" s="22" t="s">
        <v>404</v>
      </c>
      <c r="C180" s="22" t="s">
        <v>24</v>
      </c>
      <c r="D180" s="46" t="s">
        <v>199</v>
      </c>
      <c r="E180" s="46" t="s">
        <v>405</v>
      </c>
      <c r="F180" s="47"/>
      <c r="G180" s="48"/>
      <c r="H180" s="22" t="s">
        <v>568</v>
      </c>
      <c r="I180" s="43"/>
      <c r="J180" s="43"/>
      <c r="K180" s="43"/>
      <c r="L180" s="43"/>
      <c r="M180" s="43"/>
      <c r="N180" s="43"/>
      <c r="O180" s="43"/>
      <c r="P180" s="43"/>
      <c r="Q180" s="43"/>
      <c r="R180" s="43"/>
      <c r="S180" s="43"/>
      <c r="T180" s="43"/>
      <c r="U180" s="43"/>
    </row>
    <row r="181" spans="1:21" ht="15.75" customHeight="1" x14ac:dyDescent="0.15">
      <c r="A181" s="22" t="s">
        <v>26</v>
      </c>
      <c r="B181" s="22" t="s">
        <v>406</v>
      </c>
      <c r="C181" s="22" t="s">
        <v>24</v>
      </c>
      <c r="D181" s="46" t="s">
        <v>199</v>
      </c>
      <c r="E181" s="46" t="s">
        <v>407</v>
      </c>
      <c r="F181" s="47"/>
      <c r="G181" s="48"/>
      <c r="H181" s="22" t="s">
        <v>568</v>
      </c>
      <c r="I181" s="43"/>
      <c r="J181" s="43"/>
      <c r="K181" s="43"/>
      <c r="L181" s="43"/>
      <c r="M181" s="43"/>
      <c r="N181" s="43"/>
      <c r="O181" s="43"/>
      <c r="P181" s="43"/>
      <c r="Q181" s="43"/>
      <c r="R181" s="43"/>
      <c r="S181" s="43"/>
      <c r="T181" s="43"/>
      <c r="U181" s="43"/>
    </row>
    <row r="182" spans="1:21" ht="15.75" customHeight="1" x14ac:dyDescent="0.15">
      <c r="A182" s="22" t="s">
        <v>26</v>
      </c>
      <c r="B182" s="22" t="s">
        <v>27</v>
      </c>
      <c r="C182" s="22" t="s">
        <v>24</v>
      </c>
      <c r="D182" s="46" t="s">
        <v>199</v>
      </c>
      <c r="E182" s="46" t="s">
        <v>405</v>
      </c>
      <c r="F182" s="47"/>
      <c r="G182" s="48"/>
      <c r="H182" s="22" t="s">
        <v>568</v>
      </c>
      <c r="I182" s="43"/>
      <c r="J182" s="43"/>
      <c r="K182" s="43"/>
      <c r="L182" s="43"/>
      <c r="M182" s="43"/>
      <c r="N182" s="43"/>
      <c r="O182" s="43"/>
      <c r="P182" s="43"/>
      <c r="Q182" s="43"/>
      <c r="R182" s="43"/>
      <c r="S182" s="43"/>
      <c r="T182" s="43"/>
      <c r="U182" s="43"/>
    </row>
    <row r="183" spans="1:21" ht="15.75" customHeight="1" x14ac:dyDescent="0.15">
      <c r="A183" s="22" t="s">
        <v>26</v>
      </c>
      <c r="B183" s="22" t="s">
        <v>409</v>
      </c>
      <c r="C183" s="22" t="s">
        <v>24</v>
      </c>
      <c r="D183" s="46" t="s">
        <v>199</v>
      </c>
      <c r="E183" s="46" t="s">
        <v>221</v>
      </c>
      <c r="F183" s="47"/>
      <c r="G183" s="48"/>
      <c r="H183" s="22" t="s">
        <v>568</v>
      </c>
      <c r="I183" s="43"/>
      <c r="J183" s="43"/>
      <c r="K183" s="43"/>
      <c r="L183" s="43"/>
      <c r="M183" s="43"/>
      <c r="N183" s="43"/>
      <c r="O183" s="43"/>
      <c r="P183" s="43"/>
      <c r="Q183" s="43"/>
      <c r="R183" s="43"/>
      <c r="S183" s="43"/>
      <c r="T183" s="43"/>
      <c r="U183" s="43"/>
    </row>
    <row r="184" spans="1:21" ht="15.75" customHeight="1" x14ac:dyDescent="0.15">
      <c r="A184" s="22" t="s">
        <v>26</v>
      </c>
      <c r="B184" s="22" t="s">
        <v>598</v>
      </c>
      <c r="C184" s="22" t="s">
        <v>24</v>
      </c>
      <c r="D184" s="46" t="s">
        <v>199</v>
      </c>
      <c r="E184" s="46" t="s">
        <v>221</v>
      </c>
      <c r="F184" s="47"/>
      <c r="G184" s="48"/>
      <c r="H184" s="22" t="s">
        <v>568</v>
      </c>
      <c r="I184" s="43"/>
      <c r="J184" s="43"/>
      <c r="K184" s="43"/>
      <c r="L184" s="43"/>
      <c r="M184" s="43"/>
      <c r="N184" s="43"/>
      <c r="O184" s="43"/>
      <c r="P184" s="43"/>
      <c r="Q184" s="43"/>
      <c r="R184" s="43"/>
      <c r="S184" s="43"/>
      <c r="T184" s="43"/>
      <c r="U184" s="43"/>
    </row>
    <row r="185" spans="1:21" ht="15.75" customHeight="1" x14ac:dyDescent="0.15">
      <c r="A185" s="22" t="s">
        <v>26</v>
      </c>
      <c r="B185" s="22" t="s">
        <v>40</v>
      </c>
      <c r="C185" s="22" t="s">
        <v>24</v>
      </c>
      <c r="D185" s="46" t="s">
        <v>199</v>
      </c>
      <c r="E185" s="22" t="s">
        <v>326</v>
      </c>
      <c r="F185" s="47"/>
      <c r="G185" s="48"/>
      <c r="H185" s="22" t="s">
        <v>568</v>
      </c>
      <c r="I185" s="43"/>
      <c r="J185" s="43"/>
      <c r="K185" s="43"/>
      <c r="L185" s="43"/>
      <c r="M185" s="43"/>
      <c r="N185" s="43"/>
      <c r="O185" s="43"/>
      <c r="P185" s="43"/>
      <c r="Q185" s="43"/>
      <c r="R185" s="43"/>
      <c r="S185" s="43"/>
      <c r="T185" s="43"/>
      <c r="U185" s="43"/>
    </row>
    <row r="186" spans="1:21" ht="15.75" customHeight="1" x14ac:dyDescent="0.15">
      <c r="A186" s="22" t="s">
        <v>26</v>
      </c>
      <c r="B186" s="22" t="s">
        <v>410</v>
      </c>
      <c r="C186" s="22" t="s">
        <v>24</v>
      </c>
      <c r="D186" s="46" t="s">
        <v>199</v>
      </c>
      <c r="E186" s="46" t="s">
        <v>405</v>
      </c>
      <c r="F186" s="47"/>
      <c r="G186" s="48"/>
      <c r="H186" s="22" t="s">
        <v>568</v>
      </c>
      <c r="I186" s="43"/>
      <c r="J186" s="43"/>
      <c r="K186" s="43"/>
      <c r="L186" s="43"/>
      <c r="M186" s="43"/>
      <c r="N186" s="43"/>
      <c r="O186" s="43"/>
      <c r="P186" s="43"/>
      <c r="Q186" s="43"/>
      <c r="R186" s="43"/>
      <c r="S186" s="43"/>
      <c r="T186" s="43"/>
      <c r="U186" s="43"/>
    </row>
    <row r="187" spans="1:21" ht="15.75" customHeight="1" x14ac:dyDescent="0.15">
      <c r="A187" s="22" t="s">
        <v>26</v>
      </c>
      <c r="B187" s="46" t="s">
        <v>411</v>
      </c>
      <c r="C187" s="22" t="s">
        <v>24</v>
      </c>
      <c r="D187" s="22" t="s">
        <v>199</v>
      </c>
      <c r="E187" s="22" t="s">
        <v>326</v>
      </c>
      <c r="F187" s="46"/>
      <c r="G187" s="48"/>
      <c r="H187" s="22" t="s">
        <v>568</v>
      </c>
      <c r="I187" s="43"/>
      <c r="J187" s="43"/>
      <c r="K187" s="43"/>
      <c r="L187" s="43"/>
      <c r="M187" s="43"/>
      <c r="N187" s="43"/>
      <c r="O187" s="43"/>
      <c r="P187" s="43"/>
      <c r="Q187" s="43"/>
      <c r="R187" s="43"/>
      <c r="S187" s="43"/>
      <c r="T187" s="43"/>
      <c r="U187" s="43"/>
    </row>
    <row r="188" spans="1:21" ht="15.75" customHeight="1" x14ac:dyDescent="0.15">
      <c r="A188" s="22" t="s">
        <v>26</v>
      </c>
      <c r="B188" s="46" t="s">
        <v>412</v>
      </c>
      <c r="C188" s="22" t="s">
        <v>24</v>
      </c>
      <c r="D188" s="22" t="s">
        <v>199</v>
      </c>
      <c r="E188" s="22" t="s">
        <v>326</v>
      </c>
      <c r="F188" s="46"/>
      <c r="G188" s="46"/>
      <c r="H188" s="22" t="s">
        <v>568</v>
      </c>
      <c r="I188" s="43"/>
      <c r="J188" s="43"/>
      <c r="K188" s="43"/>
      <c r="L188" s="43"/>
      <c r="M188" s="43"/>
      <c r="N188" s="43"/>
      <c r="O188" s="43"/>
      <c r="P188" s="43"/>
      <c r="Q188" s="43"/>
      <c r="R188" s="43"/>
      <c r="S188" s="43"/>
      <c r="T188" s="43"/>
      <c r="U188" s="43"/>
    </row>
    <row r="189" spans="1:21" ht="15.75" customHeight="1" x14ac:dyDescent="0.15">
      <c r="A189" s="22" t="s">
        <v>26</v>
      </c>
      <c r="B189" s="22" t="s">
        <v>413</v>
      </c>
      <c r="C189" s="22" t="s">
        <v>24</v>
      </c>
      <c r="D189" s="22" t="s">
        <v>199</v>
      </c>
      <c r="E189" s="22" t="s">
        <v>221</v>
      </c>
      <c r="F189" s="46"/>
      <c r="G189" s="46"/>
      <c r="H189" s="22" t="s">
        <v>568</v>
      </c>
      <c r="I189" s="43"/>
      <c r="J189" s="43"/>
      <c r="K189" s="43"/>
      <c r="L189" s="43"/>
      <c r="M189" s="43"/>
      <c r="N189" s="43"/>
      <c r="O189" s="43"/>
      <c r="P189" s="43"/>
      <c r="Q189" s="43"/>
      <c r="R189" s="43"/>
      <c r="S189" s="43"/>
      <c r="T189" s="43"/>
      <c r="U189" s="43"/>
    </row>
    <row r="190" spans="1:21" ht="15.75" customHeight="1" x14ac:dyDescent="0.15">
      <c r="A190" s="22" t="s">
        <v>26</v>
      </c>
      <c r="B190" s="22" t="s">
        <v>414</v>
      </c>
      <c r="C190" s="22" t="s">
        <v>24</v>
      </c>
      <c r="D190" s="22" t="s">
        <v>199</v>
      </c>
      <c r="E190" s="22" t="s">
        <v>405</v>
      </c>
      <c r="F190" s="46"/>
      <c r="G190" s="46"/>
      <c r="H190" s="22" t="s">
        <v>568</v>
      </c>
      <c r="I190" s="43"/>
      <c r="J190" s="43"/>
      <c r="K190" s="43"/>
      <c r="L190" s="43"/>
      <c r="M190" s="43"/>
      <c r="N190" s="43"/>
      <c r="O190" s="43"/>
      <c r="P190" s="43"/>
      <c r="Q190" s="43"/>
      <c r="R190" s="43"/>
      <c r="S190" s="43"/>
      <c r="T190" s="43"/>
      <c r="U190" s="43"/>
    </row>
    <row r="191" spans="1:21" ht="15.75" customHeight="1" x14ac:dyDescent="0.15">
      <c r="A191" s="22" t="s">
        <v>26</v>
      </c>
      <c r="B191" s="22" t="s">
        <v>417</v>
      </c>
      <c r="C191" s="22" t="s">
        <v>24</v>
      </c>
      <c r="D191" s="22" t="s">
        <v>199</v>
      </c>
      <c r="E191" s="22" t="s">
        <v>326</v>
      </c>
      <c r="F191" s="22"/>
      <c r="G191" s="46"/>
      <c r="H191" s="22" t="s">
        <v>568</v>
      </c>
      <c r="I191" s="43"/>
      <c r="J191" s="43"/>
      <c r="K191" s="43"/>
      <c r="L191" s="43"/>
      <c r="M191" s="43"/>
      <c r="N191" s="43"/>
      <c r="O191" s="43"/>
      <c r="P191" s="43"/>
      <c r="Q191" s="43"/>
      <c r="R191" s="43"/>
      <c r="S191" s="43"/>
      <c r="T191" s="43"/>
      <c r="U191" s="43"/>
    </row>
    <row r="192" spans="1:21" ht="15.75" customHeight="1" x14ac:dyDescent="0.15">
      <c r="A192" s="22" t="s">
        <v>26</v>
      </c>
      <c r="B192" s="22" t="s">
        <v>418</v>
      </c>
      <c r="C192" s="22" t="s">
        <v>24</v>
      </c>
      <c r="D192" s="22" t="s">
        <v>199</v>
      </c>
      <c r="E192" s="22" t="s">
        <v>405</v>
      </c>
      <c r="F192" s="22"/>
      <c r="G192" s="46"/>
      <c r="H192" s="22" t="s">
        <v>568</v>
      </c>
      <c r="I192" s="43"/>
      <c r="J192" s="43"/>
      <c r="K192" s="43"/>
      <c r="L192" s="43"/>
      <c r="M192" s="43"/>
      <c r="N192" s="43"/>
      <c r="O192" s="43"/>
      <c r="P192" s="43"/>
      <c r="Q192" s="43"/>
      <c r="R192" s="43"/>
      <c r="S192" s="43"/>
      <c r="T192" s="43"/>
      <c r="U192" s="43"/>
    </row>
    <row r="193" spans="1:21" ht="15.75" customHeight="1" x14ac:dyDescent="0.15">
      <c r="A193" s="22" t="s">
        <v>26</v>
      </c>
      <c r="B193" s="22" t="s">
        <v>419</v>
      </c>
      <c r="C193" s="22" t="s">
        <v>24</v>
      </c>
      <c r="D193" s="22" t="s">
        <v>199</v>
      </c>
      <c r="E193" s="22" t="s">
        <v>405</v>
      </c>
      <c r="F193" s="22"/>
      <c r="G193" s="46"/>
      <c r="H193" s="22" t="s">
        <v>568</v>
      </c>
      <c r="I193" s="43"/>
      <c r="J193" s="43"/>
      <c r="K193" s="43"/>
      <c r="L193" s="43"/>
      <c r="M193" s="43"/>
      <c r="N193" s="43"/>
      <c r="O193" s="43"/>
      <c r="P193" s="43"/>
      <c r="Q193" s="43"/>
      <c r="R193" s="43"/>
      <c r="S193" s="43"/>
      <c r="T193" s="43"/>
      <c r="U193" s="43"/>
    </row>
    <row r="194" spans="1:21" ht="15.75" customHeight="1" x14ac:dyDescent="0.15">
      <c r="A194" s="22" t="s">
        <v>26</v>
      </c>
      <c r="B194" s="22" t="s">
        <v>420</v>
      </c>
      <c r="C194" s="22" t="s">
        <v>24</v>
      </c>
      <c r="D194" s="22" t="s">
        <v>199</v>
      </c>
      <c r="E194" s="22" t="s">
        <v>405</v>
      </c>
      <c r="F194" s="22"/>
      <c r="G194" s="46"/>
      <c r="H194" s="22" t="s">
        <v>568</v>
      </c>
      <c r="I194" s="43"/>
      <c r="J194" s="43"/>
      <c r="K194" s="43"/>
      <c r="L194" s="43"/>
      <c r="M194" s="43"/>
      <c r="N194" s="43"/>
      <c r="O194" s="43"/>
      <c r="P194" s="43"/>
      <c r="Q194" s="43"/>
      <c r="R194" s="43"/>
      <c r="S194" s="43"/>
      <c r="T194" s="43"/>
      <c r="U194" s="43"/>
    </row>
    <row r="195" spans="1:21" ht="15.75" customHeight="1" x14ac:dyDescent="0.15">
      <c r="A195" s="22" t="s">
        <v>26</v>
      </c>
      <c r="B195" s="22" t="s">
        <v>421</v>
      </c>
      <c r="C195" s="22" t="s">
        <v>24</v>
      </c>
      <c r="D195" s="22" t="s">
        <v>199</v>
      </c>
      <c r="E195" s="22" t="s">
        <v>326</v>
      </c>
      <c r="F195" s="22"/>
      <c r="G195" s="46"/>
      <c r="H195" s="22" t="s">
        <v>568</v>
      </c>
      <c r="I195" s="43"/>
      <c r="J195" s="43"/>
      <c r="K195" s="43"/>
      <c r="L195" s="43"/>
      <c r="M195" s="43"/>
      <c r="N195" s="43"/>
      <c r="O195" s="43"/>
      <c r="P195" s="43"/>
      <c r="Q195" s="43"/>
      <c r="R195" s="43"/>
      <c r="S195" s="43"/>
      <c r="T195" s="43"/>
      <c r="U195" s="43"/>
    </row>
    <row r="196" spans="1:21" ht="15.75" customHeight="1" x14ac:dyDescent="0.15">
      <c r="A196" s="22" t="s">
        <v>26</v>
      </c>
      <c r="B196" s="22" t="s">
        <v>422</v>
      </c>
      <c r="C196" s="22" t="s">
        <v>24</v>
      </c>
      <c r="D196" s="22" t="s">
        <v>199</v>
      </c>
      <c r="E196" s="22" t="s">
        <v>326</v>
      </c>
      <c r="F196" s="22"/>
      <c r="G196" s="46"/>
      <c r="H196" s="22" t="s">
        <v>568</v>
      </c>
      <c r="I196" s="43"/>
      <c r="J196" s="43"/>
      <c r="K196" s="43"/>
      <c r="L196" s="43"/>
      <c r="M196" s="43"/>
      <c r="N196" s="43"/>
      <c r="O196" s="43"/>
      <c r="P196" s="43"/>
      <c r="Q196" s="43"/>
      <c r="R196" s="43"/>
      <c r="S196" s="43"/>
      <c r="T196" s="43"/>
      <c r="U196" s="43"/>
    </row>
    <row r="197" spans="1:21" ht="15.75" customHeight="1" x14ac:dyDescent="0.15">
      <c r="A197" s="22" t="s">
        <v>26</v>
      </c>
      <c r="B197" s="22" t="s">
        <v>423</v>
      </c>
      <c r="C197" s="22" t="s">
        <v>24</v>
      </c>
      <c r="D197" s="22" t="s">
        <v>199</v>
      </c>
      <c r="E197" s="22" t="s">
        <v>374</v>
      </c>
      <c r="F197" s="22"/>
      <c r="G197" s="46"/>
      <c r="H197" s="22" t="s">
        <v>568</v>
      </c>
      <c r="I197" s="43"/>
      <c r="J197" s="43"/>
      <c r="K197" s="43"/>
      <c r="L197" s="43"/>
      <c r="M197" s="43"/>
      <c r="N197" s="43"/>
      <c r="O197" s="43"/>
      <c r="P197" s="43"/>
      <c r="Q197" s="43"/>
      <c r="R197" s="43"/>
      <c r="S197" s="43"/>
      <c r="T197" s="43"/>
      <c r="U197" s="43"/>
    </row>
    <row r="198" spans="1:21" ht="15.75" customHeight="1" x14ac:dyDescent="0.15">
      <c r="A198" s="22" t="s">
        <v>26</v>
      </c>
      <c r="B198" s="22" t="s">
        <v>424</v>
      </c>
      <c r="C198" s="22" t="s">
        <v>24</v>
      </c>
      <c r="D198" s="22" t="s">
        <v>199</v>
      </c>
      <c r="E198" s="22" t="s">
        <v>407</v>
      </c>
      <c r="F198" s="22"/>
      <c r="G198" s="46"/>
      <c r="H198" s="22" t="s">
        <v>568</v>
      </c>
      <c r="I198" s="43"/>
      <c r="J198" s="43"/>
      <c r="K198" s="43"/>
      <c r="L198" s="43"/>
      <c r="M198" s="43"/>
      <c r="N198" s="43"/>
      <c r="O198" s="43"/>
      <c r="P198" s="43"/>
      <c r="Q198" s="43"/>
      <c r="R198" s="43"/>
      <c r="S198" s="43"/>
      <c r="T198" s="43"/>
      <c r="U198" s="43"/>
    </row>
    <row r="199" spans="1:21" ht="15.75" customHeight="1" x14ac:dyDescent="0.15">
      <c r="A199" s="22" t="s">
        <v>26</v>
      </c>
      <c r="B199" s="22" t="s">
        <v>425</v>
      </c>
      <c r="C199" s="22" t="s">
        <v>24</v>
      </c>
      <c r="D199" s="22" t="s">
        <v>199</v>
      </c>
      <c r="E199" s="22" t="s">
        <v>221</v>
      </c>
      <c r="F199" s="22"/>
      <c r="G199" s="46"/>
      <c r="H199" s="22" t="s">
        <v>568</v>
      </c>
      <c r="I199" s="43"/>
      <c r="J199" s="43"/>
      <c r="K199" s="43"/>
      <c r="L199" s="43"/>
      <c r="M199" s="43"/>
      <c r="N199" s="43"/>
      <c r="O199" s="43"/>
      <c r="P199" s="43"/>
      <c r="Q199" s="43"/>
      <c r="R199" s="43"/>
      <c r="S199" s="43"/>
      <c r="T199" s="43"/>
      <c r="U199" s="43"/>
    </row>
    <row r="200" spans="1:21" ht="15.75" customHeight="1" x14ac:dyDescent="0.15">
      <c r="A200" s="22" t="s">
        <v>26</v>
      </c>
      <c r="B200" s="22" t="s">
        <v>426</v>
      </c>
      <c r="C200" s="22" t="s">
        <v>24</v>
      </c>
      <c r="D200" s="22" t="s">
        <v>199</v>
      </c>
      <c r="E200" s="22" t="s">
        <v>405</v>
      </c>
      <c r="F200" s="22"/>
      <c r="G200" s="46"/>
      <c r="H200" s="22" t="s">
        <v>568</v>
      </c>
      <c r="I200" s="43"/>
      <c r="J200" s="43"/>
      <c r="K200" s="43"/>
      <c r="L200" s="43"/>
      <c r="M200" s="43"/>
      <c r="N200" s="43"/>
      <c r="O200" s="43"/>
      <c r="P200" s="43"/>
      <c r="Q200" s="43"/>
      <c r="R200" s="43"/>
      <c r="S200" s="43"/>
      <c r="T200" s="43"/>
      <c r="U200" s="43"/>
    </row>
    <row r="201" spans="1:21" ht="15.75" customHeight="1" x14ac:dyDescent="0.15">
      <c r="A201" s="22" t="s">
        <v>26</v>
      </c>
      <c r="B201" s="22" t="s">
        <v>314</v>
      </c>
      <c r="C201" s="22" t="s">
        <v>24</v>
      </c>
      <c r="D201" s="22" t="s">
        <v>199</v>
      </c>
      <c r="E201" s="22" t="s">
        <v>326</v>
      </c>
      <c r="F201" s="22"/>
      <c r="G201" s="46"/>
      <c r="H201" s="22" t="s">
        <v>568</v>
      </c>
      <c r="I201" s="43"/>
      <c r="J201" s="43"/>
      <c r="K201" s="43"/>
      <c r="L201" s="43"/>
      <c r="M201" s="43"/>
      <c r="N201" s="43"/>
      <c r="O201" s="43"/>
      <c r="P201" s="43"/>
      <c r="Q201" s="43"/>
      <c r="R201" s="43"/>
      <c r="S201" s="43"/>
      <c r="T201" s="43"/>
      <c r="U201" s="43"/>
    </row>
    <row r="202" spans="1:21" ht="15.75" customHeight="1" x14ac:dyDescent="0.15">
      <c r="A202" s="22" t="s">
        <v>26</v>
      </c>
      <c r="B202" s="22" t="s">
        <v>427</v>
      </c>
      <c r="C202" s="22" t="s">
        <v>24</v>
      </c>
      <c r="D202" s="22" t="s">
        <v>199</v>
      </c>
      <c r="E202" s="22" t="s">
        <v>221</v>
      </c>
      <c r="F202" s="22"/>
      <c r="G202" s="46"/>
      <c r="H202" s="22" t="s">
        <v>568</v>
      </c>
      <c r="I202" s="43"/>
      <c r="J202" s="43"/>
      <c r="K202" s="43"/>
      <c r="L202" s="43"/>
      <c r="M202" s="43"/>
      <c r="N202" s="43"/>
      <c r="O202" s="43"/>
      <c r="P202" s="43"/>
      <c r="Q202" s="43"/>
      <c r="R202" s="43"/>
      <c r="S202" s="43"/>
      <c r="T202" s="43"/>
      <c r="U202" s="43"/>
    </row>
    <row r="203" spans="1:21" ht="15.75" customHeight="1" x14ac:dyDescent="0.15">
      <c r="A203" s="22" t="s">
        <v>26</v>
      </c>
      <c r="B203" s="22" t="s">
        <v>428</v>
      </c>
      <c r="C203" s="22" t="s">
        <v>24</v>
      </c>
      <c r="D203" s="22" t="s">
        <v>199</v>
      </c>
      <c r="E203" s="22" t="s">
        <v>326</v>
      </c>
      <c r="F203" s="22"/>
      <c r="G203" s="46"/>
      <c r="H203" s="22" t="s">
        <v>568</v>
      </c>
      <c r="I203" s="43"/>
      <c r="J203" s="43"/>
      <c r="K203" s="43"/>
      <c r="L203" s="43"/>
      <c r="M203" s="43"/>
      <c r="N203" s="43"/>
      <c r="O203" s="43"/>
      <c r="P203" s="43"/>
      <c r="Q203" s="43"/>
      <c r="R203" s="43"/>
      <c r="S203" s="43"/>
      <c r="T203" s="43"/>
      <c r="U203" s="43"/>
    </row>
    <row r="204" spans="1:21" ht="15.75" customHeight="1" x14ac:dyDescent="0.15">
      <c r="A204" s="22" t="s">
        <v>26</v>
      </c>
      <c r="B204" s="22" t="s">
        <v>134</v>
      </c>
      <c r="C204" s="22" t="s">
        <v>24</v>
      </c>
      <c r="D204" s="22" t="s">
        <v>199</v>
      </c>
      <c r="E204" s="22"/>
      <c r="F204" s="22"/>
      <c r="G204" s="46"/>
      <c r="H204" s="22" t="s">
        <v>568</v>
      </c>
      <c r="I204" s="43"/>
      <c r="J204" s="43"/>
      <c r="K204" s="43"/>
      <c r="L204" s="43"/>
      <c r="M204" s="43"/>
      <c r="N204" s="43"/>
      <c r="O204" s="43"/>
      <c r="P204" s="43"/>
      <c r="Q204" s="43"/>
      <c r="R204" s="43"/>
      <c r="S204" s="43"/>
      <c r="T204" s="43"/>
      <c r="U204" s="43"/>
    </row>
    <row r="205" spans="1:21" ht="15.75" customHeight="1" x14ac:dyDescent="0.15">
      <c r="A205" s="22" t="s">
        <v>26</v>
      </c>
      <c r="B205" s="22" t="s">
        <v>429</v>
      </c>
      <c r="C205" s="22" t="s">
        <v>24</v>
      </c>
      <c r="D205" s="22" t="s">
        <v>199</v>
      </c>
      <c r="E205" s="22" t="s">
        <v>407</v>
      </c>
      <c r="F205" s="22"/>
      <c r="G205" s="46"/>
      <c r="H205" s="22" t="s">
        <v>568</v>
      </c>
      <c r="I205" s="43"/>
      <c r="J205" s="43"/>
      <c r="K205" s="43"/>
      <c r="L205" s="43"/>
      <c r="M205" s="43"/>
      <c r="N205" s="43"/>
      <c r="O205" s="43"/>
      <c r="P205" s="43"/>
      <c r="Q205" s="43"/>
      <c r="R205" s="43"/>
      <c r="S205" s="43"/>
      <c r="T205" s="43"/>
      <c r="U205" s="43"/>
    </row>
    <row r="206" spans="1:21" ht="15.75" customHeight="1" x14ac:dyDescent="0.15">
      <c r="A206" s="22" t="s">
        <v>26</v>
      </c>
      <c r="B206" s="22" t="s">
        <v>430</v>
      </c>
      <c r="C206" s="22" t="s">
        <v>24</v>
      </c>
      <c r="D206" s="22" t="s">
        <v>199</v>
      </c>
      <c r="E206" s="22" t="s">
        <v>405</v>
      </c>
      <c r="F206" s="22"/>
      <c r="G206" s="46"/>
      <c r="H206" s="22" t="s">
        <v>568</v>
      </c>
      <c r="I206" s="43"/>
      <c r="J206" s="43"/>
      <c r="K206" s="43"/>
      <c r="L206" s="43"/>
      <c r="M206" s="43"/>
      <c r="N206" s="43"/>
      <c r="O206" s="43"/>
      <c r="P206" s="43"/>
      <c r="Q206" s="43"/>
      <c r="R206" s="43"/>
      <c r="S206" s="43"/>
      <c r="T206" s="43"/>
      <c r="U206" s="43"/>
    </row>
    <row r="207" spans="1:21" ht="15.75" customHeight="1" x14ac:dyDescent="0.15">
      <c r="A207" s="22" t="s">
        <v>26</v>
      </c>
      <c r="B207" s="22" t="s">
        <v>431</v>
      </c>
      <c r="C207" s="22" t="s">
        <v>24</v>
      </c>
      <c r="D207" s="22" t="s">
        <v>199</v>
      </c>
      <c r="E207" s="22" t="s">
        <v>221</v>
      </c>
      <c r="F207" s="22"/>
      <c r="G207" s="46"/>
      <c r="H207" s="22" t="s">
        <v>568</v>
      </c>
      <c r="I207" s="43"/>
      <c r="J207" s="43"/>
      <c r="K207" s="43"/>
      <c r="L207" s="43"/>
      <c r="M207" s="43"/>
      <c r="N207" s="43"/>
      <c r="O207" s="43"/>
      <c r="P207" s="43"/>
      <c r="Q207" s="43"/>
      <c r="R207" s="43"/>
      <c r="S207" s="43"/>
      <c r="T207" s="43"/>
      <c r="U207" s="43"/>
    </row>
    <row r="208" spans="1:21" ht="15.75" customHeight="1" x14ac:dyDescent="0.15">
      <c r="A208" s="22" t="s">
        <v>26</v>
      </c>
      <c r="B208" s="22" t="s">
        <v>432</v>
      </c>
      <c r="C208" s="22" t="s">
        <v>24</v>
      </c>
      <c r="D208" s="22" t="s">
        <v>199</v>
      </c>
      <c r="E208" s="22" t="s">
        <v>258</v>
      </c>
      <c r="F208" s="22"/>
      <c r="G208" s="46"/>
      <c r="H208" s="22" t="s">
        <v>568</v>
      </c>
      <c r="I208" s="43"/>
      <c r="J208" s="43"/>
      <c r="K208" s="43"/>
      <c r="L208" s="43"/>
      <c r="M208" s="43"/>
      <c r="N208" s="43"/>
      <c r="O208" s="43"/>
      <c r="P208" s="43"/>
      <c r="Q208" s="43"/>
      <c r="R208" s="43"/>
      <c r="S208" s="43"/>
      <c r="T208" s="43"/>
      <c r="U208" s="43"/>
    </row>
    <row r="209" spans="1:21" ht="15.75" customHeight="1" x14ac:dyDescent="0.15">
      <c r="A209" s="22" t="s">
        <v>26</v>
      </c>
      <c r="B209" s="22" t="s">
        <v>433</v>
      </c>
      <c r="C209" s="22" t="s">
        <v>24</v>
      </c>
      <c r="D209" s="22" t="s">
        <v>199</v>
      </c>
      <c r="E209" s="22" t="s">
        <v>221</v>
      </c>
      <c r="F209" s="22"/>
      <c r="G209" s="46"/>
      <c r="H209" s="22" t="s">
        <v>568</v>
      </c>
      <c r="I209" s="43"/>
      <c r="J209" s="43"/>
      <c r="K209" s="43"/>
      <c r="L209" s="43"/>
      <c r="M209" s="43"/>
      <c r="N209" s="43"/>
      <c r="O209" s="43"/>
      <c r="P209" s="43"/>
      <c r="Q209" s="43"/>
      <c r="R209" s="43"/>
      <c r="S209" s="43"/>
      <c r="T209" s="43"/>
      <c r="U209" s="43"/>
    </row>
    <row r="210" spans="1:21" ht="15.75" customHeight="1" x14ac:dyDescent="0.15">
      <c r="A210" s="22" t="s">
        <v>26</v>
      </c>
      <c r="B210" s="22" t="s">
        <v>434</v>
      </c>
      <c r="C210" s="22" t="s">
        <v>24</v>
      </c>
      <c r="D210" s="22" t="s">
        <v>199</v>
      </c>
      <c r="E210" s="22" t="s">
        <v>221</v>
      </c>
      <c r="F210" s="22"/>
      <c r="G210" s="46"/>
      <c r="H210" s="22" t="s">
        <v>568</v>
      </c>
      <c r="I210" s="43"/>
      <c r="J210" s="43"/>
      <c r="K210" s="43"/>
      <c r="L210" s="43"/>
      <c r="M210" s="43"/>
      <c r="N210" s="43"/>
      <c r="O210" s="43"/>
      <c r="P210" s="43"/>
      <c r="Q210" s="43"/>
      <c r="R210" s="43"/>
      <c r="S210" s="43"/>
      <c r="T210" s="43"/>
      <c r="U210" s="43"/>
    </row>
    <row r="211" spans="1:21" ht="15.75" customHeight="1" x14ac:dyDescent="0.15">
      <c r="A211" s="22" t="s">
        <v>26</v>
      </c>
      <c r="B211" s="22" t="s">
        <v>435</v>
      </c>
      <c r="C211" s="22" t="s">
        <v>24</v>
      </c>
      <c r="D211" s="22" t="s">
        <v>199</v>
      </c>
      <c r="E211" s="22" t="s">
        <v>326</v>
      </c>
      <c r="F211" s="22"/>
      <c r="G211" s="46"/>
      <c r="H211" s="22" t="s">
        <v>568</v>
      </c>
      <c r="I211" s="43"/>
      <c r="J211" s="43"/>
      <c r="K211" s="43"/>
      <c r="L211" s="43"/>
      <c r="M211" s="43"/>
      <c r="N211" s="43"/>
      <c r="O211" s="43"/>
      <c r="P211" s="43"/>
      <c r="Q211" s="43"/>
      <c r="R211" s="43"/>
      <c r="S211" s="43"/>
      <c r="T211" s="43"/>
      <c r="U211" s="43"/>
    </row>
    <row r="212" spans="1:21" ht="15.75" customHeight="1" x14ac:dyDescent="0.15">
      <c r="A212" s="22" t="s">
        <v>26</v>
      </c>
      <c r="B212" s="22" t="s">
        <v>436</v>
      </c>
      <c r="C212" s="22" t="s">
        <v>24</v>
      </c>
      <c r="D212" s="22" t="s">
        <v>199</v>
      </c>
      <c r="E212" s="22" t="s">
        <v>374</v>
      </c>
      <c r="F212" s="22"/>
      <c r="G212" s="46"/>
      <c r="H212" s="22" t="s">
        <v>568</v>
      </c>
      <c r="I212" s="43"/>
      <c r="J212" s="43"/>
      <c r="K212" s="43"/>
      <c r="L212" s="43"/>
      <c r="M212" s="43"/>
      <c r="N212" s="43"/>
      <c r="O212" s="43"/>
      <c r="P212" s="43"/>
      <c r="Q212" s="43"/>
      <c r="R212" s="43"/>
      <c r="S212" s="43"/>
      <c r="T212" s="43"/>
      <c r="U212" s="43"/>
    </row>
    <row r="213" spans="1:21" ht="15.75" customHeight="1" x14ac:dyDescent="0.15">
      <c r="A213" s="22" t="s">
        <v>26</v>
      </c>
      <c r="B213" s="22" t="s">
        <v>437</v>
      </c>
      <c r="C213" s="22" t="s">
        <v>24</v>
      </c>
      <c r="D213" s="22" t="s">
        <v>199</v>
      </c>
      <c r="E213" s="22" t="s">
        <v>221</v>
      </c>
      <c r="F213" s="22"/>
      <c r="G213" s="46"/>
      <c r="H213" s="22" t="s">
        <v>568</v>
      </c>
      <c r="I213" s="43"/>
      <c r="J213" s="43"/>
      <c r="K213" s="43"/>
      <c r="L213" s="43"/>
      <c r="M213" s="43"/>
      <c r="N213" s="43"/>
      <c r="O213" s="43"/>
      <c r="P213" s="43"/>
      <c r="Q213" s="43"/>
      <c r="R213" s="43"/>
      <c r="S213" s="43"/>
      <c r="T213" s="43"/>
      <c r="U213" s="43"/>
    </row>
    <row r="214" spans="1:21" ht="15.75" customHeight="1" x14ac:dyDescent="0.15">
      <c r="A214" s="22" t="s">
        <v>26</v>
      </c>
      <c r="B214" s="22" t="s">
        <v>438</v>
      </c>
      <c r="C214" s="22" t="s">
        <v>24</v>
      </c>
      <c r="D214" s="22" t="s">
        <v>199</v>
      </c>
      <c r="E214" s="22" t="s">
        <v>221</v>
      </c>
      <c r="F214" s="22"/>
      <c r="G214" s="46"/>
      <c r="H214" s="22" t="s">
        <v>568</v>
      </c>
      <c r="I214" s="43"/>
      <c r="J214" s="43"/>
      <c r="K214" s="43"/>
      <c r="L214" s="43"/>
      <c r="M214" s="43"/>
      <c r="N214" s="43"/>
      <c r="O214" s="43"/>
      <c r="P214" s="43"/>
      <c r="Q214" s="43"/>
      <c r="R214" s="43"/>
      <c r="S214" s="43"/>
      <c r="T214" s="43"/>
      <c r="U214" s="43"/>
    </row>
    <row r="215" spans="1:21" ht="15.75" customHeight="1" x14ac:dyDescent="0.15">
      <c r="A215" s="22" t="s">
        <v>26</v>
      </c>
      <c r="B215" s="22" t="s">
        <v>439</v>
      </c>
      <c r="C215" s="22" t="s">
        <v>24</v>
      </c>
      <c r="D215" s="22" t="s">
        <v>199</v>
      </c>
      <c r="E215" s="22" t="s">
        <v>374</v>
      </c>
      <c r="F215" s="22"/>
      <c r="G215" s="46"/>
      <c r="H215" s="22" t="s">
        <v>568</v>
      </c>
      <c r="I215" s="43"/>
      <c r="J215" s="43"/>
      <c r="K215" s="43"/>
      <c r="L215" s="43"/>
      <c r="M215" s="43"/>
      <c r="N215" s="43"/>
      <c r="O215" s="43"/>
      <c r="P215" s="43"/>
      <c r="Q215" s="43"/>
      <c r="R215" s="43"/>
      <c r="S215" s="43"/>
      <c r="T215" s="43"/>
      <c r="U215" s="43"/>
    </row>
    <row r="216" spans="1:21" ht="15.75" customHeight="1" x14ac:dyDescent="0.15">
      <c r="A216" s="22" t="s">
        <v>26</v>
      </c>
      <c r="B216" s="22" t="s">
        <v>440</v>
      </c>
      <c r="C216" s="22" t="s">
        <v>24</v>
      </c>
      <c r="D216" s="22" t="s">
        <v>199</v>
      </c>
      <c r="E216" s="22" t="s">
        <v>326</v>
      </c>
      <c r="F216" s="46"/>
      <c r="G216" s="46"/>
      <c r="H216" s="22" t="s">
        <v>568</v>
      </c>
      <c r="I216" s="43"/>
      <c r="J216" s="43"/>
      <c r="K216" s="43"/>
      <c r="L216" s="43"/>
      <c r="M216" s="43"/>
      <c r="N216" s="43"/>
      <c r="O216" s="43"/>
      <c r="P216" s="43"/>
      <c r="Q216" s="43"/>
      <c r="R216" s="43"/>
      <c r="S216" s="43"/>
      <c r="T216" s="43"/>
      <c r="U216" s="43"/>
    </row>
    <row r="217" spans="1:21" ht="15.75" customHeight="1" x14ac:dyDescent="0.15">
      <c r="A217" s="22" t="s">
        <v>26</v>
      </c>
      <c r="B217" s="22" t="s">
        <v>441</v>
      </c>
      <c r="C217" s="22" t="s">
        <v>24</v>
      </c>
      <c r="D217" s="22" t="s">
        <v>199</v>
      </c>
      <c r="E217" s="22" t="s">
        <v>221</v>
      </c>
      <c r="F217" s="46"/>
      <c r="G217" s="46"/>
      <c r="H217" s="22" t="s">
        <v>568</v>
      </c>
      <c r="I217" s="43"/>
      <c r="J217" s="43"/>
      <c r="K217" s="43"/>
      <c r="L217" s="43"/>
      <c r="M217" s="43"/>
      <c r="N217" s="43"/>
      <c r="O217" s="43"/>
      <c r="P217" s="43"/>
      <c r="Q217" s="43"/>
      <c r="R217" s="43"/>
      <c r="S217" s="43"/>
      <c r="T217" s="43"/>
      <c r="U217" s="43"/>
    </row>
    <row r="218" spans="1:21" ht="15.75" customHeight="1" x14ac:dyDescent="0.15">
      <c r="A218" s="22" t="s">
        <v>26</v>
      </c>
      <c r="B218" s="22" t="s">
        <v>442</v>
      </c>
      <c r="C218" s="22" t="s">
        <v>24</v>
      </c>
      <c r="D218" s="22" t="s">
        <v>199</v>
      </c>
      <c r="E218" s="22" t="s">
        <v>405</v>
      </c>
      <c r="F218" s="46"/>
      <c r="G218" s="46"/>
      <c r="H218" s="22" t="s">
        <v>568</v>
      </c>
      <c r="I218" s="43"/>
      <c r="J218" s="43"/>
      <c r="K218" s="43"/>
      <c r="L218" s="43"/>
      <c r="M218" s="43"/>
      <c r="N218" s="43"/>
      <c r="O218" s="43"/>
      <c r="P218" s="43"/>
      <c r="Q218" s="43"/>
      <c r="R218" s="43"/>
      <c r="S218" s="43"/>
      <c r="T218" s="43"/>
      <c r="U218" s="43"/>
    </row>
    <row r="219" spans="1:21" ht="15.75" customHeight="1" x14ac:dyDescent="0.15">
      <c r="A219" s="22" t="s">
        <v>26</v>
      </c>
      <c r="B219" s="22" t="s">
        <v>444</v>
      </c>
      <c r="C219" s="22" t="s">
        <v>24</v>
      </c>
      <c r="D219" s="22" t="s">
        <v>199</v>
      </c>
      <c r="E219" s="22" t="s">
        <v>221</v>
      </c>
      <c r="F219" s="46"/>
      <c r="G219" s="46"/>
      <c r="H219" s="22" t="s">
        <v>568</v>
      </c>
      <c r="I219" s="43"/>
      <c r="J219" s="43"/>
      <c r="K219" s="43"/>
      <c r="L219" s="43"/>
      <c r="M219" s="43"/>
      <c r="N219" s="43"/>
      <c r="O219" s="43"/>
      <c r="P219" s="43"/>
      <c r="Q219" s="43"/>
      <c r="R219" s="43"/>
      <c r="S219" s="43"/>
      <c r="T219" s="43"/>
      <c r="U219" s="43"/>
    </row>
    <row r="220" spans="1:21" ht="15.75" customHeight="1" x14ac:dyDescent="0.15">
      <c r="A220" s="22" t="s">
        <v>26</v>
      </c>
      <c r="B220" s="22" t="s">
        <v>445</v>
      </c>
      <c r="C220" s="22" t="s">
        <v>24</v>
      </c>
      <c r="D220" s="22" t="s">
        <v>199</v>
      </c>
      <c r="E220" s="22" t="s">
        <v>221</v>
      </c>
      <c r="F220" s="46"/>
      <c r="G220" s="46"/>
      <c r="H220" s="22" t="s">
        <v>568</v>
      </c>
      <c r="I220" s="43"/>
      <c r="J220" s="43"/>
      <c r="K220" s="43"/>
      <c r="L220" s="43"/>
      <c r="M220" s="43"/>
      <c r="N220" s="43"/>
      <c r="O220" s="43"/>
      <c r="P220" s="43"/>
      <c r="Q220" s="43"/>
      <c r="R220" s="43"/>
      <c r="S220" s="43"/>
      <c r="T220" s="43"/>
      <c r="U220" s="43"/>
    </row>
    <row r="221" spans="1:21" ht="15.75" customHeight="1" x14ac:dyDescent="0.15">
      <c r="A221" s="22" t="s">
        <v>26</v>
      </c>
      <c r="B221" s="22" t="s">
        <v>446</v>
      </c>
      <c r="C221" s="22" t="s">
        <v>24</v>
      </c>
      <c r="D221" s="22" t="s">
        <v>199</v>
      </c>
      <c r="E221" s="22" t="s">
        <v>221</v>
      </c>
      <c r="F221" s="46" t="s">
        <v>447</v>
      </c>
      <c r="G221" s="46"/>
      <c r="H221" s="22" t="s">
        <v>568</v>
      </c>
      <c r="I221" s="43"/>
      <c r="J221" s="43"/>
      <c r="K221" s="43"/>
      <c r="L221" s="43"/>
      <c r="M221" s="43"/>
      <c r="N221" s="43"/>
      <c r="O221" s="43"/>
      <c r="P221" s="43"/>
      <c r="Q221" s="43"/>
      <c r="R221" s="43"/>
      <c r="S221" s="43"/>
      <c r="T221" s="43"/>
      <c r="U221" s="43"/>
    </row>
    <row r="222" spans="1:21" ht="15.75" customHeight="1" x14ac:dyDescent="0.15">
      <c r="A222" s="22" t="s">
        <v>26</v>
      </c>
      <c r="B222" s="22" t="s">
        <v>190</v>
      </c>
      <c r="C222" s="22" t="s">
        <v>24</v>
      </c>
      <c r="D222" s="22" t="s">
        <v>199</v>
      </c>
      <c r="E222" s="22"/>
      <c r="F222" s="46"/>
      <c r="G222" s="46"/>
      <c r="H222" s="22" t="s">
        <v>568</v>
      </c>
      <c r="I222" s="43"/>
      <c r="J222" s="43"/>
      <c r="K222" s="43"/>
      <c r="L222" s="43"/>
      <c r="M222" s="43"/>
      <c r="N222" s="43"/>
      <c r="O222" s="43"/>
      <c r="P222" s="43"/>
      <c r="Q222" s="43"/>
      <c r="R222" s="43"/>
      <c r="S222" s="43"/>
      <c r="T222" s="43"/>
      <c r="U222" s="43"/>
    </row>
    <row r="223" spans="1:21" ht="15.75" customHeight="1" x14ac:dyDescent="0.15">
      <c r="A223" s="22" t="s">
        <v>26</v>
      </c>
      <c r="B223" s="22" t="s">
        <v>448</v>
      </c>
      <c r="C223" s="22" t="s">
        <v>24</v>
      </c>
      <c r="D223" s="22" t="s">
        <v>199</v>
      </c>
      <c r="E223" s="22" t="s">
        <v>221</v>
      </c>
      <c r="F223" s="46"/>
      <c r="G223" s="46"/>
      <c r="H223" s="22" t="s">
        <v>568</v>
      </c>
      <c r="I223" s="43"/>
      <c r="J223" s="43"/>
      <c r="K223" s="43"/>
      <c r="L223" s="43"/>
      <c r="M223" s="43"/>
      <c r="N223" s="43"/>
      <c r="O223" s="43"/>
      <c r="P223" s="43"/>
      <c r="Q223" s="43"/>
      <c r="R223" s="43"/>
      <c r="S223" s="43"/>
      <c r="T223" s="43"/>
      <c r="U223" s="43"/>
    </row>
    <row r="224" spans="1:21" ht="15.75" customHeight="1" x14ac:dyDescent="0.15">
      <c r="A224" s="22" t="s">
        <v>3</v>
      </c>
      <c r="B224" s="22" t="s">
        <v>116</v>
      </c>
      <c r="C224" s="22" t="s">
        <v>11</v>
      </c>
      <c r="D224" s="22" t="s">
        <v>199</v>
      </c>
      <c r="E224" s="22"/>
      <c r="F224" s="22"/>
      <c r="G224" s="22"/>
      <c r="H224" s="46" t="s">
        <v>200</v>
      </c>
      <c r="I224" s="43"/>
      <c r="J224" s="43"/>
      <c r="K224" s="43"/>
      <c r="L224" s="43"/>
      <c r="M224" s="43"/>
      <c r="N224" s="43"/>
      <c r="O224" s="43"/>
      <c r="P224" s="43"/>
      <c r="Q224" s="43"/>
      <c r="R224" s="43"/>
      <c r="S224" s="43"/>
      <c r="T224" s="43"/>
      <c r="U224" s="43"/>
    </row>
    <row r="225" spans="1:21" ht="15.75" customHeight="1" x14ac:dyDescent="0.15">
      <c r="A225" s="22" t="s">
        <v>3</v>
      </c>
      <c r="B225" s="22" t="s">
        <v>125</v>
      </c>
      <c r="C225" s="22" t="s">
        <v>11</v>
      </c>
      <c r="D225" s="22" t="s">
        <v>199</v>
      </c>
      <c r="E225" s="22"/>
      <c r="F225" s="44" t="s">
        <v>599</v>
      </c>
      <c r="G225" s="44" t="s">
        <v>395</v>
      </c>
      <c r="H225" s="44" t="s">
        <v>200</v>
      </c>
      <c r="I225" s="43"/>
      <c r="J225" s="43"/>
      <c r="K225" s="43"/>
      <c r="L225" s="43"/>
      <c r="M225" s="43"/>
      <c r="N225" s="43"/>
      <c r="O225" s="43"/>
      <c r="P225" s="43"/>
      <c r="Q225" s="43"/>
      <c r="R225" s="43"/>
      <c r="S225" s="43"/>
      <c r="T225" s="43"/>
      <c r="U225" s="43"/>
    </row>
    <row r="226" spans="1:21" ht="15.75" customHeight="1" x14ac:dyDescent="0.15">
      <c r="A226" s="22" t="s">
        <v>3</v>
      </c>
      <c r="B226" s="22" t="s">
        <v>18</v>
      </c>
      <c r="C226" s="22" t="s">
        <v>11</v>
      </c>
      <c r="D226" s="22" t="s">
        <v>213</v>
      </c>
      <c r="E226" s="22"/>
      <c r="F226" s="22"/>
      <c r="G226" s="22"/>
      <c r="H226" s="46" t="s">
        <v>200</v>
      </c>
      <c r="I226" s="43"/>
      <c r="J226" s="43"/>
      <c r="K226" s="43"/>
      <c r="L226" s="43"/>
      <c r="M226" s="43"/>
      <c r="N226" s="43"/>
      <c r="O226" s="43"/>
      <c r="P226" s="43"/>
      <c r="Q226" s="43"/>
      <c r="R226" s="43"/>
      <c r="S226" s="43"/>
      <c r="T226" s="43"/>
      <c r="U226" s="43"/>
    </row>
    <row r="227" spans="1:21" ht="15.75" customHeight="1" x14ac:dyDescent="0.15">
      <c r="A227" s="22" t="s">
        <v>454</v>
      </c>
      <c r="B227" s="22" t="s">
        <v>487</v>
      </c>
      <c r="C227" s="22" t="s">
        <v>5</v>
      </c>
      <c r="D227" s="22" t="s">
        <v>199</v>
      </c>
      <c r="E227" s="22"/>
      <c r="F227" s="22" t="s">
        <v>600</v>
      </c>
      <c r="G227" s="22"/>
      <c r="H227" s="22" t="s">
        <v>335</v>
      </c>
      <c r="I227" s="43"/>
      <c r="J227" s="43"/>
      <c r="K227" s="43"/>
      <c r="L227" s="43"/>
      <c r="M227" s="43"/>
      <c r="N227" s="43"/>
      <c r="O227" s="43"/>
      <c r="P227" s="43"/>
      <c r="Q227" s="43"/>
      <c r="R227" s="43"/>
      <c r="S227" s="43"/>
      <c r="T227" s="43"/>
      <c r="U227" s="43"/>
    </row>
    <row r="228" spans="1:21" ht="15.75" customHeight="1" x14ac:dyDescent="0.15">
      <c r="A228" s="22" t="s">
        <v>454</v>
      </c>
      <c r="B228" s="22" t="s">
        <v>145</v>
      </c>
      <c r="C228" s="22" t="s">
        <v>24</v>
      </c>
      <c r="D228" s="22" t="s">
        <v>199</v>
      </c>
      <c r="E228" s="22"/>
      <c r="F228" s="22" t="s">
        <v>601</v>
      </c>
      <c r="G228" s="22"/>
      <c r="H228" s="22" t="s">
        <v>524</v>
      </c>
      <c r="I228" s="43"/>
      <c r="J228" s="43"/>
      <c r="K228" s="43"/>
      <c r="L228" s="43"/>
      <c r="M228" s="43"/>
      <c r="N228" s="43"/>
      <c r="O228" s="43"/>
      <c r="P228" s="43"/>
      <c r="Q228" s="43"/>
      <c r="R228" s="43"/>
      <c r="S228" s="43"/>
      <c r="T228" s="43"/>
      <c r="U228" s="43"/>
    </row>
    <row r="229" spans="1:21" ht="15.75" customHeight="1" x14ac:dyDescent="0.15">
      <c r="A229" s="22" t="s">
        <v>454</v>
      </c>
      <c r="B229" s="22" t="s">
        <v>78</v>
      </c>
      <c r="C229" s="22" t="s">
        <v>24</v>
      </c>
      <c r="D229" s="22" t="s">
        <v>199</v>
      </c>
      <c r="E229" s="22"/>
      <c r="F229" s="22"/>
      <c r="G229" s="22"/>
      <c r="H229" s="44"/>
      <c r="I229" s="43"/>
      <c r="J229" s="43"/>
      <c r="K229" s="43"/>
      <c r="L229" s="43"/>
      <c r="M229" s="43"/>
      <c r="N229" s="43"/>
      <c r="O229" s="43"/>
      <c r="P229" s="43"/>
      <c r="Q229" s="43"/>
      <c r="R229" s="43"/>
      <c r="S229" s="43"/>
      <c r="T229" s="43"/>
      <c r="U229" s="43"/>
    </row>
    <row r="230" spans="1:21" ht="15.75" customHeight="1" x14ac:dyDescent="0.15">
      <c r="A230" s="22" t="s">
        <v>454</v>
      </c>
      <c r="B230" s="44" t="s">
        <v>488</v>
      </c>
      <c r="C230" s="44" t="s">
        <v>11</v>
      </c>
      <c r="D230" s="44"/>
      <c r="E230" s="22"/>
      <c r="F230" s="22"/>
      <c r="G230" s="44" t="s">
        <v>602</v>
      </c>
      <c r="H230" s="44" t="s">
        <v>201</v>
      </c>
      <c r="I230" s="43"/>
      <c r="J230" s="43"/>
      <c r="K230" s="43"/>
      <c r="L230" s="43"/>
      <c r="M230" s="43"/>
      <c r="N230" s="43"/>
      <c r="O230" s="43"/>
      <c r="P230" s="43"/>
      <c r="Q230" s="43"/>
      <c r="R230" s="43"/>
      <c r="S230" s="43"/>
      <c r="T230" s="43"/>
      <c r="U230" s="43"/>
    </row>
    <row r="231" spans="1:21" ht="15.75" customHeight="1" x14ac:dyDescent="0.15"/>
    <row r="232" spans="1:21" ht="15.75" customHeight="1" x14ac:dyDescent="0.15"/>
    <row r="233" spans="1:21" ht="15.75" customHeight="1" x14ac:dyDescent="0.15"/>
    <row r="234" spans="1:21" ht="15.75" customHeight="1" x14ac:dyDescent="0.15"/>
    <row r="235" spans="1:21" ht="15.75" customHeight="1" x14ac:dyDescent="0.15"/>
    <row r="236" spans="1:21" ht="15.75" customHeight="1" x14ac:dyDescent="0.15"/>
    <row r="237" spans="1:21" ht="15.75" customHeight="1" x14ac:dyDescent="0.15"/>
    <row r="238" spans="1:21" ht="15.75" customHeight="1" x14ac:dyDescent="0.15"/>
    <row r="239" spans="1:21" ht="15.75" customHeight="1" x14ac:dyDescent="0.15"/>
    <row r="240" spans="1:21"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U230" xr:uid="{00000000-0009-0000-0000-000006000000}"/>
  <customSheetViews>
    <customSheetView guid="{EA07E053-3E86-4D28-8552-725E36BC005E}" filter="1" showAutoFilter="1">
      <pageMargins left="0" right="0" top="0" bottom="0" header="0" footer="0"/>
      <autoFilter ref="A1:H230" xr:uid="{74C6359A-5315-7D47-A718-5FC9B2EA34C5}">
        <filterColumn colId="1">
          <filters>
            <filter val="Advanced MD"/>
            <filter val="AthenaHealth"/>
            <filter val="Duva sawko"/>
            <filter val="eClinicalWorks"/>
            <filter val="Intergy / Sage - Progress database engine"/>
            <filter val="Zotec Partners"/>
          </filters>
        </filterColumn>
      </autoFilter>
      <extLst>
        <ext uri="GoogleSheetsCustomDataVersion1">
          <go:sheetsCustomData xmlns:go="http://customooxmlschemas.google.com/" filterViewId="1118975024"/>
        </ext>
      </extLst>
    </customSheetView>
  </customSheetView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U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2.6640625" customWidth="1"/>
    <col min="2" max="2" width="24.6640625" customWidth="1"/>
    <col min="3" max="6" width="12.6640625" customWidth="1"/>
  </cols>
  <sheetData>
    <row r="1" spans="1:21" ht="15.75" customHeight="1" x14ac:dyDescent="0.15">
      <c r="A1" s="40" t="s">
        <v>483</v>
      </c>
      <c r="B1" s="40" t="s">
        <v>1</v>
      </c>
      <c r="C1" s="40" t="s">
        <v>485</v>
      </c>
      <c r="D1" s="40" t="s">
        <v>519</v>
      </c>
      <c r="E1" s="40" t="s">
        <v>520</v>
      </c>
      <c r="F1" s="40" t="s">
        <v>197</v>
      </c>
      <c r="G1" s="40" t="s">
        <v>196</v>
      </c>
      <c r="H1" s="40" t="s">
        <v>196</v>
      </c>
      <c r="I1" s="41"/>
      <c r="J1" s="41"/>
      <c r="K1" s="41"/>
      <c r="L1" s="41"/>
      <c r="M1" s="41"/>
      <c r="N1" s="41"/>
      <c r="O1" s="41"/>
      <c r="P1" s="41"/>
      <c r="Q1" s="41"/>
      <c r="R1" s="41"/>
      <c r="S1" s="41"/>
      <c r="T1" s="41"/>
      <c r="U1" s="41"/>
    </row>
    <row r="2" spans="1:21" ht="15.75" customHeight="1" x14ac:dyDescent="0.2">
      <c r="A2" s="14"/>
      <c r="B2" s="49" t="s">
        <v>198</v>
      </c>
      <c r="C2" s="14"/>
      <c r="D2" s="14"/>
      <c r="E2" s="14"/>
      <c r="F2" s="14"/>
      <c r="G2" s="14"/>
      <c r="H2" s="14"/>
    </row>
    <row r="3" spans="1:21" ht="15.75" customHeight="1" x14ac:dyDescent="0.2">
      <c r="A3" s="14"/>
      <c r="B3" s="49" t="s">
        <v>449</v>
      </c>
      <c r="C3" s="14"/>
      <c r="D3" s="14"/>
      <c r="E3" s="14"/>
      <c r="F3" s="14"/>
      <c r="G3" s="14"/>
      <c r="H3" s="14"/>
    </row>
    <row r="4" spans="1:21" ht="15.75" customHeight="1" x14ac:dyDescent="0.2">
      <c r="A4" s="14"/>
      <c r="B4" s="49" t="s">
        <v>203</v>
      </c>
      <c r="C4" s="14"/>
      <c r="D4" s="14"/>
      <c r="E4" s="14"/>
      <c r="F4" s="14"/>
      <c r="G4" s="14"/>
      <c r="H4" s="14"/>
    </row>
    <row r="5" spans="1:21" ht="15.75" customHeight="1" x14ac:dyDescent="0.2">
      <c r="A5" s="14"/>
      <c r="B5" s="49" t="s">
        <v>451</v>
      </c>
      <c r="C5" s="14"/>
      <c r="D5" s="14"/>
      <c r="E5" s="14"/>
      <c r="F5" s="14"/>
      <c r="G5" s="14"/>
      <c r="H5" s="14"/>
    </row>
    <row r="6" spans="1:21" ht="15.75" customHeight="1" x14ac:dyDescent="0.2">
      <c r="A6" s="14"/>
      <c r="B6" s="49" t="s">
        <v>455</v>
      </c>
      <c r="C6" s="14"/>
      <c r="D6" s="14"/>
      <c r="E6" s="14"/>
      <c r="F6" s="14"/>
      <c r="G6" s="14"/>
      <c r="H6" s="14"/>
    </row>
    <row r="7" spans="1:21" ht="15.75" customHeight="1" x14ac:dyDescent="0.2">
      <c r="A7" s="14"/>
      <c r="B7" s="49" t="s">
        <v>223</v>
      </c>
      <c r="C7" s="14"/>
      <c r="D7" s="14"/>
      <c r="E7" s="14"/>
      <c r="F7" s="14"/>
      <c r="G7" s="14"/>
      <c r="H7" s="14"/>
    </row>
    <row r="8" spans="1:21" ht="15.75" customHeight="1" x14ac:dyDescent="0.2">
      <c r="A8" s="14"/>
      <c r="B8" s="49" t="s">
        <v>22</v>
      </c>
      <c r="C8" s="14"/>
      <c r="D8" s="14"/>
      <c r="E8" s="14"/>
      <c r="F8" s="14"/>
      <c r="G8" s="14"/>
      <c r="H8" s="14"/>
    </row>
    <row r="9" spans="1:21" ht="15.75" customHeight="1" x14ac:dyDescent="0.2">
      <c r="A9" s="14"/>
      <c r="B9" s="49" t="s">
        <v>28</v>
      </c>
      <c r="C9" s="14"/>
      <c r="D9" s="14"/>
      <c r="E9" s="14"/>
      <c r="F9" s="14"/>
      <c r="G9" s="14"/>
      <c r="H9" s="14"/>
    </row>
    <row r="10" spans="1:21" ht="15.75" customHeight="1" x14ac:dyDescent="0.2">
      <c r="A10" s="14"/>
      <c r="B10" s="49" t="s">
        <v>233</v>
      </c>
      <c r="C10" s="14"/>
      <c r="D10" s="14"/>
      <c r="E10" s="14"/>
      <c r="F10" s="14"/>
      <c r="G10" s="14"/>
      <c r="H10" s="14"/>
    </row>
    <row r="11" spans="1:21" ht="15.75" customHeight="1" x14ac:dyDescent="0.2">
      <c r="A11" s="14"/>
      <c r="B11" s="49" t="s">
        <v>384</v>
      </c>
      <c r="C11" s="14"/>
      <c r="D11" s="14"/>
      <c r="E11" s="14"/>
      <c r="F11" s="14"/>
      <c r="G11" s="14"/>
      <c r="H11" s="14"/>
    </row>
    <row r="12" spans="1:21" ht="15.75" customHeight="1" x14ac:dyDescent="0.2">
      <c r="A12" s="14"/>
      <c r="B12" s="49" t="s">
        <v>385</v>
      </c>
      <c r="C12" s="14"/>
      <c r="D12" s="14"/>
      <c r="E12" s="14"/>
      <c r="F12" s="14"/>
      <c r="G12" s="14"/>
      <c r="H12" s="14"/>
    </row>
    <row r="13" spans="1:21" ht="15.75" customHeight="1" x14ac:dyDescent="0.2">
      <c r="A13" s="14"/>
      <c r="B13" s="49" t="s">
        <v>408</v>
      </c>
      <c r="C13" s="14"/>
      <c r="D13" s="14"/>
      <c r="E13" s="14"/>
      <c r="F13" s="14"/>
      <c r="G13" s="14"/>
      <c r="H13" s="14"/>
    </row>
    <row r="14" spans="1:21" ht="15.75" customHeight="1" x14ac:dyDescent="0.2">
      <c r="A14" s="14"/>
      <c r="B14" s="49" t="s">
        <v>235</v>
      </c>
      <c r="C14" s="14"/>
      <c r="D14" s="14"/>
      <c r="E14" s="14"/>
      <c r="F14" s="14"/>
      <c r="G14" s="14"/>
      <c r="H14" s="14"/>
    </row>
    <row r="15" spans="1:21" ht="15.75" customHeight="1" x14ac:dyDescent="0.2">
      <c r="A15" s="14"/>
      <c r="B15" s="49" t="s">
        <v>237</v>
      </c>
      <c r="C15" s="14"/>
      <c r="D15" s="14"/>
      <c r="E15" s="14"/>
      <c r="F15" s="14"/>
      <c r="G15" s="14"/>
      <c r="H15" s="14"/>
    </row>
    <row r="16" spans="1:21" ht="15.75" customHeight="1" x14ac:dyDescent="0.2">
      <c r="A16" s="14"/>
      <c r="B16" s="49" t="s">
        <v>240</v>
      </c>
      <c r="C16" s="14"/>
      <c r="D16" s="14"/>
      <c r="E16" s="14"/>
      <c r="F16" s="14"/>
      <c r="G16" s="14"/>
      <c r="H16" s="14"/>
    </row>
    <row r="17" spans="1:8" ht="15.75" customHeight="1" x14ac:dyDescent="0.2">
      <c r="A17" s="14"/>
      <c r="B17" s="49" t="s">
        <v>457</v>
      </c>
      <c r="C17" s="14"/>
      <c r="D17" s="14"/>
      <c r="E17" s="14"/>
      <c r="F17" s="14"/>
      <c r="G17" s="14"/>
      <c r="H17" s="14"/>
    </row>
    <row r="18" spans="1:8" ht="15.75" customHeight="1" x14ac:dyDescent="0.2">
      <c r="A18" s="14"/>
      <c r="B18" s="49" t="s">
        <v>83</v>
      </c>
      <c r="C18" s="14"/>
      <c r="D18" s="14"/>
      <c r="E18" s="14"/>
      <c r="F18" s="14"/>
      <c r="G18" s="14"/>
      <c r="H18" s="14"/>
    </row>
    <row r="19" spans="1:8" ht="15.75" customHeight="1" x14ac:dyDescent="0.2">
      <c r="A19" s="14"/>
      <c r="B19" s="49" t="s">
        <v>30</v>
      </c>
      <c r="C19" s="14"/>
      <c r="D19" s="14"/>
      <c r="E19" s="14"/>
      <c r="F19" s="14"/>
      <c r="G19" s="14"/>
      <c r="H19" s="14"/>
    </row>
    <row r="20" spans="1:8" ht="15.75" customHeight="1" x14ac:dyDescent="0.2">
      <c r="A20" s="14"/>
      <c r="B20" s="49" t="s">
        <v>242</v>
      </c>
      <c r="C20" s="14"/>
      <c r="D20" s="14"/>
      <c r="E20" s="14"/>
      <c r="F20" s="14"/>
      <c r="G20" s="14"/>
      <c r="H20" s="14"/>
    </row>
    <row r="21" spans="1:8" ht="15.75" customHeight="1" x14ac:dyDescent="0.2">
      <c r="A21" s="14"/>
      <c r="B21" s="49" t="s">
        <v>251</v>
      </c>
      <c r="C21" s="14"/>
      <c r="D21" s="14"/>
      <c r="E21" s="14"/>
      <c r="F21" s="14"/>
      <c r="G21" s="14"/>
      <c r="H21" s="14"/>
    </row>
    <row r="22" spans="1:8" ht="15.75" customHeight="1" x14ac:dyDescent="0.2">
      <c r="A22" s="14"/>
      <c r="B22" s="49" t="s">
        <v>387</v>
      </c>
      <c r="C22" s="14"/>
      <c r="D22" s="14"/>
      <c r="E22" s="14"/>
      <c r="F22" s="14"/>
      <c r="G22" s="14"/>
      <c r="H22" s="14"/>
    </row>
    <row r="23" spans="1:8" ht="15.75" customHeight="1" x14ac:dyDescent="0.2">
      <c r="A23" s="14"/>
      <c r="B23" s="49" t="s">
        <v>36</v>
      </c>
      <c r="C23" s="14"/>
      <c r="D23" s="14"/>
      <c r="E23" s="14"/>
      <c r="F23" s="14"/>
      <c r="G23" s="14"/>
      <c r="H23" s="14"/>
    </row>
    <row r="24" spans="1:8" ht="15.75" customHeight="1" x14ac:dyDescent="0.2">
      <c r="A24" s="14"/>
      <c r="B24" s="49" t="s">
        <v>460</v>
      </c>
      <c r="C24" s="14"/>
      <c r="D24" s="14"/>
      <c r="E24" s="14"/>
      <c r="F24" s="14"/>
      <c r="G24" s="14"/>
      <c r="H24" s="14"/>
    </row>
    <row r="25" spans="1:8" ht="15.75" customHeight="1" x14ac:dyDescent="0.2">
      <c r="A25" s="14"/>
      <c r="B25" s="49" t="s">
        <v>461</v>
      </c>
      <c r="C25" s="14"/>
      <c r="D25" s="14"/>
      <c r="E25" s="14"/>
      <c r="F25" s="14"/>
      <c r="G25" s="14"/>
      <c r="H25" s="14"/>
    </row>
    <row r="26" spans="1:8" ht="15.75" customHeight="1" x14ac:dyDescent="0.2">
      <c r="A26" s="14"/>
      <c r="B26" s="49" t="s">
        <v>462</v>
      </c>
      <c r="C26" s="14"/>
      <c r="D26" s="14"/>
      <c r="E26" s="14"/>
      <c r="F26" s="14"/>
      <c r="G26" s="14"/>
      <c r="H26" s="14"/>
    </row>
    <row r="27" spans="1:8" ht="15.75" customHeight="1" x14ac:dyDescent="0.2">
      <c r="A27" s="14"/>
      <c r="B27" s="49" t="s">
        <v>257</v>
      </c>
      <c r="C27" s="14"/>
      <c r="D27" s="14"/>
      <c r="E27" s="14"/>
      <c r="F27" s="14"/>
      <c r="G27" s="14"/>
      <c r="H27" s="14"/>
    </row>
    <row r="28" spans="1:8" ht="15.75" customHeight="1" x14ac:dyDescent="0.2">
      <c r="A28" s="14"/>
      <c r="B28" s="49" t="s">
        <v>41</v>
      </c>
      <c r="C28" s="14"/>
      <c r="D28" s="14"/>
      <c r="E28" s="14"/>
      <c r="F28" s="14"/>
      <c r="G28" s="14"/>
      <c r="H28" s="14"/>
    </row>
    <row r="29" spans="1:8" ht="15.75" customHeight="1" x14ac:dyDescent="0.2">
      <c r="A29" s="14"/>
      <c r="B29" s="49" t="s">
        <v>463</v>
      </c>
      <c r="C29" s="14"/>
      <c r="D29" s="14"/>
      <c r="E29" s="14"/>
      <c r="F29" s="14"/>
      <c r="G29" s="14"/>
      <c r="H29" s="14"/>
    </row>
    <row r="30" spans="1:8" ht="15.75" customHeight="1" x14ac:dyDescent="0.2">
      <c r="A30" s="14"/>
      <c r="B30" s="49" t="s">
        <v>259</v>
      </c>
      <c r="C30" s="14"/>
      <c r="D30" s="14"/>
      <c r="E30" s="14"/>
      <c r="F30" s="14"/>
      <c r="G30" s="14"/>
      <c r="H30" s="14"/>
    </row>
    <row r="31" spans="1:8" ht="15.75" customHeight="1" x14ac:dyDescent="0.2">
      <c r="A31" s="14"/>
      <c r="B31" s="49" t="s">
        <v>464</v>
      </c>
      <c r="C31" s="14"/>
      <c r="D31" s="14"/>
      <c r="E31" s="14"/>
      <c r="F31" s="14"/>
      <c r="G31" s="14"/>
      <c r="H31" s="14"/>
    </row>
    <row r="32" spans="1:8" ht="15.75" customHeight="1" x14ac:dyDescent="0.2">
      <c r="A32" s="14"/>
      <c r="B32" s="49" t="s">
        <v>465</v>
      </c>
      <c r="C32" s="14"/>
      <c r="D32" s="14"/>
      <c r="E32" s="14"/>
      <c r="F32" s="14"/>
      <c r="G32" s="14"/>
      <c r="H32" s="14"/>
    </row>
    <row r="33" spans="1:8" ht="15.75" customHeight="1" x14ac:dyDescent="0.2">
      <c r="A33" s="14"/>
      <c r="B33" s="49" t="s">
        <v>262</v>
      </c>
      <c r="C33" s="14"/>
      <c r="D33" s="14"/>
      <c r="E33" s="14"/>
      <c r="F33" s="14"/>
      <c r="G33" s="14"/>
      <c r="H33" s="14"/>
    </row>
    <row r="34" spans="1:8" ht="15.75" customHeight="1" x14ac:dyDescent="0.2">
      <c r="A34" s="14"/>
      <c r="B34" s="49" t="s">
        <v>47</v>
      </c>
      <c r="C34" s="14"/>
      <c r="D34" s="14"/>
      <c r="E34" s="14"/>
      <c r="F34" s="14"/>
      <c r="G34" s="14"/>
      <c r="H34" s="14"/>
    </row>
    <row r="35" spans="1:8" ht="15.75" customHeight="1" x14ac:dyDescent="0.2">
      <c r="A35" s="14"/>
      <c r="B35" s="49" t="s">
        <v>264</v>
      </c>
      <c r="C35" s="14"/>
      <c r="D35" s="14"/>
      <c r="E35" s="14"/>
      <c r="F35" s="14"/>
      <c r="G35" s="14"/>
      <c r="H35" s="14"/>
    </row>
    <row r="36" spans="1:8" ht="15.75" customHeight="1" x14ac:dyDescent="0.2">
      <c r="A36" s="14"/>
      <c r="B36" s="49" t="s">
        <v>48</v>
      </c>
      <c r="C36" s="14"/>
      <c r="D36" s="14"/>
      <c r="E36" s="14"/>
      <c r="F36" s="14"/>
      <c r="G36" s="14"/>
      <c r="H36" s="14"/>
    </row>
    <row r="37" spans="1:8" ht="15.75" customHeight="1" x14ac:dyDescent="0.2">
      <c r="A37" s="14"/>
      <c r="B37" s="49" t="s">
        <v>49</v>
      </c>
      <c r="C37" s="14"/>
      <c r="D37" s="14"/>
      <c r="E37" s="14"/>
      <c r="F37" s="14"/>
      <c r="G37" s="14"/>
      <c r="H37" s="14"/>
    </row>
    <row r="38" spans="1:8" ht="15.75" customHeight="1" x14ac:dyDescent="0.2">
      <c r="A38" s="14"/>
      <c r="B38" s="49" t="s">
        <v>51</v>
      </c>
      <c r="C38" s="14"/>
      <c r="D38" s="14"/>
      <c r="E38" s="14"/>
      <c r="F38" s="14"/>
      <c r="G38" s="14"/>
      <c r="H38" s="14"/>
    </row>
    <row r="39" spans="1:8" ht="15.75" customHeight="1" x14ac:dyDescent="0.2">
      <c r="A39" s="14"/>
      <c r="B39" s="49" t="s">
        <v>52</v>
      </c>
      <c r="C39" s="14"/>
      <c r="D39" s="14"/>
      <c r="E39" s="14"/>
      <c r="F39" s="14"/>
      <c r="G39" s="14"/>
      <c r="H39" s="14"/>
    </row>
    <row r="40" spans="1:8" ht="15.75" customHeight="1" x14ac:dyDescent="0.2">
      <c r="A40" s="14"/>
      <c r="B40" s="49" t="s">
        <v>54</v>
      </c>
      <c r="C40" s="14"/>
      <c r="D40" s="14"/>
      <c r="E40" s="14"/>
      <c r="F40" s="14"/>
      <c r="G40" s="14"/>
      <c r="H40" s="14"/>
    </row>
    <row r="41" spans="1:8" ht="15.75" customHeight="1" x14ac:dyDescent="0.2">
      <c r="A41" s="14"/>
      <c r="B41" s="49" t="s">
        <v>58</v>
      </c>
      <c r="C41" s="14"/>
      <c r="D41" s="14"/>
      <c r="E41" s="14"/>
      <c r="F41" s="14"/>
      <c r="G41" s="14"/>
      <c r="H41" s="14"/>
    </row>
    <row r="42" spans="1:8" ht="15.75" customHeight="1" x14ac:dyDescent="0.2">
      <c r="A42" s="14"/>
      <c r="B42" s="49" t="s">
        <v>272</v>
      </c>
      <c r="C42" s="14"/>
      <c r="D42" s="14"/>
      <c r="E42" s="14"/>
      <c r="F42" s="14"/>
      <c r="G42" s="14"/>
      <c r="H42" s="14"/>
    </row>
    <row r="43" spans="1:8" ht="15.75" customHeight="1" x14ac:dyDescent="0.2">
      <c r="A43" s="14"/>
      <c r="B43" s="49" t="s">
        <v>415</v>
      </c>
      <c r="C43" s="14"/>
      <c r="D43" s="14"/>
      <c r="E43" s="14"/>
      <c r="F43" s="14"/>
      <c r="G43" s="14"/>
      <c r="H43" s="14"/>
    </row>
    <row r="44" spans="1:8" ht="15.75" customHeight="1" x14ac:dyDescent="0.2">
      <c r="A44" s="14"/>
      <c r="B44" s="49" t="s">
        <v>68</v>
      </c>
      <c r="C44" s="14"/>
      <c r="D44" s="14"/>
      <c r="E44" s="14"/>
      <c r="F44" s="14"/>
      <c r="G44" s="14"/>
      <c r="H44" s="14"/>
    </row>
    <row r="45" spans="1:8" ht="15.75" customHeight="1" x14ac:dyDescent="0.2">
      <c r="A45" s="14"/>
      <c r="B45" s="49" t="s">
        <v>284</v>
      </c>
      <c r="C45" s="14"/>
      <c r="D45" s="14"/>
      <c r="E45" s="14"/>
      <c r="F45" s="14"/>
      <c r="G45" s="14"/>
      <c r="H45" s="14"/>
    </row>
    <row r="46" spans="1:8" ht="15.75" customHeight="1" x14ac:dyDescent="0.2">
      <c r="A46" s="14"/>
      <c r="B46" s="49" t="s">
        <v>71</v>
      </c>
      <c r="C46" s="14"/>
      <c r="D46" s="14"/>
      <c r="E46" s="14"/>
      <c r="F46" s="14"/>
      <c r="G46" s="14"/>
      <c r="H46" s="14"/>
    </row>
    <row r="47" spans="1:8" ht="15.75" customHeight="1" x14ac:dyDescent="0.2">
      <c r="A47" s="14"/>
      <c r="B47" s="49" t="s">
        <v>466</v>
      </c>
      <c r="C47" s="14"/>
      <c r="D47" s="14"/>
      <c r="E47" s="14"/>
      <c r="F47" s="14"/>
      <c r="G47" s="14"/>
      <c r="H47" s="14"/>
    </row>
    <row r="48" spans="1:8" ht="15.75" customHeight="1" x14ac:dyDescent="0.2">
      <c r="A48" s="14"/>
      <c r="B48" s="49" t="s">
        <v>286</v>
      </c>
      <c r="C48" s="14"/>
      <c r="D48" s="14"/>
      <c r="E48" s="14"/>
      <c r="F48" s="14"/>
      <c r="G48" s="14"/>
      <c r="H48" s="14"/>
    </row>
    <row r="49" spans="1:8" ht="15.75" customHeight="1" x14ac:dyDescent="0.2">
      <c r="A49" s="14"/>
      <c r="B49" s="49" t="s">
        <v>467</v>
      </c>
      <c r="C49" s="14"/>
      <c r="D49" s="14"/>
      <c r="E49" s="14"/>
      <c r="F49" s="14"/>
      <c r="G49" s="14"/>
      <c r="H49" s="14"/>
    </row>
    <row r="50" spans="1:8" ht="15.75" customHeight="1" x14ac:dyDescent="0.2">
      <c r="A50" s="14"/>
      <c r="B50" s="49" t="s">
        <v>287</v>
      </c>
      <c r="C50" s="14"/>
      <c r="D50" s="14"/>
      <c r="E50" s="14"/>
      <c r="F50" s="14"/>
      <c r="G50" s="14"/>
      <c r="H50" s="14"/>
    </row>
    <row r="51" spans="1:8" ht="15.75" customHeight="1" x14ac:dyDescent="0.2">
      <c r="A51" s="14"/>
      <c r="B51" s="49" t="s">
        <v>390</v>
      </c>
      <c r="C51" s="14"/>
      <c r="D51" s="14"/>
      <c r="E51" s="14"/>
      <c r="F51" s="14"/>
      <c r="G51" s="14"/>
      <c r="H51" s="14"/>
    </row>
    <row r="52" spans="1:8" ht="15.75" customHeight="1" x14ac:dyDescent="0.2">
      <c r="A52" s="14"/>
      <c r="B52" s="49" t="s">
        <v>391</v>
      </c>
      <c r="C52" s="14"/>
      <c r="D52" s="14"/>
      <c r="E52" s="14"/>
      <c r="F52" s="14"/>
      <c r="G52" s="14"/>
      <c r="H52" s="14"/>
    </row>
    <row r="53" spans="1:8" ht="15.75" customHeight="1" x14ac:dyDescent="0.2">
      <c r="A53" s="14"/>
      <c r="B53" s="49" t="s">
        <v>289</v>
      </c>
      <c r="C53" s="14"/>
      <c r="D53" s="14"/>
      <c r="E53" s="14"/>
      <c r="F53" s="14"/>
      <c r="G53" s="14"/>
      <c r="H53" s="14"/>
    </row>
    <row r="54" spans="1:8" ht="15.75" customHeight="1" x14ac:dyDescent="0.2">
      <c r="A54" s="14"/>
      <c r="B54" s="49" t="s">
        <v>416</v>
      </c>
      <c r="C54" s="14"/>
      <c r="D54" s="14"/>
      <c r="E54" s="14"/>
      <c r="F54" s="14"/>
      <c r="G54" s="14"/>
      <c r="H54" s="14"/>
    </row>
    <row r="55" spans="1:8" ht="15.75" customHeight="1" x14ac:dyDescent="0.2">
      <c r="A55" s="14"/>
      <c r="B55" s="49" t="s">
        <v>82</v>
      </c>
      <c r="C55" s="14"/>
      <c r="D55" s="14"/>
      <c r="E55" s="14"/>
      <c r="F55" s="14"/>
      <c r="G55" s="14"/>
      <c r="H55" s="14"/>
    </row>
    <row r="56" spans="1:8" ht="15.75" customHeight="1" x14ac:dyDescent="0.2">
      <c r="A56" s="14"/>
      <c r="B56" s="49" t="s">
        <v>86</v>
      </c>
      <c r="C56" s="14"/>
      <c r="D56" s="14"/>
      <c r="E56" s="14"/>
      <c r="F56" s="14"/>
      <c r="G56" s="14"/>
      <c r="H56" s="14"/>
    </row>
    <row r="57" spans="1:8" ht="15.75" customHeight="1" x14ac:dyDescent="0.2">
      <c r="A57" s="14"/>
      <c r="B57" s="49" t="s">
        <v>302</v>
      </c>
      <c r="C57" s="14"/>
      <c r="D57" s="14"/>
      <c r="E57" s="14"/>
      <c r="F57" s="14"/>
      <c r="G57" s="14"/>
      <c r="H57" s="14"/>
    </row>
    <row r="58" spans="1:8" ht="15.75" customHeight="1" x14ac:dyDescent="0.2">
      <c r="A58" s="14"/>
      <c r="B58" s="49" t="s">
        <v>87</v>
      </c>
      <c r="C58" s="14"/>
      <c r="D58" s="14"/>
      <c r="E58" s="14"/>
      <c r="F58" s="14"/>
      <c r="G58" s="14"/>
      <c r="H58" s="14"/>
    </row>
    <row r="59" spans="1:8" ht="15.75" customHeight="1" x14ac:dyDescent="0.2">
      <c r="A59" s="14"/>
      <c r="B59" s="49" t="s">
        <v>469</v>
      </c>
      <c r="C59" s="14"/>
      <c r="D59" s="14"/>
      <c r="E59" s="14"/>
      <c r="F59" s="14"/>
      <c r="G59" s="14"/>
      <c r="H59" s="14"/>
    </row>
    <row r="60" spans="1:8" ht="15.75" customHeight="1" x14ac:dyDescent="0.2">
      <c r="A60" s="14"/>
      <c r="B60" s="49" t="s">
        <v>88</v>
      </c>
      <c r="C60" s="14"/>
      <c r="D60" s="14"/>
      <c r="E60" s="14"/>
      <c r="F60" s="14"/>
      <c r="G60" s="14"/>
      <c r="H60" s="14"/>
    </row>
    <row r="61" spans="1:8" ht="15.75" customHeight="1" x14ac:dyDescent="0.2">
      <c r="A61" s="14"/>
      <c r="B61" s="49" t="s">
        <v>303</v>
      </c>
      <c r="C61" s="14"/>
      <c r="D61" s="14"/>
      <c r="E61" s="14"/>
      <c r="F61" s="14"/>
      <c r="G61" s="14"/>
      <c r="H61" s="14"/>
    </row>
    <row r="62" spans="1:8" ht="15.75" customHeight="1" x14ac:dyDescent="0.2">
      <c r="A62" s="14"/>
      <c r="B62" s="49" t="s">
        <v>89</v>
      </c>
      <c r="C62" s="14"/>
      <c r="D62" s="14"/>
      <c r="E62" s="14"/>
      <c r="F62" s="14"/>
      <c r="G62" s="14"/>
      <c r="H62" s="14"/>
    </row>
    <row r="63" spans="1:8" ht="15.75" customHeight="1" x14ac:dyDescent="0.2">
      <c r="A63" s="14"/>
      <c r="B63" s="49" t="s">
        <v>93</v>
      </c>
      <c r="C63" s="14"/>
      <c r="D63" s="14"/>
      <c r="E63" s="14"/>
      <c r="F63" s="14"/>
      <c r="G63" s="14"/>
      <c r="H63" s="14"/>
    </row>
    <row r="64" spans="1:8" ht="15.75" customHeight="1" x14ac:dyDescent="0.2">
      <c r="A64" s="14"/>
      <c r="B64" s="49" t="s">
        <v>100</v>
      </c>
      <c r="C64" s="14"/>
      <c r="D64" s="14"/>
      <c r="E64" s="14"/>
      <c r="F64" s="14"/>
      <c r="G64" s="14"/>
      <c r="H64" s="14"/>
    </row>
    <row r="65" spans="1:8" ht="15.75" customHeight="1" x14ac:dyDescent="0.2">
      <c r="A65" s="14"/>
      <c r="B65" s="49" t="s">
        <v>311</v>
      </c>
      <c r="C65" s="14"/>
      <c r="D65" s="14"/>
      <c r="E65" s="14"/>
      <c r="F65" s="14"/>
      <c r="G65" s="14"/>
      <c r="H65" s="14"/>
    </row>
    <row r="66" spans="1:8" ht="15.75" customHeight="1" x14ac:dyDescent="0.2">
      <c r="A66" s="14"/>
      <c r="B66" s="49" t="s">
        <v>101</v>
      </c>
      <c r="C66" s="14"/>
      <c r="D66" s="14"/>
      <c r="E66" s="14"/>
      <c r="F66" s="14"/>
      <c r="G66" s="14"/>
      <c r="H66" s="14"/>
    </row>
    <row r="67" spans="1:8" ht="15.75" customHeight="1" x14ac:dyDescent="0.2">
      <c r="A67" s="14"/>
      <c r="B67" s="49" t="s">
        <v>470</v>
      </c>
      <c r="C67" s="14"/>
      <c r="D67" s="14"/>
      <c r="E67" s="14"/>
      <c r="F67" s="14"/>
      <c r="G67" s="14"/>
      <c r="H67" s="14"/>
    </row>
    <row r="68" spans="1:8" ht="15.75" customHeight="1" x14ac:dyDescent="0.2">
      <c r="A68" s="14"/>
      <c r="B68" s="49" t="s">
        <v>471</v>
      </c>
      <c r="C68" s="14"/>
      <c r="D68" s="14"/>
      <c r="E68" s="14"/>
      <c r="F68" s="14"/>
      <c r="G68" s="14"/>
      <c r="H68" s="14"/>
    </row>
    <row r="69" spans="1:8" ht="15.75" customHeight="1" x14ac:dyDescent="0.2">
      <c r="A69" s="14"/>
      <c r="B69" s="49" t="s">
        <v>108</v>
      </c>
      <c r="C69" s="14"/>
      <c r="D69" s="14"/>
      <c r="E69" s="14"/>
      <c r="F69" s="14"/>
      <c r="G69" s="14"/>
      <c r="H69" s="14"/>
    </row>
    <row r="70" spans="1:8" ht="15.75" customHeight="1" x14ac:dyDescent="0.2">
      <c r="A70" s="14"/>
      <c r="B70" s="49" t="s">
        <v>315</v>
      </c>
      <c r="C70" s="14"/>
      <c r="D70" s="14"/>
      <c r="E70" s="14"/>
      <c r="F70" s="14"/>
      <c r="G70" s="14"/>
      <c r="H70" s="14"/>
    </row>
    <row r="71" spans="1:8" ht="15.75" customHeight="1" x14ac:dyDescent="0.2">
      <c r="A71" s="14"/>
      <c r="B71" s="49" t="s">
        <v>316</v>
      </c>
      <c r="C71" s="14"/>
      <c r="D71" s="14"/>
      <c r="E71" s="14"/>
      <c r="F71" s="14"/>
      <c r="G71" s="14"/>
      <c r="H71" s="14"/>
    </row>
    <row r="72" spans="1:8" ht="15.75" customHeight="1" x14ac:dyDescent="0.2">
      <c r="A72" s="14"/>
      <c r="B72" s="49" t="s">
        <v>112</v>
      </c>
      <c r="C72" s="14"/>
      <c r="D72" s="14"/>
      <c r="E72" s="14"/>
      <c r="F72" s="14"/>
      <c r="G72" s="14"/>
      <c r="H72" s="14"/>
    </row>
    <row r="73" spans="1:8" ht="15.75" customHeight="1" x14ac:dyDescent="0.2">
      <c r="A73" s="14"/>
      <c r="B73" s="49" t="s">
        <v>113</v>
      </c>
      <c r="C73" s="14"/>
      <c r="D73" s="14"/>
      <c r="E73" s="14"/>
      <c r="F73" s="14"/>
      <c r="G73" s="14"/>
      <c r="H73" s="14"/>
    </row>
    <row r="74" spans="1:8" ht="15.75" customHeight="1" x14ac:dyDescent="0.2">
      <c r="A74" s="14"/>
      <c r="B74" s="49" t="s">
        <v>120</v>
      </c>
      <c r="C74" s="14"/>
      <c r="D74" s="14"/>
      <c r="E74" s="14"/>
      <c r="F74" s="14"/>
      <c r="G74" s="14"/>
      <c r="H74" s="14"/>
    </row>
    <row r="75" spans="1:8" ht="15.75" customHeight="1" x14ac:dyDescent="0.2">
      <c r="A75" s="14"/>
      <c r="B75" s="49" t="s">
        <v>124</v>
      </c>
      <c r="C75" s="14"/>
      <c r="D75" s="14"/>
      <c r="E75" s="14"/>
      <c r="F75" s="14"/>
      <c r="G75" s="14"/>
      <c r="H75" s="14"/>
    </row>
    <row r="76" spans="1:8" ht="15.75" customHeight="1" x14ac:dyDescent="0.2">
      <c r="A76" s="14"/>
      <c r="B76" s="49" t="s">
        <v>323</v>
      </c>
      <c r="C76" s="14"/>
      <c r="D76" s="14"/>
      <c r="E76" s="14"/>
      <c r="F76" s="14"/>
      <c r="G76" s="14"/>
      <c r="H76" s="14"/>
    </row>
    <row r="77" spans="1:8" ht="15.75" customHeight="1" x14ac:dyDescent="0.2">
      <c r="A77" s="14"/>
      <c r="B77" s="49" t="s">
        <v>328</v>
      </c>
      <c r="C77" s="14"/>
      <c r="D77" s="14"/>
      <c r="E77" s="14"/>
      <c r="F77" s="14"/>
      <c r="G77" s="14"/>
      <c r="H77" s="14"/>
    </row>
    <row r="78" spans="1:8" ht="15.75" customHeight="1" x14ac:dyDescent="0.2">
      <c r="A78" s="14"/>
      <c r="B78" s="49" t="s">
        <v>131</v>
      </c>
      <c r="C78" s="14"/>
      <c r="D78" s="14"/>
      <c r="E78" s="14"/>
      <c r="F78" s="14"/>
      <c r="G78" s="14"/>
      <c r="H78" s="14"/>
    </row>
    <row r="79" spans="1:8" ht="15.75" customHeight="1" x14ac:dyDescent="0.2">
      <c r="A79" s="14"/>
      <c r="B79" s="49" t="s">
        <v>603</v>
      </c>
      <c r="C79" s="14"/>
      <c r="D79" s="14"/>
      <c r="E79" s="14"/>
      <c r="F79" s="14"/>
      <c r="G79" s="14"/>
      <c r="H79" s="14"/>
    </row>
    <row r="80" spans="1:8" ht="15.75" customHeight="1" x14ac:dyDescent="0.2">
      <c r="A80" s="14"/>
      <c r="B80" s="49" t="s">
        <v>472</v>
      </c>
      <c r="C80" s="14"/>
      <c r="D80" s="14"/>
      <c r="E80" s="14"/>
      <c r="F80" s="14"/>
      <c r="G80" s="14"/>
      <c r="H80" s="14"/>
    </row>
    <row r="81" spans="1:8" ht="15.75" customHeight="1" x14ac:dyDescent="0.2">
      <c r="A81" s="14"/>
      <c r="B81" s="49" t="s">
        <v>502</v>
      </c>
      <c r="C81" s="14"/>
      <c r="D81" s="14"/>
      <c r="E81" s="14"/>
      <c r="F81" s="14"/>
      <c r="G81" s="14"/>
      <c r="H81" s="14"/>
    </row>
    <row r="82" spans="1:8" ht="15.75" customHeight="1" x14ac:dyDescent="0.2">
      <c r="A82" s="14"/>
      <c r="B82" s="49" t="s">
        <v>473</v>
      </c>
      <c r="C82" s="14"/>
      <c r="D82" s="14"/>
      <c r="E82" s="14"/>
      <c r="F82" s="14"/>
      <c r="G82" s="14"/>
      <c r="H82" s="14"/>
    </row>
    <row r="83" spans="1:8" ht="15.75" customHeight="1" x14ac:dyDescent="0.2">
      <c r="A83" s="14"/>
      <c r="B83" s="49" t="s">
        <v>144</v>
      </c>
      <c r="C83" s="14"/>
      <c r="D83" s="14"/>
      <c r="E83" s="14"/>
      <c r="F83" s="14"/>
      <c r="G83" s="14"/>
      <c r="H83" s="14"/>
    </row>
    <row r="84" spans="1:8" ht="15.75" customHeight="1" x14ac:dyDescent="0.2">
      <c r="A84" s="14"/>
      <c r="B84" s="49" t="s">
        <v>474</v>
      </c>
      <c r="C84" s="14"/>
      <c r="D84" s="14"/>
      <c r="E84" s="14"/>
      <c r="F84" s="14"/>
      <c r="G84" s="14"/>
      <c r="H84" s="14"/>
    </row>
    <row r="85" spans="1:8" ht="15.75" customHeight="1" x14ac:dyDescent="0.2">
      <c r="A85" s="14"/>
      <c r="B85" s="49" t="s">
        <v>146</v>
      </c>
      <c r="C85" s="14"/>
      <c r="D85" s="14"/>
      <c r="E85" s="14"/>
      <c r="F85" s="14"/>
      <c r="G85" s="14"/>
      <c r="H85" s="14"/>
    </row>
    <row r="86" spans="1:8" ht="15.75" customHeight="1" x14ac:dyDescent="0.2">
      <c r="A86" s="14"/>
      <c r="B86" s="49" t="s">
        <v>148</v>
      </c>
      <c r="C86" s="14"/>
      <c r="D86" s="14"/>
      <c r="E86" s="14"/>
      <c r="F86" s="14"/>
      <c r="G86" s="14"/>
      <c r="H86" s="14"/>
    </row>
    <row r="87" spans="1:8" ht="15.75" customHeight="1" x14ac:dyDescent="0.2">
      <c r="A87" s="14"/>
      <c r="B87" s="49" t="s">
        <v>399</v>
      </c>
      <c r="C87" s="14"/>
      <c r="D87" s="14"/>
      <c r="E87" s="14"/>
      <c r="F87" s="14"/>
      <c r="G87" s="14"/>
      <c r="H87" s="14"/>
    </row>
    <row r="88" spans="1:8" ht="15.75" customHeight="1" x14ac:dyDescent="0.2">
      <c r="A88" s="14"/>
      <c r="B88" s="49" t="s">
        <v>154</v>
      </c>
      <c r="C88" s="14"/>
      <c r="D88" s="14"/>
      <c r="E88" s="14"/>
      <c r="F88" s="14"/>
      <c r="G88" s="14"/>
      <c r="H88" s="14"/>
    </row>
    <row r="89" spans="1:8" ht="15.75" customHeight="1" x14ac:dyDescent="0.2">
      <c r="A89" s="14"/>
      <c r="B89" s="49" t="s">
        <v>155</v>
      </c>
      <c r="C89" s="14"/>
      <c r="D89" s="14"/>
      <c r="E89" s="14"/>
      <c r="F89" s="14"/>
      <c r="G89" s="14"/>
      <c r="H89" s="14"/>
    </row>
    <row r="90" spans="1:8" ht="15.75" customHeight="1" x14ac:dyDescent="0.2">
      <c r="A90" s="14"/>
      <c r="B90" s="49" t="s">
        <v>156</v>
      </c>
      <c r="C90" s="14"/>
      <c r="D90" s="14"/>
      <c r="E90" s="14"/>
      <c r="F90" s="14"/>
      <c r="G90" s="14"/>
      <c r="H90" s="14"/>
    </row>
    <row r="91" spans="1:8" ht="15.75" customHeight="1" x14ac:dyDescent="0.2">
      <c r="A91" s="14"/>
      <c r="B91" s="49" t="s">
        <v>475</v>
      </c>
      <c r="C91" s="14"/>
      <c r="D91" s="14"/>
      <c r="E91" s="14"/>
      <c r="F91" s="14"/>
      <c r="G91" s="14"/>
      <c r="H91" s="14"/>
    </row>
    <row r="92" spans="1:8" ht="15.75" customHeight="1" x14ac:dyDescent="0.2">
      <c r="A92" s="14"/>
      <c r="B92" s="49" t="s">
        <v>157</v>
      </c>
      <c r="C92" s="14"/>
      <c r="D92" s="14"/>
      <c r="E92" s="14"/>
      <c r="F92" s="14"/>
      <c r="G92" s="14"/>
      <c r="H92" s="14"/>
    </row>
    <row r="93" spans="1:8" ht="15.75" customHeight="1" x14ac:dyDescent="0.2">
      <c r="A93" s="14"/>
      <c r="B93" s="49" t="s">
        <v>400</v>
      </c>
      <c r="C93" s="14"/>
      <c r="D93" s="14"/>
      <c r="E93" s="14"/>
      <c r="F93" s="14"/>
      <c r="G93" s="14"/>
      <c r="H93" s="14"/>
    </row>
    <row r="94" spans="1:8" ht="15.75" customHeight="1" x14ac:dyDescent="0.2">
      <c r="A94" s="14"/>
      <c r="B94" s="49" t="s">
        <v>353</v>
      </c>
      <c r="C94" s="14"/>
      <c r="D94" s="14"/>
      <c r="E94" s="14"/>
      <c r="F94" s="14"/>
      <c r="G94" s="14"/>
      <c r="H94" s="14"/>
    </row>
    <row r="95" spans="1:8" ht="15.75" customHeight="1" x14ac:dyDescent="0.2">
      <c r="A95" s="14"/>
      <c r="B95" s="49" t="s">
        <v>507</v>
      </c>
      <c r="C95" s="14"/>
      <c r="D95" s="14"/>
      <c r="E95" s="14"/>
      <c r="F95" s="14"/>
      <c r="G95" s="14"/>
      <c r="H95" s="14"/>
    </row>
    <row r="96" spans="1:8" ht="15.75" customHeight="1" x14ac:dyDescent="0.2">
      <c r="A96" s="14"/>
      <c r="B96" s="49" t="s">
        <v>401</v>
      </c>
      <c r="C96" s="14"/>
      <c r="D96" s="14"/>
      <c r="E96" s="14"/>
      <c r="F96" s="14"/>
      <c r="G96" s="14"/>
      <c r="H96" s="14"/>
    </row>
    <row r="97" spans="1:8" ht="15.75" customHeight="1" x14ac:dyDescent="0.2">
      <c r="A97" s="14"/>
      <c r="B97" s="49" t="s">
        <v>478</v>
      </c>
      <c r="C97" s="14"/>
      <c r="D97" s="14"/>
      <c r="E97" s="14"/>
      <c r="F97" s="14"/>
      <c r="G97" s="14"/>
      <c r="H97" s="14"/>
    </row>
    <row r="98" spans="1:8" ht="15.75" customHeight="1" x14ac:dyDescent="0.2">
      <c r="A98" s="14"/>
      <c r="B98" s="49" t="s">
        <v>355</v>
      </c>
      <c r="C98" s="14"/>
      <c r="D98" s="14"/>
      <c r="E98" s="14"/>
      <c r="F98" s="14"/>
      <c r="G98" s="14"/>
      <c r="H98" s="14"/>
    </row>
    <row r="99" spans="1:8" ht="15.75" customHeight="1" x14ac:dyDescent="0.2">
      <c r="A99" s="14"/>
      <c r="B99" s="49" t="s">
        <v>356</v>
      </c>
      <c r="C99" s="14"/>
      <c r="D99" s="14"/>
      <c r="E99" s="14"/>
      <c r="F99" s="14"/>
      <c r="G99" s="14"/>
      <c r="H99" s="14"/>
    </row>
    <row r="100" spans="1:8" ht="15.75" customHeight="1" x14ac:dyDescent="0.2">
      <c r="A100" s="14"/>
      <c r="B100" s="49" t="s">
        <v>357</v>
      </c>
      <c r="C100" s="14"/>
      <c r="D100" s="14"/>
      <c r="E100" s="14"/>
      <c r="F100" s="14"/>
      <c r="G100" s="14"/>
      <c r="H100" s="14"/>
    </row>
    <row r="101" spans="1:8" ht="15.75" customHeight="1" x14ac:dyDescent="0.2">
      <c r="A101" s="14"/>
      <c r="B101" s="49" t="s">
        <v>360</v>
      </c>
      <c r="C101" s="14"/>
      <c r="D101" s="14"/>
      <c r="E101" s="14"/>
      <c r="F101" s="14"/>
      <c r="G101" s="14"/>
      <c r="H101" s="14"/>
    </row>
    <row r="102" spans="1:8" ht="15.75" customHeight="1" x14ac:dyDescent="0.2">
      <c r="A102" s="14"/>
      <c r="B102" s="49" t="s">
        <v>443</v>
      </c>
      <c r="C102" s="14"/>
      <c r="D102" s="14"/>
      <c r="E102" s="14"/>
      <c r="F102" s="14"/>
      <c r="G102" s="14"/>
      <c r="H102" s="14"/>
    </row>
    <row r="103" spans="1:8" ht="15.75" customHeight="1" x14ac:dyDescent="0.2">
      <c r="A103" s="14"/>
      <c r="B103" s="49" t="s">
        <v>174</v>
      </c>
      <c r="C103" s="14"/>
      <c r="D103" s="14"/>
      <c r="E103" s="14"/>
      <c r="F103" s="14"/>
      <c r="G103" s="14"/>
      <c r="H103" s="14"/>
    </row>
    <row r="104" spans="1:8" ht="15.75" customHeight="1" x14ac:dyDescent="0.2">
      <c r="A104" s="14"/>
      <c r="B104" s="49" t="s">
        <v>176</v>
      </c>
      <c r="C104" s="14"/>
      <c r="D104" s="14"/>
      <c r="E104" s="14"/>
      <c r="F104" s="14"/>
      <c r="G104" s="14"/>
      <c r="H104" s="14"/>
    </row>
    <row r="105" spans="1:8" ht="15.75" customHeight="1" x14ac:dyDescent="0.2">
      <c r="A105" s="14"/>
      <c r="B105" s="49" t="s">
        <v>362</v>
      </c>
      <c r="C105" s="14"/>
      <c r="D105" s="14"/>
      <c r="E105" s="14"/>
      <c r="F105" s="14"/>
      <c r="G105" s="14"/>
      <c r="H105" s="14"/>
    </row>
    <row r="106" spans="1:8" ht="15.75" customHeight="1" x14ac:dyDescent="0.2">
      <c r="A106" s="14"/>
      <c r="B106" s="49" t="s">
        <v>479</v>
      </c>
      <c r="C106" s="14"/>
      <c r="D106" s="14"/>
      <c r="E106" s="14"/>
      <c r="F106" s="14"/>
      <c r="G106" s="14"/>
      <c r="H106" s="14"/>
    </row>
    <row r="107" spans="1:8" ht="15.75" customHeight="1" x14ac:dyDescent="0.2">
      <c r="A107" s="14"/>
      <c r="B107" s="49" t="s">
        <v>480</v>
      </c>
      <c r="C107" s="14"/>
      <c r="D107" s="14"/>
      <c r="E107" s="14"/>
      <c r="F107" s="14"/>
      <c r="G107" s="14"/>
      <c r="H107" s="14"/>
    </row>
    <row r="108" spans="1:8" ht="15.75" customHeight="1" x14ac:dyDescent="0.2">
      <c r="A108" s="14"/>
      <c r="B108" s="49" t="s">
        <v>481</v>
      </c>
      <c r="C108" s="14"/>
      <c r="D108" s="14"/>
      <c r="E108" s="14"/>
      <c r="F108" s="14"/>
      <c r="G108" s="14"/>
      <c r="H108" s="14"/>
    </row>
    <row r="109" spans="1:8" ht="15.75" customHeight="1" x14ac:dyDescent="0.2">
      <c r="A109" s="14"/>
      <c r="B109" s="49" t="s">
        <v>402</v>
      </c>
      <c r="C109" s="14"/>
      <c r="D109" s="14"/>
      <c r="E109" s="14"/>
      <c r="F109" s="14"/>
      <c r="G109" s="14"/>
      <c r="H109" s="14"/>
    </row>
    <row r="110" spans="1:8" ht="15.75" customHeight="1" x14ac:dyDescent="0.2">
      <c r="A110" s="14"/>
      <c r="B110" s="49" t="s">
        <v>180</v>
      </c>
      <c r="C110" s="14"/>
      <c r="D110" s="14"/>
      <c r="E110" s="14"/>
      <c r="F110" s="14"/>
      <c r="G110" s="14"/>
      <c r="H110" s="14"/>
    </row>
    <row r="111" spans="1:8" ht="15.75" customHeight="1" x14ac:dyDescent="0.2">
      <c r="A111" s="14"/>
      <c r="B111" s="49" t="s">
        <v>482</v>
      </c>
      <c r="C111" s="14"/>
      <c r="D111" s="14"/>
      <c r="E111" s="14"/>
      <c r="F111" s="14"/>
      <c r="G111" s="14"/>
      <c r="H111" s="14"/>
    </row>
    <row r="112" spans="1:8" ht="15.75" customHeight="1" x14ac:dyDescent="0.2">
      <c r="A112" s="14"/>
      <c r="B112" s="49" t="s">
        <v>370</v>
      </c>
      <c r="C112" s="14"/>
      <c r="D112" s="14"/>
      <c r="E112" s="14"/>
      <c r="F112" s="14"/>
      <c r="G112" s="14"/>
      <c r="H112" s="14"/>
    </row>
    <row r="113" spans="1:8" ht="15.75" customHeight="1" x14ac:dyDescent="0.2">
      <c r="A113" s="14"/>
      <c r="B113" s="49" t="s">
        <v>372</v>
      </c>
      <c r="C113" s="14"/>
      <c r="D113" s="14"/>
      <c r="E113" s="14"/>
      <c r="F113" s="14"/>
      <c r="G113" s="14"/>
      <c r="H113" s="14"/>
    </row>
    <row r="114" spans="1:8" ht="15.75" customHeight="1" x14ac:dyDescent="0.15"/>
    <row r="115" spans="1:8" ht="15.75" customHeight="1" x14ac:dyDescent="0.15"/>
    <row r="116" spans="1:8" ht="15.75" customHeight="1" x14ac:dyDescent="0.15"/>
    <row r="117" spans="1:8" ht="15.75" customHeight="1" x14ac:dyDescent="0.15"/>
    <row r="118" spans="1:8" ht="15.75" customHeight="1" x14ac:dyDescent="0.15"/>
    <row r="119" spans="1:8" ht="15.75" customHeight="1" x14ac:dyDescent="0.15"/>
    <row r="120" spans="1:8" ht="15.75" customHeight="1" x14ac:dyDescent="0.15"/>
    <row r="121" spans="1:8" ht="15.75" customHeight="1" x14ac:dyDescent="0.15"/>
    <row r="122" spans="1:8" ht="15.75" customHeight="1" x14ac:dyDescent="0.15"/>
    <row r="123" spans="1:8" ht="15.75" customHeight="1" x14ac:dyDescent="0.15"/>
    <row r="124" spans="1:8" ht="15.75" customHeight="1" x14ac:dyDescent="0.15"/>
    <row r="125" spans="1:8" ht="15.75" customHeight="1" x14ac:dyDescent="0.15"/>
    <row r="126" spans="1:8" ht="15.75" customHeight="1" x14ac:dyDescent="0.15"/>
    <row r="127" spans="1:8" ht="15.75" customHeight="1" x14ac:dyDescent="0.15"/>
    <row r="128" spans="1: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K1000"/>
  <sheetViews>
    <sheetView workbookViewId="0">
      <pane xSplit="2" ySplit="1" topLeftCell="C2" activePane="bottomRight" state="frozen"/>
      <selection pane="topRight" activeCell="C1" sqref="C1"/>
      <selection pane="bottomLeft" activeCell="A2" sqref="A2"/>
      <selection pane="bottomRight" activeCell="C2" sqref="C2"/>
    </sheetView>
  </sheetViews>
  <sheetFormatPr baseColWidth="10" defaultColWidth="12.6640625" defaultRowHeight="15" customHeight="1" x14ac:dyDescent="0.15"/>
  <cols>
    <col min="1" max="1" width="9.1640625" customWidth="1"/>
    <col min="2" max="2" width="31" customWidth="1"/>
    <col min="3" max="3" width="14.6640625" customWidth="1"/>
    <col min="4" max="4" width="8.5" customWidth="1"/>
    <col min="5" max="5" width="19.5" customWidth="1"/>
    <col min="6" max="6" width="24.6640625" customWidth="1"/>
    <col min="7" max="7" width="29" customWidth="1"/>
    <col min="8" max="8" width="38.5" customWidth="1"/>
    <col min="9" max="9" width="44.1640625" customWidth="1"/>
    <col min="10" max="10" width="64.33203125" customWidth="1"/>
    <col min="11" max="11" width="29.33203125" customWidth="1"/>
  </cols>
  <sheetData>
    <row r="1" spans="1:11" ht="15.75" customHeight="1" x14ac:dyDescent="0.15">
      <c r="A1" s="50" t="s">
        <v>483</v>
      </c>
      <c r="B1" s="50" t="s">
        <v>1</v>
      </c>
      <c r="C1" s="50" t="s">
        <v>485</v>
      </c>
      <c r="D1" s="50" t="s">
        <v>519</v>
      </c>
      <c r="E1" s="50" t="s">
        <v>604</v>
      </c>
      <c r="F1" s="50" t="s">
        <v>605</v>
      </c>
      <c r="G1" s="50" t="s">
        <v>520</v>
      </c>
      <c r="H1" s="50" t="s">
        <v>606</v>
      </c>
      <c r="I1" s="50" t="s">
        <v>607</v>
      </c>
      <c r="J1" s="50" t="s">
        <v>608</v>
      </c>
      <c r="K1" s="50" t="s">
        <v>196</v>
      </c>
    </row>
    <row r="2" spans="1:11" ht="15.75" customHeight="1" x14ac:dyDescent="0.15">
      <c r="A2" s="50" t="s">
        <v>454</v>
      </c>
      <c r="B2" s="50" t="s">
        <v>7</v>
      </c>
      <c r="C2" s="50" t="s">
        <v>11</v>
      </c>
      <c r="D2" s="50" t="s">
        <v>199</v>
      </c>
      <c r="E2" s="50" t="s">
        <v>609</v>
      </c>
      <c r="F2" s="50" t="s">
        <v>610</v>
      </c>
      <c r="G2" s="50"/>
      <c r="H2" s="50"/>
      <c r="I2" s="50"/>
      <c r="J2" s="50"/>
      <c r="K2" s="50" t="s">
        <v>200</v>
      </c>
    </row>
    <row r="3" spans="1:11" ht="15.75" customHeight="1" x14ac:dyDescent="0.15">
      <c r="A3" s="51" t="s">
        <v>454</v>
      </c>
      <c r="B3" s="51" t="s">
        <v>488</v>
      </c>
      <c r="C3" s="51" t="s">
        <v>11</v>
      </c>
      <c r="D3" s="51"/>
      <c r="E3" s="51"/>
      <c r="F3" s="51"/>
      <c r="G3" s="51"/>
      <c r="H3" s="51" t="s">
        <v>602</v>
      </c>
      <c r="I3" s="51"/>
      <c r="J3" s="51" t="s">
        <v>602</v>
      </c>
      <c r="K3" s="52" t="s">
        <v>611</v>
      </c>
    </row>
    <row r="4" spans="1:11" ht="15.75" customHeight="1" x14ac:dyDescent="0.15">
      <c r="A4" s="50" t="s">
        <v>454</v>
      </c>
      <c r="B4" s="50" t="s">
        <v>10</v>
      </c>
      <c r="C4" s="50" t="s">
        <v>11</v>
      </c>
      <c r="D4" s="50" t="s">
        <v>199</v>
      </c>
      <c r="E4" s="50" t="s">
        <v>609</v>
      </c>
      <c r="F4" s="50" t="s">
        <v>612</v>
      </c>
      <c r="G4" s="50"/>
      <c r="H4" s="50" t="s">
        <v>613</v>
      </c>
      <c r="I4" s="50"/>
      <c r="J4" s="50" t="s">
        <v>613</v>
      </c>
      <c r="K4" s="50" t="s">
        <v>200</v>
      </c>
    </row>
    <row r="5" spans="1:11" ht="15.75" customHeight="1" x14ac:dyDescent="0.15">
      <c r="A5" s="50" t="s">
        <v>454</v>
      </c>
      <c r="B5" s="50" t="s">
        <v>13</v>
      </c>
      <c r="C5" s="50" t="s">
        <v>11</v>
      </c>
      <c r="D5" s="50" t="s">
        <v>199</v>
      </c>
      <c r="E5" s="50"/>
      <c r="F5" s="50" t="s">
        <v>614</v>
      </c>
      <c r="G5" s="50"/>
      <c r="H5" s="50" t="s">
        <v>615</v>
      </c>
      <c r="I5" s="50"/>
      <c r="J5" s="50" t="s">
        <v>616</v>
      </c>
      <c r="K5" s="50" t="s">
        <v>298</v>
      </c>
    </row>
    <row r="6" spans="1:11" ht="15.75" customHeight="1" x14ac:dyDescent="0.15">
      <c r="A6" s="50" t="s">
        <v>454</v>
      </c>
      <c r="B6" s="50" t="s">
        <v>13</v>
      </c>
      <c r="C6" s="50" t="s">
        <v>5</v>
      </c>
      <c r="D6" s="50" t="s">
        <v>199</v>
      </c>
      <c r="E6" s="50" t="s">
        <v>609</v>
      </c>
      <c r="F6" s="50" t="s">
        <v>610</v>
      </c>
      <c r="G6" s="50" t="s">
        <v>617</v>
      </c>
      <c r="H6" s="50" t="s">
        <v>615</v>
      </c>
      <c r="I6" s="50" t="s">
        <v>618</v>
      </c>
      <c r="J6" s="50" t="s">
        <v>619</v>
      </c>
      <c r="K6" s="50" t="s">
        <v>298</v>
      </c>
    </row>
    <row r="7" spans="1:11" ht="15.75" customHeight="1" x14ac:dyDescent="0.15">
      <c r="A7" s="50" t="s">
        <v>454</v>
      </c>
      <c r="B7" s="50" t="s">
        <v>15</v>
      </c>
      <c r="C7" s="50" t="s">
        <v>11</v>
      </c>
      <c r="D7" s="50" t="s">
        <v>199</v>
      </c>
      <c r="E7" s="50"/>
      <c r="F7" s="50" t="s">
        <v>620</v>
      </c>
      <c r="G7" s="50"/>
      <c r="H7" s="50" t="s">
        <v>621</v>
      </c>
      <c r="I7" s="50" t="s">
        <v>622</v>
      </c>
      <c r="J7" s="50" t="s">
        <v>525</v>
      </c>
      <c r="K7" s="50" t="s">
        <v>298</v>
      </c>
    </row>
    <row r="8" spans="1:11" ht="15.75" customHeight="1" x14ac:dyDescent="0.15">
      <c r="A8" s="50" t="s">
        <v>454</v>
      </c>
      <c r="B8" s="50" t="s">
        <v>16</v>
      </c>
      <c r="C8" s="50" t="s">
        <v>11</v>
      </c>
      <c r="D8" s="50" t="s">
        <v>199</v>
      </c>
      <c r="E8" s="50"/>
      <c r="F8" s="50" t="s">
        <v>623</v>
      </c>
      <c r="G8" s="50"/>
      <c r="H8" s="50" t="s">
        <v>624</v>
      </c>
      <c r="I8" s="50"/>
      <c r="J8" s="50" t="s">
        <v>616</v>
      </c>
      <c r="K8" s="50" t="s">
        <v>298</v>
      </c>
    </row>
    <row r="9" spans="1:11" ht="15.75" customHeight="1" x14ac:dyDescent="0.15">
      <c r="A9" s="50" t="s">
        <v>454</v>
      </c>
      <c r="B9" s="50" t="s">
        <v>16</v>
      </c>
      <c r="C9" s="50" t="s">
        <v>5</v>
      </c>
      <c r="D9" s="50" t="s">
        <v>199</v>
      </c>
      <c r="E9" s="50" t="s">
        <v>609</v>
      </c>
      <c r="F9" s="50" t="s">
        <v>625</v>
      </c>
      <c r="G9" s="50" t="s">
        <v>626</v>
      </c>
      <c r="H9" s="50" t="s">
        <v>624</v>
      </c>
      <c r="I9" s="50" t="s">
        <v>627</v>
      </c>
      <c r="J9" s="50" t="s">
        <v>619</v>
      </c>
      <c r="K9" s="50" t="s">
        <v>298</v>
      </c>
    </row>
    <row r="10" spans="1:11" ht="15.75" customHeight="1" x14ac:dyDescent="0.15">
      <c r="A10" s="50" t="s">
        <v>454</v>
      </c>
      <c r="B10" s="50" t="s">
        <v>222</v>
      </c>
      <c r="C10" s="50" t="s">
        <v>11</v>
      </c>
      <c r="D10" s="50" t="s">
        <v>199</v>
      </c>
      <c r="E10" s="50"/>
      <c r="F10" s="50" t="s">
        <v>628</v>
      </c>
      <c r="G10" s="50"/>
      <c r="H10" s="50" t="s">
        <v>629</v>
      </c>
      <c r="I10" s="50"/>
      <c r="J10" s="50" t="s">
        <v>630</v>
      </c>
      <c r="K10" s="50" t="s">
        <v>200</v>
      </c>
    </row>
    <row r="11" spans="1:11" ht="15.75" customHeight="1" x14ac:dyDescent="0.15">
      <c r="A11" s="50" t="s">
        <v>454</v>
      </c>
      <c r="B11" s="50" t="s">
        <v>18</v>
      </c>
      <c r="C11" s="50" t="s">
        <v>11</v>
      </c>
      <c r="D11" s="50" t="s">
        <v>199</v>
      </c>
      <c r="E11" s="50" t="s">
        <v>194</v>
      </c>
      <c r="F11" s="50" t="s">
        <v>631</v>
      </c>
      <c r="G11" s="50"/>
      <c r="H11" s="50" t="s">
        <v>632</v>
      </c>
      <c r="I11" s="50"/>
      <c r="J11" s="50" t="s">
        <v>545</v>
      </c>
      <c r="K11" s="50" t="s">
        <v>200</v>
      </c>
    </row>
    <row r="12" spans="1:11" ht="15.75" customHeight="1" x14ac:dyDescent="0.15">
      <c r="A12" s="50" t="s">
        <v>454</v>
      </c>
      <c r="B12" s="50" t="s">
        <v>19</v>
      </c>
      <c r="C12" s="50" t="s">
        <v>11</v>
      </c>
      <c r="D12" s="50" t="s">
        <v>199</v>
      </c>
      <c r="E12" s="50"/>
      <c r="F12" s="50" t="s">
        <v>633</v>
      </c>
      <c r="G12" s="50"/>
      <c r="H12" s="50"/>
      <c r="I12" s="50"/>
      <c r="J12" s="50" t="s">
        <v>630</v>
      </c>
      <c r="K12" s="50" t="s">
        <v>200</v>
      </c>
    </row>
    <row r="13" spans="1:11" ht="15.75" customHeight="1" x14ac:dyDescent="0.15">
      <c r="A13" s="50" t="s">
        <v>454</v>
      </c>
      <c r="B13" s="50" t="s">
        <v>20</v>
      </c>
      <c r="C13" s="50" t="s">
        <v>11</v>
      </c>
      <c r="D13" s="50" t="s">
        <v>199</v>
      </c>
      <c r="E13" s="50"/>
      <c r="F13" s="50" t="s">
        <v>634</v>
      </c>
      <c r="G13" s="50"/>
      <c r="H13" s="50"/>
      <c r="I13" s="50" t="s">
        <v>635</v>
      </c>
      <c r="J13" s="50"/>
      <c r="K13" s="50" t="s">
        <v>200</v>
      </c>
    </row>
    <row r="14" spans="1:11" ht="15.75" customHeight="1" x14ac:dyDescent="0.15">
      <c r="A14" s="50" t="s">
        <v>454</v>
      </c>
      <c r="B14" s="50" t="s">
        <v>227</v>
      </c>
      <c r="C14" s="50" t="s">
        <v>11</v>
      </c>
      <c r="D14" s="50" t="s">
        <v>199</v>
      </c>
      <c r="E14" s="50"/>
      <c r="F14" s="50" t="s">
        <v>636</v>
      </c>
      <c r="G14" s="50"/>
      <c r="H14" s="50" t="s">
        <v>229</v>
      </c>
      <c r="I14" s="50"/>
      <c r="J14" s="50" t="s">
        <v>637</v>
      </c>
      <c r="K14" s="50" t="s">
        <v>200</v>
      </c>
    </row>
    <row r="15" spans="1:11" ht="15.75" customHeight="1" x14ac:dyDescent="0.15">
      <c r="A15" s="50" t="s">
        <v>454</v>
      </c>
      <c r="B15" s="50" t="s">
        <v>227</v>
      </c>
      <c r="C15" s="50" t="s">
        <v>5</v>
      </c>
      <c r="D15" s="50" t="s">
        <v>199</v>
      </c>
      <c r="E15" s="50"/>
      <c r="F15" s="50" t="s">
        <v>634</v>
      </c>
      <c r="G15" s="50" t="s">
        <v>206</v>
      </c>
      <c r="H15" s="50" t="s">
        <v>229</v>
      </c>
      <c r="I15" s="50" t="s">
        <v>638</v>
      </c>
      <c r="J15" s="50"/>
      <c r="K15" s="50" t="s">
        <v>200</v>
      </c>
    </row>
    <row r="16" spans="1:11" ht="15.75" customHeight="1" x14ac:dyDescent="0.15">
      <c r="A16" s="50" t="s">
        <v>454</v>
      </c>
      <c r="B16" s="50" t="s">
        <v>639</v>
      </c>
      <c r="C16" s="50" t="s">
        <v>24</v>
      </c>
      <c r="D16" s="50" t="s">
        <v>199</v>
      </c>
      <c r="E16" s="50"/>
      <c r="F16" s="50" t="s">
        <v>640</v>
      </c>
      <c r="G16" s="50" t="s">
        <v>641</v>
      </c>
      <c r="H16" s="50" t="s">
        <v>642</v>
      </c>
      <c r="I16" s="50" t="s">
        <v>643</v>
      </c>
      <c r="J16" s="50" t="s">
        <v>644</v>
      </c>
      <c r="K16" s="50" t="s">
        <v>200</v>
      </c>
    </row>
    <row r="17" spans="1:11" ht="15.75" customHeight="1" x14ac:dyDescent="0.15">
      <c r="A17" s="50" t="s">
        <v>454</v>
      </c>
      <c r="B17" s="50" t="s">
        <v>238</v>
      </c>
      <c r="C17" s="50" t="s">
        <v>24</v>
      </c>
      <c r="D17" s="50" t="s">
        <v>199</v>
      </c>
      <c r="E17" s="50"/>
      <c r="F17" s="50" t="s">
        <v>645</v>
      </c>
      <c r="G17" s="50" t="s">
        <v>646</v>
      </c>
      <c r="H17" s="50" t="s">
        <v>647</v>
      </c>
      <c r="I17" s="50" t="s">
        <v>648</v>
      </c>
      <c r="J17" s="50" t="s">
        <v>530</v>
      </c>
      <c r="K17" s="50" t="s">
        <v>200</v>
      </c>
    </row>
    <row r="18" spans="1:11" ht="15.75" customHeight="1" x14ac:dyDescent="0.15">
      <c r="A18" s="50" t="s">
        <v>454</v>
      </c>
      <c r="B18" s="50" t="s">
        <v>245</v>
      </c>
      <c r="C18" s="50" t="s">
        <v>11</v>
      </c>
      <c r="D18" s="50" t="s">
        <v>199</v>
      </c>
      <c r="E18" s="50"/>
      <c r="F18" s="50" t="s">
        <v>649</v>
      </c>
      <c r="G18" s="50"/>
      <c r="H18" s="50" t="s">
        <v>650</v>
      </c>
      <c r="I18" s="50" t="s">
        <v>651</v>
      </c>
      <c r="J18" s="50" t="s">
        <v>246</v>
      </c>
      <c r="K18" s="50" t="s">
        <v>200</v>
      </c>
    </row>
    <row r="19" spans="1:11" ht="15.75" customHeight="1" x14ac:dyDescent="0.15">
      <c r="A19" s="50" t="s">
        <v>454</v>
      </c>
      <c r="B19" s="50" t="s">
        <v>31</v>
      </c>
      <c r="C19" s="50" t="s">
        <v>11</v>
      </c>
      <c r="D19" s="50" t="s">
        <v>199</v>
      </c>
      <c r="E19" s="50"/>
      <c r="F19" s="50" t="s">
        <v>652</v>
      </c>
      <c r="G19" s="50"/>
      <c r="H19" s="50" t="s">
        <v>653</v>
      </c>
      <c r="I19" s="50"/>
      <c r="J19" s="50" t="s">
        <v>654</v>
      </c>
      <c r="K19" s="50" t="s">
        <v>200</v>
      </c>
    </row>
    <row r="20" spans="1:11" ht="15.75" customHeight="1" x14ac:dyDescent="0.15">
      <c r="A20" s="50" t="s">
        <v>454</v>
      </c>
      <c r="B20" s="50" t="s">
        <v>31</v>
      </c>
      <c r="C20" s="50" t="s">
        <v>24</v>
      </c>
      <c r="D20" s="50" t="s">
        <v>199</v>
      </c>
      <c r="E20" s="50"/>
      <c r="F20" s="50" t="s">
        <v>655</v>
      </c>
      <c r="G20" s="50" t="s">
        <v>656</v>
      </c>
      <c r="H20" s="50" t="s">
        <v>653</v>
      </c>
      <c r="I20" s="50" t="s">
        <v>657</v>
      </c>
      <c r="J20" s="50" t="s">
        <v>658</v>
      </c>
      <c r="K20" s="50" t="s">
        <v>200</v>
      </c>
    </row>
    <row r="21" spans="1:11" ht="15.75" customHeight="1" x14ac:dyDescent="0.15">
      <c r="A21" s="50" t="s">
        <v>454</v>
      </c>
      <c r="B21" s="50" t="s">
        <v>32</v>
      </c>
      <c r="C21" s="50" t="s">
        <v>24</v>
      </c>
      <c r="D21" s="50" t="s">
        <v>199</v>
      </c>
      <c r="E21" s="50"/>
      <c r="F21" s="50" t="s">
        <v>659</v>
      </c>
      <c r="G21" s="50" t="s">
        <v>660</v>
      </c>
      <c r="H21" s="50"/>
      <c r="I21" s="50" t="s">
        <v>661</v>
      </c>
      <c r="J21" s="50" t="s">
        <v>658</v>
      </c>
      <c r="K21" s="50" t="s">
        <v>200</v>
      </c>
    </row>
    <row r="22" spans="1:11" ht="15.75" customHeight="1" x14ac:dyDescent="0.15">
      <c r="A22" s="50" t="s">
        <v>454</v>
      </c>
      <c r="B22" s="50" t="s">
        <v>37</v>
      </c>
      <c r="C22" s="50" t="s">
        <v>11</v>
      </c>
      <c r="D22" s="50" t="s">
        <v>199</v>
      </c>
      <c r="E22" s="50"/>
      <c r="F22" s="50" t="s">
        <v>662</v>
      </c>
      <c r="G22" s="50"/>
      <c r="H22" s="50" t="s">
        <v>253</v>
      </c>
      <c r="I22" s="50"/>
      <c r="J22" s="50"/>
      <c r="K22" s="50" t="s">
        <v>200</v>
      </c>
    </row>
    <row r="23" spans="1:11" ht="15.75" customHeight="1" x14ac:dyDescent="0.15">
      <c r="A23" s="50" t="s">
        <v>454</v>
      </c>
      <c r="B23" s="50" t="s">
        <v>254</v>
      </c>
      <c r="C23" s="50" t="s">
        <v>11</v>
      </c>
      <c r="D23" s="50" t="s">
        <v>199</v>
      </c>
      <c r="E23" s="50"/>
      <c r="F23" s="50" t="s">
        <v>610</v>
      </c>
      <c r="G23" s="50"/>
      <c r="H23" s="50" t="s">
        <v>663</v>
      </c>
      <c r="I23" s="50"/>
      <c r="J23" s="50"/>
      <c r="K23" s="50" t="s">
        <v>200</v>
      </c>
    </row>
    <row r="24" spans="1:11" ht="15.75" customHeight="1" x14ac:dyDescent="0.15">
      <c r="A24" s="50" t="s">
        <v>454</v>
      </c>
      <c r="B24" s="50" t="s">
        <v>38</v>
      </c>
      <c r="C24" s="50" t="s">
        <v>11</v>
      </c>
      <c r="D24" s="50" t="s">
        <v>199</v>
      </c>
      <c r="E24" s="50"/>
      <c r="F24" s="50" t="s">
        <v>664</v>
      </c>
      <c r="G24" s="50"/>
      <c r="H24" s="50"/>
      <c r="I24" s="50" t="s">
        <v>665</v>
      </c>
      <c r="J24" s="50"/>
      <c r="K24" s="50" t="s">
        <v>200</v>
      </c>
    </row>
    <row r="25" spans="1:11" ht="15.75" customHeight="1" x14ac:dyDescent="0.15">
      <c r="A25" s="50" t="s">
        <v>454</v>
      </c>
      <c r="B25" s="50" t="s">
        <v>38</v>
      </c>
      <c r="C25" s="50" t="s">
        <v>24</v>
      </c>
      <c r="D25" s="50" t="s">
        <v>199</v>
      </c>
      <c r="E25" s="50"/>
      <c r="F25" s="50" t="s">
        <v>388</v>
      </c>
      <c r="G25" s="50" t="s">
        <v>666</v>
      </c>
      <c r="H25" s="50" t="s">
        <v>667</v>
      </c>
      <c r="I25" s="50" t="s">
        <v>668</v>
      </c>
      <c r="J25" s="50"/>
      <c r="K25" s="50" t="s">
        <v>200</v>
      </c>
    </row>
    <row r="26" spans="1:11" ht="15.75" customHeight="1" x14ac:dyDescent="0.15">
      <c r="A26" s="50" t="s">
        <v>454</v>
      </c>
      <c r="B26" s="50" t="s">
        <v>39</v>
      </c>
      <c r="C26" s="50" t="s">
        <v>11</v>
      </c>
      <c r="D26" s="50" t="s">
        <v>199</v>
      </c>
      <c r="E26" s="50"/>
      <c r="F26" s="50" t="s">
        <v>669</v>
      </c>
      <c r="G26" s="50"/>
      <c r="H26" s="50"/>
      <c r="I26" s="50"/>
      <c r="J26" s="50"/>
      <c r="K26" s="50" t="s">
        <v>200</v>
      </c>
    </row>
    <row r="27" spans="1:11" ht="15.75" customHeight="1" x14ac:dyDescent="0.15">
      <c r="A27" s="50" t="s">
        <v>454</v>
      </c>
      <c r="B27" s="50" t="s">
        <v>492</v>
      </c>
      <c r="C27" s="50" t="s">
        <v>24</v>
      </c>
      <c r="D27" s="50" t="s">
        <v>199</v>
      </c>
      <c r="E27" s="50"/>
      <c r="F27" s="50" t="s">
        <v>620</v>
      </c>
      <c r="G27" s="50" t="s">
        <v>670</v>
      </c>
      <c r="H27" s="50" t="s">
        <v>671</v>
      </c>
      <c r="I27" s="50" t="s">
        <v>672</v>
      </c>
      <c r="J27" s="50"/>
      <c r="K27" s="50" t="s">
        <v>200</v>
      </c>
    </row>
    <row r="28" spans="1:11" ht="15.75" customHeight="1" x14ac:dyDescent="0.15">
      <c r="A28" s="50" t="s">
        <v>454</v>
      </c>
      <c r="B28" s="50" t="s">
        <v>389</v>
      </c>
      <c r="C28" s="50" t="s">
        <v>11</v>
      </c>
      <c r="D28" s="50" t="s">
        <v>213</v>
      </c>
      <c r="E28" s="50"/>
      <c r="F28" s="50" t="s">
        <v>673</v>
      </c>
      <c r="G28" s="50"/>
      <c r="H28" s="50" t="s">
        <v>674</v>
      </c>
      <c r="I28" s="50"/>
      <c r="J28" s="50" t="s">
        <v>246</v>
      </c>
      <c r="K28" s="50" t="s">
        <v>200</v>
      </c>
    </row>
    <row r="29" spans="1:11" ht="15.75" customHeight="1" x14ac:dyDescent="0.15">
      <c r="A29" s="50" t="s">
        <v>454</v>
      </c>
      <c r="B29" s="50" t="s">
        <v>43</v>
      </c>
      <c r="C29" s="50" t="s">
        <v>11</v>
      </c>
      <c r="D29" s="50" t="s">
        <v>199</v>
      </c>
      <c r="E29" s="50"/>
      <c r="F29" s="50" t="s">
        <v>664</v>
      </c>
      <c r="G29" s="50"/>
      <c r="H29" s="50"/>
      <c r="I29" s="50" t="s">
        <v>675</v>
      </c>
      <c r="J29" s="50"/>
      <c r="K29" s="50" t="s">
        <v>200</v>
      </c>
    </row>
    <row r="30" spans="1:11" ht="15.75" customHeight="1" x14ac:dyDescent="0.15">
      <c r="A30" s="50" t="s">
        <v>454</v>
      </c>
      <c r="B30" s="50" t="s">
        <v>44</v>
      </c>
      <c r="C30" s="50" t="s">
        <v>24</v>
      </c>
      <c r="D30" s="50" t="s">
        <v>213</v>
      </c>
      <c r="E30" s="50"/>
      <c r="F30" s="50"/>
      <c r="G30" s="50"/>
      <c r="H30" s="50"/>
      <c r="I30" s="50"/>
      <c r="J30" s="50" t="s">
        <v>676</v>
      </c>
      <c r="K30" s="50" t="s">
        <v>200</v>
      </c>
    </row>
    <row r="31" spans="1:11" ht="15.75" customHeight="1" x14ac:dyDescent="0.15">
      <c r="A31" s="50" t="s">
        <v>454</v>
      </c>
      <c r="B31" s="50" t="s">
        <v>45</v>
      </c>
      <c r="C31" s="50" t="s">
        <v>24</v>
      </c>
      <c r="D31" s="50" t="s">
        <v>199</v>
      </c>
      <c r="E31" s="50"/>
      <c r="F31" s="50" t="s">
        <v>664</v>
      </c>
      <c r="G31" s="50" t="s">
        <v>677</v>
      </c>
      <c r="H31" s="50"/>
      <c r="I31" s="50" t="s">
        <v>678</v>
      </c>
      <c r="J31" s="50" t="s">
        <v>679</v>
      </c>
      <c r="K31" s="50" t="s">
        <v>200</v>
      </c>
    </row>
    <row r="32" spans="1:11" ht="15.75" customHeight="1" x14ac:dyDescent="0.15">
      <c r="A32" s="53" t="s">
        <v>454</v>
      </c>
      <c r="B32" s="53" t="s">
        <v>46</v>
      </c>
      <c r="C32" s="53" t="s">
        <v>24</v>
      </c>
      <c r="D32" s="53" t="s">
        <v>199</v>
      </c>
      <c r="E32" s="53"/>
      <c r="F32" s="53" t="s">
        <v>664</v>
      </c>
      <c r="G32" s="53" t="s">
        <v>680</v>
      </c>
      <c r="H32" s="53"/>
      <c r="I32" s="53" t="s">
        <v>678</v>
      </c>
      <c r="J32" s="53"/>
      <c r="K32" s="50" t="s">
        <v>200</v>
      </c>
    </row>
    <row r="33" spans="1:11" ht="15.75" customHeight="1" x14ac:dyDescent="0.15">
      <c r="A33" s="54" t="s">
        <v>454</v>
      </c>
      <c r="B33" s="54" t="s">
        <v>50</v>
      </c>
      <c r="C33" s="54" t="s">
        <v>11</v>
      </c>
      <c r="D33" s="54" t="s">
        <v>213</v>
      </c>
      <c r="E33" s="54"/>
      <c r="F33" s="54" t="s">
        <v>681</v>
      </c>
      <c r="G33" s="54"/>
      <c r="H33" s="54" t="s">
        <v>682</v>
      </c>
      <c r="I33" s="54"/>
      <c r="J33" s="54" t="s">
        <v>683</v>
      </c>
      <c r="K33" s="52"/>
    </row>
    <row r="34" spans="1:11" ht="15.75" customHeight="1" x14ac:dyDescent="0.15">
      <c r="A34" s="54" t="s">
        <v>454</v>
      </c>
      <c r="B34" s="54" t="s">
        <v>541</v>
      </c>
      <c r="C34" s="54" t="s">
        <v>5</v>
      </c>
      <c r="D34" s="54" t="s">
        <v>213</v>
      </c>
      <c r="E34" s="54" t="s">
        <v>609</v>
      </c>
      <c r="F34" s="54" t="s">
        <v>634</v>
      </c>
      <c r="G34" s="51" t="s">
        <v>684</v>
      </c>
      <c r="H34" s="51" t="s">
        <v>685</v>
      </c>
      <c r="I34" s="51" t="s">
        <v>686</v>
      </c>
      <c r="J34" s="51" t="s">
        <v>683</v>
      </c>
      <c r="K34" s="52"/>
    </row>
    <row r="35" spans="1:11" ht="15.75" customHeight="1" x14ac:dyDescent="0.15">
      <c r="A35" s="54" t="s">
        <v>454</v>
      </c>
      <c r="B35" s="54" t="s">
        <v>53</v>
      </c>
      <c r="C35" s="54" t="s">
        <v>11</v>
      </c>
      <c r="D35" s="54" t="s">
        <v>199</v>
      </c>
      <c r="E35" s="54"/>
      <c r="F35" s="54" t="s">
        <v>628</v>
      </c>
      <c r="G35" s="53"/>
      <c r="H35" s="53"/>
      <c r="I35" s="53"/>
      <c r="J35" s="50"/>
      <c r="K35" s="52"/>
    </row>
    <row r="36" spans="1:11" ht="15.75" customHeight="1" x14ac:dyDescent="0.15">
      <c r="A36" s="54" t="s">
        <v>454</v>
      </c>
      <c r="B36" s="54" t="s">
        <v>53</v>
      </c>
      <c r="C36" s="54" t="s">
        <v>687</v>
      </c>
      <c r="D36" s="54" t="s">
        <v>199</v>
      </c>
      <c r="E36" s="54"/>
      <c r="F36" s="54" t="s">
        <v>628</v>
      </c>
      <c r="G36" s="51"/>
      <c r="H36" s="51"/>
      <c r="I36" s="51" t="s">
        <v>688</v>
      </c>
      <c r="J36" s="50"/>
      <c r="K36" s="52"/>
    </row>
    <row r="37" spans="1:11" ht="15.75" customHeight="1" x14ac:dyDescent="0.15">
      <c r="A37" s="54" t="s">
        <v>454</v>
      </c>
      <c r="B37" s="54" t="s">
        <v>55</v>
      </c>
      <c r="C37" s="54" t="s">
        <v>11</v>
      </c>
      <c r="D37" s="54" t="s">
        <v>213</v>
      </c>
      <c r="E37" s="54" t="s">
        <v>194</v>
      </c>
      <c r="F37" s="54" t="s">
        <v>689</v>
      </c>
      <c r="G37" s="53"/>
      <c r="H37" s="53"/>
      <c r="I37" s="50"/>
      <c r="J37" s="50"/>
      <c r="K37" s="52"/>
    </row>
    <row r="38" spans="1:11" ht="15.75" customHeight="1" x14ac:dyDescent="0.15">
      <c r="A38" s="54" t="s">
        <v>454</v>
      </c>
      <c r="B38" s="54" t="s">
        <v>56</v>
      </c>
      <c r="C38" s="54" t="s">
        <v>11</v>
      </c>
      <c r="D38" s="54" t="s">
        <v>213</v>
      </c>
      <c r="E38" s="54" t="s">
        <v>194</v>
      </c>
      <c r="F38" s="54" t="s">
        <v>689</v>
      </c>
      <c r="G38" s="51"/>
      <c r="H38" s="51" t="s">
        <v>690</v>
      </c>
      <c r="I38" s="53"/>
      <c r="J38" s="50"/>
      <c r="K38" s="52"/>
    </row>
    <row r="39" spans="1:11" ht="15.75" customHeight="1" x14ac:dyDescent="0.15">
      <c r="A39" s="54" t="s">
        <v>454</v>
      </c>
      <c r="B39" s="54" t="s">
        <v>57</v>
      </c>
      <c r="C39" s="54" t="s">
        <v>11</v>
      </c>
      <c r="D39" s="54" t="s">
        <v>213</v>
      </c>
      <c r="E39" s="54" t="s">
        <v>194</v>
      </c>
      <c r="F39" s="54" t="s">
        <v>691</v>
      </c>
      <c r="G39" s="53"/>
      <c r="H39" s="53"/>
      <c r="I39" s="51" t="s">
        <v>692</v>
      </c>
      <c r="J39" s="50"/>
      <c r="K39" s="52"/>
    </row>
    <row r="40" spans="1:11" ht="15.75" customHeight="1" x14ac:dyDescent="0.15">
      <c r="A40" s="54" t="s">
        <v>454</v>
      </c>
      <c r="B40" s="54" t="s">
        <v>59</v>
      </c>
      <c r="C40" s="54" t="s">
        <v>11</v>
      </c>
      <c r="D40" s="54" t="s">
        <v>213</v>
      </c>
      <c r="E40" s="54" t="s">
        <v>194</v>
      </c>
      <c r="F40" s="54" t="s">
        <v>693</v>
      </c>
      <c r="G40" s="54"/>
      <c r="H40" s="54" t="s">
        <v>694</v>
      </c>
      <c r="I40" s="53"/>
      <c r="J40" s="50"/>
      <c r="K40" s="52"/>
    </row>
    <row r="41" spans="1:11" ht="15.75" customHeight="1" x14ac:dyDescent="0.15">
      <c r="A41" s="54" t="s">
        <v>454</v>
      </c>
      <c r="B41" s="54" t="s">
        <v>60</v>
      </c>
      <c r="C41" s="54" t="s">
        <v>11</v>
      </c>
      <c r="D41" s="54" t="s">
        <v>213</v>
      </c>
      <c r="E41" s="54" t="s">
        <v>194</v>
      </c>
      <c r="F41" s="54" t="s">
        <v>695</v>
      </c>
      <c r="G41" s="51"/>
      <c r="H41" s="51" t="s">
        <v>692</v>
      </c>
      <c r="I41" s="51" t="s">
        <v>692</v>
      </c>
      <c r="J41" s="50"/>
      <c r="K41" s="52"/>
    </row>
    <row r="42" spans="1:11" ht="15.75" customHeight="1" x14ac:dyDescent="0.15">
      <c r="A42" s="54" t="s">
        <v>454</v>
      </c>
      <c r="B42" s="54" t="s">
        <v>61</v>
      </c>
      <c r="C42" s="54" t="s">
        <v>11</v>
      </c>
      <c r="D42" s="54" t="s">
        <v>199</v>
      </c>
      <c r="E42" s="54"/>
      <c r="F42" s="54" t="s">
        <v>610</v>
      </c>
      <c r="G42" s="53"/>
      <c r="H42" s="53"/>
      <c r="I42" s="53"/>
      <c r="J42" s="50"/>
      <c r="K42" s="52"/>
    </row>
    <row r="43" spans="1:11" ht="15.75" customHeight="1" x14ac:dyDescent="0.15">
      <c r="A43" s="54" t="s">
        <v>454</v>
      </c>
      <c r="B43" s="54" t="s">
        <v>273</v>
      </c>
      <c r="C43" s="54" t="s">
        <v>11</v>
      </c>
      <c r="D43" s="54" t="s">
        <v>199</v>
      </c>
      <c r="E43" s="54"/>
      <c r="F43" s="54" t="s">
        <v>620</v>
      </c>
      <c r="G43" s="54"/>
      <c r="H43" s="54" t="s">
        <v>696</v>
      </c>
      <c r="I43" s="51" t="s">
        <v>697</v>
      </c>
      <c r="J43" s="50"/>
      <c r="K43" s="52"/>
    </row>
    <row r="44" spans="1:11" ht="15.75" customHeight="1" x14ac:dyDescent="0.15">
      <c r="A44" s="54" t="s">
        <v>454</v>
      </c>
      <c r="B44" s="54" t="s">
        <v>62</v>
      </c>
      <c r="C44" s="54" t="s">
        <v>11</v>
      </c>
      <c r="D44" s="54" t="s">
        <v>199</v>
      </c>
      <c r="E44" s="54"/>
      <c r="F44" s="54" t="s">
        <v>664</v>
      </c>
      <c r="G44" s="51"/>
      <c r="H44" s="51" t="s">
        <v>698</v>
      </c>
      <c r="I44" s="50"/>
      <c r="J44" s="50"/>
      <c r="K44" s="52"/>
    </row>
    <row r="45" spans="1:11" ht="15.75" customHeight="1" x14ac:dyDescent="0.15">
      <c r="A45" s="54" t="s">
        <v>454</v>
      </c>
      <c r="B45" s="54" t="s">
        <v>63</v>
      </c>
      <c r="C45" s="54" t="s">
        <v>11</v>
      </c>
      <c r="D45" s="54" t="s">
        <v>213</v>
      </c>
      <c r="E45" s="54" t="s">
        <v>194</v>
      </c>
      <c r="F45" s="54" t="s">
        <v>699</v>
      </c>
      <c r="G45" s="53"/>
      <c r="H45" s="53"/>
      <c r="I45" s="50"/>
      <c r="J45" s="50"/>
      <c r="K45" s="52"/>
    </row>
    <row r="46" spans="1:11" ht="15.75" customHeight="1" x14ac:dyDescent="0.15">
      <c r="A46" s="54" t="s">
        <v>454</v>
      </c>
      <c r="B46" s="54" t="s">
        <v>550</v>
      </c>
      <c r="C46" s="54" t="s">
        <v>11</v>
      </c>
      <c r="D46" s="54" t="s">
        <v>199</v>
      </c>
      <c r="E46" s="54" t="s">
        <v>700</v>
      </c>
      <c r="F46" s="54" t="s">
        <v>701</v>
      </c>
      <c r="G46" s="54"/>
      <c r="H46" s="54" t="s">
        <v>702</v>
      </c>
      <c r="I46" s="53"/>
      <c r="J46" s="50"/>
      <c r="K46" s="52"/>
    </row>
    <row r="47" spans="1:11" ht="15.75" customHeight="1" x14ac:dyDescent="0.15">
      <c r="A47" s="54" t="s">
        <v>454</v>
      </c>
      <c r="B47" s="54" t="s">
        <v>550</v>
      </c>
      <c r="C47" s="54" t="s">
        <v>5</v>
      </c>
      <c r="D47" s="54" t="s">
        <v>199</v>
      </c>
      <c r="E47" s="54" t="s">
        <v>609</v>
      </c>
      <c r="F47" s="54" t="s">
        <v>703</v>
      </c>
      <c r="G47" s="51" t="s">
        <v>704</v>
      </c>
      <c r="H47" s="51"/>
      <c r="I47" s="51" t="s">
        <v>705</v>
      </c>
      <c r="J47" s="50"/>
      <c r="K47" s="52"/>
    </row>
    <row r="48" spans="1:11" ht="15.75" customHeight="1" x14ac:dyDescent="0.15">
      <c r="A48" s="54" t="s">
        <v>454</v>
      </c>
      <c r="B48" s="54" t="s">
        <v>67</v>
      </c>
      <c r="C48" s="54" t="s">
        <v>11</v>
      </c>
      <c r="D48" s="54" t="s">
        <v>199</v>
      </c>
      <c r="E48" s="54"/>
      <c r="F48" s="54" t="s">
        <v>620</v>
      </c>
      <c r="G48" s="53"/>
      <c r="H48" s="53"/>
      <c r="I48" s="50"/>
      <c r="J48" s="50"/>
      <c r="K48" s="52"/>
    </row>
    <row r="49" spans="1:11" ht="15.75" customHeight="1" x14ac:dyDescent="0.15">
      <c r="A49" s="54" t="s">
        <v>454</v>
      </c>
      <c r="B49" s="54" t="s">
        <v>282</v>
      </c>
      <c r="C49" s="54" t="s">
        <v>11</v>
      </c>
      <c r="D49" s="54" t="s">
        <v>199</v>
      </c>
      <c r="E49" s="54"/>
      <c r="F49" s="54" t="s">
        <v>706</v>
      </c>
      <c r="G49" s="54"/>
      <c r="H49" s="54" t="s">
        <v>707</v>
      </c>
      <c r="I49" s="53"/>
      <c r="J49" s="50"/>
      <c r="K49" s="52"/>
    </row>
    <row r="50" spans="1:11" ht="15.75" customHeight="1" x14ac:dyDescent="0.15">
      <c r="A50" s="54" t="s">
        <v>454</v>
      </c>
      <c r="B50" s="54" t="s">
        <v>69</v>
      </c>
      <c r="C50" s="54" t="s">
        <v>11</v>
      </c>
      <c r="D50" s="54" t="s">
        <v>199</v>
      </c>
      <c r="E50" s="54"/>
      <c r="F50" s="54" t="s">
        <v>664</v>
      </c>
      <c r="G50" s="51"/>
      <c r="H50" s="51"/>
      <c r="I50" s="51" t="s">
        <v>708</v>
      </c>
      <c r="J50" s="50"/>
      <c r="K50" s="52"/>
    </row>
    <row r="51" spans="1:11" ht="15.75" customHeight="1" x14ac:dyDescent="0.15">
      <c r="A51" s="54" t="s">
        <v>454</v>
      </c>
      <c r="B51" s="54" t="s">
        <v>495</v>
      </c>
      <c r="C51" s="54" t="s">
        <v>11</v>
      </c>
      <c r="D51" s="54" t="s">
        <v>199</v>
      </c>
      <c r="E51" s="54"/>
      <c r="F51" s="54" t="s">
        <v>709</v>
      </c>
      <c r="G51" s="50"/>
      <c r="H51" s="50"/>
      <c r="I51" s="50"/>
      <c r="J51" s="50"/>
      <c r="K51" s="52"/>
    </row>
    <row r="52" spans="1:11" ht="15.75" customHeight="1" x14ac:dyDescent="0.15">
      <c r="A52" s="54" t="s">
        <v>454</v>
      </c>
      <c r="B52" s="54" t="s">
        <v>72</v>
      </c>
      <c r="C52" s="54" t="s">
        <v>11</v>
      </c>
      <c r="D52" s="54" t="s">
        <v>199</v>
      </c>
      <c r="E52" s="54"/>
      <c r="F52" s="54" t="s">
        <v>710</v>
      </c>
      <c r="G52" s="53"/>
      <c r="H52" s="53"/>
      <c r="I52" s="50"/>
      <c r="J52" s="50"/>
      <c r="K52" s="52"/>
    </row>
    <row r="53" spans="1:11" ht="15.75" customHeight="1" x14ac:dyDescent="0.15">
      <c r="A53" s="54" t="s">
        <v>454</v>
      </c>
      <c r="B53" s="54" t="s">
        <v>73</v>
      </c>
      <c r="C53" s="54" t="s">
        <v>11</v>
      </c>
      <c r="D53" s="54" t="s">
        <v>199</v>
      </c>
      <c r="E53" s="54"/>
      <c r="F53" s="54" t="s">
        <v>711</v>
      </c>
      <c r="G53" s="54"/>
      <c r="H53" s="54" t="s">
        <v>712</v>
      </c>
      <c r="I53" s="50"/>
      <c r="J53" s="50"/>
      <c r="K53" s="52"/>
    </row>
    <row r="54" spans="1:11" ht="15.75" customHeight="1" x14ac:dyDescent="0.15">
      <c r="A54" s="54" t="s">
        <v>454</v>
      </c>
      <c r="B54" s="54" t="s">
        <v>74</v>
      </c>
      <c r="C54" s="54" t="s">
        <v>11</v>
      </c>
      <c r="D54" s="54" t="s">
        <v>199</v>
      </c>
      <c r="E54" s="54"/>
      <c r="F54" s="54" t="s">
        <v>664</v>
      </c>
      <c r="G54" s="51"/>
      <c r="H54" s="51" t="s">
        <v>713</v>
      </c>
      <c r="I54" s="50"/>
      <c r="J54" s="50"/>
      <c r="K54" s="52"/>
    </row>
    <row r="55" spans="1:11" ht="15.75" customHeight="1" x14ac:dyDescent="0.15">
      <c r="A55" s="54" t="s">
        <v>454</v>
      </c>
      <c r="B55" s="54" t="s">
        <v>496</v>
      </c>
      <c r="C55" s="54" t="s">
        <v>11</v>
      </c>
      <c r="D55" s="54" t="s">
        <v>213</v>
      </c>
      <c r="E55" s="54"/>
      <c r="F55" s="54" t="s">
        <v>714</v>
      </c>
      <c r="G55" s="50"/>
      <c r="H55" s="50"/>
      <c r="I55" s="50"/>
      <c r="J55" s="50"/>
      <c r="K55" s="52"/>
    </row>
    <row r="56" spans="1:11" ht="15.75" customHeight="1" x14ac:dyDescent="0.15">
      <c r="A56" s="54" t="s">
        <v>454</v>
      </c>
      <c r="B56" s="54" t="s">
        <v>76</v>
      </c>
      <c r="C56" s="54" t="s">
        <v>11</v>
      </c>
      <c r="D56" s="54" t="s">
        <v>199</v>
      </c>
      <c r="E56" s="54"/>
      <c r="F56" s="54" t="s">
        <v>715</v>
      </c>
      <c r="G56" s="53"/>
      <c r="H56" s="53"/>
      <c r="I56" s="53"/>
      <c r="J56" s="50"/>
      <c r="K56" s="52"/>
    </row>
    <row r="57" spans="1:11" ht="15.75" customHeight="1" x14ac:dyDescent="0.15">
      <c r="A57" s="54" t="s">
        <v>454</v>
      </c>
      <c r="B57" s="54" t="s">
        <v>76</v>
      </c>
      <c r="C57" s="54" t="s">
        <v>5</v>
      </c>
      <c r="D57" s="54" t="s">
        <v>199</v>
      </c>
      <c r="E57" s="54" t="s">
        <v>609</v>
      </c>
      <c r="F57" s="54" t="s">
        <v>625</v>
      </c>
      <c r="G57" s="54" t="s">
        <v>716</v>
      </c>
      <c r="H57" s="54"/>
      <c r="I57" s="54" t="s">
        <v>294</v>
      </c>
      <c r="J57" s="50"/>
      <c r="K57" s="52"/>
    </row>
    <row r="58" spans="1:11" ht="15.75" customHeight="1" x14ac:dyDescent="0.15">
      <c r="A58" s="54" t="s">
        <v>454</v>
      </c>
      <c r="B58" s="54" t="s">
        <v>77</v>
      </c>
      <c r="C58" s="54" t="s">
        <v>11</v>
      </c>
      <c r="D58" s="54" t="s">
        <v>199</v>
      </c>
      <c r="E58" s="54"/>
      <c r="F58" s="54" t="s">
        <v>610</v>
      </c>
      <c r="G58" s="54"/>
      <c r="H58" s="54"/>
      <c r="I58" s="54" t="s">
        <v>717</v>
      </c>
      <c r="J58" s="50"/>
      <c r="K58" s="52"/>
    </row>
    <row r="59" spans="1:11" ht="15.75" customHeight="1" x14ac:dyDescent="0.15">
      <c r="A59" s="54" t="s">
        <v>454</v>
      </c>
      <c r="B59" s="54" t="s">
        <v>296</v>
      </c>
      <c r="C59" s="54" t="s">
        <v>11</v>
      </c>
      <c r="D59" s="54" t="s">
        <v>199</v>
      </c>
      <c r="E59" s="54"/>
      <c r="F59" s="54" t="s">
        <v>718</v>
      </c>
      <c r="G59" s="51"/>
      <c r="H59" s="51"/>
      <c r="I59" s="51" t="s">
        <v>719</v>
      </c>
      <c r="J59" s="50"/>
      <c r="K59" s="52"/>
    </row>
    <row r="60" spans="1:11" ht="15.75" customHeight="1" x14ac:dyDescent="0.15">
      <c r="A60" s="54" t="s">
        <v>454</v>
      </c>
      <c r="B60" s="54" t="s">
        <v>78</v>
      </c>
      <c r="C60" s="54" t="s">
        <v>24</v>
      </c>
      <c r="D60" s="54" t="s">
        <v>199</v>
      </c>
      <c r="E60" s="54"/>
      <c r="F60" s="54" t="s">
        <v>720</v>
      </c>
      <c r="G60" s="54"/>
      <c r="H60" s="54" t="s">
        <v>721</v>
      </c>
      <c r="I60" s="51"/>
      <c r="J60" s="51"/>
      <c r="K60" s="52"/>
    </row>
    <row r="61" spans="1:11" ht="15.75" customHeight="1" x14ac:dyDescent="0.15">
      <c r="A61" s="54" t="s">
        <v>454</v>
      </c>
      <c r="B61" s="54" t="s">
        <v>297</v>
      </c>
      <c r="C61" s="54" t="s">
        <v>11</v>
      </c>
      <c r="D61" s="54" t="s">
        <v>199</v>
      </c>
      <c r="E61" s="54"/>
      <c r="F61" s="54" t="s">
        <v>722</v>
      </c>
      <c r="G61" s="53"/>
      <c r="H61" s="53"/>
      <c r="I61" s="50"/>
      <c r="J61" s="50"/>
      <c r="K61" s="52"/>
    </row>
    <row r="62" spans="1:11" ht="15.75" customHeight="1" x14ac:dyDescent="0.15">
      <c r="A62" s="54" t="s">
        <v>454</v>
      </c>
      <c r="B62" s="54" t="s">
        <v>81</v>
      </c>
      <c r="C62" s="54" t="s">
        <v>11</v>
      </c>
      <c r="D62" s="54" t="s">
        <v>199</v>
      </c>
      <c r="E62" s="54"/>
      <c r="F62" s="54" t="s">
        <v>723</v>
      </c>
      <c r="G62" s="51"/>
      <c r="H62" s="51" t="s">
        <v>724</v>
      </c>
      <c r="I62" s="50"/>
      <c r="J62" s="50"/>
      <c r="K62" s="52"/>
    </row>
    <row r="63" spans="1:11" ht="15.75" customHeight="1" x14ac:dyDescent="0.15">
      <c r="A63" s="54" t="s">
        <v>454</v>
      </c>
      <c r="B63" s="54" t="s">
        <v>394</v>
      </c>
      <c r="C63" s="54" t="s">
        <v>11</v>
      </c>
      <c r="D63" s="54" t="s">
        <v>199</v>
      </c>
      <c r="E63" s="54"/>
      <c r="F63" s="54" t="s">
        <v>725</v>
      </c>
      <c r="G63" s="51"/>
      <c r="H63" s="51" t="s">
        <v>726</v>
      </c>
      <c r="I63" s="50"/>
      <c r="J63" s="50"/>
      <c r="K63" s="52"/>
    </row>
    <row r="64" spans="1:11" ht="15.75" customHeight="1" x14ac:dyDescent="0.15">
      <c r="A64" s="54" t="s">
        <v>454</v>
      </c>
      <c r="B64" s="54" t="s">
        <v>394</v>
      </c>
      <c r="C64" s="54" t="s">
        <v>8</v>
      </c>
      <c r="D64" s="54" t="s">
        <v>199</v>
      </c>
      <c r="E64" s="54"/>
      <c r="F64" s="54" t="s">
        <v>727</v>
      </c>
      <c r="G64" s="53"/>
      <c r="H64" s="53"/>
      <c r="I64" s="50"/>
      <c r="J64" s="50"/>
      <c r="K64" s="52"/>
    </row>
    <row r="65" spans="1:11" ht="15.75" customHeight="1" x14ac:dyDescent="0.15">
      <c r="A65" s="54" t="s">
        <v>454</v>
      </c>
      <c r="B65" s="54" t="s">
        <v>85</v>
      </c>
      <c r="C65" s="54" t="s">
        <v>11</v>
      </c>
      <c r="D65" s="54" t="s">
        <v>199</v>
      </c>
      <c r="E65" s="54"/>
      <c r="F65" s="54" t="s">
        <v>664</v>
      </c>
      <c r="G65" s="53"/>
      <c r="H65" s="53"/>
      <c r="I65" s="50"/>
      <c r="J65" s="50"/>
      <c r="K65" s="52"/>
    </row>
    <row r="66" spans="1:11" ht="15.75" customHeight="1" x14ac:dyDescent="0.15">
      <c r="A66" s="54" t="s">
        <v>454</v>
      </c>
      <c r="B66" s="54" t="s">
        <v>497</v>
      </c>
      <c r="C66" s="54" t="s">
        <v>11</v>
      </c>
      <c r="D66" s="54" t="s">
        <v>199</v>
      </c>
      <c r="E66" s="54"/>
      <c r="F66" s="54" t="s">
        <v>664</v>
      </c>
      <c r="G66" s="51"/>
      <c r="H66" s="51" t="s">
        <v>728</v>
      </c>
      <c r="I66" s="50"/>
      <c r="J66" s="50"/>
      <c r="K66" s="52"/>
    </row>
    <row r="67" spans="1:11" ht="15.75" customHeight="1" x14ac:dyDescent="0.15">
      <c r="A67" s="54" t="s">
        <v>454</v>
      </c>
      <c r="B67" s="54" t="s">
        <v>91</v>
      </c>
      <c r="C67" s="54" t="s">
        <v>11</v>
      </c>
      <c r="D67" s="54" t="s">
        <v>199</v>
      </c>
      <c r="E67" s="54"/>
      <c r="F67" s="54" t="s">
        <v>710</v>
      </c>
      <c r="G67" s="51"/>
      <c r="H67" s="51" t="s">
        <v>729</v>
      </c>
      <c r="I67" s="50"/>
      <c r="J67" s="50"/>
      <c r="K67" s="52"/>
    </row>
    <row r="68" spans="1:11" ht="15.75" customHeight="1" x14ac:dyDescent="0.15">
      <c r="A68" s="54" t="s">
        <v>454</v>
      </c>
      <c r="B68" s="54" t="s">
        <v>92</v>
      </c>
      <c r="C68" s="54" t="s">
        <v>11</v>
      </c>
      <c r="D68" s="54" t="s">
        <v>199</v>
      </c>
      <c r="E68" s="54"/>
      <c r="F68" s="54" t="s">
        <v>730</v>
      </c>
      <c r="G68" s="50"/>
      <c r="H68" s="50"/>
      <c r="I68" s="50"/>
      <c r="J68" s="50"/>
      <c r="K68" s="52"/>
    </row>
    <row r="69" spans="1:11" ht="15.75" customHeight="1" x14ac:dyDescent="0.15">
      <c r="A69" s="54" t="s">
        <v>454</v>
      </c>
      <c r="B69" s="54" t="s">
        <v>306</v>
      </c>
      <c r="C69" s="54" t="s">
        <v>11</v>
      </c>
      <c r="D69" s="54" t="s">
        <v>199</v>
      </c>
      <c r="E69" s="54"/>
      <c r="F69" s="54" t="s">
        <v>711</v>
      </c>
      <c r="G69" s="53"/>
      <c r="H69" s="53"/>
      <c r="I69" s="53"/>
      <c r="J69" s="50"/>
      <c r="K69" s="52"/>
    </row>
    <row r="70" spans="1:11" ht="15.75" customHeight="1" x14ac:dyDescent="0.15">
      <c r="A70" s="54" t="s">
        <v>454</v>
      </c>
      <c r="B70" s="54" t="s">
        <v>94</v>
      </c>
      <c r="C70" s="54" t="s">
        <v>11</v>
      </c>
      <c r="D70" s="54" t="s">
        <v>199</v>
      </c>
      <c r="E70" s="54"/>
      <c r="F70" s="54" t="s">
        <v>731</v>
      </c>
      <c r="G70" s="53"/>
      <c r="H70" s="53"/>
      <c r="I70" s="50"/>
      <c r="J70" s="50"/>
      <c r="K70" s="52"/>
    </row>
    <row r="71" spans="1:11" ht="15.75" customHeight="1" x14ac:dyDescent="0.15">
      <c r="A71" s="54" t="s">
        <v>454</v>
      </c>
      <c r="B71" s="54" t="s">
        <v>95</v>
      </c>
      <c r="C71" s="54" t="s">
        <v>24</v>
      </c>
      <c r="D71" s="54" t="s">
        <v>199</v>
      </c>
      <c r="E71" s="54"/>
      <c r="F71" s="54" t="s">
        <v>664</v>
      </c>
      <c r="G71" s="54" t="s">
        <v>677</v>
      </c>
      <c r="H71" s="54"/>
      <c r="I71" s="54" t="s">
        <v>678</v>
      </c>
      <c r="J71" s="53"/>
      <c r="K71" s="52"/>
    </row>
    <row r="72" spans="1:11" ht="15.75" customHeight="1" x14ac:dyDescent="0.15">
      <c r="A72" s="54" t="s">
        <v>454</v>
      </c>
      <c r="B72" s="54" t="s">
        <v>732</v>
      </c>
      <c r="C72" s="54" t="s">
        <v>11</v>
      </c>
      <c r="D72" s="54" t="s">
        <v>199</v>
      </c>
      <c r="E72" s="54"/>
      <c r="F72" s="54" t="s">
        <v>733</v>
      </c>
      <c r="G72" s="54"/>
      <c r="H72" s="54" t="s">
        <v>734</v>
      </c>
      <c r="I72" s="53"/>
      <c r="J72" s="50"/>
      <c r="K72" s="52"/>
    </row>
    <row r="73" spans="1:11" ht="15.75" customHeight="1" x14ac:dyDescent="0.15">
      <c r="A73" s="54" t="s">
        <v>454</v>
      </c>
      <c r="B73" s="54" t="s">
        <v>98</v>
      </c>
      <c r="C73" s="54" t="s">
        <v>11</v>
      </c>
      <c r="D73" s="54" t="s">
        <v>199</v>
      </c>
      <c r="E73" s="54"/>
      <c r="F73" s="54" t="s">
        <v>664</v>
      </c>
      <c r="G73" s="54"/>
      <c r="H73" s="54"/>
      <c r="I73" s="51"/>
      <c r="J73" s="51" t="s">
        <v>246</v>
      </c>
      <c r="K73" s="52"/>
    </row>
    <row r="74" spans="1:11" ht="15.75" customHeight="1" x14ac:dyDescent="0.15">
      <c r="A74" s="54" t="s">
        <v>454</v>
      </c>
      <c r="B74" s="54" t="s">
        <v>99</v>
      </c>
      <c r="C74" s="54" t="s">
        <v>11</v>
      </c>
      <c r="D74" s="54" t="s">
        <v>199</v>
      </c>
      <c r="E74" s="54"/>
      <c r="F74" s="54" t="s">
        <v>735</v>
      </c>
      <c r="G74" s="51"/>
      <c r="H74" s="51" t="s">
        <v>736</v>
      </c>
      <c r="I74" s="51" t="s">
        <v>737</v>
      </c>
      <c r="J74" s="50"/>
      <c r="K74" s="52"/>
    </row>
    <row r="75" spans="1:11" ht="15.75" customHeight="1" x14ac:dyDescent="0.15">
      <c r="A75" s="54" t="s">
        <v>454</v>
      </c>
      <c r="B75" s="54" t="s">
        <v>102</v>
      </c>
      <c r="C75" s="54" t="s">
        <v>11</v>
      </c>
      <c r="D75" s="54" t="s">
        <v>199</v>
      </c>
      <c r="E75" s="54"/>
      <c r="F75" s="54" t="s">
        <v>664</v>
      </c>
      <c r="G75" s="51"/>
      <c r="H75" s="51" t="s">
        <v>738</v>
      </c>
      <c r="I75" s="50"/>
      <c r="J75" s="50"/>
      <c r="K75" s="52"/>
    </row>
    <row r="76" spans="1:11" ht="15.75" customHeight="1" x14ac:dyDescent="0.15">
      <c r="A76" s="54" t="s">
        <v>454</v>
      </c>
      <c r="B76" s="54" t="s">
        <v>103</v>
      </c>
      <c r="C76" s="54" t="s">
        <v>11</v>
      </c>
      <c r="D76" s="54" t="s">
        <v>199</v>
      </c>
      <c r="E76" s="54"/>
      <c r="F76" s="54" t="s">
        <v>664</v>
      </c>
      <c r="G76" s="50"/>
      <c r="H76" s="50"/>
      <c r="I76" s="50"/>
      <c r="J76" s="50"/>
      <c r="K76" s="52"/>
    </row>
    <row r="77" spans="1:11" ht="15.75" customHeight="1" x14ac:dyDescent="0.15">
      <c r="A77" s="54" t="s">
        <v>454</v>
      </c>
      <c r="B77" s="54" t="s">
        <v>104</v>
      </c>
      <c r="C77" s="54" t="s">
        <v>11</v>
      </c>
      <c r="D77" s="54" t="s">
        <v>199</v>
      </c>
      <c r="E77" s="54"/>
      <c r="F77" s="54" t="s">
        <v>739</v>
      </c>
      <c r="G77" s="50"/>
      <c r="H77" s="50"/>
      <c r="I77" s="50"/>
      <c r="J77" s="50"/>
      <c r="K77" s="52"/>
    </row>
    <row r="78" spans="1:11" ht="15.75" customHeight="1" x14ac:dyDescent="0.15">
      <c r="A78" s="54" t="s">
        <v>454</v>
      </c>
      <c r="B78" s="54" t="s">
        <v>105</v>
      </c>
      <c r="C78" s="54" t="s">
        <v>11</v>
      </c>
      <c r="D78" s="54" t="s">
        <v>199</v>
      </c>
      <c r="E78" s="54"/>
      <c r="F78" s="54" t="s">
        <v>710</v>
      </c>
      <c r="G78" s="53"/>
      <c r="H78" s="53"/>
      <c r="I78" s="53"/>
      <c r="J78" s="50"/>
      <c r="K78" s="52"/>
    </row>
    <row r="79" spans="1:11" ht="15.75" customHeight="1" x14ac:dyDescent="0.15">
      <c r="A79" s="54" t="s">
        <v>454</v>
      </c>
      <c r="B79" s="54" t="s">
        <v>498</v>
      </c>
      <c r="C79" s="54" t="s">
        <v>11</v>
      </c>
      <c r="D79" s="54" t="s">
        <v>199</v>
      </c>
      <c r="E79" s="54"/>
      <c r="F79" s="54" t="s">
        <v>740</v>
      </c>
      <c r="G79" s="50"/>
      <c r="H79" s="50"/>
      <c r="I79" s="50"/>
      <c r="J79" s="50"/>
      <c r="K79" s="52"/>
    </row>
    <row r="80" spans="1:11" ht="15.75" customHeight="1" x14ac:dyDescent="0.15">
      <c r="A80" s="54" t="s">
        <v>454</v>
      </c>
      <c r="B80" s="54" t="s">
        <v>107</v>
      </c>
      <c r="C80" s="54" t="s">
        <v>11</v>
      </c>
      <c r="D80" s="54" t="s">
        <v>199</v>
      </c>
      <c r="E80" s="54"/>
      <c r="F80" s="54" t="s">
        <v>664</v>
      </c>
      <c r="G80" s="51"/>
      <c r="H80" s="51"/>
      <c r="I80" s="51" t="s">
        <v>741</v>
      </c>
      <c r="J80" s="50"/>
      <c r="K80" s="52"/>
    </row>
    <row r="81" spans="1:11" ht="15.75" customHeight="1" x14ac:dyDescent="0.15">
      <c r="A81" s="54" t="s">
        <v>454</v>
      </c>
      <c r="B81" s="54" t="s">
        <v>314</v>
      </c>
      <c r="C81" s="54" t="s">
        <v>11</v>
      </c>
      <c r="D81" s="54" t="s">
        <v>199</v>
      </c>
      <c r="E81" s="54"/>
      <c r="F81" s="54" t="s">
        <v>620</v>
      </c>
      <c r="G81" s="53"/>
      <c r="H81" s="53"/>
      <c r="I81" s="50"/>
      <c r="J81" s="50"/>
      <c r="K81" s="52"/>
    </row>
    <row r="82" spans="1:11" ht="15.75" customHeight="1" x14ac:dyDescent="0.15">
      <c r="A82" s="54" t="s">
        <v>454</v>
      </c>
      <c r="B82" s="54" t="s">
        <v>109</v>
      </c>
      <c r="C82" s="54" t="s">
        <v>11</v>
      </c>
      <c r="D82" s="54" t="s">
        <v>199</v>
      </c>
      <c r="E82" s="54"/>
      <c r="F82" s="54" t="s">
        <v>742</v>
      </c>
      <c r="G82" s="50"/>
      <c r="H82" s="50"/>
      <c r="I82" s="50"/>
      <c r="J82" s="50"/>
      <c r="K82" s="52"/>
    </row>
    <row r="83" spans="1:11" ht="15.75" customHeight="1" x14ac:dyDescent="0.15">
      <c r="A83" s="54" t="s">
        <v>454</v>
      </c>
      <c r="B83" s="54" t="s">
        <v>743</v>
      </c>
      <c r="C83" s="54" t="s">
        <v>11</v>
      </c>
      <c r="D83" s="54" t="s">
        <v>199</v>
      </c>
      <c r="E83" s="54"/>
      <c r="F83" s="54" t="s">
        <v>664</v>
      </c>
      <c r="G83" s="54"/>
      <c r="H83" s="54" t="s">
        <v>744</v>
      </c>
      <c r="I83" s="53"/>
      <c r="J83" s="50"/>
      <c r="K83" s="52"/>
    </row>
    <row r="84" spans="1:11" ht="15.75" customHeight="1" x14ac:dyDescent="0.15">
      <c r="A84" s="54" t="s">
        <v>454</v>
      </c>
      <c r="B84" s="54" t="s">
        <v>110</v>
      </c>
      <c r="C84" s="54" t="s">
        <v>11</v>
      </c>
      <c r="D84" s="54" t="s">
        <v>199</v>
      </c>
      <c r="E84" s="54"/>
      <c r="F84" s="54" t="s">
        <v>711</v>
      </c>
      <c r="G84" s="53"/>
      <c r="H84" s="53"/>
      <c r="I84" s="53"/>
      <c r="J84" s="50"/>
      <c r="K84" s="52"/>
    </row>
    <row r="85" spans="1:11" ht="15.75" customHeight="1" x14ac:dyDescent="0.15">
      <c r="A85" s="54" t="s">
        <v>454</v>
      </c>
      <c r="B85" s="54" t="s">
        <v>111</v>
      </c>
      <c r="C85" s="54" t="s">
        <v>11</v>
      </c>
      <c r="D85" s="54" t="s">
        <v>199</v>
      </c>
      <c r="E85" s="54"/>
      <c r="F85" s="54" t="s">
        <v>745</v>
      </c>
      <c r="G85" s="54"/>
      <c r="H85" s="54"/>
      <c r="I85" s="51" t="s">
        <v>717</v>
      </c>
      <c r="J85" s="50"/>
      <c r="K85" s="52"/>
    </row>
    <row r="86" spans="1:11" ht="15.75" customHeight="1" x14ac:dyDescent="0.15">
      <c r="A86" s="54" t="s">
        <v>454</v>
      </c>
      <c r="B86" s="54" t="s">
        <v>114</v>
      </c>
      <c r="C86" s="54" t="s">
        <v>8</v>
      </c>
      <c r="D86" s="54" t="s">
        <v>199</v>
      </c>
      <c r="E86" s="54"/>
      <c r="F86" s="54" t="s">
        <v>634</v>
      </c>
      <c r="G86" s="54"/>
      <c r="H86" s="54"/>
      <c r="I86" s="51" t="s">
        <v>746</v>
      </c>
      <c r="J86" s="50"/>
      <c r="K86" s="52"/>
    </row>
    <row r="87" spans="1:11" ht="15.75" customHeight="1" x14ac:dyDescent="0.15">
      <c r="A87" s="54" t="s">
        <v>454</v>
      </c>
      <c r="B87" s="54" t="s">
        <v>115</v>
      </c>
      <c r="C87" s="54" t="s">
        <v>24</v>
      </c>
      <c r="D87" s="54" t="s">
        <v>199</v>
      </c>
      <c r="E87" s="54"/>
      <c r="F87" s="54" t="s">
        <v>747</v>
      </c>
      <c r="G87" s="51" t="s">
        <v>748</v>
      </c>
      <c r="H87" s="51" t="s">
        <v>500</v>
      </c>
      <c r="I87" s="50"/>
      <c r="J87" s="50"/>
      <c r="K87" s="52"/>
    </row>
    <row r="88" spans="1:11" ht="15.75" customHeight="1" x14ac:dyDescent="0.15">
      <c r="A88" s="54" t="s">
        <v>454</v>
      </c>
      <c r="B88" s="54" t="s">
        <v>117</v>
      </c>
      <c r="C88" s="54" t="s">
        <v>11</v>
      </c>
      <c r="D88" s="54" t="s">
        <v>199</v>
      </c>
      <c r="E88" s="54"/>
      <c r="F88" s="54" t="s">
        <v>710</v>
      </c>
      <c r="G88" s="51"/>
      <c r="H88" s="51" t="s">
        <v>749</v>
      </c>
      <c r="I88" s="50"/>
      <c r="J88" s="50"/>
      <c r="K88" s="52"/>
    </row>
    <row r="89" spans="1:11" ht="15.75" customHeight="1" x14ac:dyDescent="0.15">
      <c r="A89" s="54" t="s">
        <v>454</v>
      </c>
      <c r="B89" s="54" t="s">
        <v>122</v>
      </c>
      <c r="C89" s="54" t="s">
        <v>11</v>
      </c>
      <c r="D89" s="54" t="s">
        <v>199</v>
      </c>
      <c r="E89" s="54"/>
      <c r="F89" s="54" t="s">
        <v>620</v>
      </c>
      <c r="G89" s="50"/>
      <c r="H89" s="50"/>
      <c r="I89" s="50"/>
      <c r="J89" s="50"/>
      <c r="K89" s="52"/>
    </row>
    <row r="90" spans="1:11" ht="15.75" customHeight="1" x14ac:dyDescent="0.15">
      <c r="A90" s="54" t="s">
        <v>454</v>
      </c>
      <c r="B90" s="54" t="s">
        <v>126</v>
      </c>
      <c r="C90" s="54" t="s">
        <v>11</v>
      </c>
      <c r="D90" s="54" t="s">
        <v>199</v>
      </c>
      <c r="E90" s="54"/>
      <c r="F90" s="54" t="s">
        <v>750</v>
      </c>
      <c r="G90" s="53"/>
      <c r="H90" s="53"/>
      <c r="I90" s="50"/>
      <c r="J90" s="50"/>
      <c r="K90" s="52"/>
    </row>
    <row r="91" spans="1:11" ht="15.75" customHeight="1" x14ac:dyDescent="0.15">
      <c r="A91" s="54" t="s">
        <v>454</v>
      </c>
      <c r="B91" s="54" t="s">
        <v>127</v>
      </c>
      <c r="C91" s="54" t="s">
        <v>11</v>
      </c>
      <c r="D91" s="54" t="s">
        <v>213</v>
      </c>
      <c r="E91" s="54"/>
      <c r="F91" s="54" t="s">
        <v>751</v>
      </c>
      <c r="G91" s="50"/>
      <c r="H91" s="50"/>
      <c r="I91" s="50"/>
      <c r="J91" s="50"/>
      <c r="K91" s="52"/>
    </row>
    <row r="92" spans="1:11" ht="15.75" customHeight="1" x14ac:dyDescent="0.15">
      <c r="A92" s="54" t="s">
        <v>454</v>
      </c>
      <c r="B92" s="54" t="s">
        <v>324</v>
      </c>
      <c r="C92" s="54" t="s">
        <v>11</v>
      </c>
      <c r="D92" s="54" t="s">
        <v>199</v>
      </c>
      <c r="E92" s="54" t="s">
        <v>194</v>
      </c>
      <c r="F92" s="54" t="s">
        <v>752</v>
      </c>
      <c r="G92" s="51"/>
      <c r="H92" s="51" t="s">
        <v>753</v>
      </c>
      <c r="I92" s="50"/>
      <c r="J92" s="50"/>
      <c r="K92" s="52"/>
    </row>
    <row r="93" spans="1:11" ht="15.75" customHeight="1" x14ac:dyDescent="0.15">
      <c r="A93" s="54" t="s">
        <v>454</v>
      </c>
      <c r="B93" s="54" t="s">
        <v>128</v>
      </c>
      <c r="C93" s="54" t="s">
        <v>11</v>
      </c>
      <c r="D93" s="54" t="s">
        <v>213</v>
      </c>
      <c r="E93" s="54" t="s">
        <v>194</v>
      </c>
      <c r="F93" s="54" t="s">
        <v>754</v>
      </c>
      <c r="G93" s="53"/>
      <c r="H93" s="53"/>
      <c r="I93" s="53"/>
      <c r="J93" s="50"/>
      <c r="K93" s="52"/>
    </row>
    <row r="94" spans="1:11" ht="15.75" customHeight="1" x14ac:dyDescent="0.15">
      <c r="A94" s="54" t="s">
        <v>454</v>
      </c>
      <c r="B94" s="54" t="s">
        <v>129</v>
      </c>
      <c r="C94" s="54" t="s">
        <v>11</v>
      </c>
      <c r="D94" s="54" t="s">
        <v>199</v>
      </c>
      <c r="E94" s="54"/>
      <c r="F94" s="54" t="s">
        <v>755</v>
      </c>
      <c r="G94" s="50"/>
      <c r="H94" s="50"/>
      <c r="I94" s="50"/>
      <c r="J94" s="50"/>
      <c r="K94" s="52"/>
    </row>
    <row r="95" spans="1:11" ht="15.75" customHeight="1" x14ac:dyDescent="0.15">
      <c r="A95" s="54" t="s">
        <v>454</v>
      </c>
      <c r="B95" s="54" t="s">
        <v>129</v>
      </c>
      <c r="C95" s="54" t="s">
        <v>5</v>
      </c>
      <c r="D95" s="54" t="s">
        <v>199</v>
      </c>
      <c r="E95" s="54"/>
      <c r="F95" s="54" t="s">
        <v>756</v>
      </c>
      <c r="G95" s="51" t="s">
        <v>757</v>
      </c>
      <c r="H95" s="51" t="s">
        <v>758</v>
      </c>
      <c r="I95" s="51" t="s">
        <v>759</v>
      </c>
      <c r="J95" s="50"/>
      <c r="K95" s="52"/>
    </row>
    <row r="96" spans="1:11" ht="15.75" customHeight="1" x14ac:dyDescent="0.15">
      <c r="A96" s="54" t="s">
        <v>454</v>
      </c>
      <c r="B96" s="54" t="s">
        <v>130</v>
      </c>
      <c r="C96" s="54" t="s">
        <v>11</v>
      </c>
      <c r="D96" s="54" t="s">
        <v>199</v>
      </c>
      <c r="E96" s="54"/>
      <c r="F96" s="54" t="s">
        <v>610</v>
      </c>
      <c r="G96" s="53"/>
      <c r="H96" s="53"/>
      <c r="I96" s="50"/>
      <c r="J96" s="50"/>
      <c r="K96" s="52"/>
    </row>
    <row r="97" spans="1:11" ht="15.75" customHeight="1" x14ac:dyDescent="0.15">
      <c r="A97" s="54" t="s">
        <v>454</v>
      </c>
      <c r="B97" s="54" t="s">
        <v>132</v>
      </c>
      <c r="C97" s="54" t="s">
        <v>11</v>
      </c>
      <c r="D97" s="54" t="s">
        <v>199</v>
      </c>
      <c r="E97" s="54"/>
      <c r="F97" s="54" t="s">
        <v>388</v>
      </c>
      <c r="G97" s="50"/>
      <c r="H97" s="50"/>
      <c r="I97" s="50"/>
      <c r="J97" s="50"/>
      <c r="K97" s="52"/>
    </row>
    <row r="98" spans="1:11" ht="15.75" customHeight="1" x14ac:dyDescent="0.15">
      <c r="A98" s="54" t="s">
        <v>454</v>
      </c>
      <c r="B98" s="54" t="s">
        <v>760</v>
      </c>
      <c r="C98" s="54" t="s">
        <v>8</v>
      </c>
      <c r="D98" s="54" t="s">
        <v>199</v>
      </c>
      <c r="E98" s="54"/>
      <c r="F98" s="54" t="s">
        <v>727</v>
      </c>
      <c r="G98" s="54"/>
      <c r="H98" s="54"/>
      <c r="I98" s="51" t="s">
        <v>761</v>
      </c>
      <c r="J98" s="50"/>
      <c r="K98" s="52"/>
    </row>
    <row r="99" spans="1:11" ht="15.75" customHeight="1" x14ac:dyDescent="0.15">
      <c r="A99" s="54" t="s">
        <v>454</v>
      </c>
      <c r="B99" s="54" t="s">
        <v>133</v>
      </c>
      <c r="C99" s="54" t="s">
        <v>11</v>
      </c>
      <c r="D99" s="54" t="s">
        <v>199</v>
      </c>
      <c r="E99" s="54"/>
      <c r="F99" s="54" t="s">
        <v>628</v>
      </c>
      <c r="G99" s="54"/>
      <c r="H99" s="54" t="s">
        <v>329</v>
      </c>
      <c r="I99" s="53"/>
      <c r="J99" s="50"/>
      <c r="K99" s="52"/>
    </row>
    <row r="100" spans="1:11" ht="15.75" customHeight="1" x14ac:dyDescent="0.15">
      <c r="A100" s="54" t="s">
        <v>454</v>
      </c>
      <c r="B100" s="54" t="s">
        <v>134</v>
      </c>
      <c r="C100" s="54" t="s">
        <v>11</v>
      </c>
      <c r="D100" s="54" t="s">
        <v>199</v>
      </c>
      <c r="E100" s="54"/>
      <c r="F100" s="54" t="s">
        <v>762</v>
      </c>
      <c r="G100" s="53"/>
      <c r="H100" s="53"/>
      <c r="I100" s="50"/>
      <c r="J100" s="50"/>
      <c r="K100" s="52"/>
    </row>
    <row r="101" spans="1:11" ht="15.75" customHeight="1" x14ac:dyDescent="0.15">
      <c r="A101" s="54" t="s">
        <v>454</v>
      </c>
      <c r="B101" s="54" t="s">
        <v>501</v>
      </c>
      <c r="C101" s="54" t="s">
        <v>24</v>
      </c>
      <c r="D101" s="54" t="s">
        <v>199</v>
      </c>
      <c r="E101" s="54"/>
      <c r="F101" s="54" t="s">
        <v>664</v>
      </c>
      <c r="G101" s="54" t="s">
        <v>763</v>
      </c>
      <c r="H101" s="54" t="s">
        <v>764</v>
      </c>
      <c r="I101" s="53"/>
      <c r="J101" s="50"/>
      <c r="K101" s="52"/>
    </row>
    <row r="102" spans="1:11" ht="15.75" customHeight="1" x14ac:dyDescent="0.15">
      <c r="A102" s="54" t="s">
        <v>454</v>
      </c>
      <c r="B102" s="54" t="s">
        <v>137</v>
      </c>
      <c r="C102" s="54" t="s">
        <v>11</v>
      </c>
      <c r="D102" s="54" t="s">
        <v>199</v>
      </c>
      <c r="E102" s="54"/>
      <c r="F102" s="54" t="s">
        <v>765</v>
      </c>
      <c r="G102" s="51"/>
      <c r="H102" s="51"/>
      <c r="I102" s="51" t="s">
        <v>294</v>
      </c>
      <c r="J102" s="50"/>
      <c r="K102" s="52"/>
    </row>
    <row r="103" spans="1:11" ht="15.75" customHeight="1" x14ac:dyDescent="0.15">
      <c r="A103" s="54" t="s">
        <v>454</v>
      </c>
      <c r="B103" s="54" t="s">
        <v>137</v>
      </c>
      <c r="C103" s="54" t="s">
        <v>5</v>
      </c>
      <c r="D103" s="54" t="s">
        <v>199</v>
      </c>
      <c r="E103" s="54" t="s">
        <v>609</v>
      </c>
      <c r="F103" s="54" t="s">
        <v>727</v>
      </c>
      <c r="G103" s="51" t="s">
        <v>766</v>
      </c>
      <c r="H103" s="51" t="s">
        <v>767</v>
      </c>
      <c r="I103" s="50"/>
      <c r="J103" s="50"/>
      <c r="K103" s="52"/>
    </row>
    <row r="104" spans="1:11" ht="15.75" customHeight="1" x14ac:dyDescent="0.15">
      <c r="A104" s="54" t="s">
        <v>454</v>
      </c>
      <c r="B104" s="54" t="s">
        <v>332</v>
      </c>
      <c r="C104" s="54" t="s">
        <v>11</v>
      </c>
      <c r="D104" s="54" t="s">
        <v>199</v>
      </c>
      <c r="E104" s="54"/>
      <c r="F104" s="54" t="s">
        <v>634</v>
      </c>
      <c r="G104" s="51"/>
      <c r="H104" s="51"/>
      <c r="I104" s="51" t="s">
        <v>768</v>
      </c>
      <c r="J104" s="50"/>
      <c r="K104" s="52"/>
    </row>
    <row r="105" spans="1:11" ht="15.75" customHeight="1" x14ac:dyDescent="0.15">
      <c r="A105" s="54" t="s">
        <v>454</v>
      </c>
      <c r="B105" s="54" t="s">
        <v>138</v>
      </c>
      <c r="C105" s="54" t="s">
        <v>11</v>
      </c>
      <c r="D105" s="54" t="s">
        <v>199</v>
      </c>
      <c r="E105" s="54"/>
      <c r="F105" s="54" t="s">
        <v>664</v>
      </c>
      <c r="G105" s="53"/>
      <c r="H105" s="53"/>
      <c r="I105" s="50"/>
      <c r="J105" s="50"/>
      <c r="K105" s="52"/>
    </row>
    <row r="106" spans="1:11" ht="15.75" customHeight="1" x14ac:dyDescent="0.15">
      <c r="A106" s="54" t="s">
        <v>454</v>
      </c>
      <c r="B106" s="54" t="s">
        <v>140</v>
      </c>
      <c r="C106" s="54" t="s">
        <v>11</v>
      </c>
      <c r="D106" s="54" t="s">
        <v>199</v>
      </c>
      <c r="E106" s="54"/>
      <c r="F106" s="54" t="s">
        <v>664</v>
      </c>
      <c r="G106" s="53"/>
      <c r="H106" s="53"/>
      <c r="I106" s="50"/>
      <c r="J106" s="50"/>
      <c r="K106" s="52"/>
    </row>
    <row r="107" spans="1:11" ht="15.75" customHeight="1" x14ac:dyDescent="0.15">
      <c r="A107" s="54" t="s">
        <v>454</v>
      </c>
      <c r="B107" s="54" t="s">
        <v>333</v>
      </c>
      <c r="C107" s="54" t="s">
        <v>11</v>
      </c>
      <c r="D107" s="54" t="s">
        <v>199</v>
      </c>
      <c r="E107" s="54"/>
      <c r="F107" s="54" t="s">
        <v>754</v>
      </c>
      <c r="G107" s="53"/>
      <c r="H107" s="50"/>
      <c r="I107" s="50"/>
      <c r="J107" s="50"/>
      <c r="K107" s="52"/>
    </row>
    <row r="108" spans="1:11" ht="15.75" customHeight="1" x14ac:dyDescent="0.15">
      <c r="A108" s="54" t="s">
        <v>454</v>
      </c>
      <c r="B108" s="54" t="s">
        <v>141</v>
      </c>
      <c r="C108" s="54" t="s">
        <v>11</v>
      </c>
      <c r="D108" s="54" t="s">
        <v>199</v>
      </c>
      <c r="E108" s="54"/>
      <c r="F108" s="54" t="s">
        <v>769</v>
      </c>
      <c r="G108" s="54"/>
      <c r="H108" s="54" t="s">
        <v>770</v>
      </c>
      <c r="I108" s="53"/>
      <c r="J108" s="50"/>
      <c r="K108" s="52"/>
    </row>
    <row r="109" spans="1:11" ht="15.75" customHeight="1" x14ac:dyDescent="0.15">
      <c r="A109" s="54" t="s">
        <v>454</v>
      </c>
      <c r="B109" s="54" t="s">
        <v>142</v>
      </c>
      <c r="C109" s="54" t="s">
        <v>11</v>
      </c>
      <c r="D109" s="54" t="s">
        <v>199</v>
      </c>
      <c r="E109" s="54"/>
      <c r="F109" s="54" t="s">
        <v>725</v>
      </c>
      <c r="G109" s="51"/>
      <c r="H109" s="51" t="s">
        <v>771</v>
      </c>
      <c r="I109" s="50"/>
      <c r="J109" s="50"/>
      <c r="K109" s="52"/>
    </row>
    <row r="110" spans="1:11" ht="15.75" customHeight="1" x14ac:dyDescent="0.15">
      <c r="A110" s="54" t="s">
        <v>454</v>
      </c>
      <c r="B110" s="54" t="s">
        <v>142</v>
      </c>
      <c r="C110" s="54" t="s">
        <v>24</v>
      </c>
      <c r="D110" s="54" t="s">
        <v>199</v>
      </c>
      <c r="E110" s="54"/>
      <c r="F110" s="54" t="s">
        <v>735</v>
      </c>
      <c r="G110" s="51" t="s">
        <v>772</v>
      </c>
      <c r="H110" s="50"/>
      <c r="I110" s="50"/>
      <c r="J110" s="50"/>
      <c r="K110" s="52"/>
    </row>
    <row r="111" spans="1:11" ht="15.75" customHeight="1" x14ac:dyDescent="0.15">
      <c r="A111" s="54" t="s">
        <v>454</v>
      </c>
      <c r="B111" s="54" t="s">
        <v>487</v>
      </c>
      <c r="C111" s="54" t="s">
        <v>5</v>
      </c>
      <c r="D111" s="54" t="s">
        <v>199</v>
      </c>
      <c r="E111" s="54"/>
      <c r="F111" s="54" t="s">
        <v>773</v>
      </c>
      <c r="G111" s="54"/>
      <c r="H111" s="54" t="s">
        <v>774</v>
      </c>
      <c r="I111" s="54"/>
      <c r="J111" s="51" t="s">
        <v>774</v>
      </c>
      <c r="K111" s="52"/>
    </row>
    <row r="112" spans="1:11" ht="15.75" customHeight="1" x14ac:dyDescent="0.15">
      <c r="A112" s="54" t="s">
        <v>454</v>
      </c>
      <c r="B112" s="54" t="s">
        <v>145</v>
      </c>
      <c r="C112" s="54" t="s">
        <v>687</v>
      </c>
      <c r="D112" s="54" t="s">
        <v>199</v>
      </c>
      <c r="E112" s="54"/>
      <c r="F112" s="54" t="s">
        <v>773</v>
      </c>
      <c r="G112" s="54"/>
      <c r="H112" s="54" t="s">
        <v>775</v>
      </c>
      <c r="I112" s="51"/>
      <c r="J112" s="51" t="s">
        <v>775</v>
      </c>
      <c r="K112" s="52"/>
    </row>
    <row r="113" spans="1:11" ht="15.75" customHeight="1" x14ac:dyDescent="0.15">
      <c r="A113" s="54" t="s">
        <v>454</v>
      </c>
      <c r="B113" s="54" t="s">
        <v>338</v>
      </c>
      <c r="C113" s="54" t="s">
        <v>11</v>
      </c>
      <c r="D113" s="54" t="s">
        <v>199</v>
      </c>
      <c r="E113" s="54"/>
      <c r="F113" s="54" t="s">
        <v>664</v>
      </c>
      <c r="G113" s="54"/>
      <c r="H113" s="54" t="s">
        <v>776</v>
      </c>
      <c r="I113" s="51" t="s">
        <v>777</v>
      </c>
      <c r="J113" s="50"/>
      <c r="K113" s="52"/>
    </row>
    <row r="114" spans="1:11" ht="15.75" customHeight="1" x14ac:dyDescent="0.15">
      <c r="A114" s="54" t="s">
        <v>454</v>
      </c>
      <c r="B114" s="54" t="s">
        <v>340</v>
      </c>
      <c r="C114" s="54" t="s">
        <v>11</v>
      </c>
      <c r="D114" s="54" t="s">
        <v>199</v>
      </c>
      <c r="E114" s="54"/>
      <c r="F114" s="54" t="s">
        <v>778</v>
      </c>
      <c r="G114" s="53"/>
      <c r="H114" s="53"/>
      <c r="I114" s="50"/>
      <c r="J114" s="50"/>
      <c r="K114" s="52"/>
    </row>
    <row r="115" spans="1:11" ht="15.75" customHeight="1" x14ac:dyDescent="0.15">
      <c r="A115" s="54" t="s">
        <v>454</v>
      </c>
      <c r="B115" s="54" t="s">
        <v>341</v>
      </c>
      <c r="C115" s="54" t="s">
        <v>11</v>
      </c>
      <c r="D115" s="54" t="s">
        <v>199</v>
      </c>
      <c r="E115" s="54"/>
      <c r="F115" s="54" t="s">
        <v>610</v>
      </c>
      <c r="G115" s="50"/>
      <c r="H115" s="50"/>
      <c r="I115" s="50"/>
      <c r="J115" s="50"/>
      <c r="K115" s="52"/>
    </row>
    <row r="116" spans="1:11" ht="15.75" customHeight="1" x14ac:dyDescent="0.15">
      <c r="A116" s="54" t="s">
        <v>454</v>
      </c>
      <c r="B116" s="54" t="s">
        <v>149</v>
      </c>
      <c r="C116" s="54" t="s">
        <v>8</v>
      </c>
      <c r="D116" s="54" t="s">
        <v>199</v>
      </c>
      <c r="E116" s="54"/>
      <c r="F116" s="54" t="s">
        <v>779</v>
      </c>
      <c r="G116" s="51"/>
      <c r="H116" s="51"/>
      <c r="I116" s="51" t="s">
        <v>780</v>
      </c>
      <c r="J116" s="50"/>
      <c r="K116" s="52"/>
    </row>
    <row r="117" spans="1:11" ht="15.75" customHeight="1" x14ac:dyDescent="0.15">
      <c r="A117" s="54" t="s">
        <v>454</v>
      </c>
      <c r="B117" s="54" t="s">
        <v>151</v>
      </c>
      <c r="C117" s="54" t="s">
        <v>11</v>
      </c>
      <c r="D117" s="54" t="s">
        <v>199</v>
      </c>
      <c r="E117" s="54"/>
      <c r="F117" s="54" t="s">
        <v>664</v>
      </c>
      <c r="G117" s="54"/>
      <c r="H117" s="54" t="s">
        <v>343</v>
      </c>
      <c r="I117" s="53"/>
      <c r="J117" s="50"/>
      <c r="K117" s="52"/>
    </row>
    <row r="118" spans="1:11" ht="15.75" customHeight="1" x14ac:dyDescent="0.15">
      <c r="A118" s="54" t="s">
        <v>454</v>
      </c>
      <c r="B118" s="54" t="s">
        <v>504</v>
      </c>
      <c r="C118" s="54" t="s">
        <v>11</v>
      </c>
      <c r="D118" s="54" t="s">
        <v>199</v>
      </c>
      <c r="E118" s="54"/>
      <c r="F118" s="54" t="s">
        <v>620</v>
      </c>
      <c r="G118" s="54"/>
      <c r="H118" s="54" t="s">
        <v>781</v>
      </c>
      <c r="I118" s="50"/>
      <c r="J118" s="50"/>
      <c r="K118" s="52"/>
    </row>
    <row r="119" spans="1:11" ht="15.75" customHeight="1" x14ac:dyDescent="0.15">
      <c r="A119" s="54" t="s">
        <v>454</v>
      </c>
      <c r="B119" s="54" t="s">
        <v>345</v>
      </c>
      <c r="C119" s="54" t="s">
        <v>11</v>
      </c>
      <c r="D119" s="54" t="s">
        <v>199</v>
      </c>
      <c r="E119" s="54"/>
      <c r="F119" s="54" t="s">
        <v>664</v>
      </c>
      <c r="G119" s="51"/>
      <c r="H119" s="51" t="s">
        <v>346</v>
      </c>
      <c r="I119" s="50"/>
      <c r="J119" s="50"/>
      <c r="K119" s="52"/>
    </row>
    <row r="120" spans="1:11" ht="15.75" customHeight="1" x14ac:dyDescent="0.15">
      <c r="A120" s="54" t="s">
        <v>454</v>
      </c>
      <c r="B120" s="54" t="s">
        <v>347</v>
      </c>
      <c r="C120" s="54" t="s">
        <v>11</v>
      </c>
      <c r="D120" s="54" t="s">
        <v>199</v>
      </c>
      <c r="E120" s="54"/>
      <c r="F120" s="54" t="s">
        <v>718</v>
      </c>
      <c r="G120" s="53"/>
      <c r="H120" s="53"/>
      <c r="I120" s="50"/>
      <c r="J120" s="50"/>
      <c r="K120" s="52"/>
    </row>
    <row r="121" spans="1:11" ht="15.75" customHeight="1" x14ac:dyDescent="0.15">
      <c r="A121" s="54" t="s">
        <v>454</v>
      </c>
      <c r="B121" s="54" t="s">
        <v>158</v>
      </c>
      <c r="C121" s="54" t="s">
        <v>11</v>
      </c>
      <c r="D121" s="54" t="s">
        <v>199</v>
      </c>
      <c r="E121" s="54"/>
      <c r="F121" s="54" t="s">
        <v>620</v>
      </c>
      <c r="G121" s="53"/>
      <c r="H121" s="50"/>
      <c r="I121" s="50"/>
      <c r="J121" s="50"/>
      <c r="K121" s="52"/>
    </row>
    <row r="122" spans="1:11" ht="15.75" customHeight="1" x14ac:dyDescent="0.15">
      <c r="A122" s="54" t="s">
        <v>454</v>
      </c>
      <c r="B122" s="54" t="s">
        <v>159</v>
      </c>
      <c r="C122" s="54" t="s">
        <v>11</v>
      </c>
      <c r="D122" s="54" t="s">
        <v>199</v>
      </c>
      <c r="E122" s="54"/>
      <c r="F122" s="54" t="s">
        <v>388</v>
      </c>
      <c r="G122" s="51"/>
      <c r="H122" s="51" t="s">
        <v>782</v>
      </c>
      <c r="I122" s="51" t="s">
        <v>783</v>
      </c>
      <c r="J122" s="50"/>
      <c r="K122" s="52"/>
    </row>
    <row r="123" spans="1:11" ht="15.75" customHeight="1" x14ac:dyDescent="0.15">
      <c r="A123" s="54" t="s">
        <v>454</v>
      </c>
      <c r="B123" s="54" t="s">
        <v>159</v>
      </c>
      <c r="C123" s="54" t="s">
        <v>5</v>
      </c>
      <c r="D123" s="54" t="s">
        <v>199</v>
      </c>
      <c r="E123" s="54" t="s">
        <v>609</v>
      </c>
      <c r="F123" s="54" t="s">
        <v>784</v>
      </c>
      <c r="G123" s="51" t="s">
        <v>785</v>
      </c>
      <c r="H123" s="51" t="s">
        <v>786</v>
      </c>
      <c r="I123" s="50"/>
      <c r="J123" s="50"/>
      <c r="K123" s="52"/>
    </row>
    <row r="124" spans="1:11" ht="15.75" customHeight="1" x14ac:dyDescent="0.15">
      <c r="A124" s="54" t="s">
        <v>454</v>
      </c>
      <c r="B124" s="54" t="s">
        <v>160</v>
      </c>
      <c r="C124" s="54" t="s">
        <v>11</v>
      </c>
      <c r="D124" s="54" t="s">
        <v>199</v>
      </c>
      <c r="E124" s="54"/>
      <c r="F124" s="54" t="s">
        <v>711</v>
      </c>
      <c r="G124" s="53"/>
      <c r="H124" s="53"/>
      <c r="I124" s="53"/>
      <c r="J124" s="50"/>
      <c r="K124" s="52"/>
    </row>
    <row r="125" spans="1:11" ht="15.75" customHeight="1" x14ac:dyDescent="0.15">
      <c r="A125" s="54" t="s">
        <v>454</v>
      </c>
      <c r="B125" s="54" t="s">
        <v>505</v>
      </c>
      <c r="C125" s="54" t="s">
        <v>11</v>
      </c>
      <c r="D125" s="54" t="s">
        <v>199</v>
      </c>
      <c r="E125" s="54"/>
      <c r="F125" s="54" t="s">
        <v>787</v>
      </c>
      <c r="G125" s="54"/>
      <c r="H125" s="54" t="s">
        <v>788</v>
      </c>
      <c r="I125" s="50"/>
      <c r="J125" s="50"/>
      <c r="K125" s="52"/>
    </row>
    <row r="126" spans="1:11" ht="15.75" customHeight="1" x14ac:dyDescent="0.15">
      <c r="A126" s="54" t="s">
        <v>454</v>
      </c>
      <c r="B126" s="54" t="s">
        <v>162</v>
      </c>
      <c r="C126" s="54" t="s">
        <v>24</v>
      </c>
      <c r="D126" s="54" t="s">
        <v>199</v>
      </c>
      <c r="E126" s="54"/>
      <c r="F126" s="54" t="s">
        <v>610</v>
      </c>
      <c r="G126" s="54" t="s">
        <v>789</v>
      </c>
      <c r="H126" s="53"/>
      <c r="I126" s="50"/>
      <c r="J126" s="50"/>
      <c r="K126" s="52"/>
    </row>
    <row r="127" spans="1:11" ht="15.75" customHeight="1" x14ac:dyDescent="0.15">
      <c r="A127" s="54" t="s">
        <v>454</v>
      </c>
      <c r="B127" s="54" t="s">
        <v>163</v>
      </c>
      <c r="C127" s="54" t="s">
        <v>11</v>
      </c>
      <c r="D127" s="54" t="s">
        <v>199</v>
      </c>
      <c r="E127" s="54"/>
      <c r="F127" s="54" t="s">
        <v>790</v>
      </c>
      <c r="G127" s="53"/>
      <c r="H127" s="53"/>
      <c r="I127" s="50"/>
      <c r="J127" s="50"/>
      <c r="K127" s="52"/>
    </row>
    <row r="128" spans="1:11" ht="15.75" customHeight="1" x14ac:dyDescent="0.15">
      <c r="A128" s="54" t="s">
        <v>454</v>
      </c>
      <c r="B128" s="54" t="s">
        <v>164</v>
      </c>
      <c r="C128" s="54" t="s">
        <v>11</v>
      </c>
      <c r="D128" s="54" t="s">
        <v>199</v>
      </c>
      <c r="E128" s="54"/>
      <c r="F128" s="54" t="s">
        <v>711</v>
      </c>
      <c r="G128" s="53"/>
      <c r="H128" s="53"/>
      <c r="I128" s="53"/>
      <c r="J128" s="53"/>
      <c r="K128" s="52"/>
    </row>
    <row r="129" spans="1:11" ht="15.75" customHeight="1" x14ac:dyDescent="0.15">
      <c r="A129" s="54" t="s">
        <v>454</v>
      </c>
      <c r="B129" s="54" t="s">
        <v>166</v>
      </c>
      <c r="C129" s="54" t="s">
        <v>11</v>
      </c>
      <c r="D129" s="54" t="s">
        <v>199</v>
      </c>
      <c r="E129" s="54"/>
      <c r="F129" s="54" t="s">
        <v>612</v>
      </c>
      <c r="G129" s="51"/>
      <c r="H129" s="51" t="s">
        <v>791</v>
      </c>
      <c r="I129" s="51" t="s">
        <v>672</v>
      </c>
      <c r="J129" s="50"/>
      <c r="K129" s="52"/>
    </row>
    <row r="130" spans="1:11" ht="15.75" customHeight="1" x14ac:dyDescent="0.15">
      <c r="A130" s="54" t="s">
        <v>454</v>
      </c>
      <c r="B130" s="54" t="s">
        <v>166</v>
      </c>
      <c r="C130" s="54" t="s">
        <v>24</v>
      </c>
      <c r="D130" s="54" t="s">
        <v>199</v>
      </c>
      <c r="E130" s="54"/>
      <c r="F130" s="54" t="s">
        <v>634</v>
      </c>
      <c r="G130" s="54" t="s">
        <v>206</v>
      </c>
      <c r="H130" s="54" t="s">
        <v>792</v>
      </c>
      <c r="I130" s="53"/>
      <c r="J130" s="50"/>
      <c r="K130" s="52"/>
    </row>
    <row r="131" spans="1:11" ht="15.75" customHeight="1" x14ac:dyDescent="0.15">
      <c r="A131" s="54" t="s">
        <v>454</v>
      </c>
      <c r="B131" s="54" t="s">
        <v>506</v>
      </c>
      <c r="C131" s="54" t="s">
        <v>11</v>
      </c>
      <c r="D131" s="54" t="s">
        <v>199</v>
      </c>
      <c r="E131" s="54"/>
      <c r="F131" s="54" t="s">
        <v>727</v>
      </c>
      <c r="G131" s="51"/>
      <c r="H131" s="51" t="s">
        <v>793</v>
      </c>
      <c r="I131" s="50"/>
      <c r="J131" s="50"/>
      <c r="K131" s="52"/>
    </row>
    <row r="132" spans="1:11" ht="15.75" customHeight="1" x14ac:dyDescent="0.15">
      <c r="A132" s="54" t="s">
        <v>454</v>
      </c>
      <c r="B132" s="54" t="s">
        <v>580</v>
      </c>
      <c r="C132" s="54" t="s">
        <v>11</v>
      </c>
      <c r="D132" s="54" t="s">
        <v>199</v>
      </c>
      <c r="E132" s="54"/>
      <c r="F132" s="54" t="s">
        <v>388</v>
      </c>
      <c r="G132" s="54"/>
      <c r="H132" s="54" t="s">
        <v>794</v>
      </c>
      <c r="I132" s="50"/>
      <c r="J132" s="50"/>
      <c r="K132" s="52"/>
    </row>
    <row r="133" spans="1:11" ht="15.75" customHeight="1" x14ac:dyDescent="0.15">
      <c r="A133" s="54" t="s">
        <v>454</v>
      </c>
      <c r="B133" s="54" t="s">
        <v>508</v>
      </c>
      <c r="C133" s="54" t="s">
        <v>11</v>
      </c>
      <c r="D133" s="54" t="s">
        <v>199</v>
      </c>
      <c r="E133" s="54"/>
      <c r="F133" s="54" t="s">
        <v>795</v>
      </c>
      <c r="G133" s="54"/>
      <c r="H133" s="54" t="s">
        <v>796</v>
      </c>
      <c r="I133" s="51"/>
      <c r="J133" s="51" t="s">
        <v>583</v>
      </c>
      <c r="K133" s="52"/>
    </row>
    <row r="134" spans="1:11" ht="15.75" customHeight="1" x14ac:dyDescent="0.15">
      <c r="A134" s="54" t="s">
        <v>454</v>
      </c>
      <c r="B134" s="54" t="s">
        <v>172</v>
      </c>
      <c r="C134" s="54" t="s">
        <v>11</v>
      </c>
      <c r="D134" s="54" t="s">
        <v>199</v>
      </c>
      <c r="E134" s="54"/>
      <c r="F134" s="54" t="s">
        <v>388</v>
      </c>
      <c r="G134" s="53"/>
      <c r="H134" s="53"/>
      <c r="I134" s="53"/>
      <c r="J134" s="50"/>
      <c r="K134" s="52"/>
    </row>
    <row r="135" spans="1:11" ht="15.75" customHeight="1" x14ac:dyDescent="0.15">
      <c r="A135" s="54" t="s">
        <v>454</v>
      </c>
      <c r="B135" s="54" t="s">
        <v>173</v>
      </c>
      <c r="C135" s="54" t="s">
        <v>8</v>
      </c>
      <c r="D135" s="54" t="s">
        <v>199</v>
      </c>
      <c r="E135" s="54"/>
      <c r="F135" s="54" t="s">
        <v>779</v>
      </c>
      <c r="G135" s="54" t="s">
        <v>584</v>
      </c>
      <c r="H135" s="54" t="s">
        <v>797</v>
      </c>
      <c r="I135" s="54" t="s">
        <v>798</v>
      </c>
      <c r="J135" s="50"/>
      <c r="K135" s="52"/>
    </row>
    <row r="136" spans="1:11" ht="15.75" customHeight="1" x14ac:dyDescent="0.15">
      <c r="A136" s="54" t="s">
        <v>454</v>
      </c>
      <c r="B136" s="54" t="s">
        <v>175</v>
      </c>
      <c r="C136" s="54" t="s">
        <v>11</v>
      </c>
      <c r="D136" s="54" t="s">
        <v>199</v>
      </c>
      <c r="E136" s="54"/>
      <c r="F136" s="54" t="s">
        <v>733</v>
      </c>
      <c r="G136" s="53"/>
      <c r="H136" s="53"/>
      <c r="I136" s="53"/>
      <c r="J136" s="50"/>
      <c r="K136" s="52"/>
    </row>
    <row r="137" spans="1:11" ht="15.75" customHeight="1" x14ac:dyDescent="0.15">
      <c r="A137" s="54" t="s">
        <v>454</v>
      </c>
      <c r="B137" s="54" t="s">
        <v>361</v>
      </c>
      <c r="C137" s="54" t="s">
        <v>11</v>
      </c>
      <c r="D137" s="54" t="s">
        <v>199</v>
      </c>
      <c r="E137" s="54"/>
      <c r="F137" s="54" t="s">
        <v>799</v>
      </c>
      <c r="G137" s="54"/>
      <c r="H137" s="54" t="s">
        <v>800</v>
      </c>
      <c r="I137" s="53"/>
      <c r="J137" s="50"/>
      <c r="K137" s="52"/>
    </row>
    <row r="138" spans="1:11" ht="15.75" customHeight="1" x14ac:dyDescent="0.15">
      <c r="A138" s="54" t="s">
        <v>454</v>
      </c>
      <c r="B138" s="54" t="s">
        <v>509</v>
      </c>
      <c r="C138" s="54" t="s">
        <v>11</v>
      </c>
      <c r="D138" s="54" t="s">
        <v>199</v>
      </c>
      <c r="E138" s="54"/>
      <c r="F138" s="54" t="s">
        <v>745</v>
      </c>
      <c r="G138" s="54"/>
      <c r="H138" s="54" t="s">
        <v>801</v>
      </c>
      <c r="I138" s="50"/>
      <c r="J138" s="50"/>
      <c r="K138" s="52"/>
    </row>
    <row r="139" spans="1:11" ht="15.75" customHeight="1" x14ac:dyDescent="0.15">
      <c r="A139" s="54" t="s">
        <v>454</v>
      </c>
      <c r="B139" s="54" t="s">
        <v>802</v>
      </c>
      <c r="C139" s="54" t="s">
        <v>11</v>
      </c>
      <c r="D139" s="54" t="s">
        <v>199</v>
      </c>
      <c r="E139" s="54"/>
      <c r="F139" s="54" t="s">
        <v>388</v>
      </c>
      <c r="G139" s="54"/>
      <c r="H139" s="54" t="s">
        <v>803</v>
      </c>
      <c r="I139" s="51" t="s">
        <v>804</v>
      </c>
      <c r="J139" s="50"/>
      <c r="K139" s="52"/>
    </row>
    <row r="140" spans="1:11" ht="15.75" customHeight="1" x14ac:dyDescent="0.15">
      <c r="A140" s="54" t="s">
        <v>454</v>
      </c>
      <c r="B140" s="54" t="s">
        <v>178</v>
      </c>
      <c r="C140" s="54" t="s">
        <v>11</v>
      </c>
      <c r="D140" s="54" t="s">
        <v>199</v>
      </c>
      <c r="E140" s="54"/>
      <c r="F140" s="54" t="s">
        <v>620</v>
      </c>
      <c r="G140" s="51"/>
      <c r="H140" s="51" t="s">
        <v>805</v>
      </c>
      <c r="I140" s="51" t="s">
        <v>806</v>
      </c>
      <c r="J140" s="50"/>
      <c r="K140" s="52"/>
    </row>
    <row r="141" spans="1:11" ht="15.75" customHeight="1" x14ac:dyDescent="0.15">
      <c r="A141" s="54" t="s">
        <v>454</v>
      </c>
      <c r="B141" s="54" t="s">
        <v>179</v>
      </c>
      <c r="C141" s="54" t="s">
        <v>8</v>
      </c>
      <c r="D141" s="54" t="s">
        <v>199</v>
      </c>
      <c r="E141" s="54"/>
      <c r="F141" s="54" t="s">
        <v>779</v>
      </c>
      <c r="G141" s="51" t="s">
        <v>807</v>
      </c>
      <c r="H141" s="51" t="s">
        <v>364</v>
      </c>
      <c r="I141" s="51" t="s">
        <v>808</v>
      </c>
      <c r="J141" s="50"/>
      <c r="K141" s="52"/>
    </row>
    <row r="142" spans="1:11" ht="15.75" customHeight="1" x14ac:dyDescent="0.15">
      <c r="A142" s="54" t="s">
        <v>454</v>
      </c>
      <c r="B142" s="54" t="s">
        <v>181</v>
      </c>
      <c r="C142" s="54" t="s">
        <v>11</v>
      </c>
      <c r="D142" s="54" t="s">
        <v>199</v>
      </c>
      <c r="E142" s="54"/>
      <c r="F142" s="54" t="s">
        <v>388</v>
      </c>
      <c r="G142" s="51"/>
      <c r="H142" s="51" t="s">
        <v>809</v>
      </c>
      <c r="I142" s="51" t="s">
        <v>810</v>
      </c>
      <c r="J142" s="50"/>
      <c r="K142" s="52"/>
    </row>
    <row r="143" spans="1:11" ht="15.75" customHeight="1" x14ac:dyDescent="0.15">
      <c r="A143" s="54" t="s">
        <v>454</v>
      </c>
      <c r="B143" s="54" t="s">
        <v>182</v>
      </c>
      <c r="C143" s="54" t="s">
        <v>11</v>
      </c>
      <c r="D143" s="54" t="s">
        <v>213</v>
      </c>
      <c r="E143" s="54"/>
      <c r="F143" s="54" t="s">
        <v>811</v>
      </c>
      <c r="G143" s="51"/>
      <c r="H143" s="51" t="s">
        <v>812</v>
      </c>
      <c r="I143" s="50"/>
      <c r="J143" s="50"/>
      <c r="K143" s="52"/>
    </row>
    <row r="144" spans="1:11" ht="15.75" customHeight="1" x14ac:dyDescent="0.15">
      <c r="A144" s="54" t="s">
        <v>454</v>
      </c>
      <c r="B144" s="54" t="s">
        <v>183</v>
      </c>
      <c r="C144" s="54" t="s">
        <v>11</v>
      </c>
      <c r="D144" s="54" t="s">
        <v>199</v>
      </c>
      <c r="E144" s="54"/>
      <c r="F144" s="54" t="s">
        <v>727</v>
      </c>
      <c r="G144" s="54"/>
      <c r="H144" s="54" t="s">
        <v>813</v>
      </c>
      <c r="I144" s="53"/>
      <c r="J144" s="50"/>
      <c r="K144" s="52"/>
    </row>
    <row r="145" spans="1:11" ht="15.75" customHeight="1" x14ac:dyDescent="0.15">
      <c r="A145" s="54" t="s">
        <v>454</v>
      </c>
      <c r="B145" s="54" t="s">
        <v>184</v>
      </c>
      <c r="C145" s="54" t="s">
        <v>11</v>
      </c>
      <c r="D145" s="54" t="s">
        <v>199</v>
      </c>
      <c r="E145" s="54"/>
      <c r="F145" s="54" t="s">
        <v>706</v>
      </c>
      <c r="G145" s="53"/>
      <c r="H145" s="53"/>
      <c r="I145" s="53"/>
      <c r="J145" s="50"/>
      <c r="K145" s="52"/>
    </row>
    <row r="146" spans="1:11" ht="15.75" customHeight="1" x14ac:dyDescent="0.15">
      <c r="A146" s="54" t="s">
        <v>454</v>
      </c>
      <c r="B146" s="54" t="s">
        <v>185</v>
      </c>
      <c r="C146" s="54" t="s">
        <v>11</v>
      </c>
      <c r="D146" s="54" t="s">
        <v>199</v>
      </c>
      <c r="E146" s="54"/>
      <c r="F146" s="54" t="s">
        <v>765</v>
      </c>
      <c r="G146" s="53"/>
      <c r="H146" s="53"/>
      <c r="I146" s="53"/>
      <c r="J146" s="50"/>
      <c r="K146" s="52"/>
    </row>
    <row r="147" spans="1:11" ht="15.75" customHeight="1" x14ac:dyDescent="0.15">
      <c r="A147" s="54" t="s">
        <v>454</v>
      </c>
      <c r="B147" s="54" t="s">
        <v>186</v>
      </c>
      <c r="C147" s="54" t="s">
        <v>11</v>
      </c>
      <c r="D147" s="54" t="s">
        <v>199</v>
      </c>
      <c r="E147" s="54"/>
      <c r="F147" s="54" t="s">
        <v>664</v>
      </c>
      <c r="G147" s="50"/>
      <c r="H147" s="50"/>
      <c r="I147" s="50"/>
      <c r="J147" s="50"/>
      <c r="K147" s="52"/>
    </row>
    <row r="148" spans="1:11" ht="15.75" customHeight="1" x14ac:dyDescent="0.15">
      <c r="A148" s="54" t="s">
        <v>454</v>
      </c>
      <c r="B148" s="54" t="s">
        <v>187</v>
      </c>
      <c r="C148" s="54" t="s">
        <v>11</v>
      </c>
      <c r="D148" s="54" t="s">
        <v>199</v>
      </c>
      <c r="E148" s="54"/>
      <c r="F148" s="54" t="s">
        <v>710</v>
      </c>
      <c r="G148" s="50"/>
      <c r="H148" s="50"/>
      <c r="I148" s="50"/>
      <c r="J148" s="50"/>
      <c r="K148" s="52"/>
    </row>
    <row r="149" spans="1:11" ht="15.75" customHeight="1" x14ac:dyDescent="0.15">
      <c r="A149" s="54" t="s">
        <v>454</v>
      </c>
      <c r="B149" s="54" t="s">
        <v>188</v>
      </c>
      <c r="C149" s="54" t="s">
        <v>24</v>
      </c>
      <c r="D149" s="54" t="s">
        <v>199</v>
      </c>
      <c r="E149" s="54"/>
      <c r="F149" s="54" t="s">
        <v>628</v>
      </c>
      <c r="G149" s="51" t="s">
        <v>814</v>
      </c>
      <c r="H149" s="51"/>
      <c r="I149" s="51" t="s">
        <v>815</v>
      </c>
      <c r="J149" s="50"/>
      <c r="K149" s="52"/>
    </row>
    <row r="150" spans="1:11" ht="15.75" customHeight="1" x14ac:dyDescent="0.15">
      <c r="A150" s="54" t="s">
        <v>454</v>
      </c>
      <c r="B150" s="54" t="s">
        <v>189</v>
      </c>
      <c r="C150" s="54" t="s">
        <v>5</v>
      </c>
      <c r="D150" s="54" t="s">
        <v>199</v>
      </c>
      <c r="E150" s="54"/>
      <c r="F150" s="54" t="s">
        <v>634</v>
      </c>
      <c r="G150" s="51" t="s">
        <v>816</v>
      </c>
      <c r="H150" s="51"/>
      <c r="I150" s="51" t="s">
        <v>817</v>
      </c>
      <c r="J150" s="50"/>
      <c r="K150" s="52"/>
    </row>
    <row r="151" spans="1:11" ht="15.75" customHeight="1" x14ac:dyDescent="0.15">
      <c r="A151" s="54" t="s">
        <v>454</v>
      </c>
      <c r="B151" s="54" t="s">
        <v>190</v>
      </c>
      <c r="C151" s="54" t="s">
        <v>5</v>
      </c>
      <c r="D151" s="54" t="s">
        <v>199</v>
      </c>
      <c r="E151" s="54"/>
      <c r="F151" s="54" t="s">
        <v>620</v>
      </c>
      <c r="G151" s="54" t="s">
        <v>818</v>
      </c>
      <c r="H151" s="54"/>
      <c r="I151" s="51" t="s">
        <v>759</v>
      </c>
      <c r="J151" s="50"/>
      <c r="K151" s="52"/>
    </row>
    <row r="152" spans="1:11" ht="15.75" customHeight="1" x14ac:dyDescent="0.15">
      <c r="A152" s="54" t="s">
        <v>454</v>
      </c>
      <c r="B152" s="54" t="s">
        <v>371</v>
      </c>
      <c r="C152" s="54" t="s">
        <v>11</v>
      </c>
      <c r="D152" s="54" t="s">
        <v>199</v>
      </c>
      <c r="E152" s="54"/>
      <c r="F152" s="54" t="s">
        <v>778</v>
      </c>
      <c r="G152" s="50"/>
      <c r="H152" s="50"/>
      <c r="I152" s="50"/>
      <c r="J152" s="50"/>
      <c r="K152" s="52"/>
    </row>
    <row r="153" spans="1:11" ht="15.75" customHeight="1" x14ac:dyDescent="0.15">
      <c r="A153" s="54" t="s">
        <v>33</v>
      </c>
      <c r="B153" s="54" t="s">
        <v>373</v>
      </c>
      <c r="C153" s="54" t="s">
        <v>8</v>
      </c>
      <c r="D153" s="54" t="s">
        <v>199</v>
      </c>
      <c r="E153" s="54"/>
      <c r="F153" s="54" t="s">
        <v>819</v>
      </c>
      <c r="G153" s="50"/>
      <c r="H153" s="50"/>
      <c r="I153" s="50"/>
      <c r="J153" s="50"/>
      <c r="K153" s="52" t="s">
        <v>820</v>
      </c>
    </row>
    <row r="154" spans="1:11" ht="15.75" customHeight="1" x14ac:dyDescent="0.15">
      <c r="A154" s="54" t="s">
        <v>33</v>
      </c>
      <c r="B154" s="54" t="s">
        <v>34</v>
      </c>
      <c r="C154" s="54" t="s">
        <v>8</v>
      </c>
      <c r="D154" s="54" t="s">
        <v>199</v>
      </c>
      <c r="E154" s="54"/>
      <c r="F154" s="54" t="s">
        <v>819</v>
      </c>
      <c r="G154" s="50"/>
      <c r="H154" s="50"/>
      <c r="I154" s="50"/>
      <c r="J154" s="50"/>
      <c r="K154" s="52"/>
    </row>
    <row r="155" spans="1:11" ht="15.75" customHeight="1" x14ac:dyDescent="0.15">
      <c r="A155" s="54" t="s">
        <v>33</v>
      </c>
      <c r="B155" s="54" t="s">
        <v>375</v>
      </c>
      <c r="C155" s="54" t="s">
        <v>8</v>
      </c>
      <c r="D155" s="54" t="s">
        <v>199</v>
      </c>
      <c r="E155" s="54"/>
      <c r="F155" s="54" t="s">
        <v>819</v>
      </c>
      <c r="G155" s="53"/>
      <c r="H155" s="53"/>
      <c r="I155" s="53"/>
      <c r="J155" s="50"/>
      <c r="K155" s="52"/>
    </row>
    <row r="156" spans="1:11" ht="15.75" customHeight="1" x14ac:dyDescent="0.15">
      <c r="A156" s="54" t="s">
        <v>33</v>
      </c>
      <c r="B156" s="54" t="s">
        <v>64</v>
      </c>
      <c r="C156" s="54" t="s">
        <v>8</v>
      </c>
      <c r="D156" s="54" t="s">
        <v>199</v>
      </c>
      <c r="E156" s="54" t="s">
        <v>821</v>
      </c>
      <c r="F156" s="54" t="s">
        <v>819</v>
      </c>
      <c r="G156" s="51"/>
      <c r="H156" s="51" t="s">
        <v>822</v>
      </c>
      <c r="I156" s="50"/>
      <c r="J156" s="50"/>
      <c r="K156" s="52"/>
    </row>
    <row r="157" spans="1:11" ht="15.75" customHeight="1" x14ac:dyDescent="0.15">
      <c r="A157" s="54" t="s">
        <v>33</v>
      </c>
      <c r="B157" s="54" t="s">
        <v>589</v>
      </c>
      <c r="C157" s="54" t="s">
        <v>8</v>
      </c>
      <c r="D157" s="54" t="s">
        <v>199</v>
      </c>
      <c r="E157" s="54"/>
      <c r="F157" s="54" t="s">
        <v>819</v>
      </c>
      <c r="G157" s="53"/>
      <c r="H157" s="53"/>
      <c r="I157" s="53"/>
      <c r="J157" s="53"/>
      <c r="K157" s="52"/>
    </row>
    <row r="158" spans="1:11" ht="15.75" customHeight="1" x14ac:dyDescent="0.15">
      <c r="A158" s="54" t="s">
        <v>33</v>
      </c>
      <c r="B158" s="54" t="s">
        <v>153</v>
      </c>
      <c r="C158" s="54" t="s">
        <v>8</v>
      </c>
      <c r="D158" s="54" t="s">
        <v>199</v>
      </c>
      <c r="E158" s="54"/>
      <c r="F158" s="54" t="s">
        <v>819</v>
      </c>
      <c r="G158" s="50"/>
      <c r="H158" s="50"/>
      <c r="I158" s="50"/>
      <c r="J158" s="50"/>
      <c r="K158" s="52"/>
    </row>
    <row r="159" spans="1:11" ht="15.75" customHeight="1" x14ac:dyDescent="0.15">
      <c r="A159" s="54" t="s">
        <v>33</v>
      </c>
      <c r="B159" s="54" t="s">
        <v>378</v>
      </c>
      <c r="C159" s="54" t="s">
        <v>8</v>
      </c>
      <c r="D159" s="54" t="s">
        <v>199</v>
      </c>
      <c r="E159" s="54"/>
      <c r="F159" s="54" t="s">
        <v>819</v>
      </c>
      <c r="G159" s="53"/>
      <c r="H159" s="53"/>
      <c r="I159" s="53"/>
      <c r="J159" s="50"/>
      <c r="K159" s="52"/>
    </row>
    <row r="160" spans="1:11" ht="15.75" customHeight="1" x14ac:dyDescent="0.15">
      <c r="A160" s="54" t="s">
        <v>3</v>
      </c>
      <c r="B160" s="54" t="s">
        <v>488</v>
      </c>
      <c r="C160" s="54" t="s">
        <v>11</v>
      </c>
      <c r="D160" s="54" t="s">
        <v>199</v>
      </c>
      <c r="E160" s="54" t="s">
        <v>609</v>
      </c>
      <c r="F160" s="54" t="s">
        <v>664</v>
      </c>
      <c r="G160" s="54" t="s">
        <v>823</v>
      </c>
      <c r="H160" s="54" t="s">
        <v>379</v>
      </c>
      <c r="I160" s="51" t="s">
        <v>824</v>
      </c>
      <c r="J160" s="50"/>
      <c r="K160" s="52" t="s">
        <v>825</v>
      </c>
    </row>
    <row r="161" spans="1:11" ht="15.75" customHeight="1" x14ac:dyDescent="0.15">
      <c r="A161" s="54" t="s">
        <v>3</v>
      </c>
      <c r="B161" s="54" t="s">
        <v>9</v>
      </c>
      <c r="C161" s="54" t="s">
        <v>11</v>
      </c>
      <c r="D161" s="54" t="s">
        <v>199</v>
      </c>
      <c r="E161" s="54" t="s">
        <v>609</v>
      </c>
      <c r="F161" s="54" t="s">
        <v>664</v>
      </c>
      <c r="G161" s="50"/>
      <c r="H161" s="50"/>
      <c r="I161" s="50"/>
      <c r="J161" s="50"/>
      <c r="K161" s="52" t="s">
        <v>611</v>
      </c>
    </row>
    <row r="162" spans="1:11" ht="15.75" customHeight="1" x14ac:dyDescent="0.15">
      <c r="A162" s="54" t="s">
        <v>3</v>
      </c>
      <c r="B162" s="54" t="s">
        <v>380</v>
      </c>
      <c r="C162" s="54" t="s">
        <v>11</v>
      </c>
      <c r="D162" s="54" t="s">
        <v>199</v>
      </c>
      <c r="E162" s="54"/>
      <c r="F162" s="54" t="s">
        <v>826</v>
      </c>
      <c r="G162" s="51"/>
      <c r="H162" s="51" t="s">
        <v>827</v>
      </c>
      <c r="I162" s="51" t="s">
        <v>828</v>
      </c>
      <c r="J162" s="51" t="s">
        <v>382</v>
      </c>
      <c r="K162" s="52" t="s">
        <v>200</v>
      </c>
    </row>
    <row r="163" spans="1:11" ht="15.75" customHeight="1" x14ac:dyDescent="0.15">
      <c r="A163" s="54" t="s">
        <v>3</v>
      </c>
      <c r="B163" s="54" t="s">
        <v>18</v>
      </c>
      <c r="C163" s="54" t="s">
        <v>11</v>
      </c>
      <c r="D163" s="54" t="s">
        <v>213</v>
      </c>
      <c r="E163" s="54" t="s">
        <v>194</v>
      </c>
      <c r="F163" s="54" t="s">
        <v>754</v>
      </c>
      <c r="G163" s="54"/>
      <c r="H163" s="54" t="s">
        <v>829</v>
      </c>
      <c r="I163" s="51"/>
      <c r="J163" s="51" t="s">
        <v>545</v>
      </c>
      <c r="K163" s="52" t="s">
        <v>200</v>
      </c>
    </row>
    <row r="164" spans="1:11" ht="15.75" customHeight="1" x14ac:dyDescent="0.15">
      <c r="A164" s="54" t="s">
        <v>3</v>
      </c>
      <c r="B164" s="54" t="s">
        <v>383</v>
      </c>
      <c r="C164" s="54" t="s">
        <v>11</v>
      </c>
      <c r="D164" s="54" t="s">
        <v>199</v>
      </c>
      <c r="E164" s="54"/>
      <c r="F164" s="54" t="s">
        <v>664</v>
      </c>
      <c r="G164" s="50"/>
      <c r="H164" s="50"/>
      <c r="I164" s="50"/>
      <c r="J164" s="50"/>
      <c r="K164" s="52" t="s">
        <v>820</v>
      </c>
    </row>
    <row r="165" spans="1:11" ht="15.75" customHeight="1" x14ac:dyDescent="0.15">
      <c r="A165" s="54" t="s">
        <v>3</v>
      </c>
      <c r="B165" s="54" t="s">
        <v>25</v>
      </c>
      <c r="C165" s="54" t="s">
        <v>5</v>
      </c>
      <c r="D165" s="54" t="s">
        <v>199</v>
      </c>
      <c r="E165" s="54"/>
      <c r="F165" s="54" t="s">
        <v>388</v>
      </c>
      <c r="G165" s="54" t="s">
        <v>221</v>
      </c>
      <c r="H165" s="54"/>
      <c r="I165" s="54" t="s">
        <v>830</v>
      </c>
      <c r="J165" s="50"/>
      <c r="K165" s="52" t="s">
        <v>831</v>
      </c>
    </row>
    <row r="166" spans="1:11" ht="15.75" customHeight="1" x14ac:dyDescent="0.15">
      <c r="A166" s="54" t="s">
        <v>3</v>
      </c>
      <c r="B166" s="54" t="s">
        <v>386</v>
      </c>
      <c r="C166" s="54" t="s">
        <v>11</v>
      </c>
      <c r="D166" s="54" t="s">
        <v>199</v>
      </c>
      <c r="E166" s="54"/>
      <c r="F166" s="54" t="s">
        <v>832</v>
      </c>
      <c r="G166" s="51"/>
      <c r="H166" s="51" t="s">
        <v>833</v>
      </c>
      <c r="I166" s="50"/>
      <c r="J166" s="50"/>
      <c r="K166" s="52"/>
    </row>
    <row r="167" spans="1:11" ht="15.75" customHeight="1" x14ac:dyDescent="0.15">
      <c r="A167" s="54" t="s">
        <v>3</v>
      </c>
      <c r="B167" s="54" t="s">
        <v>834</v>
      </c>
      <c r="C167" s="54" t="s">
        <v>11</v>
      </c>
      <c r="D167" s="54" t="s">
        <v>199</v>
      </c>
      <c r="E167" s="54"/>
      <c r="F167" s="54" t="s">
        <v>664</v>
      </c>
      <c r="G167" s="53"/>
      <c r="H167" s="53"/>
      <c r="I167" s="53"/>
      <c r="J167" s="50"/>
      <c r="K167" s="52"/>
    </row>
    <row r="168" spans="1:11" ht="15.75" customHeight="1" x14ac:dyDescent="0.15">
      <c r="A168" s="54" t="s">
        <v>3</v>
      </c>
      <c r="B168" s="54" t="s">
        <v>389</v>
      </c>
      <c r="C168" s="54" t="s">
        <v>11</v>
      </c>
      <c r="D168" s="54" t="s">
        <v>213</v>
      </c>
      <c r="E168" s="54"/>
      <c r="F168" s="54" t="s">
        <v>664</v>
      </c>
      <c r="G168" s="50"/>
      <c r="H168" s="50"/>
      <c r="I168" s="50"/>
      <c r="J168" s="50"/>
      <c r="K168" s="52"/>
    </row>
    <row r="169" spans="1:11" ht="15.75" customHeight="1" x14ac:dyDescent="0.15">
      <c r="A169" s="54" t="s">
        <v>3</v>
      </c>
      <c r="B169" s="54" t="s">
        <v>392</v>
      </c>
      <c r="C169" s="54" t="s">
        <v>11</v>
      </c>
      <c r="D169" s="54" t="s">
        <v>199</v>
      </c>
      <c r="E169" s="54"/>
      <c r="F169" s="54" t="s">
        <v>664</v>
      </c>
      <c r="G169" s="51"/>
      <c r="H169" s="51" t="s">
        <v>835</v>
      </c>
      <c r="I169" s="50"/>
      <c r="J169" s="50"/>
      <c r="K169" s="52"/>
    </row>
    <row r="170" spans="1:11" ht="15.75" customHeight="1" x14ac:dyDescent="0.15">
      <c r="A170" s="54" t="s">
        <v>3</v>
      </c>
      <c r="B170" s="54" t="s">
        <v>76</v>
      </c>
      <c r="C170" s="54" t="s">
        <v>11</v>
      </c>
      <c r="D170" s="54" t="s">
        <v>199</v>
      </c>
      <c r="E170" s="54"/>
      <c r="F170" s="54" t="s">
        <v>836</v>
      </c>
      <c r="G170" s="50"/>
      <c r="H170" s="50"/>
      <c r="I170" s="50"/>
      <c r="J170" s="50"/>
      <c r="K170" s="52"/>
    </row>
    <row r="171" spans="1:11" ht="15.75" customHeight="1" x14ac:dyDescent="0.15">
      <c r="A171" s="54" t="s">
        <v>3</v>
      </c>
      <c r="B171" s="54" t="s">
        <v>393</v>
      </c>
      <c r="C171" s="54" t="s">
        <v>11</v>
      </c>
      <c r="D171" s="54" t="s">
        <v>199</v>
      </c>
      <c r="E171" s="54"/>
      <c r="F171" s="54" t="s">
        <v>837</v>
      </c>
      <c r="G171" s="51"/>
      <c r="H171" s="51"/>
      <c r="I171" s="51" t="s">
        <v>838</v>
      </c>
      <c r="J171" s="50"/>
      <c r="K171" s="52"/>
    </row>
    <row r="172" spans="1:11" ht="15.75" customHeight="1" x14ac:dyDescent="0.15">
      <c r="A172" s="54" t="s">
        <v>3</v>
      </c>
      <c r="B172" s="54" t="s">
        <v>394</v>
      </c>
      <c r="C172" s="54" t="s">
        <v>11</v>
      </c>
      <c r="D172" s="54" t="s">
        <v>199</v>
      </c>
      <c r="E172" s="54"/>
      <c r="F172" s="54" t="s">
        <v>388</v>
      </c>
      <c r="G172" s="50"/>
      <c r="H172" s="50"/>
      <c r="I172" s="50"/>
      <c r="J172" s="50"/>
      <c r="K172" s="52"/>
    </row>
    <row r="173" spans="1:11" ht="15.75" customHeight="1" x14ac:dyDescent="0.15">
      <c r="A173" s="54" t="s">
        <v>3</v>
      </c>
      <c r="B173" s="54" t="s">
        <v>515</v>
      </c>
      <c r="C173" s="54" t="s">
        <v>11</v>
      </c>
      <c r="D173" s="54" t="s">
        <v>199</v>
      </c>
      <c r="E173" s="54"/>
      <c r="F173" s="54" t="s">
        <v>664</v>
      </c>
      <c r="G173" s="54"/>
      <c r="H173" s="54" t="s">
        <v>839</v>
      </c>
      <c r="I173" s="54" t="s">
        <v>840</v>
      </c>
      <c r="J173" s="50"/>
      <c r="K173" s="52"/>
    </row>
    <row r="174" spans="1:11" ht="15.75" customHeight="1" x14ac:dyDescent="0.15">
      <c r="A174" s="54" t="s">
        <v>3</v>
      </c>
      <c r="B174" s="54" t="s">
        <v>516</v>
      </c>
      <c r="C174" s="54" t="s">
        <v>11</v>
      </c>
      <c r="D174" s="54" t="s">
        <v>199</v>
      </c>
      <c r="E174" s="54"/>
      <c r="F174" s="54" t="s">
        <v>664</v>
      </c>
      <c r="G174" s="53"/>
      <c r="H174" s="53"/>
      <c r="I174" s="50"/>
      <c r="J174" s="50"/>
      <c r="K174" s="52"/>
    </row>
    <row r="175" spans="1:11" ht="15.75" customHeight="1" x14ac:dyDescent="0.15">
      <c r="A175" s="54" t="s">
        <v>3</v>
      </c>
      <c r="B175" s="54" t="s">
        <v>517</v>
      </c>
      <c r="C175" s="54" t="s">
        <v>11</v>
      </c>
      <c r="D175" s="54" t="s">
        <v>199</v>
      </c>
      <c r="E175" s="54"/>
      <c r="F175" s="54" t="s">
        <v>841</v>
      </c>
      <c r="G175" s="53"/>
      <c r="H175" s="53"/>
      <c r="I175" s="50"/>
      <c r="J175" s="50"/>
      <c r="K175" s="52"/>
    </row>
    <row r="176" spans="1:11" ht="15.75" customHeight="1" x14ac:dyDescent="0.15">
      <c r="A176" s="54" t="s">
        <v>3</v>
      </c>
      <c r="B176" s="54" t="s">
        <v>105</v>
      </c>
      <c r="C176" s="54" t="s">
        <v>11</v>
      </c>
      <c r="D176" s="54" t="s">
        <v>199</v>
      </c>
      <c r="E176" s="54"/>
      <c r="F176" s="54" t="s">
        <v>664</v>
      </c>
      <c r="G176" s="50"/>
      <c r="H176" s="50"/>
      <c r="I176" s="50"/>
      <c r="J176" s="50"/>
      <c r="K176" s="52"/>
    </row>
    <row r="177" spans="1:11" ht="15.75" customHeight="1" x14ac:dyDescent="0.15">
      <c r="A177" s="54" t="s">
        <v>3</v>
      </c>
      <c r="B177" s="54" t="s">
        <v>109</v>
      </c>
      <c r="C177" s="54" t="s">
        <v>11</v>
      </c>
      <c r="D177" s="54" t="s">
        <v>199</v>
      </c>
      <c r="E177" s="54"/>
      <c r="F177" s="54" t="s">
        <v>735</v>
      </c>
      <c r="G177" s="50"/>
      <c r="H177" s="50"/>
      <c r="I177" s="50"/>
      <c r="J177" s="50"/>
      <c r="K177" s="52"/>
    </row>
    <row r="178" spans="1:11" ht="15.75" customHeight="1" x14ac:dyDescent="0.15">
      <c r="A178" s="54" t="s">
        <v>3</v>
      </c>
      <c r="B178" s="54" t="s">
        <v>111</v>
      </c>
      <c r="C178" s="54" t="s">
        <v>11</v>
      </c>
      <c r="D178" s="54" t="s">
        <v>199</v>
      </c>
      <c r="E178" s="54"/>
      <c r="F178" s="54" t="s">
        <v>664</v>
      </c>
      <c r="G178" s="53"/>
      <c r="H178" s="53"/>
      <c r="I178" s="50"/>
      <c r="J178" s="50"/>
      <c r="K178" s="52"/>
    </row>
    <row r="179" spans="1:11" ht="15.75" customHeight="1" x14ac:dyDescent="0.15">
      <c r="A179" s="54" t="s">
        <v>3</v>
      </c>
      <c r="B179" s="54" t="s">
        <v>116</v>
      </c>
      <c r="C179" s="54" t="s">
        <v>11</v>
      </c>
      <c r="D179" s="54" t="s">
        <v>199</v>
      </c>
      <c r="E179" s="54"/>
      <c r="F179" s="54" t="s">
        <v>612</v>
      </c>
      <c r="G179" s="50"/>
      <c r="H179" s="50"/>
      <c r="I179" s="50"/>
      <c r="J179" s="50"/>
      <c r="K179" s="52"/>
    </row>
    <row r="180" spans="1:11" ht="15.75" customHeight="1" x14ac:dyDescent="0.15">
      <c r="A180" s="54" t="s">
        <v>3</v>
      </c>
      <c r="B180" s="54" t="s">
        <v>117</v>
      </c>
      <c r="C180" s="54" t="s">
        <v>11</v>
      </c>
      <c r="D180" s="54" t="s">
        <v>199</v>
      </c>
      <c r="E180" s="54"/>
      <c r="F180" s="54" t="s">
        <v>664</v>
      </c>
      <c r="G180" s="51"/>
      <c r="H180" s="51" t="s">
        <v>842</v>
      </c>
      <c r="I180" s="51" t="s">
        <v>843</v>
      </c>
      <c r="J180" s="50"/>
      <c r="K180" s="52"/>
    </row>
    <row r="181" spans="1:11" ht="15.75" customHeight="1" x14ac:dyDescent="0.15">
      <c r="A181" s="54" t="s">
        <v>3</v>
      </c>
      <c r="B181" s="54" t="s">
        <v>125</v>
      </c>
      <c r="C181" s="54" t="s">
        <v>11</v>
      </c>
      <c r="D181" s="54" t="s">
        <v>199</v>
      </c>
      <c r="E181" s="54"/>
      <c r="F181" s="54" t="s">
        <v>844</v>
      </c>
      <c r="G181" s="54"/>
      <c r="H181" s="54" t="s">
        <v>845</v>
      </c>
      <c r="I181" s="54"/>
      <c r="J181" s="51" t="s">
        <v>395</v>
      </c>
      <c r="K181" s="52"/>
    </row>
    <row r="182" spans="1:11" ht="15.75" customHeight="1" x14ac:dyDescent="0.15">
      <c r="A182" s="54" t="s">
        <v>3</v>
      </c>
      <c r="B182" s="54" t="s">
        <v>127</v>
      </c>
      <c r="C182" s="54" t="s">
        <v>11</v>
      </c>
      <c r="D182" s="54" t="s">
        <v>213</v>
      </c>
      <c r="E182" s="54"/>
      <c r="F182" s="54" t="s">
        <v>664</v>
      </c>
      <c r="G182" s="51"/>
      <c r="H182" s="51" t="s">
        <v>396</v>
      </c>
      <c r="I182" s="50"/>
      <c r="J182" s="50"/>
      <c r="K182" s="52"/>
    </row>
    <row r="183" spans="1:11" ht="15.75" customHeight="1" x14ac:dyDescent="0.15">
      <c r="A183" s="54" t="s">
        <v>3</v>
      </c>
      <c r="B183" s="54" t="s">
        <v>324</v>
      </c>
      <c r="C183" s="54" t="s">
        <v>11</v>
      </c>
      <c r="D183" s="54" t="s">
        <v>199</v>
      </c>
      <c r="E183" s="54"/>
      <c r="F183" s="54" t="s">
        <v>662</v>
      </c>
      <c r="G183" s="54"/>
      <c r="H183" s="54" t="s">
        <v>846</v>
      </c>
      <c r="I183" s="53"/>
      <c r="J183" s="50"/>
      <c r="K183" s="52"/>
    </row>
    <row r="184" spans="1:11" ht="15.75" customHeight="1" x14ac:dyDescent="0.15">
      <c r="A184" s="54" t="s">
        <v>3</v>
      </c>
      <c r="B184" s="54" t="s">
        <v>397</v>
      </c>
      <c r="C184" s="54" t="s">
        <v>11</v>
      </c>
      <c r="D184" s="54" t="s">
        <v>199</v>
      </c>
      <c r="E184" s="54"/>
      <c r="F184" s="54" t="s">
        <v>664</v>
      </c>
      <c r="G184" s="53"/>
      <c r="H184" s="53"/>
      <c r="I184" s="53"/>
      <c r="J184" s="50"/>
      <c r="K184" s="52"/>
    </row>
    <row r="185" spans="1:11" ht="15.75" customHeight="1" x14ac:dyDescent="0.15">
      <c r="A185" s="54" t="s">
        <v>3</v>
      </c>
      <c r="B185" s="54" t="s">
        <v>134</v>
      </c>
      <c r="C185" s="54" t="s">
        <v>11</v>
      </c>
      <c r="D185" s="54" t="s">
        <v>199</v>
      </c>
      <c r="E185" s="54"/>
      <c r="F185" s="54" t="s">
        <v>847</v>
      </c>
      <c r="G185" s="53"/>
      <c r="H185" s="53"/>
      <c r="I185" s="53"/>
      <c r="J185" s="50"/>
      <c r="K185" s="52"/>
    </row>
    <row r="186" spans="1:11" ht="15.75" customHeight="1" x14ac:dyDescent="0.15">
      <c r="A186" s="54" t="s">
        <v>3</v>
      </c>
      <c r="B186" s="54" t="s">
        <v>135</v>
      </c>
      <c r="C186" s="54" t="s">
        <v>11</v>
      </c>
      <c r="D186" s="54" t="s">
        <v>199</v>
      </c>
      <c r="E186" s="54"/>
      <c r="F186" s="54" t="s">
        <v>664</v>
      </c>
      <c r="G186" s="54"/>
      <c r="H186" s="54" t="s">
        <v>848</v>
      </c>
      <c r="I186" s="53"/>
      <c r="J186" s="50"/>
      <c r="K186" s="52"/>
    </row>
    <row r="187" spans="1:11" ht="15.75" customHeight="1" x14ac:dyDescent="0.15">
      <c r="A187" s="54" t="s">
        <v>3</v>
      </c>
      <c r="B187" s="54" t="s">
        <v>141</v>
      </c>
      <c r="C187" s="54" t="s">
        <v>11</v>
      </c>
      <c r="D187" s="54" t="s">
        <v>199</v>
      </c>
      <c r="E187" s="54"/>
      <c r="F187" s="54" t="s">
        <v>664</v>
      </c>
      <c r="G187" s="53"/>
      <c r="H187" s="53"/>
      <c r="I187" s="53"/>
      <c r="J187" s="50"/>
      <c r="K187" s="52"/>
    </row>
    <row r="188" spans="1:11" ht="15.75" customHeight="1" x14ac:dyDescent="0.15">
      <c r="A188" s="54" t="s">
        <v>3</v>
      </c>
      <c r="B188" s="54" t="s">
        <v>142</v>
      </c>
      <c r="C188" s="54" t="s">
        <v>11</v>
      </c>
      <c r="D188" s="54" t="s">
        <v>199</v>
      </c>
      <c r="E188" s="54"/>
      <c r="F188" s="54" t="s">
        <v>664</v>
      </c>
      <c r="G188" s="53"/>
      <c r="H188" s="53"/>
      <c r="I188" s="53"/>
      <c r="J188" s="50"/>
      <c r="K188" s="52"/>
    </row>
    <row r="189" spans="1:11" ht="15.75" customHeight="1" x14ac:dyDescent="0.15">
      <c r="A189" s="54" t="s">
        <v>3</v>
      </c>
      <c r="B189" s="54" t="s">
        <v>849</v>
      </c>
      <c r="C189" s="54" t="s">
        <v>11</v>
      </c>
      <c r="D189" s="54" t="s">
        <v>199</v>
      </c>
      <c r="E189" s="54"/>
      <c r="F189" s="54" t="s">
        <v>664</v>
      </c>
      <c r="G189" s="54"/>
      <c r="H189" s="54"/>
      <c r="I189" s="54" t="s">
        <v>850</v>
      </c>
      <c r="J189" s="50"/>
      <c r="K189" s="52"/>
    </row>
    <row r="190" spans="1:11" ht="15.75" customHeight="1" x14ac:dyDescent="0.15">
      <c r="A190" s="54" t="s">
        <v>3</v>
      </c>
      <c r="B190" s="54" t="s">
        <v>165</v>
      </c>
      <c r="C190" s="54" t="s">
        <v>11</v>
      </c>
      <c r="D190" s="54" t="s">
        <v>199</v>
      </c>
      <c r="E190" s="54"/>
      <c r="F190" s="54" t="s">
        <v>664</v>
      </c>
      <c r="G190" s="53"/>
      <c r="H190" s="53"/>
      <c r="I190" s="53"/>
      <c r="J190" s="50"/>
      <c r="K190" s="52"/>
    </row>
    <row r="191" spans="1:11" ht="15.75" customHeight="1" x14ac:dyDescent="0.15">
      <c r="A191" s="54" t="s">
        <v>3</v>
      </c>
      <c r="B191" s="54" t="s">
        <v>185</v>
      </c>
      <c r="C191" s="54" t="s">
        <v>11</v>
      </c>
      <c r="D191" s="54" t="s">
        <v>199</v>
      </c>
      <c r="E191" s="54"/>
      <c r="F191" s="54" t="s">
        <v>718</v>
      </c>
      <c r="G191" s="54"/>
      <c r="H191" s="54"/>
      <c r="I191" s="54" t="s">
        <v>851</v>
      </c>
      <c r="J191" s="50"/>
      <c r="K191" s="52"/>
    </row>
    <row r="192" spans="1:11" ht="15.75" customHeight="1" x14ac:dyDescent="0.15">
      <c r="A192" s="54" t="s">
        <v>26</v>
      </c>
      <c r="B192" s="54" t="s">
        <v>404</v>
      </c>
      <c r="C192" s="54" t="s">
        <v>8</v>
      </c>
      <c r="D192" s="54" t="s">
        <v>199</v>
      </c>
      <c r="E192" s="54"/>
      <c r="F192" s="54" t="s">
        <v>620</v>
      </c>
      <c r="G192" s="54" t="s">
        <v>852</v>
      </c>
      <c r="H192" s="54"/>
      <c r="I192" s="54" t="s">
        <v>853</v>
      </c>
      <c r="J192" s="50"/>
      <c r="K192" s="52" t="s">
        <v>854</v>
      </c>
    </row>
    <row r="193" spans="1:11" ht="15.75" customHeight="1" x14ac:dyDescent="0.15">
      <c r="A193" s="54" t="s">
        <v>26</v>
      </c>
      <c r="B193" s="54" t="s">
        <v>406</v>
      </c>
      <c r="C193" s="54" t="s">
        <v>8</v>
      </c>
      <c r="D193" s="54" t="s">
        <v>199</v>
      </c>
      <c r="E193" s="54"/>
      <c r="F193" s="54" t="s">
        <v>620</v>
      </c>
      <c r="G193" s="54" t="s">
        <v>855</v>
      </c>
      <c r="H193" s="54"/>
      <c r="I193" s="54" t="s">
        <v>856</v>
      </c>
      <c r="J193" s="50"/>
      <c r="K193" s="52" t="s">
        <v>854</v>
      </c>
    </row>
    <row r="194" spans="1:11" ht="15.75" customHeight="1" x14ac:dyDescent="0.15">
      <c r="A194" s="54" t="s">
        <v>26</v>
      </c>
      <c r="B194" s="54" t="s">
        <v>27</v>
      </c>
      <c r="C194" s="54" t="s">
        <v>24</v>
      </c>
      <c r="D194" s="54" t="s">
        <v>199</v>
      </c>
      <c r="E194" s="54"/>
      <c r="F194" s="54" t="s">
        <v>620</v>
      </c>
      <c r="G194" s="54" t="s">
        <v>857</v>
      </c>
      <c r="H194" s="54"/>
      <c r="I194" s="54" t="s">
        <v>858</v>
      </c>
      <c r="J194" s="50"/>
      <c r="K194" s="52" t="s">
        <v>831</v>
      </c>
    </row>
    <row r="195" spans="1:11" ht="15.75" customHeight="1" x14ac:dyDescent="0.15">
      <c r="A195" s="54" t="s">
        <v>26</v>
      </c>
      <c r="B195" s="54" t="s">
        <v>409</v>
      </c>
      <c r="C195" s="54" t="s">
        <v>8</v>
      </c>
      <c r="D195" s="54" t="s">
        <v>199</v>
      </c>
      <c r="E195" s="54"/>
      <c r="F195" s="54" t="s">
        <v>620</v>
      </c>
      <c r="G195" s="54" t="s">
        <v>859</v>
      </c>
      <c r="H195" s="54"/>
      <c r="I195" s="54" t="s">
        <v>860</v>
      </c>
      <c r="J195" s="50"/>
      <c r="K195" s="52"/>
    </row>
    <row r="196" spans="1:11" ht="15.75" customHeight="1" x14ac:dyDescent="0.15">
      <c r="A196" s="54" t="s">
        <v>26</v>
      </c>
      <c r="B196" s="54" t="s">
        <v>598</v>
      </c>
      <c r="C196" s="54" t="s">
        <v>8</v>
      </c>
      <c r="D196" s="54" t="s">
        <v>199</v>
      </c>
      <c r="E196" s="54"/>
      <c r="F196" s="54" t="s">
        <v>620</v>
      </c>
      <c r="G196" s="54" t="s">
        <v>859</v>
      </c>
      <c r="H196" s="54"/>
      <c r="I196" s="54" t="s">
        <v>861</v>
      </c>
      <c r="J196" s="50"/>
      <c r="K196" s="52"/>
    </row>
    <row r="197" spans="1:11" ht="15.75" customHeight="1" x14ac:dyDescent="0.15">
      <c r="A197" s="54" t="s">
        <v>26</v>
      </c>
      <c r="B197" s="54" t="s">
        <v>40</v>
      </c>
      <c r="C197" s="54" t="s">
        <v>8</v>
      </c>
      <c r="D197" s="54" t="s">
        <v>199</v>
      </c>
      <c r="E197" s="54"/>
      <c r="F197" s="54" t="s">
        <v>620</v>
      </c>
      <c r="G197" s="54" t="s">
        <v>757</v>
      </c>
      <c r="H197" s="54"/>
      <c r="I197" s="54" t="s">
        <v>862</v>
      </c>
      <c r="J197" s="50"/>
      <c r="K197" s="52"/>
    </row>
    <row r="198" spans="1:11" ht="15.75" customHeight="1" x14ac:dyDescent="0.15">
      <c r="A198" s="54" t="s">
        <v>26</v>
      </c>
      <c r="B198" s="54" t="s">
        <v>410</v>
      </c>
      <c r="C198" s="54" t="s">
        <v>8</v>
      </c>
      <c r="D198" s="54" t="s">
        <v>199</v>
      </c>
      <c r="E198" s="54"/>
      <c r="F198" s="54" t="s">
        <v>620</v>
      </c>
      <c r="G198" s="54" t="s">
        <v>852</v>
      </c>
      <c r="H198" s="54"/>
      <c r="I198" s="54" t="s">
        <v>863</v>
      </c>
      <c r="J198" s="50"/>
      <c r="K198" s="52"/>
    </row>
    <row r="199" spans="1:11" ht="15.75" customHeight="1" x14ac:dyDescent="0.15">
      <c r="A199" s="54" t="s">
        <v>26</v>
      </c>
      <c r="B199" s="54" t="s">
        <v>411</v>
      </c>
      <c r="C199" s="54" t="s">
        <v>8</v>
      </c>
      <c r="D199" s="54" t="s">
        <v>199</v>
      </c>
      <c r="E199" s="54"/>
      <c r="F199" s="54" t="s">
        <v>620</v>
      </c>
      <c r="G199" s="54" t="s">
        <v>757</v>
      </c>
      <c r="H199" s="54"/>
      <c r="I199" s="54" t="s">
        <v>678</v>
      </c>
      <c r="J199" s="50"/>
      <c r="K199" s="52"/>
    </row>
    <row r="200" spans="1:11" ht="15.75" customHeight="1" x14ac:dyDescent="0.15">
      <c r="A200" s="54" t="s">
        <v>26</v>
      </c>
      <c r="B200" s="54" t="s">
        <v>864</v>
      </c>
      <c r="C200" s="54" t="s">
        <v>8</v>
      </c>
      <c r="D200" s="54" t="s">
        <v>199</v>
      </c>
      <c r="E200" s="54"/>
      <c r="F200" s="54" t="s">
        <v>620</v>
      </c>
      <c r="G200" s="54" t="s">
        <v>757</v>
      </c>
      <c r="H200" s="54"/>
      <c r="I200" s="54" t="s">
        <v>865</v>
      </c>
      <c r="J200" s="50"/>
      <c r="K200" s="52"/>
    </row>
    <row r="201" spans="1:11" ht="15.75" customHeight="1" x14ac:dyDescent="0.15">
      <c r="A201" s="54" t="s">
        <v>26</v>
      </c>
      <c r="B201" s="54" t="s">
        <v>413</v>
      </c>
      <c r="C201" s="54" t="s">
        <v>8</v>
      </c>
      <c r="D201" s="54" t="s">
        <v>199</v>
      </c>
      <c r="E201" s="54"/>
      <c r="F201" s="54" t="s">
        <v>620</v>
      </c>
      <c r="G201" s="54" t="s">
        <v>859</v>
      </c>
      <c r="H201" s="54"/>
      <c r="I201" s="54" t="s">
        <v>866</v>
      </c>
      <c r="J201" s="50"/>
      <c r="K201" s="52"/>
    </row>
    <row r="202" spans="1:11" ht="15.75" customHeight="1" x14ac:dyDescent="0.15">
      <c r="A202" s="54" t="s">
        <v>26</v>
      </c>
      <c r="B202" s="54" t="s">
        <v>414</v>
      </c>
      <c r="C202" s="54" t="s">
        <v>8</v>
      </c>
      <c r="D202" s="54" t="s">
        <v>199</v>
      </c>
      <c r="E202" s="54"/>
      <c r="F202" s="54" t="s">
        <v>620</v>
      </c>
      <c r="G202" s="54" t="s">
        <v>867</v>
      </c>
      <c r="H202" s="54"/>
      <c r="I202" s="54" t="s">
        <v>868</v>
      </c>
      <c r="J202" s="50"/>
      <c r="K202" s="52"/>
    </row>
    <row r="203" spans="1:11" ht="15.75" customHeight="1" x14ac:dyDescent="0.15">
      <c r="A203" s="54" t="s">
        <v>26</v>
      </c>
      <c r="B203" s="54" t="s">
        <v>417</v>
      </c>
      <c r="C203" s="54" t="s">
        <v>8</v>
      </c>
      <c r="D203" s="54" t="s">
        <v>199</v>
      </c>
      <c r="E203" s="54"/>
      <c r="F203" s="54" t="s">
        <v>620</v>
      </c>
      <c r="G203" s="54" t="s">
        <v>869</v>
      </c>
      <c r="H203" s="54"/>
      <c r="I203" s="54" t="s">
        <v>870</v>
      </c>
      <c r="J203" s="50"/>
      <c r="K203" s="52"/>
    </row>
    <row r="204" spans="1:11" ht="15.75" customHeight="1" x14ac:dyDescent="0.15">
      <c r="A204" s="54" t="s">
        <v>26</v>
      </c>
      <c r="B204" s="54" t="s">
        <v>418</v>
      </c>
      <c r="C204" s="54" t="s">
        <v>8</v>
      </c>
      <c r="D204" s="54" t="s">
        <v>199</v>
      </c>
      <c r="E204" s="54"/>
      <c r="F204" s="54" t="s">
        <v>620</v>
      </c>
      <c r="G204" s="54" t="s">
        <v>857</v>
      </c>
      <c r="H204" s="54"/>
      <c r="I204" s="54" t="s">
        <v>871</v>
      </c>
      <c r="J204" s="50"/>
      <c r="K204" s="52"/>
    </row>
    <row r="205" spans="1:11" ht="15.75" customHeight="1" x14ac:dyDescent="0.15">
      <c r="A205" s="54" t="s">
        <v>26</v>
      </c>
      <c r="B205" s="54" t="s">
        <v>419</v>
      </c>
      <c r="C205" s="54" t="s">
        <v>8</v>
      </c>
      <c r="D205" s="54" t="s">
        <v>199</v>
      </c>
      <c r="E205" s="54"/>
      <c r="F205" s="54" t="s">
        <v>620</v>
      </c>
      <c r="G205" s="54" t="s">
        <v>872</v>
      </c>
      <c r="H205" s="54"/>
      <c r="I205" s="54" t="s">
        <v>873</v>
      </c>
      <c r="J205" s="50"/>
      <c r="K205" s="52"/>
    </row>
    <row r="206" spans="1:11" ht="15.75" customHeight="1" x14ac:dyDescent="0.15">
      <c r="A206" s="54" t="s">
        <v>26</v>
      </c>
      <c r="B206" s="54" t="s">
        <v>420</v>
      </c>
      <c r="C206" s="54" t="s">
        <v>8</v>
      </c>
      <c r="D206" s="54" t="s">
        <v>199</v>
      </c>
      <c r="E206" s="54"/>
      <c r="F206" s="54" t="s">
        <v>620</v>
      </c>
      <c r="G206" s="54" t="s">
        <v>852</v>
      </c>
      <c r="H206" s="54"/>
      <c r="I206" s="54" t="s">
        <v>874</v>
      </c>
      <c r="J206" s="50"/>
      <c r="K206" s="52"/>
    </row>
    <row r="207" spans="1:11" ht="15.75" customHeight="1" x14ac:dyDescent="0.15">
      <c r="A207" s="54" t="s">
        <v>26</v>
      </c>
      <c r="B207" s="54" t="s">
        <v>421</v>
      </c>
      <c r="C207" s="54" t="s">
        <v>8</v>
      </c>
      <c r="D207" s="54" t="s">
        <v>199</v>
      </c>
      <c r="E207" s="54"/>
      <c r="F207" s="54" t="s">
        <v>620</v>
      </c>
      <c r="G207" s="54" t="s">
        <v>757</v>
      </c>
      <c r="H207" s="54"/>
      <c r="I207" s="54" t="s">
        <v>875</v>
      </c>
      <c r="J207" s="50"/>
      <c r="K207" s="52"/>
    </row>
    <row r="208" spans="1:11" ht="15.75" customHeight="1" x14ac:dyDescent="0.15">
      <c r="A208" s="54" t="s">
        <v>26</v>
      </c>
      <c r="B208" s="54" t="s">
        <v>422</v>
      </c>
      <c r="C208" s="54" t="s">
        <v>8</v>
      </c>
      <c r="D208" s="54" t="s">
        <v>199</v>
      </c>
      <c r="E208" s="54"/>
      <c r="F208" s="54" t="s">
        <v>620</v>
      </c>
      <c r="G208" s="54" t="s">
        <v>757</v>
      </c>
      <c r="H208" s="54"/>
      <c r="I208" s="54" t="s">
        <v>876</v>
      </c>
      <c r="J208" s="50"/>
      <c r="K208" s="52"/>
    </row>
    <row r="209" spans="1:11" ht="15.75" customHeight="1" x14ac:dyDescent="0.15">
      <c r="A209" s="54" t="s">
        <v>26</v>
      </c>
      <c r="B209" s="54" t="s">
        <v>423</v>
      </c>
      <c r="C209" s="54" t="s">
        <v>8</v>
      </c>
      <c r="D209" s="54" t="s">
        <v>199</v>
      </c>
      <c r="E209" s="54"/>
      <c r="F209" s="54" t="s">
        <v>620</v>
      </c>
      <c r="G209" s="54" t="s">
        <v>877</v>
      </c>
      <c r="H209" s="54"/>
      <c r="I209" s="54" t="s">
        <v>878</v>
      </c>
      <c r="J209" s="50"/>
      <c r="K209" s="52"/>
    </row>
    <row r="210" spans="1:11" ht="15.75" customHeight="1" x14ac:dyDescent="0.15">
      <c r="A210" s="54" t="s">
        <v>26</v>
      </c>
      <c r="B210" s="54" t="s">
        <v>424</v>
      </c>
      <c r="C210" s="54" t="s">
        <v>8</v>
      </c>
      <c r="D210" s="54" t="s">
        <v>199</v>
      </c>
      <c r="E210" s="54"/>
      <c r="F210" s="54" t="s">
        <v>620</v>
      </c>
      <c r="G210" s="54" t="s">
        <v>879</v>
      </c>
      <c r="H210" s="54"/>
      <c r="I210" s="54" t="s">
        <v>880</v>
      </c>
      <c r="J210" s="50"/>
      <c r="K210" s="52"/>
    </row>
    <row r="211" spans="1:11" ht="15.75" customHeight="1" x14ac:dyDescent="0.15">
      <c r="A211" s="54" t="s">
        <v>26</v>
      </c>
      <c r="B211" s="54" t="s">
        <v>425</v>
      </c>
      <c r="C211" s="54" t="s">
        <v>8</v>
      </c>
      <c r="D211" s="54" t="s">
        <v>199</v>
      </c>
      <c r="E211" s="54"/>
      <c r="F211" s="54" t="s">
        <v>620</v>
      </c>
      <c r="G211" s="54" t="s">
        <v>859</v>
      </c>
      <c r="H211" s="54" t="s">
        <v>881</v>
      </c>
      <c r="I211" s="54" t="s">
        <v>882</v>
      </c>
      <c r="J211" s="50"/>
      <c r="K211" s="52"/>
    </row>
    <row r="212" spans="1:11" ht="15.75" customHeight="1" x14ac:dyDescent="0.15">
      <c r="A212" s="54" t="s">
        <v>26</v>
      </c>
      <c r="B212" s="54" t="s">
        <v>883</v>
      </c>
      <c r="C212" s="54" t="s">
        <v>8</v>
      </c>
      <c r="D212" s="54" t="s">
        <v>199</v>
      </c>
      <c r="E212" s="54"/>
      <c r="F212" s="54" t="s">
        <v>620</v>
      </c>
      <c r="G212" s="54" t="s">
        <v>884</v>
      </c>
      <c r="H212" s="54"/>
      <c r="I212" s="54" t="s">
        <v>885</v>
      </c>
      <c r="J212" s="50"/>
      <c r="K212" s="52"/>
    </row>
    <row r="213" spans="1:11" ht="15.75" customHeight="1" x14ac:dyDescent="0.15">
      <c r="A213" s="54" t="s">
        <v>26</v>
      </c>
      <c r="B213" s="54" t="s">
        <v>426</v>
      </c>
      <c r="C213" s="54" t="s">
        <v>8</v>
      </c>
      <c r="D213" s="54" t="s">
        <v>199</v>
      </c>
      <c r="E213" s="54"/>
      <c r="F213" s="54" t="s">
        <v>620</v>
      </c>
      <c r="G213" s="54" t="s">
        <v>852</v>
      </c>
      <c r="H213" s="54"/>
      <c r="I213" s="54" t="s">
        <v>886</v>
      </c>
      <c r="J213" s="50"/>
      <c r="K213" s="52"/>
    </row>
    <row r="214" spans="1:11" ht="15.75" customHeight="1" x14ac:dyDescent="0.15">
      <c r="A214" s="54" t="s">
        <v>26</v>
      </c>
      <c r="B214" s="54" t="s">
        <v>314</v>
      </c>
      <c r="C214" s="54" t="s">
        <v>8</v>
      </c>
      <c r="D214" s="54" t="s">
        <v>199</v>
      </c>
      <c r="E214" s="54"/>
      <c r="F214" s="54" t="s">
        <v>620</v>
      </c>
      <c r="G214" s="54" t="s">
        <v>757</v>
      </c>
      <c r="H214" s="54"/>
      <c r="I214" s="54" t="s">
        <v>887</v>
      </c>
      <c r="J214" s="50"/>
      <c r="K214" s="52"/>
    </row>
    <row r="215" spans="1:11" ht="15.75" customHeight="1" x14ac:dyDescent="0.15">
      <c r="A215" s="54" t="s">
        <v>26</v>
      </c>
      <c r="B215" s="54" t="s">
        <v>427</v>
      </c>
      <c r="C215" s="54" t="s">
        <v>8</v>
      </c>
      <c r="D215" s="54" t="s">
        <v>199</v>
      </c>
      <c r="E215" s="54"/>
      <c r="F215" s="54" t="s">
        <v>620</v>
      </c>
      <c r="G215" s="54" t="s">
        <v>888</v>
      </c>
      <c r="H215" s="54"/>
      <c r="I215" s="54" t="s">
        <v>889</v>
      </c>
      <c r="J215" s="50"/>
      <c r="K215" s="52"/>
    </row>
    <row r="216" spans="1:11" ht="15.75" customHeight="1" x14ac:dyDescent="0.15">
      <c r="A216" s="54" t="s">
        <v>26</v>
      </c>
      <c r="B216" s="54" t="s">
        <v>428</v>
      </c>
      <c r="C216" s="54" t="s">
        <v>8</v>
      </c>
      <c r="D216" s="54" t="s">
        <v>199</v>
      </c>
      <c r="E216" s="54"/>
      <c r="F216" s="54" t="s">
        <v>620</v>
      </c>
      <c r="G216" s="54" t="s">
        <v>869</v>
      </c>
      <c r="H216" s="54"/>
      <c r="I216" s="54" t="s">
        <v>890</v>
      </c>
      <c r="J216" s="50"/>
      <c r="K216" s="52"/>
    </row>
    <row r="217" spans="1:11" ht="15.75" customHeight="1" x14ac:dyDescent="0.15">
      <c r="A217" s="54" t="s">
        <v>26</v>
      </c>
      <c r="B217" s="54" t="s">
        <v>134</v>
      </c>
      <c r="C217" s="54" t="s">
        <v>11</v>
      </c>
      <c r="D217" s="54" t="s">
        <v>199</v>
      </c>
      <c r="E217" s="54"/>
      <c r="F217" s="54" t="s">
        <v>620</v>
      </c>
      <c r="G217" s="54"/>
      <c r="H217" s="54"/>
      <c r="I217" s="54" t="s">
        <v>891</v>
      </c>
      <c r="J217" s="50"/>
      <c r="K217" s="52"/>
    </row>
    <row r="218" spans="1:11" ht="15.75" customHeight="1" x14ac:dyDescent="0.15">
      <c r="A218" s="54" t="s">
        <v>26</v>
      </c>
      <c r="B218" s="54" t="s">
        <v>429</v>
      </c>
      <c r="C218" s="54" t="s">
        <v>8</v>
      </c>
      <c r="D218" s="54" t="s">
        <v>199</v>
      </c>
      <c r="E218" s="54"/>
      <c r="F218" s="54" t="s">
        <v>620</v>
      </c>
      <c r="G218" s="54" t="s">
        <v>892</v>
      </c>
      <c r="H218" s="54"/>
      <c r="I218" s="54" t="s">
        <v>893</v>
      </c>
      <c r="J218" s="50"/>
      <c r="K218" s="52"/>
    </row>
    <row r="219" spans="1:11" ht="15.75" customHeight="1" x14ac:dyDescent="0.15">
      <c r="A219" s="54" t="s">
        <v>26</v>
      </c>
      <c r="B219" s="54" t="s">
        <v>430</v>
      </c>
      <c r="C219" s="54" t="s">
        <v>8</v>
      </c>
      <c r="D219" s="54" t="s">
        <v>199</v>
      </c>
      <c r="E219" s="54"/>
      <c r="F219" s="54" t="s">
        <v>620</v>
      </c>
      <c r="G219" s="54" t="s">
        <v>867</v>
      </c>
      <c r="H219" s="54"/>
      <c r="I219" s="54" t="s">
        <v>894</v>
      </c>
      <c r="J219" s="50"/>
      <c r="K219" s="52"/>
    </row>
    <row r="220" spans="1:11" ht="15.75" customHeight="1" x14ac:dyDescent="0.15">
      <c r="A220" s="54" t="s">
        <v>26</v>
      </c>
      <c r="B220" s="54" t="s">
        <v>431</v>
      </c>
      <c r="C220" s="54" t="s">
        <v>8</v>
      </c>
      <c r="D220" s="54" t="s">
        <v>199</v>
      </c>
      <c r="E220" s="54"/>
      <c r="F220" s="54" t="s">
        <v>620</v>
      </c>
      <c r="G220" s="54" t="s">
        <v>859</v>
      </c>
      <c r="H220" s="54"/>
      <c r="I220" s="54" t="s">
        <v>895</v>
      </c>
      <c r="J220" s="50"/>
      <c r="K220" s="52"/>
    </row>
    <row r="221" spans="1:11" ht="15.75" customHeight="1" x14ac:dyDescent="0.15">
      <c r="A221" s="54" t="s">
        <v>26</v>
      </c>
      <c r="B221" s="54" t="s">
        <v>896</v>
      </c>
      <c r="C221" s="54" t="s">
        <v>8</v>
      </c>
      <c r="D221" s="54" t="s">
        <v>199</v>
      </c>
      <c r="E221" s="54"/>
      <c r="F221" s="54" t="s">
        <v>620</v>
      </c>
      <c r="G221" s="54" t="s">
        <v>897</v>
      </c>
      <c r="H221" s="54" t="s">
        <v>898</v>
      </c>
      <c r="I221" s="54" t="s">
        <v>873</v>
      </c>
      <c r="J221" s="50"/>
      <c r="K221" s="52"/>
    </row>
    <row r="222" spans="1:11" ht="15.75" customHeight="1" x14ac:dyDescent="0.15">
      <c r="A222" s="54" t="s">
        <v>26</v>
      </c>
      <c r="B222" s="54" t="s">
        <v>432</v>
      </c>
      <c r="C222" s="54" t="s">
        <v>8</v>
      </c>
      <c r="D222" s="54" t="s">
        <v>199</v>
      </c>
      <c r="E222" s="54"/>
      <c r="F222" s="54" t="s">
        <v>620</v>
      </c>
      <c r="G222" s="54" t="s">
        <v>899</v>
      </c>
      <c r="H222" s="54"/>
      <c r="I222" s="54" t="s">
        <v>900</v>
      </c>
      <c r="J222" s="50"/>
      <c r="K222" s="52"/>
    </row>
    <row r="223" spans="1:11" ht="15.75" customHeight="1" x14ac:dyDescent="0.15">
      <c r="A223" s="54" t="s">
        <v>26</v>
      </c>
      <c r="B223" s="54" t="s">
        <v>433</v>
      </c>
      <c r="C223" s="54" t="s">
        <v>8</v>
      </c>
      <c r="D223" s="54" t="s">
        <v>199</v>
      </c>
      <c r="E223" s="54"/>
      <c r="F223" s="54" t="s">
        <v>620</v>
      </c>
      <c r="G223" s="54" t="s">
        <v>888</v>
      </c>
      <c r="H223" s="54"/>
      <c r="I223" s="54" t="s">
        <v>901</v>
      </c>
      <c r="J223" s="50"/>
      <c r="K223" s="52"/>
    </row>
    <row r="224" spans="1:11" ht="15.75" customHeight="1" x14ac:dyDescent="0.15">
      <c r="A224" s="54" t="s">
        <v>26</v>
      </c>
      <c r="B224" s="54" t="s">
        <v>434</v>
      </c>
      <c r="C224" s="54" t="s">
        <v>8</v>
      </c>
      <c r="D224" s="54" t="s">
        <v>199</v>
      </c>
      <c r="E224" s="54"/>
      <c r="F224" s="54" t="s">
        <v>620</v>
      </c>
      <c r="G224" s="54" t="s">
        <v>859</v>
      </c>
      <c r="H224" s="54"/>
      <c r="I224" s="54" t="s">
        <v>902</v>
      </c>
      <c r="J224" s="50"/>
      <c r="K224" s="52"/>
    </row>
    <row r="225" spans="1:11" ht="15.75" customHeight="1" x14ac:dyDescent="0.15">
      <c r="A225" s="54" t="s">
        <v>26</v>
      </c>
      <c r="B225" s="54" t="s">
        <v>435</v>
      </c>
      <c r="C225" s="54" t="s">
        <v>8</v>
      </c>
      <c r="D225" s="54" t="s">
        <v>199</v>
      </c>
      <c r="E225" s="54"/>
      <c r="F225" s="54" t="s">
        <v>620</v>
      </c>
      <c r="G225" s="54" t="s">
        <v>903</v>
      </c>
      <c r="H225" s="54"/>
      <c r="I225" s="54" t="s">
        <v>904</v>
      </c>
      <c r="J225" s="50"/>
      <c r="K225" s="52"/>
    </row>
    <row r="226" spans="1:11" ht="15.75" customHeight="1" x14ac:dyDescent="0.15">
      <c r="A226" s="54" t="s">
        <v>26</v>
      </c>
      <c r="B226" s="54" t="s">
        <v>436</v>
      </c>
      <c r="C226" s="54" t="s">
        <v>8</v>
      </c>
      <c r="D226" s="54" t="s">
        <v>199</v>
      </c>
      <c r="E226" s="54"/>
      <c r="F226" s="54" t="s">
        <v>620</v>
      </c>
      <c r="G226" s="54" t="s">
        <v>905</v>
      </c>
      <c r="H226" s="54"/>
      <c r="I226" s="54" t="s">
        <v>906</v>
      </c>
      <c r="J226" s="50"/>
      <c r="K226" s="52"/>
    </row>
    <row r="227" spans="1:11" ht="15.75" customHeight="1" x14ac:dyDescent="0.15">
      <c r="A227" s="54" t="s">
        <v>26</v>
      </c>
      <c r="B227" s="54" t="s">
        <v>437</v>
      </c>
      <c r="C227" s="54" t="s">
        <v>8</v>
      </c>
      <c r="D227" s="54" t="s">
        <v>199</v>
      </c>
      <c r="E227" s="54"/>
      <c r="F227" s="54" t="s">
        <v>620</v>
      </c>
      <c r="G227" s="54" t="s">
        <v>859</v>
      </c>
      <c r="H227" s="54"/>
      <c r="I227" s="54" t="s">
        <v>907</v>
      </c>
      <c r="J227" s="50"/>
      <c r="K227" s="52"/>
    </row>
    <row r="228" spans="1:11" ht="15.75" customHeight="1" x14ac:dyDescent="0.15">
      <c r="A228" s="54" t="s">
        <v>26</v>
      </c>
      <c r="B228" s="54" t="s">
        <v>438</v>
      </c>
      <c r="C228" s="54" t="s">
        <v>8</v>
      </c>
      <c r="D228" s="54" t="s">
        <v>199</v>
      </c>
      <c r="E228" s="54"/>
      <c r="F228" s="54" t="s">
        <v>620</v>
      </c>
      <c r="G228" s="54" t="s">
        <v>859</v>
      </c>
      <c r="H228" s="54"/>
      <c r="I228" s="54" t="s">
        <v>908</v>
      </c>
      <c r="J228" s="50"/>
      <c r="K228" s="52"/>
    </row>
    <row r="229" spans="1:11" ht="15.75" customHeight="1" x14ac:dyDescent="0.15">
      <c r="A229" s="54" t="s">
        <v>26</v>
      </c>
      <c r="B229" s="54" t="s">
        <v>439</v>
      </c>
      <c r="C229" s="54" t="s">
        <v>8</v>
      </c>
      <c r="D229" s="54" t="s">
        <v>199</v>
      </c>
      <c r="E229" s="54"/>
      <c r="F229" s="54" t="s">
        <v>620</v>
      </c>
      <c r="G229" s="54" t="s">
        <v>905</v>
      </c>
      <c r="H229" s="54"/>
      <c r="I229" s="54" t="s">
        <v>909</v>
      </c>
      <c r="J229" s="50"/>
      <c r="K229" s="52"/>
    </row>
    <row r="230" spans="1:11" ht="15.75" customHeight="1" x14ac:dyDescent="0.15">
      <c r="A230" s="54" t="s">
        <v>26</v>
      </c>
      <c r="B230" s="54" t="s">
        <v>440</v>
      </c>
      <c r="C230" s="54" t="s">
        <v>8</v>
      </c>
      <c r="D230" s="54" t="s">
        <v>199</v>
      </c>
      <c r="E230" s="54"/>
      <c r="F230" s="54" t="s">
        <v>620</v>
      </c>
      <c r="G230" s="54" t="s">
        <v>757</v>
      </c>
      <c r="H230" s="54"/>
      <c r="I230" s="54" t="s">
        <v>910</v>
      </c>
      <c r="J230" s="50"/>
      <c r="K230" s="52"/>
    </row>
    <row r="231" spans="1:11" ht="15.75" customHeight="1" x14ac:dyDescent="0.15">
      <c r="A231" s="54" t="s">
        <v>26</v>
      </c>
      <c r="B231" s="54" t="s">
        <v>441</v>
      </c>
      <c r="C231" s="54" t="s">
        <v>8</v>
      </c>
      <c r="D231" s="54" t="s">
        <v>199</v>
      </c>
      <c r="E231" s="54"/>
      <c r="F231" s="54" t="s">
        <v>620</v>
      </c>
      <c r="G231" s="51" t="s">
        <v>859</v>
      </c>
      <c r="H231" s="51"/>
      <c r="I231" s="51" t="s">
        <v>911</v>
      </c>
      <c r="J231" s="50"/>
      <c r="K231" s="52"/>
    </row>
    <row r="232" spans="1:11" ht="15.75" customHeight="1" x14ac:dyDescent="0.15">
      <c r="A232" s="54" t="s">
        <v>26</v>
      </c>
      <c r="B232" s="54" t="s">
        <v>442</v>
      </c>
      <c r="C232" s="54" t="s">
        <v>8</v>
      </c>
      <c r="D232" s="54" t="s">
        <v>199</v>
      </c>
      <c r="E232" s="54"/>
      <c r="F232" s="54" t="s">
        <v>620</v>
      </c>
      <c r="G232" s="54" t="s">
        <v>852</v>
      </c>
      <c r="H232" s="54"/>
      <c r="I232" s="54" t="s">
        <v>912</v>
      </c>
      <c r="J232" s="53"/>
      <c r="K232" s="52"/>
    </row>
    <row r="233" spans="1:11" ht="15.75" customHeight="1" x14ac:dyDescent="0.15">
      <c r="A233" s="54" t="s">
        <v>26</v>
      </c>
      <c r="B233" s="54" t="s">
        <v>444</v>
      </c>
      <c r="C233" s="54" t="s">
        <v>8</v>
      </c>
      <c r="D233" s="54" t="s">
        <v>199</v>
      </c>
      <c r="E233" s="54"/>
      <c r="F233" s="54" t="s">
        <v>620</v>
      </c>
      <c r="G233" s="54" t="s">
        <v>913</v>
      </c>
      <c r="H233" s="54"/>
      <c r="I233" s="54" t="s">
        <v>914</v>
      </c>
      <c r="J233" s="53"/>
      <c r="K233" s="52"/>
    </row>
    <row r="234" spans="1:11" ht="15.75" customHeight="1" x14ac:dyDescent="0.15">
      <c r="A234" s="54" t="s">
        <v>26</v>
      </c>
      <c r="B234" s="54" t="s">
        <v>445</v>
      </c>
      <c r="C234" s="54" t="s">
        <v>8</v>
      </c>
      <c r="D234" s="54" t="s">
        <v>199</v>
      </c>
      <c r="E234" s="54"/>
      <c r="F234" s="54" t="s">
        <v>620</v>
      </c>
      <c r="G234" s="54" t="s">
        <v>888</v>
      </c>
      <c r="H234" s="54"/>
      <c r="I234" s="54" t="s">
        <v>915</v>
      </c>
      <c r="J234" s="53"/>
      <c r="K234" s="52"/>
    </row>
    <row r="235" spans="1:11" ht="15.75" customHeight="1" x14ac:dyDescent="0.15">
      <c r="A235" s="54" t="s">
        <v>26</v>
      </c>
      <c r="B235" s="54" t="s">
        <v>446</v>
      </c>
      <c r="C235" s="54" t="s">
        <v>8</v>
      </c>
      <c r="D235" s="54" t="s">
        <v>199</v>
      </c>
      <c r="E235" s="54"/>
      <c r="F235" s="54" t="s">
        <v>620</v>
      </c>
      <c r="G235" s="54" t="s">
        <v>888</v>
      </c>
      <c r="H235" s="54"/>
      <c r="I235" s="54" t="s">
        <v>916</v>
      </c>
      <c r="J235" s="53"/>
      <c r="K235" s="52"/>
    </row>
    <row r="236" spans="1:11" ht="15.75" customHeight="1" x14ac:dyDescent="0.15">
      <c r="A236" s="54" t="s">
        <v>26</v>
      </c>
      <c r="B236" s="54" t="s">
        <v>190</v>
      </c>
      <c r="C236" s="54" t="s">
        <v>8</v>
      </c>
      <c r="D236" s="54" t="s">
        <v>199</v>
      </c>
      <c r="E236" s="54"/>
      <c r="F236" s="54" t="s">
        <v>620</v>
      </c>
      <c r="G236" s="54"/>
      <c r="H236" s="54"/>
      <c r="I236" s="54" t="s">
        <v>917</v>
      </c>
      <c r="J236" s="53"/>
      <c r="K236" s="52"/>
    </row>
    <row r="237" spans="1:11" ht="15.75" customHeight="1" x14ac:dyDescent="0.15">
      <c r="A237" s="54" t="s">
        <v>26</v>
      </c>
      <c r="B237" s="54" t="s">
        <v>918</v>
      </c>
      <c r="C237" s="54" t="s">
        <v>8</v>
      </c>
      <c r="D237" s="54" t="s">
        <v>199</v>
      </c>
      <c r="E237" s="54"/>
      <c r="F237" s="54" t="s">
        <v>620</v>
      </c>
      <c r="G237" s="54" t="s">
        <v>888</v>
      </c>
      <c r="H237" s="54"/>
      <c r="I237" s="54" t="s">
        <v>919</v>
      </c>
      <c r="J237" s="53"/>
      <c r="K237" s="52"/>
    </row>
    <row r="238" spans="1:11" ht="15.75" customHeight="1" x14ac:dyDescent="0.15"/>
    <row r="239" spans="1:11" ht="15.75" customHeight="1" x14ac:dyDescent="0.15"/>
    <row r="240" spans="1:11"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K237" xr:uid="{00000000-0009-0000-0000-000008000000}"/>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9" customWidth="1"/>
    <col min="2" max="2" width="18.5" customWidth="1"/>
    <col min="3" max="3" width="11.5" customWidth="1"/>
    <col min="4" max="4" width="10.1640625" customWidth="1"/>
    <col min="5" max="5" width="6.6640625" customWidth="1"/>
    <col min="6" max="6" width="14.6640625" customWidth="1"/>
    <col min="7" max="7" width="10.83203125" customWidth="1"/>
    <col min="8" max="8" width="45.6640625" customWidth="1"/>
    <col min="9" max="9" width="81.33203125" customWidth="1"/>
  </cols>
  <sheetData>
    <row r="1" spans="1:26" ht="15.75" customHeight="1" x14ac:dyDescent="0.15">
      <c r="A1" s="55" t="s">
        <v>483</v>
      </c>
      <c r="B1" s="55" t="s">
        <v>1</v>
      </c>
      <c r="C1" s="55" t="s">
        <v>484</v>
      </c>
      <c r="D1" s="55" t="s">
        <v>485</v>
      </c>
      <c r="E1" s="55" t="s">
        <v>920</v>
      </c>
      <c r="F1" s="55" t="s">
        <v>604</v>
      </c>
      <c r="G1" s="56" t="s">
        <v>520</v>
      </c>
      <c r="H1" s="55" t="s">
        <v>606</v>
      </c>
      <c r="I1" s="55" t="s">
        <v>607</v>
      </c>
      <c r="J1" s="57"/>
      <c r="K1" s="57"/>
      <c r="L1" s="57"/>
      <c r="M1" s="57"/>
      <c r="N1" s="57"/>
      <c r="O1" s="57"/>
      <c r="P1" s="57"/>
      <c r="Q1" s="57"/>
      <c r="R1" s="57"/>
      <c r="S1" s="57"/>
      <c r="T1" s="57"/>
      <c r="U1" s="57"/>
      <c r="V1" s="57"/>
      <c r="W1" s="57"/>
      <c r="X1" s="57"/>
      <c r="Y1" s="57"/>
      <c r="Z1" s="57"/>
    </row>
    <row r="2" spans="1:26" ht="15.75" customHeight="1" x14ac:dyDescent="0.15">
      <c r="A2" s="58" t="s">
        <v>454</v>
      </c>
      <c r="B2" s="58" t="s">
        <v>13</v>
      </c>
      <c r="C2" s="58" t="s">
        <v>213</v>
      </c>
      <c r="D2" s="58" t="s">
        <v>14</v>
      </c>
      <c r="E2" s="58" t="s">
        <v>199</v>
      </c>
      <c r="F2" s="58"/>
      <c r="G2" s="58"/>
      <c r="H2" s="58" t="s">
        <v>921</v>
      </c>
      <c r="I2" s="59"/>
      <c r="J2" s="57"/>
      <c r="K2" s="57"/>
      <c r="L2" s="57"/>
      <c r="M2" s="57"/>
      <c r="N2" s="57"/>
      <c r="O2" s="57"/>
      <c r="P2" s="57"/>
      <c r="Q2" s="57"/>
      <c r="R2" s="57"/>
      <c r="S2" s="57"/>
      <c r="T2" s="57"/>
      <c r="U2" s="57"/>
      <c r="V2" s="57"/>
      <c r="W2" s="57"/>
      <c r="X2" s="57"/>
      <c r="Y2" s="57"/>
      <c r="Z2" s="57"/>
    </row>
    <row r="3" spans="1:26" ht="15.75" customHeight="1" x14ac:dyDescent="0.15">
      <c r="A3" s="58" t="s">
        <v>454</v>
      </c>
      <c r="B3" s="58" t="s">
        <v>16</v>
      </c>
      <c r="C3" s="58" t="s">
        <v>213</v>
      </c>
      <c r="D3" s="58" t="s">
        <v>14</v>
      </c>
      <c r="E3" s="58" t="s">
        <v>199</v>
      </c>
      <c r="F3" s="58"/>
      <c r="G3" s="58"/>
      <c r="H3" s="58" t="s">
        <v>922</v>
      </c>
      <c r="I3" s="59"/>
      <c r="J3" s="57"/>
      <c r="K3" s="57"/>
      <c r="L3" s="57"/>
      <c r="M3" s="57"/>
      <c r="N3" s="57"/>
      <c r="O3" s="57"/>
      <c r="P3" s="57"/>
      <c r="Q3" s="57"/>
      <c r="R3" s="57"/>
      <c r="S3" s="57"/>
      <c r="T3" s="57"/>
      <c r="U3" s="57"/>
      <c r="V3" s="57"/>
      <c r="W3" s="57"/>
      <c r="X3" s="57"/>
      <c r="Y3" s="57"/>
      <c r="Z3" s="57"/>
    </row>
    <row r="4" spans="1:26" ht="15.75" customHeight="1" x14ac:dyDescent="0.15">
      <c r="A4" s="58" t="s">
        <v>454</v>
      </c>
      <c r="B4" s="58" t="s">
        <v>639</v>
      </c>
      <c r="C4" s="58" t="s">
        <v>213</v>
      </c>
      <c r="D4" s="58" t="s">
        <v>14</v>
      </c>
      <c r="E4" s="58" t="s">
        <v>199</v>
      </c>
      <c r="F4" s="58"/>
      <c r="G4" s="58"/>
      <c r="H4" s="58" t="s">
        <v>923</v>
      </c>
      <c r="I4" s="59"/>
      <c r="J4" s="57"/>
      <c r="K4" s="57"/>
      <c r="L4" s="57"/>
      <c r="M4" s="57"/>
      <c r="N4" s="57"/>
      <c r="O4" s="57"/>
      <c r="P4" s="57"/>
      <c r="Q4" s="57"/>
      <c r="R4" s="57"/>
      <c r="S4" s="57"/>
      <c r="T4" s="57"/>
      <c r="U4" s="57"/>
      <c r="V4" s="57"/>
      <c r="W4" s="57"/>
      <c r="X4" s="57"/>
      <c r="Y4" s="57"/>
      <c r="Z4" s="57"/>
    </row>
    <row r="5" spans="1:26" ht="15.75" customHeight="1" x14ac:dyDescent="0.15">
      <c r="A5" s="58" t="s">
        <v>454</v>
      </c>
      <c r="B5" s="58" t="s">
        <v>31</v>
      </c>
      <c r="C5" s="58" t="s">
        <v>213</v>
      </c>
      <c r="D5" s="58" t="s">
        <v>14</v>
      </c>
      <c r="E5" s="58" t="s">
        <v>199</v>
      </c>
      <c r="F5" s="58"/>
      <c r="G5" s="58"/>
      <c r="H5" s="58" t="s">
        <v>924</v>
      </c>
      <c r="I5" s="59"/>
      <c r="J5" s="57"/>
      <c r="K5" s="57"/>
      <c r="L5" s="57"/>
      <c r="M5" s="57"/>
      <c r="N5" s="57"/>
      <c r="O5" s="57"/>
      <c r="P5" s="57"/>
      <c r="Q5" s="57"/>
      <c r="R5" s="57"/>
      <c r="S5" s="57"/>
      <c r="T5" s="57"/>
      <c r="U5" s="57"/>
      <c r="V5" s="57"/>
      <c r="W5" s="57"/>
      <c r="X5" s="57"/>
      <c r="Y5" s="57"/>
      <c r="Z5" s="57"/>
    </row>
    <row r="6" spans="1:26" ht="15.75" customHeight="1" x14ac:dyDescent="0.15">
      <c r="A6" s="58" t="s">
        <v>454</v>
      </c>
      <c r="B6" s="58" t="s">
        <v>178</v>
      </c>
      <c r="C6" s="58" t="s">
        <v>213</v>
      </c>
      <c r="D6" s="58" t="s">
        <v>14</v>
      </c>
      <c r="E6" s="58" t="s">
        <v>199</v>
      </c>
      <c r="F6" s="58"/>
      <c r="G6" s="58" t="s">
        <v>620</v>
      </c>
      <c r="H6" s="58" t="s">
        <v>925</v>
      </c>
      <c r="I6" s="59"/>
      <c r="J6" s="57"/>
      <c r="K6" s="57"/>
      <c r="L6" s="57"/>
      <c r="M6" s="57"/>
      <c r="N6" s="57"/>
      <c r="O6" s="57"/>
      <c r="P6" s="57"/>
      <c r="Q6" s="57"/>
      <c r="R6" s="57"/>
      <c r="S6" s="57"/>
      <c r="T6" s="57"/>
      <c r="U6" s="57"/>
      <c r="V6" s="57"/>
      <c r="W6" s="57"/>
      <c r="X6" s="57"/>
      <c r="Y6" s="57"/>
      <c r="Z6" s="57"/>
    </row>
    <row r="7" spans="1:26" ht="15.75" customHeight="1" x14ac:dyDescent="0.15">
      <c r="A7" s="60" t="s">
        <v>486</v>
      </c>
      <c r="B7" s="60" t="s">
        <v>487</v>
      </c>
      <c r="C7" s="58" t="s">
        <v>213</v>
      </c>
      <c r="D7" s="60" t="s">
        <v>224</v>
      </c>
      <c r="E7" s="60" t="s">
        <v>199</v>
      </c>
      <c r="F7" s="60"/>
      <c r="G7" s="60"/>
      <c r="H7" s="60" t="s">
        <v>926</v>
      </c>
      <c r="I7" s="60"/>
      <c r="J7" s="57"/>
      <c r="K7" s="57"/>
      <c r="L7" s="57"/>
      <c r="M7" s="57"/>
      <c r="N7" s="57"/>
      <c r="O7" s="57"/>
      <c r="P7" s="57"/>
      <c r="Q7" s="57"/>
      <c r="R7" s="57"/>
      <c r="S7" s="57"/>
      <c r="T7" s="57"/>
      <c r="U7" s="57"/>
      <c r="V7" s="57"/>
      <c r="W7" s="57"/>
      <c r="X7" s="57"/>
      <c r="Y7" s="57"/>
      <c r="Z7" s="57"/>
    </row>
    <row r="8" spans="1:26" ht="15.75" customHeight="1" x14ac:dyDescent="0.15">
      <c r="A8" s="60" t="s">
        <v>454</v>
      </c>
      <c r="B8" s="60" t="s">
        <v>927</v>
      </c>
      <c r="C8" s="58" t="s">
        <v>213</v>
      </c>
      <c r="D8" s="60" t="s">
        <v>224</v>
      </c>
      <c r="E8" s="60" t="s">
        <v>199</v>
      </c>
      <c r="F8" s="60"/>
      <c r="G8" s="60"/>
      <c r="H8" s="61" t="s">
        <v>928</v>
      </c>
      <c r="I8" s="60"/>
      <c r="J8" s="57"/>
      <c r="K8" s="57"/>
      <c r="L8" s="57"/>
      <c r="M8" s="57"/>
      <c r="N8" s="57"/>
      <c r="O8" s="57"/>
      <c r="P8" s="57"/>
      <c r="Q8" s="57"/>
      <c r="R8" s="57"/>
      <c r="S8" s="57"/>
      <c r="T8" s="57"/>
      <c r="U8" s="57"/>
      <c r="V8" s="57"/>
      <c r="W8" s="57"/>
      <c r="X8" s="57"/>
      <c r="Y8" s="57"/>
      <c r="Z8" s="57"/>
    </row>
    <row r="9" spans="1:26" ht="15.75" customHeight="1" x14ac:dyDescent="0.15">
      <c r="A9" s="60" t="s">
        <v>454</v>
      </c>
      <c r="B9" s="60" t="s">
        <v>145</v>
      </c>
      <c r="C9" s="58" t="s">
        <v>213</v>
      </c>
      <c r="D9" s="60" t="s">
        <v>8</v>
      </c>
      <c r="E9" s="60" t="s">
        <v>199</v>
      </c>
      <c r="F9" s="60"/>
      <c r="G9" s="60"/>
      <c r="H9" s="60" t="s">
        <v>929</v>
      </c>
      <c r="I9" s="60"/>
      <c r="J9" s="57"/>
      <c r="K9" s="57"/>
      <c r="L9" s="57"/>
      <c r="M9" s="57"/>
      <c r="N9" s="57"/>
      <c r="O9" s="57"/>
      <c r="P9" s="57"/>
      <c r="Q9" s="57"/>
      <c r="R9" s="57"/>
      <c r="S9" s="57"/>
      <c r="T9" s="57"/>
      <c r="U9" s="57"/>
      <c r="V9" s="57"/>
      <c r="W9" s="57"/>
      <c r="X9" s="57"/>
      <c r="Y9" s="57"/>
      <c r="Z9" s="57"/>
    </row>
    <row r="10" spans="1:26" ht="15.75" customHeight="1" x14ac:dyDescent="0.15">
      <c r="A10" s="60" t="s">
        <v>454</v>
      </c>
      <c r="B10" s="60" t="s">
        <v>930</v>
      </c>
      <c r="C10" s="58" t="s">
        <v>213</v>
      </c>
      <c r="D10" s="60" t="s">
        <v>8</v>
      </c>
      <c r="E10" s="60" t="s">
        <v>199</v>
      </c>
      <c r="F10" s="60"/>
      <c r="G10" s="60"/>
      <c r="H10" s="61" t="s">
        <v>931</v>
      </c>
      <c r="J10" s="57"/>
      <c r="K10" s="57"/>
      <c r="L10" s="57"/>
      <c r="M10" s="57"/>
      <c r="N10" s="57"/>
      <c r="O10" s="57"/>
      <c r="P10" s="57"/>
      <c r="Q10" s="57"/>
      <c r="R10" s="57"/>
      <c r="S10" s="57"/>
      <c r="T10" s="57"/>
      <c r="U10" s="57"/>
      <c r="V10" s="57"/>
      <c r="W10" s="57"/>
      <c r="X10" s="57"/>
      <c r="Y10" s="57"/>
      <c r="Z10" s="57"/>
    </row>
    <row r="11" spans="1:26" ht="15.75" customHeight="1" x14ac:dyDescent="0.15">
      <c r="A11" s="60" t="s">
        <v>454</v>
      </c>
      <c r="B11" s="60" t="s">
        <v>502</v>
      </c>
      <c r="C11" s="58" t="s">
        <v>213</v>
      </c>
      <c r="D11" s="60" t="s">
        <v>11</v>
      </c>
      <c r="E11" s="60" t="s">
        <v>199</v>
      </c>
      <c r="F11" s="60"/>
      <c r="G11" s="60"/>
      <c r="H11" s="61" t="s">
        <v>932</v>
      </c>
      <c r="J11" s="57"/>
      <c r="K11" s="57"/>
      <c r="L11" s="57"/>
      <c r="M11" s="57"/>
      <c r="N11" s="57"/>
      <c r="O11" s="57"/>
      <c r="P11" s="57"/>
      <c r="Q11" s="57"/>
      <c r="R11" s="57"/>
      <c r="S11" s="57"/>
      <c r="T11" s="57"/>
      <c r="U11" s="57"/>
      <c r="V11" s="57"/>
      <c r="W11" s="57"/>
      <c r="X11" s="57"/>
      <c r="Y11" s="57"/>
      <c r="Z11" s="57"/>
    </row>
    <row r="12" spans="1:26" ht="15.75" customHeight="1" x14ac:dyDescent="0.15">
      <c r="A12" s="58" t="s">
        <v>454</v>
      </c>
      <c r="B12" s="58" t="s">
        <v>7</v>
      </c>
      <c r="C12" s="58" t="s">
        <v>213</v>
      </c>
      <c r="D12" s="58" t="s">
        <v>11</v>
      </c>
      <c r="E12" s="58" t="s">
        <v>199</v>
      </c>
      <c r="F12" s="58" t="s">
        <v>609</v>
      </c>
      <c r="G12" s="58"/>
      <c r="H12" s="58"/>
      <c r="I12" s="58"/>
      <c r="J12" s="57"/>
      <c r="K12" s="57"/>
      <c r="L12" s="57"/>
      <c r="M12" s="57"/>
      <c r="N12" s="57"/>
      <c r="O12" s="57"/>
      <c r="P12" s="57"/>
      <c r="Q12" s="57"/>
      <c r="R12" s="57"/>
      <c r="S12" s="57"/>
      <c r="T12" s="57"/>
      <c r="U12" s="57"/>
      <c r="V12" s="57"/>
      <c r="W12" s="57"/>
      <c r="X12" s="57"/>
      <c r="Y12" s="57"/>
      <c r="Z12" s="57"/>
    </row>
    <row r="13" spans="1:26" ht="15.75" customHeight="1" x14ac:dyDescent="0.15">
      <c r="A13" s="60" t="s">
        <v>454</v>
      </c>
      <c r="B13" s="60" t="s">
        <v>10</v>
      </c>
      <c r="C13" s="58" t="s">
        <v>213</v>
      </c>
      <c r="D13" s="60" t="s">
        <v>8</v>
      </c>
      <c r="E13" s="60" t="s">
        <v>199</v>
      </c>
      <c r="F13" s="60"/>
      <c r="G13" s="60"/>
      <c r="H13" s="61"/>
      <c r="I13" s="60"/>
      <c r="J13" s="57"/>
      <c r="K13" s="57"/>
      <c r="L13" s="57"/>
      <c r="M13" s="57"/>
      <c r="N13" s="57"/>
      <c r="O13" s="57"/>
      <c r="P13" s="57"/>
      <c r="Q13" s="57"/>
      <c r="R13" s="57"/>
      <c r="S13" s="57"/>
      <c r="T13" s="57"/>
      <c r="U13" s="57"/>
      <c r="V13" s="57"/>
      <c r="W13" s="57"/>
      <c r="X13" s="57"/>
      <c r="Y13" s="57"/>
      <c r="Z13" s="57"/>
    </row>
    <row r="14" spans="1:26" ht="15.75" customHeight="1" x14ac:dyDescent="0.15">
      <c r="A14" s="58" t="s">
        <v>454</v>
      </c>
      <c r="B14" s="58" t="s">
        <v>10</v>
      </c>
      <c r="C14" s="58" t="s">
        <v>213</v>
      </c>
      <c r="D14" s="58" t="s">
        <v>11</v>
      </c>
      <c r="E14" s="58" t="s">
        <v>199</v>
      </c>
      <c r="F14" s="58" t="s">
        <v>609</v>
      </c>
      <c r="G14" s="58"/>
      <c r="H14" s="61"/>
      <c r="I14" s="58"/>
      <c r="J14" s="57"/>
      <c r="K14" s="57"/>
      <c r="L14" s="57"/>
      <c r="M14" s="57"/>
      <c r="N14" s="57"/>
      <c r="O14" s="57"/>
      <c r="P14" s="57"/>
      <c r="Q14" s="57"/>
      <c r="R14" s="57"/>
      <c r="S14" s="57"/>
      <c r="T14" s="57"/>
      <c r="U14" s="57"/>
      <c r="V14" s="57"/>
      <c r="W14" s="57"/>
      <c r="X14" s="57"/>
      <c r="Y14" s="57"/>
      <c r="Z14" s="57"/>
    </row>
    <row r="15" spans="1:26" ht="15.75" customHeight="1" x14ac:dyDescent="0.15">
      <c r="A15" s="58" t="s">
        <v>454</v>
      </c>
      <c r="B15" s="58" t="s">
        <v>13</v>
      </c>
      <c r="C15" s="58" t="s">
        <v>213</v>
      </c>
      <c r="D15" s="58" t="s">
        <v>11</v>
      </c>
      <c r="E15" s="58" t="s">
        <v>199</v>
      </c>
      <c r="F15" s="58"/>
      <c r="G15" s="58"/>
      <c r="H15" s="61" t="s">
        <v>615</v>
      </c>
      <c r="I15" s="58"/>
      <c r="J15" s="57"/>
      <c r="K15" s="57"/>
      <c r="L15" s="57"/>
      <c r="M15" s="57"/>
      <c r="N15" s="57"/>
      <c r="O15" s="57"/>
      <c r="P15" s="57"/>
      <c r="Q15" s="57"/>
      <c r="R15" s="57"/>
      <c r="S15" s="57"/>
      <c r="T15" s="57"/>
      <c r="U15" s="57"/>
      <c r="V15" s="57"/>
      <c r="W15" s="57"/>
      <c r="X15" s="57"/>
      <c r="Y15" s="57"/>
      <c r="Z15" s="57"/>
    </row>
    <row r="16" spans="1:26" ht="15.75" customHeight="1" x14ac:dyDescent="0.15">
      <c r="A16" s="58" t="s">
        <v>454</v>
      </c>
      <c r="B16" s="58" t="s">
        <v>13</v>
      </c>
      <c r="C16" s="58" t="s">
        <v>213</v>
      </c>
      <c r="D16" s="58" t="s">
        <v>5</v>
      </c>
      <c r="E16" s="58" t="s">
        <v>199</v>
      </c>
      <c r="F16" s="58" t="s">
        <v>609</v>
      </c>
      <c r="G16" s="58" t="s">
        <v>617</v>
      </c>
      <c r="H16" s="61" t="s">
        <v>615</v>
      </c>
      <c r="I16" s="58"/>
      <c r="J16" s="57"/>
      <c r="K16" s="57"/>
      <c r="L16" s="57"/>
      <c r="M16" s="57"/>
      <c r="N16" s="57"/>
      <c r="O16" s="57"/>
      <c r="P16" s="57"/>
      <c r="Q16" s="57"/>
      <c r="R16" s="57"/>
      <c r="S16" s="57"/>
      <c r="T16" s="57"/>
      <c r="U16" s="57"/>
      <c r="V16" s="57"/>
      <c r="W16" s="57"/>
      <c r="X16" s="57"/>
      <c r="Y16" s="57"/>
      <c r="Z16" s="57"/>
    </row>
    <row r="17" spans="1:26" ht="15.75" customHeight="1" x14ac:dyDescent="0.15">
      <c r="A17" s="58" t="s">
        <v>454</v>
      </c>
      <c r="B17" s="58" t="s">
        <v>15</v>
      </c>
      <c r="C17" s="58" t="s">
        <v>213</v>
      </c>
      <c r="D17" s="58" t="s">
        <v>11</v>
      </c>
      <c r="E17" s="58" t="s">
        <v>199</v>
      </c>
      <c r="F17" s="58"/>
      <c r="G17" s="58"/>
      <c r="H17" s="61" t="s">
        <v>621</v>
      </c>
      <c r="I17" s="58"/>
      <c r="J17" s="57"/>
      <c r="K17" s="57"/>
      <c r="L17" s="57"/>
      <c r="M17" s="57"/>
      <c r="N17" s="57"/>
      <c r="O17" s="57"/>
      <c r="P17" s="57"/>
      <c r="Q17" s="57"/>
      <c r="R17" s="57"/>
      <c r="S17" s="57"/>
      <c r="T17" s="57"/>
      <c r="U17" s="57"/>
      <c r="V17" s="57"/>
      <c r="W17" s="57"/>
      <c r="X17" s="57"/>
      <c r="Y17" s="57"/>
      <c r="Z17" s="57"/>
    </row>
    <row r="18" spans="1:26" ht="15.75" customHeight="1" x14ac:dyDescent="0.15">
      <c r="A18" s="58" t="s">
        <v>454</v>
      </c>
      <c r="B18" s="58" t="s">
        <v>16</v>
      </c>
      <c r="C18" s="58" t="s">
        <v>213</v>
      </c>
      <c r="D18" s="58" t="s">
        <v>11</v>
      </c>
      <c r="E18" s="58" t="s">
        <v>199</v>
      </c>
      <c r="F18" s="58"/>
      <c r="G18" s="58"/>
      <c r="H18" s="61" t="s">
        <v>624</v>
      </c>
      <c r="I18" s="58"/>
      <c r="J18" s="57"/>
      <c r="K18" s="57"/>
      <c r="L18" s="57"/>
      <c r="M18" s="57"/>
      <c r="N18" s="57"/>
      <c r="O18" s="57"/>
      <c r="P18" s="57"/>
      <c r="Q18" s="57"/>
      <c r="R18" s="57"/>
      <c r="S18" s="57"/>
      <c r="T18" s="57"/>
      <c r="U18" s="57"/>
      <c r="V18" s="57"/>
      <c r="W18" s="57"/>
      <c r="X18" s="57"/>
      <c r="Y18" s="57"/>
      <c r="Z18" s="57"/>
    </row>
    <row r="19" spans="1:26" ht="15.75" customHeight="1" x14ac:dyDescent="0.15">
      <c r="A19" s="58" t="s">
        <v>454</v>
      </c>
      <c r="B19" s="58" t="s">
        <v>16</v>
      </c>
      <c r="C19" s="58" t="s">
        <v>213</v>
      </c>
      <c r="D19" s="58" t="s">
        <v>5</v>
      </c>
      <c r="E19" s="58" t="s">
        <v>199</v>
      </c>
      <c r="F19" s="58" t="s">
        <v>609</v>
      </c>
      <c r="G19" s="58" t="s">
        <v>626</v>
      </c>
      <c r="H19" s="61" t="s">
        <v>624</v>
      </c>
      <c r="I19" s="58"/>
      <c r="J19" s="57"/>
      <c r="K19" s="57"/>
      <c r="L19" s="57"/>
      <c r="M19" s="57"/>
      <c r="N19" s="57"/>
      <c r="O19" s="57"/>
      <c r="P19" s="57"/>
      <c r="Q19" s="57"/>
      <c r="R19" s="57"/>
      <c r="S19" s="57"/>
      <c r="T19" s="57"/>
      <c r="U19" s="57"/>
      <c r="V19" s="57"/>
      <c r="W19" s="57"/>
      <c r="X19" s="57"/>
      <c r="Y19" s="57"/>
      <c r="Z19" s="57"/>
    </row>
    <row r="20" spans="1:26" ht="15.75" customHeight="1" x14ac:dyDescent="0.15">
      <c r="A20" s="58" t="s">
        <v>454</v>
      </c>
      <c r="B20" s="58" t="s">
        <v>222</v>
      </c>
      <c r="C20" s="58" t="s">
        <v>213</v>
      </c>
      <c r="D20" s="58" t="s">
        <v>11</v>
      </c>
      <c r="E20" s="58" t="s">
        <v>199</v>
      </c>
      <c r="F20" s="58"/>
      <c r="G20" s="58"/>
      <c r="H20" s="58" t="s">
        <v>629</v>
      </c>
      <c r="I20" s="58"/>
      <c r="J20" s="57"/>
      <c r="K20" s="57"/>
      <c r="L20" s="57"/>
      <c r="M20" s="57"/>
      <c r="N20" s="57"/>
      <c r="O20" s="57"/>
      <c r="P20" s="57"/>
      <c r="Q20" s="57"/>
      <c r="R20" s="57"/>
      <c r="S20" s="57"/>
      <c r="T20" s="57"/>
      <c r="U20" s="57"/>
      <c r="V20" s="57"/>
      <c r="W20" s="57"/>
      <c r="X20" s="57"/>
      <c r="Y20" s="57"/>
      <c r="Z20" s="57"/>
    </row>
    <row r="21" spans="1:26" ht="15.75" customHeight="1" x14ac:dyDescent="0.15">
      <c r="A21" s="58" t="s">
        <v>454</v>
      </c>
      <c r="B21" s="58" t="s">
        <v>18</v>
      </c>
      <c r="C21" s="58" t="s">
        <v>213</v>
      </c>
      <c r="D21" s="58" t="s">
        <v>11</v>
      </c>
      <c r="E21" s="58" t="s">
        <v>199</v>
      </c>
      <c r="F21" s="58" t="s">
        <v>194</v>
      </c>
      <c r="G21" s="58"/>
      <c r="H21" s="58" t="s">
        <v>632</v>
      </c>
      <c r="I21" s="58"/>
      <c r="J21" s="57"/>
      <c r="K21" s="57"/>
      <c r="L21" s="57"/>
      <c r="M21" s="57"/>
      <c r="N21" s="57"/>
      <c r="O21" s="57"/>
      <c r="P21" s="57"/>
      <c r="Q21" s="57"/>
      <c r="R21" s="57"/>
      <c r="S21" s="57"/>
      <c r="T21" s="57"/>
      <c r="U21" s="57"/>
      <c r="V21" s="57"/>
      <c r="W21" s="57"/>
      <c r="X21" s="57"/>
      <c r="Y21" s="57"/>
      <c r="Z21" s="57"/>
    </row>
    <row r="22" spans="1:26" ht="15.75" customHeight="1" x14ac:dyDescent="0.15">
      <c r="A22" s="58" t="s">
        <v>454</v>
      </c>
      <c r="B22" s="58" t="s">
        <v>19</v>
      </c>
      <c r="C22" s="58" t="s">
        <v>213</v>
      </c>
      <c r="D22" s="58" t="s">
        <v>11</v>
      </c>
      <c r="E22" s="58" t="s">
        <v>199</v>
      </c>
      <c r="F22" s="58"/>
      <c r="G22" s="58"/>
      <c r="H22" s="58"/>
      <c r="I22" s="58"/>
      <c r="J22" s="57"/>
      <c r="K22" s="57"/>
      <c r="L22" s="57"/>
      <c r="M22" s="57"/>
      <c r="N22" s="57"/>
      <c r="O22" s="57"/>
      <c r="P22" s="57"/>
      <c r="Q22" s="57"/>
      <c r="R22" s="57"/>
      <c r="S22" s="57"/>
      <c r="T22" s="57"/>
      <c r="U22" s="57"/>
      <c r="V22" s="57"/>
      <c r="W22" s="57"/>
      <c r="X22" s="57"/>
      <c r="Y22" s="57"/>
      <c r="Z22" s="57"/>
    </row>
    <row r="23" spans="1:26" ht="15.75" customHeight="1" x14ac:dyDescent="0.15">
      <c r="A23" s="58" t="s">
        <v>454</v>
      </c>
      <c r="B23" s="58" t="s">
        <v>20</v>
      </c>
      <c r="C23" s="58" t="s">
        <v>213</v>
      </c>
      <c r="D23" s="58" t="s">
        <v>224</v>
      </c>
      <c r="E23" s="58" t="s">
        <v>199</v>
      </c>
      <c r="F23" s="58"/>
      <c r="G23" s="58"/>
      <c r="H23" s="58"/>
      <c r="I23" s="58" t="s">
        <v>635</v>
      </c>
      <c r="J23" s="57"/>
      <c r="K23" s="57"/>
      <c r="L23" s="57"/>
      <c r="M23" s="57"/>
      <c r="N23" s="57"/>
      <c r="O23" s="57"/>
      <c r="P23" s="57"/>
      <c r="Q23" s="57"/>
      <c r="R23" s="57"/>
      <c r="S23" s="57"/>
      <c r="T23" s="57"/>
      <c r="U23" s="57"/>
      <c r="V23" s="57"/>
      <c r="W23" s="57"/>
      <c r="X23" s="57"/>
      <c r="Y23" s="57"/>
      <c r="Z23" s="57"/>
    </row>
    <row r="24" spans="1:26" ht="15.75" customHeight="1" x14ac:dyDescent="0.15">
      <c r="A24" s="58" t="s">
        <v>454</v>
      </c>
      <c r="B24" s="58" t="s">
        <v>227</v>
      </c>
      <c r="C24" s="58" t="s">
        <v>213</v>
      </c>
      <c r="D24" s="58" t="s">
        <v>11</v>
      </c>
      <c r="E24" s="58" t="s">
        <v>199</v>
      </c>
      <c r="F24" s="58"/>
      <c r="G24" s="58"/>
      <c r="H24" s="58" t="s">
        <v>229</v>
      </c>
      <c r="I24" s="58"/>
      <c r="J24" s="57"/>
      <c r="K24" s="57"/>
      <c r="L24" s="57"/>
      <c r="M24" s="57"/>
      <c r="N24" s="57"/>
      <c r="O24" s="57"/>
      <c r="P24" s="57"/>
      <c r="Q24" s="57"/>
      <c r="R24" s="57"/>
      <c r="S24" s="57"/>
      <c r="T24" s="57"/>
      <c r="U24" s="57"/>
      <c r="V24" s="57"/>
      <c r="W24" s="57"/>
      <c r="X24" s="57"/>
      <c r="Y24" s="57"/>
      <c r="Z24" s="57"/>
    </row>
    <row r="25" spans="1:26" ht="15.75" customHeight="1" x14ac:dyDescent="0.15">
      <c r="A25" s="58" t="s">
        <v>454</v>
      </c>
      <c r="B25" s="58" t="s">
        <v>227</v>
      </c>
      <c r="C25" s="58" t="s">
        <v>213</v>
      </c>
      <c r="D25" s="58" t="s">
        <v>5</v>
      </c>
      <c r="E25" s="58" t="s">
        <v>199</v>
      </c>
      <c r="F25" s="58"/>
      <c r="G25" s="58" t="s">
        <v>206</v>
      </c>
      <c r="H25" s="58" t="s">
        <v>229</v>
      </c>
      <c r="I25" s="58" t="s">
        <v>638</v>
      </c>
      <c r="J25" s="57"/>
      <c r="K25" s="57"/>
      <c r="L25" s="57"/>
      <c r="M25" s="57"/>
      <c r="N25" s="57"/>
      <c r="O25" s="57"/>
      <c r="P25" s="57"/>
      <c r="Q25" s="57"/>
      <c r="R25" s="57"/>
      <c r="S25" s="57"/>
      <c r="T25" s="57"/>
      <c r="U25" s="57"/>
      <c r="V25" s="57"/>
      <c r="W25" s="57"/>
      <c r="X25" s="57"/>
      <c r="Y25" s="57"/>
      <c r="Z25" s="57"/>
    </row>
    <row r="26" spans="1:26" ht="15.75" customHeight="1" x14ac:dyDescent="0.15">
      <c r="A26" s="58" t="s">
        <v>454</v>
      </c>
      <c r="B26" s="58" t="s">
        <v>639</v>
      </c>
      <c r="C26" s="58" t="s">
        <v>213</v>
      </c>
      <c r="D26" s="58" t="s">
        <v>24</v>
      </c>
      <c r="E26" s="58" t="s">
        <v>199</v>
      </c>
      <c r="F26" s="58"/>
      <c r="G26" s="58" t="s">
        <v>641</v>
      </c>
      <c r="H26" s="58" t="s">
        <v>642</v>
      </c>
      <c r="I26" s="58" t="s">
        <v>933</v>
      </c>
      <c r="J26" s="57"/>
      <c r="K26" s="57"/>
      <c r="L26" s="57"/>
      <c r="M26" s="57"/>
      <c r="N26" s="57"/>
      <c r="O26" s="57"/>
      <c r="P26" s="57"/>
      <c r="Q26" s="57"/>
      <c r="R26" s="57"/>
      <c r="S26" s="57"/>
      <c r="T26" s="57"/>
      <c r="U26" s="57"/>
      <c r="V26" s="57"/>
      <c r="W26" s="57"/>
      <c r="X26" s="57"/>
      <c r="Y26" s="57"/>
      <c r="Z26" s="57"/>
    </row>
    <row r="27" spans="1:26" ht="15.75" customHeight="1" x14ac:dyDescent="0.15">
      <c r="A27" s="58" t="s">
        <v>454</v>
      </c>
      <c r="B27" s="58" t="s">
        <v>28</v>
      </c>
      <c r="C27" s="58" t="s">
        <v>213</v>
      </c>
      <c r="D27" s="58" t="s">
        <v>8</v>
      </c>
      <c r="E27" s="58" t="s">
        <v>199</v>
      </c>
      <c r="F27" s="58"/>
      <c r="G27" s="58"/>
      <c r="H27" s="58"/>
      <c r="I27" s="58"/>
      <c r="J27" s="57"/>
      <c r="K27" s="57"/>
      <c r="L27" s="57"/>
      <c r="M27" s="57"/>
      <c r="N27" s="57"/>
      <c r="O27" s="57"/>
      <c r="P27" s="57"/>
      <c r="Q27" s="57"/>
      <c r="R27" s="57"/>
      <c r="S27" s="57"/>
      <c r="T27" s="57"/>
      <c r="U27" s="57"/>
      <c r="V27" s="57"/>
      <c r="W27" s="57"/>
      <c r="X27" s="57"/>
      <c r="Y27" s="57"/>
      <c r="Z27" s="57"/>
    </row>
    <row r="28" spans="1:26" ht="15.75" customHeight="1" x14ac:dyDescent="0.15">
      <c r="A28" s="58" t="s">
        <v>454</v>
      </c>
      <c r="B28" s="58" t="s">
        <v>238</v>
      </c>
      <c r="C28" s="58" t="s">
        <v>213</v>
      </c>
      <c r="D28" s="58" t="s">
        <v>24</v>
      </c>
      <c r="E28" s="58" t="s">
        <v>199</v>
      </c>
      <c r="F28" s="58"/>
      <c r="G28" s="58" t="s">
        <v>646</v>
      </c>
      <c r="H28" s="58" t="s">
        <v>647</v>
      </c>
      <c r="I28" s="58" t="s">
        <v>648</v>
      </c>
      <c r="J28" s="57"/>
      <c r="K28" s="57"/>
      <c r="L28" s="57"/>
      <c r="M28" s="57"/>
      <c r="N28" s="57"/>
      <c r="O28" s="57"/>
      <c r="P28" s="57"/>
      <c r="Q28" s="57"/>
      <c r="R28" s="57"/>
      <c r="S28" s="57"/>
      <c r="T28" s="57"/>
      <c r="U28" s="57"/>
      <c r="V28" s="57"/>
      <c r="W28" s="57"/>
      <c r="X28" s="57"/>
      <c r="Y28" s="57"/>
      <c r="Z28" s="57"/>
    </row>
    <row r="29" spans="1:26" ht="15.75" customHeight="1" x14ac:dyDescent="0.15">
      <c r="A29" s="58" t="s">
        <v>454</v>
      </c>
      <c r="B29" s="58" t="s">
        <v>31</v>
      </c>
      <c r="C29" s="58" t="s">
        <v>213</v>
      </c>
      <c r="D29" s="58" t="s">
        <v>11</v>
      </c>
      <c r="E29" s="58" t="s">
        <v>199</v>
      </c>
      <c r="F29" s="58"/>
      <c r="G29" s="58"/>
      <c r="H29" s="58" t="s">
        <v>653</v>
      </c>
      <c r="I29" s="58"/>
      <c r="J29" s="57"/>
      <c r="K29" s="57"/>
      <c r="L29" s="57"/>
      <c r="M29" s="57"/>
      <c r="N29" s="57"/>
      <c r="O29" s="57"/>
      <c r="P29" s="57"/>
      <c r="Q29" s="57"/>
      <c r="R29" s="57"/>
      <c r="S29" s="57"/>
      <c r="T29" s="57"/>
      <c r="U29" s="57"/>
      <c r="V29" s="57"/>
      <c r="W29" s="57"/>
      <c r="X29" s="57"/>
      <c r="Y29" s="57"/>
      <c r="Z29" s="57"/>
    </row>
    <row r="30" spans="1:26" ht="15.75" customHeight="1" x14ac:dyDescent="0.15">
      <c r="A30" s="58" t="s">
        <v>454</v>
      </c>
      <c r="B30" s="58" t="s">
        <v>31</v>
      </c>
      <c r="C30" s="58" t="s">
        <v>213</v>
      </c>
      <c r="D30" s="58" t="s">
        <v>24</v>
      </c>
      <c r="E30" s="58" t="s">
        <v>199</v>
      </c>
      <c r="F30" s="58"/>
      <c r="G30" s="58" t="s">
        <v>656</v>
      </c>
      <c r="H30" s="58" t="s">
        <v>653</v>
      </c>
      <c r="I30" s="58" t="s">
        <v>934</v>
      </c>
      <c r="J30" s="57"/>
      <c r="K30" s="57"/>
      <c r="L30" s="57"/>
      <c r="M30" s="57"/>
      <c r="N30" s="57"/>
      <c r="O30" s="57"/>
      <c r="P30" s="57"/>
      <c r="Q30" s="57"/>
      <c r="R30" s="57"/>
      <c r="S30" s="57"/>
      <c r="T30" s="57"/>
      <c r="U30" s="57"/>
      <c r="V30" s="57"/>
      <c r="W30" s="57"/>
      <c r="X30" s="57"/>
      <c r="Y30" s="57"/>
      <c r="Z30" s="57"/>
    </row>
    <row r="31" spans="1:26" ht="15.75" customHeight="1" x14ac:dyDescent="0.15">
      <c r="A31" s="58" t="s">
        <v>454</v>
      </c>
      <c r="B31" s="58" t="s">
        <v>32</v>
      </c>
      <c r="C31" s="58" t="s">
        <v>213</v>
      </c>
      <c r="D31" s="58" t="s">
        <v>24</v>
      </c>
      <c r="E31" s="58" t="s">
        <v>199</v>
      </c>
      <c r="F31" s="58"/>
      <c r="G31" s="58" t="s">
        <v>660</v>
      </c>
      <c r="H31" s="58"/>
      <c r="I31" s="58" t="s">
        <v>661</v>
      </c>
      <c r="J31" s="57"/>
      <c r="K31" s="57"/>
      <c r="L31" s="57"/>
      <c r="M31" s="57"/>
      <c r="N31" s="57"/>
      <c r="O31" s="57"/>
      <c r="P31" s="57"/>
      <c r="Q31" s="57"/>
      <c r="R31" s="57"/>
      <c r="S31" s="57"/>
      <c r="T31" s="57"/>
      <c r="U31" s="57"/>
      <c r="V31" s="57"/>
      <c r="W31" s="57"/>
      <c r="X31" s="57"/>
      <c r="Y31" s="57"/>
      <c r="Z31" s="57"/>
    </row>
    <row r="32" spans="1:26" ht="15.75" customHeight="1" x14ac:dyDescent="0.15">
      <c r="A32" s="58" t="s">
        <v>454</v>
      </c>
      <c r="B32" s="58" t="s">
        <v>37</v>
      </c>
      <c r="C32" s="58" t="s">
        <v>213</v>
      </c>
      <c r="D32" s="58" t="s">
        <v>11</v>
      </c>
      <c r="E32" s="58" t="s">
        <v>199</v>
      </c>
      <c r="F32" s="58"/>
      <c r="G32" s="58"/>
      <c r="H32" s="58" t="s">
        <v>253</v>
      </c>
      <c r="I32" s="58"/>
      <c r="J32" s="57"/>
      <c r="K32" s="57"/>
      <c r="L32" s="57"/>
      <c r="M32" s="57"/>
      <c r="N32" s="57"/>
      <c r="O32" s="57"/>
      <c r="P32" s="57"/>
      <c r="Q32" s="57"/>
      <c r="R32" s="57"/>
      <c r="S32" s="57"/>
      <c r="T32" s="57"/>
      <c r="U32" s="57"/>
      <c r="V32" s="57"/>
      <c r="W32" s="57"/>
      <c r="X32" s="57"/>
      <c r="Y32" s="57"/>
      <c r="Z32" s="57"/>
    </row>
    <row r="33" spans="1:26" ht="15.75" customHeight="1" x14ac:dyDescent="0.15">
      <c r="A33" s="58" t="s">
        <v>454</v>
      </c>
      <c r="B33" s="58" t="s">
        <v>254</v>
      </c>
      <c r="C33" s="58" t="s">
        <v>213</v>
      </c>
      <c r="D33" s="58" t="s">
        <v>11</v>
      </c>
      <c r="E33" s="58" t="s">
        <v>199</v>
      </c>
      <c r="F33" s="58"/>
      <c r="G33" s="58"/>
      <c r="H33" s="58" t="s">
        <v>663</v>
      </c>
      <c r="I33" s="58"/>
      <c r="J33" s="57"/>
      <c r="K33" s="57"/>
      <c r="L33" s="57"/>
      <c r="M33" s="57"/>
      <c r="N33" s="57"/>
      <c r="O33" s="57"/>
      <c r="P33" s="57"/>
      <c r="Q33" s="57"/>
      <c r="R33" s="57"/>
      <c r="S33" s="57"/>
      <c r="T33" s="57"/>
      <c r="U33" s="57"/>
      <c r="V33" s="57"/>
      <c r="W33" s="57"/>
      <c r="X33" s="57"/>
      <c r="Y33" s="57"/>
      <c r="Z33" s="57"/>
    </row>
    <row r="34" spans="1:26" ht="15.75" customHeight="1" x14ac:dyDescent="0.15">
      <c r="A34" s="58" t="s">
        <v>454</v>
      </c>
      <c r="B34" s="58" t="s">
        <v>38</v>
      </c>
      <c r="C34" s="58" t="s">
        <v>213</v>
      </c>
      <c r="D34" s="58" t="s">
        <v>11</v>
      </c>
      <c r="E34" s="58" t="s">
        <v>199</v>
      </c>
      <c r="F34" s="58"/>
      <c r="G34" s="58"/>
      <c r="H34" s="58"/>
      <c r="I34" s="58" t="s">
        <v>665</v>
      </c>
      <c r="J34" s="57"/>
      <c r="K34" s="57"/>
      <c r="L34" s="57"/>
      <c r="M34" s="57"/>
      <c r="N34" s="57"/>
      <c r="O34" s="57"/>
      <c r="P34" s="57"/>
      <c r="Q34" s="57"/>
      <c r="R34" s="57"/>
      <c r="S34" s="57"/>
      <c r="T34" s="57"/>
      <c r="U34" s="57"/>
      <c r="V34" s="57"/>
      <c r="W34" s="57"/>
      <c r="X34" s="57"/>
      <c r="Y34" s="57"/>
      <c r="Z34" s="57"/>
    </row>
    <row r="35" spans="1:26" ht="15.75" customHeight="1" x14ac:dyDescent="0.15">
      <c r="A35" s="58" t="s">
        <v>454</v>
      </c>
      <c r="B35" s="58" t="s">
        <v>38</v>
      </c>
      <c r="C35" s="58" t="s">
        <v>213</v>
      </c>
      <c r="D35" s="58" t="s">
        <v>24</v>
      </c>
      <c r="E35" s="58" t="s">
        <v>199</v>
      </c>
      <c r="F35" s="58"/>
      <c r="G35" s="58" t="s">
        <v>666</v>
      </c>
      <c r="H35" s="58" t="s">
        <v>667</v>
      </c>
      <c r="I35" s="58" t="s">
        <v>668</v>
      </c>
      <c r="J35" s="57"/>
      <c r="K35" s="57"/>
      <c r="L35" s="57"/>
      <c r="M35" s="57"/>
      <c r="N35" s="57"/>
      <c r="O35" s="57"/>
      <c r="P35" s="57"/>
      <c r="Q35" s="57"/>
      <c r="R35" s="57"/>
      <c r="S35" s="57"/>
      <c r="T35" s="57"/>
      <c r="U35" s="57"/>
      <c r="V35" s="57"/>
      <c r="W35" s="57"/>
      <c r="X35" s="57"/>
      <c r="Y35" s="57"/>
      <c r="Z35" s="57"/>
    </row>
    <row r="36" spans="1:26" ht="15.75" customHeight="1" x14ac:dyDescent="0.15">
      <c r="A36" s="58" t="s">
        <v>454</v>
      </c>
      <c r="B36" s="58" t="s">
        <v>39</v>
      </c>
      <c r="C36" s="58" t="s">
        <v>213</v>
      </c>
      <c r="D36" s="58" t="s">
        <v>11</v>
      </c>
      <c r="E36" s="58" t="s">
        <v>199</v>
      </c>
      <c r="F36" s="58"/>
      <c r="G36" s="58"/>
      <c r="H36" s="58"/>
      <c r="I36" s="58"/>
      <c r="J36" s="57"/>
      <c r="K36" s="57"/>
      <c r="L36" s="57"/>
      <c r="M36" s="57"/>
      <c r="N36" s="57"/>
      <c r="O36" s="57"/>
      <c r="P36" s="57"/>
      <c r="Q36" s="57"/>
      <c r="R36" s="57"/>
      <c r="S36" s="57"/>
      <c r="T36" s="57"/>
      <c r="U36" s="57"/>
      <c r="V36" s="57"/>
      <c r="W36" s="57"/>
      <c r="X36" s="57"/>
      <c r="Y36" s="57"/>
      <c r="Z36" s="57"/>
    </row>
    <row r="37" spans="1:26" ht="15.75" customHeight="1" x14ac:dyDescent="0.15">
      <c r="A37" s="58" t="s">
        <v>454</v>
      </c>
      <c r="B37" s="58" t="s">
        <v>389</v>
      </c>
      <c r="C37" s="58" t="s">
        <v>213</v>
      </c>
      <c r="D37" s="58" t="s">
        <v>11</v>
      </c>
      <c r="E37" s="58" t="s">
        <v>213</v>
      </c>
      <c r="F37" s="58"/>
      <c r="G37" s="58"/>
      <c r="H37" s="58" t="s">
        <v>674</v>
      </c>
      <c r="I37" s="58"/>
      <c r="J37" s="57"/>
      <c r="K37" s="57"/>
      <c r="L37" s="57"/>
      <c r="M37" s="57"/>
      <c r="N37" s="57"/>
      <c r="O37" s="57"/>
      <c r="P37" s="57"/>
      <c r="Q37" s="57"/>
      <c r="R37" s="57"/>
      <c r="S37" s="57"/>
      <c r="T37" s="57"/>
      <c r="U37" s="57"/>
      <c r="V37" s="57"/>
      <c r="W37" s="57"/>
      <c r="X37" s="57"/>
      <c r="Y37" s="57"/>
      <c r="Z37" s="57"/>
    </row>
    <row r="38" spans="1:26" ht="15.75" customHeight="1" x14ac:dyDescent="0.15">
      <c r="A38" s="58" t="s">
        <v>454</v>
      </c>
      <c r="B38" s="58" t="s">
        <v>43</v>
      </c>
      <c r="C38" s="58" t="s">
        <v>213</v>
      </c>
      <c r="D38" s="58" t="s">
        <v>11</v>
      </c>
      <c r="E38" s="58" t="s">
        <v>199</v>
      </c>
      <c r="F38" s="58"/>
      <c r="G38" s="58"/>
      <c r="H38" s="58"/>
      <c r="I38" s="58" t="s">
        <v>675</v>
      </c>
      <c r="J38" s="57"/>
      <c r="K38" s="57"/>
      <c r="L38" s="57"/>
      <c r="M38" s="57"/>
      <c r="N38" s="57"/>
      <c r="O38" s="57"/>
      <c r="P38" s="57"/>
      <c r="Q38" s="57"/>
      <c r="R38" s="57"/>
      <c r="S38" s="57"/>
      <c r="T38" s="57"/>
      <c r="U38" s="57"/>
      <c r="V38" s="57"/>
      <c r="W38" s="57"/>
      <c r="X38" s="57"/>
      <c r="Y38" s="57"/>
      <c r="Z38" s="57"/>
    </row>
    <row r="39" spans="1:26" ht="15.75" customHeight="1" x14ac:dyDescent="0.15">
      <c r="A39" s="58" t="s">
        <v>454</v>
      </c>
      <c r="B39" s="58" t="s">
        <v>45</v>
      </c>
      <c r="C39" s="58" t="s">
        <v>213</v>
      </c>
      <c r="D39" s="58" t="s">
        <v>24</v>
      </c>
      <c r="E39" s="58" t="s">
        <v>199</v>
      </c>
      <c r="F39" s="58"/>
      <c r="G39" s="58" t="s">
        <v>677</v>
      </c>
      <c r="H39" s="58"/>
      <c r="I39" s="58" t="s">
        <v>678</v>
      </c>
      <c r="J39" s="57"/>
      <c r="K39" s="57"/>
      <c r="L39" s="57"/>
      <c r="M39" s="57"/>
      <c r="N39" s="57"/>
      <c r="O39" s="57"/>
      <c r="P39" s="57"/>
      <c r="Q39" s="57"/>
      <c r="R39" s="57"/>
      <c r="S39" s="57"/>
      <c r="T39" s="57"/>
      <c r="U39" s="57"/>
      <c r="V39" s="57"/>
      <c r="W39" s="57"/>
      <c r="X39" s="57"/>
      <c r="Y39" s="57"/>
      <c r="Z39" s="57"/>
    </row>
    <row r="40" spans="1:26" ht="15.75" customHeight="1" x14ac:dyDescent="0.15">
      <c r="A40" s="58" t="s">
        <v>454</v>
      </c>
      <c r="B40" s="58" t="s">
        <v>46</v>
      </c>
      <c r="C40" s="58" t="s">
        <v>213</v>
      </c>
      <c r="D40" s="58" t="s">
        <v>24</v>
      </c>
      <c r="E40" s="58" t="s">
        <v>199</v>
      </c>
      <c r="F40" s="58"/>
      <c r="G40" s="58" t="s">
        <v>680</v>
      </c>
      <c r="H40" s="58"/>
      <c r="I40" s="58" t="s">
        <v>678</v>
      </c>
      <c r="J40" s="57"/>
      <c r="K40" s="57"/>
      <c r="L40" s="57"/>
      <c r="M40" s="57"/>
      <c r="N40" s="57"/>
      <c r="O40" s="57"/>
      <c r="P40" s="57"/>
      <c r="Q40" s="57"/>
      <c r="R40" s="57"/>
      <c r="S40" s="57"/>
      <c r="T40" s="57"/>
      <c r="U40" s="57"/>
      <c r="V40" s="57"/>
      <c r="W40" s="57"/>
      <c r="X40" s="57"/>
      <c r="Y40" s="57"/>
      <c r="Z40" s="57"/>
    </row>
    <row r="41" spans="1:26" ht="15.75" customHeight="1" x14ac:dyDescent="0.15">
      <c r="A41" s="58" t="s">
        <v>454</v>
      </c>
      <c r="B41" s="58" t="s">
        <v>265</v>
      </c>
      <c r="C41" s="58" t="s">
        <v>213</v>
      </c>
      <c r="D41" s="58" t="s">
        <v>11</v>
      </c>
      <c r="E41" s="58" t="s">
        <v>199</v>
      </c>
      <c r="F41" s="58"/>
      <c r="G41" s="58"/>
      <c r="H41" s="58"/>
      <c r="I41" s="58"/>
      <c r="J41" s="57"/>
      <c r="K41" s="57"/>
      <c r="L41" s="57"/>
      <c r="M41" s="57"/>
      <c r="N41" s="57"/>
      <c r="O41" s="57"/>
      <c r="P41" s="57"/>
      <c r="Q41" s="57"/>
      <c r="R41" s="57"/>
      <c r="S41" s="57"/>
      <c r="T41" s="57"/>
      <c r="U41" s="57"/>
      <c r="V41" s="57"/>
      <c r="W41" s="57"/>
      <c r="X41" s="57"/>
      <c r="Y41" s="57"/>
      <c r="Z41" s="57"/>
    </row>
    <row r="42" spans="1:26" ht="15.75" customHeight="1" x14ac:dyDescent="0.15">
      <c r="A42" s="58" t="s">
        <v>454</v>
      </c>
      <c r="B42" s="58" t="s">
        <v>50</v>
      </c>
      <c r="C42" s="58" t="s">
        <v>213</v>
      </c>
      <c r="D42" s="58" t="s">
        <v>11</v>
      </c>
      <c r="E42" s="58" t="s">
        <v>213</v>
      </c>
      <c r="F42" s="58"/>
      <c r="G42" s="58"/>
      <c r="H42" s="58" t="s">
        <v>682</v>
      </c>
      <c r="I42" s="58"/>
      <c r="J42" s="57"/>
      <c r="K42" s="57"/>
      <c r="L42" s="57"/>
      <c r="M42" s="57"/>
      <c r="N42" s="57"/>
      <c r="O42" s="57"/>
      <c r="P42" s="57"/>
      <c r="Q42" s="57"/>
      <c r="R42" s="57"/>
      <c r="S42" s="57"/>
      <c r="T42" s="57"/>
      <c r="U42" s="57"/>
      <c r="V42" s="57"/>
      <c r="W42" s="57"/>
      <c r="X42" s="57"/>
      <c r="Y42" s="57"/>
      <c r="Z42" s="57"/>
    </row>
    <row r="43" spans="1:26" ht="15.75" customHeight="1" x14ac:dyDescent="0.15">
      <c r="A43" s="58" t="s">
        <v>454</v>
      </c>
      <c r="B43" s="58" t="s">
        <v>541</v>
      </c>
      <c r="C43" s="58" t="s">
        <v>213</v>
      </c>
      <c r="D43" s="58" t="s">
        <v>5</v>
      </c>
      <c r="E43" s="58" t="s">
        <v>213</v>
      </c>
      <c r="F43" s="58" t="s">
        <v>609</v>
      </c>
      <c r="G43" s="58" t="s">
        <v>684</v>
      </c>
      <c r="H43" s="58" t="s">
        <v>685</v>
      </c>
      <c r="I43" s="58" t="s">
        <v>686</v>
      </c>
      <c r="J43" s="57"/>
      <c r="K43" s="57"/>
      <c r="L43" s="57"/>
      <c r="M43" s="57"/>
      <c r="N43" s="57"/>
      <c r="O43" s="57"/>
      <c r="P43" s="57"/>
      <c r="Q43" s="57"/>
      <c r="R43" s="57"/>
      <c r="S43" s="57"/>
      <c r="T43" s="57"/>
      <c r="U43" s="57"/>
      <c r="V43" s="57"/>
      <c r="W43" s="57"/>
      <c r="X43" s="57"/>
      <c r="Y43" s="57"/>
      <c r="Z43" s="57"/>
    </row>
    <row r="44" spans="1:26" ht="15.75" customHeight="1" x14ac:dyDescent="0.15">
      <c r="A44" s="58" t="s">
        <v>454</v>
      </c>
      <c r="B44" s="58" t="s">
        <v>51</v>
      </c>
      <c r="C44" s="58" t="s">
        <v>213</v>
      </c>
      <c r="D44" s="58" t="s">
        <v>8</v>
      </c>
      <c r="E44" s="58" t="s">
        <v>199</v>
      </c>
      <c r="F44" s="58"/>
      <c r="G44" s="58"/>
      <c r="H44" s="58"/>
      <c r="I44" s="58"/>
      <c r="J44" s="57"/>
      <c r="K44" s="57"/>
      <c r="L44" s="57"/>
      <c r="M44" s="57"/>
      <c r="N44" s="57"/>
      <c r="O44" s="57"/>
      <c r="P44" s="57"/>
      <c r="Q44" s="57"/>
      <c r="R44" s="57"/>
      <c r="S44" s="57"/>
      <c r="T44" s="57"/>
      <c r="U44" s="57"/>
      <c r="V44" s="57"/>
      <c r="W44" s="57"/>
      <c r="X44" s="57"/>
      <c r="Y44" s="57"/>
      <c r="Z44" s="57"/>
    </row>
    <row r="45" spans="1:26" ht="15.75" customHeight="1" x14ac:dyDescent="0.15">
      <c r="A45" s="58" t="s">
        <v>454</v>
      </c>
      <c r="B45" s="58" t="s">
        <v>53</v>
      </c>
      <c r="C45" s="58" t="s">
        <v>213</v>
      </c>
      <c r="D45" s="58" t="s">
        <v>11</v>
      </c>
      <c r="E45" s="58" t="s">
        <v>199</v>
      </c>
      <c r="F45" s="58"/>
      <c r="G45" s="58"/>
      <c r="H45" s="58"/>
      <c r="I45" s="58"/>
      <c r="J45" s="57"/>
      <c r="K45" s="57"/>
      <c r="L45" s="57"/>
      <c r="M45" s="57"/>
      <c r="N45" s="57"/>
      <c r="O45" s="57"/>
      <c r="P45" s="57"/>
      <c r="Q45" s="57"/>
      <c r="R45" s="57"/>
      <c r="S45" s="57"/>
      <c r="T45" s="57"/>
      <c r="U45" s="57"/>
      <c r="V45" s="57"/>
      <c r="W45" s="57"/>
      <c r="X45" s="57"/>
      <c r="Y45" s="57"/>
      <c r="Z45" s="57"/>
    </row>
    <row r="46" spans="1:26" ht="15.75" customHeight="1" x14ac:dyDescent="0.15">
      <c r="A46" s="58" t="s">
        <v>454</v>
      </c>
      <c r="B46" s="58" t="s">
        <v>53</v>
      </c>
      <c r="C46" s="58" t="s">
        <v>213</v>
      </c>
      <c r="D46" s="58" t="s">
        <v>24</v>
      </c>
      <c r="E46" s="58" t="s">
        <v>199</v>
      </c>
      <c r="F46" s="58"/>
      <c r="G46" s="58"/>
      <c r="H46" s="58"/>
      <c r="I46" s="58" t="s">
        <v>688</v>
      </c>
      <c r="J46" s="57"/>
      <c r="K46" s="57"/>
      <c r="L46" s="57"/>
      <c r="M46" s="57"/>
      <c r="N46" s="57"/>
      <c r="O46" s="57"/>
      <c r="P46" s="57"/>
      <c r="Q46" s="57"/>
      <c r="R46" s="57"/>
      <c r="S46" s="57"/>
      <c r="T46" s="57"/>
      <c r="U46" s="57"/>
      <c r="V46" s="57"/>
      <c r="W46" s="57"/>
      <c r="X46" s="57"/>
      <c r="Y46" s="57"/>
      <c r="Z46" s="57"/>
    </row>
    <row r="47" spans="1:26" ht="15.75" customHeight="1" x14ac:dyDescent="0.15">
      <c r="A47" s="58" t="s">
        <v>454</v>
      </c>
      <c r="B47" s="58" t="s">
        <v>55</v>
      </c>
      <c r="C47" s="58" t="s">
        <v>213</v>
      </c>
      <c r="D47" s="58" t="s">
        <v>11</v>
      </c>
      <c r="E47" s="58" t="s">
        <v>213</v>
      </c>
      <c r="F47" s="58" t="s">
        <v>194</v>
      </c>
      <c r="G47" s="58"/>
      <c r="H47" s="58"/>
      <c r="I47" s="58"/>
      <c r="J47" s="57"/>
      <c r="K47" s="57"/>
      <c r="L47" s="57"/>
      <c r="M47" s="57"/>
      <c r="N47" s="57"/>
      <c r="O47" s="57"/>
      <c r="P47" s="57"/>
      <c r="Q47" s="57"/>
      <c r="R47" s="57"/>
      <c r="S47" s="57"/>
      <c r="T47" s="57"/>
      <c r="U47" s="57"/>
      <c r="V47" s="57"/>
      <c r="W47" s="57"/>
      <c r="X47" s="57"/>
      <c r="Y47" s="57"/>
      <c r="Z47" s="57"/>
    </row>
    <row r="48" spans="1:26" ht="15.75" customHeight="1" x14ac:dyDescent="0.15">
      <c r="A48" s="58" t="s">
        <v>454</v>
      </c>
      <c r="B48" s="58" t="s">
        <v>56</v>
      </c>
      <c r="C48" s="58" t="s">
        <v>213</v>
      </c>
      <c r="D48" s="58" t="s">
        <v>11</v>
      </c>
      <c r="E48" s="58" t="s">
        <v>213</v>
      </c>
      <c r="F48" s="58" t="s">
        <v>194</v>
      </c>
      <c r="G48" s="58"/>
      <c r="H48" s="58" t="s">
        <v>690</v>
      </c>
      <c r="I48" s="58"/>
      <c r="J48" s="57"/>
      <c r="K48" s="57"/>
      <c r="L48" s="57"/>
      <c r="M48" s="57"/>
      <c r="N48" s="57"/>
      <c r="O48" s="57"/>
      <c r="P48" s="57"/>
      <c r="Q48" s="57"/>
      <c r="R48" s="57"/>
      <c r="S48" s="57"/>
      <c r="T48" s="57"/>
      <c r="U48" s="57"/>
      <c r="V48" s="57"/>
      <c r="W48" s="57"/>
      <c r="X48" s="57"/>
      <c r="Y48" s="57"/>
      <c r="Z48" s="57"/>
    </row>
    <row r="49" spans="1:26" ht="15.75" customHeight="1" x14ac:dyDescent="0.15">
      <c r="A49" s="58" t="s">
        <v>454</v>
      </c>
      <c r="B49" s="58" t="s">
        <v>57</v>
      </c>
      <c r="C49" s="58" t="s">
        <v>213</v>
      </c>
      <c r="D49" s="58" t="s">
        <v>224</v>
      </c>
      <c r="E49" s="58" t="s">
        <v>213</v>
      </c>
      <c r="F49" s="58"/>
      <c r="G49" s="58"/>
      <c r="H49" s="58"/>
      <c r="I49" s="58"/>
      <c r="J49" s="57"/>
      <c r="K49" s="57"/>
      <c r="L49" s="57"/>
      <c r="M49" s="57"/>
      <c r="N49" s="57"/>
      <c r="O49" s="57"/>
      <c r="P49" s="57"/>
      <c r="Q49" s="57"/>
      <c r="R49" s="57"/>
      <c r="S49" s="57"/>
      <c r="T49" s="57"/>
      <c r="U49" s="57"/>
      <c r="V49" s="57"/>
      <c r="W49" s="57"/>
      <c r="X49" s="57"/>
      <c r="Y49" s="57"/>
      <c r="Z49" s="57"/>
    </row>
    <row r="50" spans="1:26" ht="15.75" customHeight="1" x14ac:dyDescent="0.15">
      <c r="A50" s="58" t="s">
        <v>454</v>
      </c>
      <c r="B50" s="58" t="s">
        <v>59</v>
      </c>
      <c r="C50" s="58" t="s">
        <v>213</v>
      </c>
      <c r="D50" s="58" t="s">
        <v>11</v>
      </c>
      <c r="E50" s="58" t="s">
        <v>213</v>
      </c>
      <c r="F50" s="58" t="s">
        <v>194</v>
      </c>
      <c r="G50" s="58"/>
      <c r="H50" s="58" t="s">
        <v>694</v>
      </c>
      <c r="I50" s="58"/>
      <c r="J50" s="57"/>
      <c r="K50" s="57"/>
      <c r="L50" s="57"/>
      <c r="M50" s="57"/>
      <c r="N50" s="57"/>
      <c r="O50" s="57"/>
      <c r="P50" s="57"/>
      <c r="Q50" s="57"/>
      <c r="R50" s="57"/>
      <c r="S50" s="57"/>
      <c r="T50" s="57"/>
      <c r="U50" s="57"/>
      <c r="V50" s="57"/>
      <c r="W50" s="57"/>
      <c r="X50" s="57"/>
      <c r="Y50" s="57"/>
      <c r="Z50" s="57"/>
    </row>
    <row r="51" spans="1:26" ht="15.75" customHeight="1" x14ac:dyDescent="0.15">
      <c r="A51" s="58" t="s">
        <v>454</v>
      </c>
      <c r="B51" s="58" t="s">
        <v>60</v>
      </c>
      <c r="C51" s="58" t="s">
        <v>213</v>
      </c>
      <c r="D51" s="58" t="s">
        <v>11</v>
      </c>
      <c r="E51" s="58" t="s">
        <v>213</v>
      </c>
      <c r="F51" s="58" t="s">
        <v>194</v>
      </c>
      <c r="G51" s="58"/>
      <c r="H51" s="58" t="s">
        <v>692</v>
      </c>
      <c r="I51" s="58"/>
      <c r="J51" s="57"/>
      <c r="K51" s="57"/>
      <c r="L51" s="57"/>
      <c r="M51" s="57"/>
      <c r="N51" s="57"/>
      <c r="O51" s="57"/>
      <c r="P51" s="57"/>
      <c r="Q51" s="57"/>
      <c r="R51" s="57"/>
      <c r="S51" s="57"/>
      <c r="T51" s="57"/>
      <c r="U51" s="57"/>
      <c r="V51" s="57"/>
      <c r="W51" s="57"/>
      <c r="X51" s="57"/>
      <c r="Y51" s="57"/>
      <c r="Z51" s="57"/>
    </row>
    <row r="52" spans="1:26" ht="15.75" customHeight="1" x14ac:dyDescent="0.15">
      <c r="A52" s="58" t="s">
        <v>454</v>
      </c>
      <c r="B52" s="58" t="s">
        <v>61</v>
      </c>
      <c r="C52" s="58" t="s">
        <v>213</v>
      </c>
      <c r="D52" s="58" t="s">
        <v>11</v>
      </c>
      <c r="E52" s="58" t="s">
        <v>199</v>
      </c>
      <c r="F52" s="58"/>
      <c r="G52" s="58"/>
      <c r="H52" s="58"/>
      <c r="I52" s="58"/>
      <c r="J52" s="57"/>
      <c r="K52" s="57"/>
      <c r="L52" s="57"/>
      <c r="M52" s="57"/>
      <c r="N52" s="57"/>
      <c r="O52" s="57"/>
      <c r="P52" s="57"/>
      <c r="Q52" s="57"/>
      <c r="R52" s="57"/>
      <c r="S52" s="57"/>
      <c r="T52" s="57"/>
      <c r="U52" s="57"/>
      <c r="V52" s="57"/>
      <c r="W52" s="57"/>
      <c r="X52" s="57"/>
      <c r="Y52" s="57"/>
      <c r="Z52" s="57"/>
    </row>
    <row r="53" spans="1:26" ht="15.75" customHeight="1" x14ac:dyDescent="0.15">
      <c r="A53" s="58" t="s">
        <v>454</v>
      </c>
      <c r="B53" s="58" t="s">
        <v>273</v>
      </c>
      <c r="C53" s="58" t="s">
        <v>213</v>
      </c>
      <c r="D53" s="58" t="s">
        <v>11</v>
      </c>
      <c r="E53" s="58" t="s">
        <v>199</v>
      </c>
      <c r="F53" s="58"/>
      <c r="G53" s="58"/>
      <c r="H53" s="58" t="s">
        <v>696</v>
      </c>
      <c r="I53" s="58" t="s">
        <v>697</v>
      </c>
      <c r="J53" s="57"/>
      <c r="K53" s="57"/>
      <c r="L53" s="57"/>
      <c r="M53" s="57"/>
      <c r="N53" s="57"/>
      <c r="O53" s="57"/>
      <c r="P53" s="57"/>
      <c r="Q53" s="57"/>
      <c r="R53" s="57"/>
      <c r="S53" s="57"/>
      <c r="T53" s="57"/>
      <c r="U53" s="57"/>
      <c r="V53" s="57"/>
      <c r="W53" s="57"/>
      <c r="X53" s="57"/>
      <c r="Y53" s="57"/>
      <c r="Z53" s="57"/>
    </row>
    <row r="54" spans="1:26" ht="15.75" customHeight="1" x14ac:dyDescent="0.15">
      <c r="A54" s="58" t="s">
        <v>454</v>
      </c>
      <c r="B54" s="58" t="s">
        <v>62</v>
      </c>
      <c r="C54" s="58" t="s">
        <v>213</v>
      </c>
      <c r="D54" s="58" t="s">
        <v>11</v>
      </c>
      <c r="E54" s="58" t="s">
        <v>199</v>
      </c>
      <c r="F54" s="58"/>
      <c r="G54" s="58"/>
      <c r="H54" s="58" t="s">
        <v>698</v>
      </c>
      <c r="I54" s="58"/>
      <c r="J54" s="57"/>
      <c r="K54" s="57"/>
      <c r="L54" s="57"/>
      <c r="M54" s="57"/>
      <c r="N54" s="57"/>
      <c r="O54" s="57"/>
      <c r="P54" s="57"/>
      <c r="Q54" s="57"/>
      <c r="R54" s="57"/>
      <c r="S54" s="57"/>
      <c r="T54" s="57"/>
      <c r="U54" s="57"/>
      <c r="V54" s="57"/>
      <c r="W54" s="57"/>
      <c r="X54" s="57"/>
      <c r="Y54" s="57"/>
      <c r="Z54" s="57"/>
    </row>
    <row r="55" spans="1:26" ht="15.75" customHeight="1" x14ac:dyDescent="0.15">
      <c r="A55" s="58" t="s">
        <v>454</v>
      </c>
      <c r="B55" s="58" t="s">
        <v>63</v>
      </c>
      <c r="C55" s="58" t="s">
        <v>213</v>
      </c>
      <c r="D55" s="58" t="s">
        <v>11</v>
      </c>
      <c r="E55" s="58" t="s">
        <v>213</v>
      </c>
      <c r="F55" s="58" t="s">
        <v>194</v>
      </c>
      <c r="G55" s="58"/>
      <c r="H55" s="58"/>
      <c r="I55" s="58"/>
      <c r="J55" s="57"/>
      <c r="K55" s="57"/>
      <c r="L55" s="57"/>
      <c r="M55" s="57"/>
      <c r="N55" s="57"/>
      <c r="O55" s="57"/>
      <c r="P55" s="57"/>
      <c r="Q55" s="57"/>
      <c r="R55" s="57"/>
      <c r="S55" s="57"/>
      <c r="T55" s="57"/>
      <c r="U55" s="57"/>
      <c r="V55" s="57"/>
      <c r="W55" s="57"/>
      <c r="X55" s="57"/>
      <c r="Y55" s="57"/>
      <c r="Z55" s="57"/>
    </row>
    <row r="56" spans="1:26" ht="15.75" customHeight="1" x14ac:dyDescent="0.15">
      <c r="A56" s="58" t="s">
        <v>454</v>
      </c>
      <c r="B56" s="58" t="s">
        <v>550</v>
      </c>
      <c r="C56" s="58" t="s">
        <v>213</v>
      </c>
      <c r="D56" s="58" t="s">
        <v>11</v>
      </c>
      <c r="E56" s="58" t="s">
        <v>199</v>
      </c>
      <c r="F56" s="58" t="s">
        <v>700</v>
      </c>
      <c r="G56" s="58"/>
      <c r="H56" s="58" t="s">
        <v>702</v>
      </c>
      <c r="I56" s="58"/>
      <c r="J56" s="57"/>
      <c r="K56" s="57"/>
      <c r="L56" s="57"/>
      <c r="M56" s="57"/>
      <c r="N56" s="57"/>
      <c r="O56" s="57"/>
      <c r="P56" s="57"/>
      <c r="Q56" s="57"/>
      <c r="R56" s="57"/>
      <c r="S56" s="57"/>
      <c r="T56" s="57"/>
      <c r="U56" s="57"/>
      <c r="V56" s="57"/>
      <c r="W56" s="57"/>
      <c r="X56" s="57"/>
      <c r="Y56" s="57"/>
      <c r="Z56" s="57"/>
    </row>
    <row r="57" spans="1:26" ht="15.75" customHeight="1" x14ac:dyDescent="0.15">
      <c r="A57" s="58" t="s">
        <v>454</v>
      </c>
      <c r="B57" s="58" t="s">
        <v>550</v>
      </c>
      <c r="C57" s="58" t="s">
        <v>213</v>
      </c>
      <c r="D57" s="58" t="s">
        <v>5</v>
      </c>
      <c r="E57" s="58" t="s">
        <v>199</v>
      </c>
      <c r="F57" s="58" t="s">
        <v>609</v>
      </c>
      <c r="G57" s="58" t="s">
        <v>704</v>
      </c>
      <c r="H57" s="58"/>
      <c r="I57" s="58" t="s">
        <v>705</v>
      </c>
      <c r="J57" s="57"/>
      <c r="K57" s="57"/>
      <c r="L57" s="57"/>
      <c r="M57" s="57"/>
      <c r="N57" s="57"/>
      <c r="O57" s="57"/>
      <c r="P57" s="57"/>
      <c r="Q57" s="57"/>
      <c r="R57" s="57"/>
      <c r="S57" s="57"/>
      <c r="T57" s="57"/>
      <c r="U57" s="57"/>
      <c r="V57" s="57"/>
      <c r="W57" s="57"/>
      <c r="X57" s="57"/>
      <c r="Y57" s="57"/>
      <c r="Z57" s="57"/>
    </row>
    <row r="58" spans="1:26" ht="15.75" customHeight="1" x14ac:dyDescent="0.15">
      <c r="A58" s="58" t="s">
        <v>454</v>
      </c>
      <c r="B58" s="58" t="s">
        <v>282</v>
      </c>
      <c r="C58" s="58" t="s">
        <v>213</v>
      </c>
      <c r="D58" s="58" t="s">
        <v>11</v>
      </c>
      <c r="E58" s="58" t="s">
        <v>199</v>
      </c>
      <c r="F58" s="58"/>
      <c r="G58" s="58"/>
      <c r="H58" s="58" t="s">
        <v>707</v>
      </c>
      <c r="I58" s="58"/>
      <c r="J58" s="57"/>
      <c r="K58" s="57"/>
      <c r="L58" s="57"/>
      <c r="M58" s="57"/>
      <c r="N58" s="57"/>
      <c r="O58" s="57"/>
      <c r="P58" s="57"/>
      <c r="Q58" s="57"/>
      <c r="R58" s="57"/>
      <c r="S58" s="57"/>
      <c r="T58" s="57"/>
      <c r="U58" s="57"/>
      <c r="V58" s="57"/>
      <c r="W58" s="57"/>
      <c r="X58" s="57"/>
      <c r="Y58" s="57"/>
      <c r="Z58" s="57"/>
    </row>
    <row r="59" spans="1:26" ht="15.75" customHeight="1" x14ac:dyDescent="0.15">
      <c r="A59" s="58" t="s">
        <v>454</v>
      </c>
      <c r="B59" s="58" t="s">
        <v>69</v>
      </c>
      <c r="C59" s="58" t="s">
        <v>213</v>
      </c>
      <c r="D59" s="58" t="s">
        <v>11</v>
      </c>
      <c r="E59" s="58" t="s">
        <v>199</v>
      </c>
      <c r="F59" s="58"/>
      <c r="G59" s="58"/>
      <c r="H59" s="58"/>
      <c r="I59" s="58" t="s">
        <v>708</v>
      </c>
      <c r="J59" s="57"/>
      <c r="K59" s="57"/>
      <c r="L59" s="57"/>
      <c r="M59" s="57"/>
      <c r="N59" s="57"/>
      <c r="O59" s="57"/>
      <c r="P59" s="57"/>
      <c r="Q59" s="57"/>
      <c r="R59" s="57"/>
      <c r="S59" s="57"/>
      <c r="T59" s="57"/>
      <c r="U59" s="57"/>
      <c r="V59" s="57"/>
      <c r="W59" s="57"/>
      <c r="X59" s="57"/>
      <c r="Y59" s="57"/>
      <c r="Z59" s="57"/>
    </row>
    <row r="60" spans="1:26" ht="15.75" customHeight="1" x14ac:dyDescent="0.15">
      <c r="A60" s="58" t="s">
        <v>454</v>
      </c>
      <c r="B60" s="58" t="s">
        <v>495</v>
      </c>
      <c r="C60" s="58" t="s">
        <v>213</v>
      </c>
      <c r="D60" s="58" t="s">
        <v>11</v>
      </c>
      <c r="E60" s="58" t="s">
        <v>199</v>
      </c>
      <c r="F60" s="58"/>
      <c r="G60" s="58"/>
      <c r="H60" s="58"/>
      <c r="I60" s="58"/>
      <c r="J60" s="57"/>
      <c r="K60" s="57"/>
      <c r="L60" s="57"/>
      <c r="M60" s="57"/>
      <c r="N60" s="57"/>
      <c r="O60" s="57"/>
      <c r="P60" s="57"/>
      <c r="Q60" s="57"/>
      <c r="R60" s="57"/>
      <c r="S60" s="57"/>
      <c r="T60" s="57"/>
      <c r="U60" s="57"/>
      <c r="V60" s="57"/>
      <c r="W60" s="57"/>
      <c r="X60" s="57"/>
      <c r="Y60" s="57"/>
      <c r="Z60" s="57"/>
    </row>
    <row r="61" spans="1:26" ht="15.75" customHeight="1" x14ac:dyDescent="0.15">
      <c r="A61" s="58" t="s">
        <v>454</v>
      </c>
      <c r="B61" s="58" t="s">
        <v>71</v>
      </c>
      <c r="C61" s="58" t="s">
        <v>213</v>
      </c>
      <c r="D61" s="58" t="s">
        <v>8</v>
      </c>
      <c r="E61" s="58" t="s">
        <v>199</v>
      </c>
      <c r="F61" s="58"/>
      <c r="G61" s="58"/>
      <c r="H61" s="58"/>
      <c r="I61" s="58"/>
      <c r="J61" s="57"/>
      <c r="K61" s="57"/>
      <c r="L61" s="57"/>
      <c r="M61" s="57"/>
      <c r="N61" s="57"/>
      <c r="O61" s="57"/>
      <c r="P61" s="57"/>
      <c r="Q61" s="57"/>
      <c r="R61" s="57"/>
      <c r="S61" s="57"/>
      <c r="T61" s="57"/>
      <c r="U61" s="57"/>
      <c r="V61" s="57"/>
      <c r="W61" s="57"/>
      <c r="X61" s="57"/>
      <c r="Y61" s="57"/>
      <c r="Z61" s="57"/>
    </row>
    <row r="62" spans="1:26" ht="15.75" customHeight="1" x14ac:dyDescent="0.15">
      <c r="A62" s="58" t="s">
        <v>454</v>
      </c>
      <c r="B62" s="58" t="s">
        <v>72</v>
      </c>
      <c r="C62" s="58" t="s">
        <v>213</v>
      </c>
      <c r="D62" s="58" t="s">
        <v>11</v>
      </c>
      <c r="E62" s="58" t="s">
        <v>199</v>
      </c>
      <c r="F62" s="58"/>
      <c r="G62" s="58"/>
      <c r="H62" s="58"/>
      <c r="I62" s="58"/>
      <c r="J62" s="57"/>
      <c r="K62" s="57"/>
      <c r="L62" s="57"/>
      <c r="M62" s="57"/>
      <c r="N62" s="57"/>
      <c r="O62" s="57"/>
      <c r="P62" s="57"/>
      <c r="Q62" s="57"/>
      <c r="R62" s="57"/>
      <c r="S62" s="57"/>
      <c r="T62" s="57"/>
      <c r="U62" s="57"/>
      <c r="V62" s="57"/>
      <c r="W62" s="57"/>
      <c r="X62" s="57"/>
      <c r="Y62" s="57"/>
      <c r="Z62" s="57"/>
    </row>
    <row r="63" spans="1:26" ht="15.75" customHeight="1" x14ac:dyDescent="0.15">
      <c r="A63" s="58" t="s">
        <v>454</v>
      </c>
      <c r="B63" s="58" t="s">
        <v>74</v>
      </c>
      <c r="C63" s="58" t="s">
        <v>213</v>
      </c>
      <c r="D63" s="58" t="s">
        <v>11</v>
      </c>
      <c r="E63" s="58" t="s">
        <v>199</v>
      </c>
      <c r="F63" s="58"/>
      <c r="G63" s="58"/>
      <c r="H63" s="58" t="s">
        <v>713</v>
      </c>
      <c r="I63" s="58"/>
      <c r="J63" s="57"/>
      <c r="K63" s="57"/>
      <c r="L63" s="57"/>
      <c r="M63" s="57"/>
      <c r="N63" s="57"/>
      <c r="O63" s="57"/>
      <c r="P63" s="57"/>
      <c r="Q63" s="57"/>
      <c r="R63" s="57"/>
      <c r="S63" s="57"/>
      <c r="T63" s="57"/>
      <c r="U63" s="57"/>
      <c r="V63" s="57"/>
      <c r="W63" s="57"/>
      <c r="X63" s="57"/>
      <c r="Y63" s="57"/>
      <c r="Z63" s="57"/>
    </row>
    <row r="64" spans="1:26" ht="15.75" customHeight="1" x14ac:dyDescent="0.15">
      <c r="A64" s="58" t="s">
        <v>454</v>
      </c>
      <c r="B64" s="58" t="s">
        <v>496</v>
      </c>
      <c r="C64" s="58" t="s">
        <v>213</v>
      </c>
      <c r="D64" s="58" t="s">
        <v>224</v>
      </c>
      <c r="E64" s="58" t="s">
        <v>213</v>
      </c>
      <c r="F64" s="58"/>
      <c r="G64" s="58"/>
      <c r="H64" s="58"/>
      <c r="I64" s="58"/>
      <c r="J64" s="57"/>
      <c r="K64" s="57"/>
      <c r="L64" s="57"/>
      <c r="M64" s="57"/>
      <c r="N64" s="57"/>
      <c r="O64" s="57"/>
      <c r="P64" s="57"/>
      <c r="Q64" s="57"/>
      <c r="R64" s="57"/>
      <c r="S64" s="57"/>
      <c r="T64" s="57"/>
      <c r="U64" s="57"/>
      <c r="V64" s="57"/>
      <c r="W64" s="57"/>
      <c r="X64" s="57"/>
      <c r="Y64" s="57"/>
      <c r="Z64" s="57"/>
    </row>
    <row r="65" spans="1:26" ht="15.75" customHeight="1" x14ac:dyDescent="0.15">
      <c r="A65" s="58" t="s">
        <v>454</v>
      </c>
      <c r="B65" s="58" t="s">
        <v>76</v>
      </c>
      <c r="C65" s="58" t="s">
        <v>213</v>
      </c>
      <c r="D65" s="58" t="s">
        <v>11</v>
      </c>
      <c r="E65" s="58" t="s">
        <v>199</v>
      </c>
      <c r="F65" s="58"/>
      <c r="G65" s="58"/>
      <c r="H65" s="58"/>
      <c r="I65" s="58"/>
      <c r="J65" s="57"/>
      <c r="K65" s="57"/>
      <c r="L65" s="57"/>
      <c r="M65" s="57"/>
      <c r="N65" s="57"/>
      <c r="O65" s="57"/>
      <c r="P65" s="57"/>
      <c r="Q65" s="57"/>
      <c r="R65" s="57"/>
      <c r="S65" s="57"/>
      <c r="T65" s="57"/>
      <c r="U65" s="57"/>
      <c r="V65" s="57"/>
      <c r="W65" s="57"/>
      <c r="X65" s="57"/>
      <c r="Y65" s="57"/>
      <c r="Z65" s="57"/>
    </row>
    <row r="66" spans="1:26" ht="15.75" customHeight="1" x14ac:dyDescent="0.15">
      <c r="A66" s="58" t="s">
        <v>454</v>
      </c>
      <c r="B66" s="58" t="s">
        <v>76</v>
      </c>
      <c r="C66" s="58" t="s">
        <v>213</v>
      </c>
      <c r="D66" s="58" t="s">
        <v>5</v>
      </c>
      <c r="E66" s="58" t="s">
        <v>199</v>
      </c>
      <c r="F66" s="58" t="s">
        <v>609</v>
      </c>
      <c r="G66" s="58" t="s">
        <v>716</v>
      </c>
      <c r="H66" s="58"/>
      <c r="I66" s="58" t="s">
        <v>294</v>
      </c>
      <c r="J66" s="57"/>
      <c r="K66" s="57"/>
      <c r="L66" s="57"/>
      <c r="M66" s="57"/>
      <c r="N66" s="57"/>
      <c r="O66" s="57"/>
      <c r="P66" s="57"/>
      <c r="Q66" s="57"/>
      <c r="R66" s="57"/>
      <c r="S66" s="57"/>
      <c r="T66" s="57"/>
      <c r="U66" s="57"/>
      <c r="V66" s="57"/>
      <c r="W66" s="57"/>
      <c r="X66" s="57"/>
      <c r="Y66" s="57"/>
      <c r="Z66" s="57"/>
    </row>
    <row r="67" spans="1:26" ht="15.75" customHeight="1" x14ac:dyDescent="0.15">
      <c r="A67" s="58" t="s">
        <v>454</v>
      </c>
      <c r="B67" s="58" t="s">
        <v>77</v>
      </c>
      <c r="C67" s="58" t="s">
        <v>213</v>
      </c>
      <c r="D67" s="58" t="s">
        <v>11</v>
      </c>
      <c r="E67" s="58" t="s">
        <v>199</v>
      </c>
      <c r="F67" s="58"/>
      <c r="G67" s="58"/>
      <c r="H67" s="58"/>
      <c r="I67" s="58" t="s">
        <v>717</v>
      </c>
      <c r="J67" s="57"/>
      <c r="K67" s="57"/>
      <c r="L67" s="57"/>
      <c r="M67" s="57"/>
      <c r="N67" s="57"/>
      <c r="O67" s="57"/>
      <c r="P67" s="57"/>
      <c r="Q67" s="57"/>
      <c r="R67" s="57"/>
      <c r="S67" s="57"/>
      <c r="T67" s="57"/>
      <c r="U67" s="57"/>
      <c r="V67" s="57"/>
      <c r="W67" s="57"/>
      <c r="X67" s="57"/>
      <c r="Y67" s="57"/>
      <c r="Z67" s="57"/>
    </row>
    <row r="68" spans="1:26" ht="15.75" customHeight="1" x14ac:dyDescent="0.15">
      <c r="A68" s="58" t="s">
        <v>454</v>
      </c>
      <c r="B68" s="58" t="s">
        <v>297</v>
      </c>
      <c r="C68" s="58" t="s">
        <v>213</v>
      </c>
      <c r="D68" s="58" t="s">
        <v>11</v>
      </c>
      <c r="E68" s="58" t="s">
        <v>199</v>
      </c>
      <c r="F68" s="58"/>
      <c r="G68" s="58"/>
      <c r="H68" s="58"/>
      <c r="I68" s="58"/>
      <c r="J68" s="57"/>
      <c r="K68" s="57"/>
      <c r="L68" s="57"/>
      <c r="M68" s="57"/>
      <c r="N68" s="57"/>
      <c r="O68" s="57"/>
      <c r="P68" s="57"/>
      <c r="Q68" s="57"/>
      <c r="R68" s="57"/>
      <c r="S68" s="57"/>
      <c r="T68" s="57"/>
      <c r="U68" s="57"/>
      <c r="V68" s="57"/>
      <c r="W68" s="57"/>
      <c r="X68" s="57"/>
      <c r="Y68" s="57"/>
      <c r="Z68" s="57"/>
    </row>
    <row r="69" spans="1:26" ht="15.75" customHeight="1" x14ac:dyDescent="0.15">
      <c r="A69" s="58" t="s">
        <v>454</v>
      </c>
      <c r="B69" s="58" t="s">
        <v>81</v>
      </c>
      <c r="C69" s="58" t="s">
        <v>213</v>
      </c>
      <c r="D69" s="58" t="s">
        <v>11</v>
      </c>
      <c r="E69" s="58" t="s">
        <v>199</v>
      </c>
      <c r="F69" s="58"/>
      <c r="G69" s="58"/>
      <c r="H69" s="58" t="s">
        <v>724</v>
      </c>
      <c r="I69" s="58"/>
      <c r="J69" s="57"/>
      <c r="K69" s="57"/>
      <c r="L69" s="57"/>
      <c r="M69" s="57"/>
      <c r="N69" s="57"/>
      <c r="O69" s="57"/>
      <c r="P69" s="57"/>
      <c r="Q69" s="57"/>
      <c r="R69" s="57"/>
      <c r="S69" s="57"/>
      <c r="T69" s="57"/>
      <c r="U69" s="57"/>
      <c r="V69" s="57"/>
      <c r="W69" s="57"/>
      <c r="X69" s="57"/>
      <c r="Y69" s="57"/>
      <c r="Z69" s="57"/>
    </row>
    <row r="70" spans="1:26" ht="15.75" customHeight="1" x14ac:dyDescent="0.15">
      <c r="A70" s="58" t="s">
        <v>454</v>
      </c>
      <c r="B70" s="58" t="s">
        <v>394</v>
      </c>
      <c r="C70" s="58" t="s">
        <v>213</v>
      </c>
      <c r="D70" s="58" t="s">
        <v>11</v>
      </c>
      <c r="E70" s="58" t="s">
        <v>199</v>
      </c>
      <c r="F70" s="58"/>
      <c r="G70" s="58"/>
      <c r="H70" s="58" t="s">
        <v>726</v>
      </c>
      <c r="I70" s="58"/>
      <c r="J70" s="57"/>
      <c r="K70" s="57"/>
      <c r="L70" s="57"/>
      <c r="M70" s="57"/>
      <c r="N70" s="57"/>
      <c r="O70" s="57"/>
      <c r="P70" s="57"/>
      <c r="Q70" s="57"/>
      <c r="R70" s="57"/>
      <c r="S70" s="57"/>
      <c r="T70" s="57"/>
      <c r="U70" s="57"/>
      <c r="V70" s="57"/>
      <c r="W70" s="57"/>
      <c r="X70" s="57"/>
      <c r="Y70" s="57"/>
      <c r="Z70" s="57"/>
    </row>
    <row r="71" spans="1:26" ht="15.75" customHeight="1" x14ac:dyDescent="0.15">
      <c r="A71" s="58" t="s">
        <v>454</v>
      </c>
      <c r="B71" s="58" t="s">
        <v>82</v>
      </c>
      <c r="C71" s="58" t="s">
        <v>213</v>
      </c>
      <c r="D71" s="58" t="s">
        <v>8</v>
      </c>
      <c r="E71" s="58" t="s">
        <v>199</v>
      </c>
      <c r="F71" s="58"/>
      <c r="G71" s="58"/>
      <c r="H71" s="58"/>
      <c r="I71" s="58"/>
      <c r="J71" s="57"/>
      <c r="K71" s="57"/>
      <c r="L71" s="57"/>
      <c r="M71" s="57"/>
      <c r="N71" s="57"/>
      <c r="O71" s="57"/>
      <c r="P71" s="57"/>
      <c r="Q71" s="57"/>
      <c r="R71" s="57"/>
      <c r="S71" s="57"/>
      <c r="T71" s="57"/>
      <c r="U71" s="57"/>
      <c r="V71" s="57"/>
      <c r="W71" s="57"/>
      <c r="X71" s="57"/>
      <c r="Y71" s="57"/>
      <c r="Z71" s="57"/>
    </row>
    <row r="72" spans="1:26" ht="15.75" customHeight="1" x14ac:dyDescent="0.15">
      <c r="A72" s="58" t="s">
        <v>454</v>
      </c>
      <c r="B72" s="58" t="s">
        <v>85</v>
      </c>
      <c r="C72" s="58" t="s">
        <v>213</v>
      </c>
      <c r="D72" s="58" t="s">
        <v>11</v>
      </c>
      <c r="E72" s="58" t="s">
        <v>199</v>
      </c>
      <c r="F72" s="58"/>
      <c r="G72" s="58"/>
      <c r="H72" s="58"/>
      <c r="I72" s="58"/>
      <c r="J72" s="57"/>
      <c r="K72" s="57"/>
      <c r="L72" s="57"/>
      <c r="M72" s="57"/>
      <c r="N72" s="57"/>
      <c r="O72" s="57"/>
      <c r="P72" s="57"/>
      <c r="Q72" s="57"/>
      <c r="R72" s="57"/>
      <c r="S72" s="57"/>
      <c r="T72" s="57"/>
      <c r="U72" s="57"/>
      <c r="V72" s="57"/>
      <c r="W72" s="57"/>
      <c r="X72" s="57"/>
      <c r="Y72" s="57"/>
      <c r="Z72" s="57"/>
    </row>
    <row r="73" spans="1:26" ht="15.75" customHeight="1" x14ac:dyDescent="0.15">
      <c r="A73" s="58" t="s">
        <v>454</v>
      </c>
      <c r="B73" s="58" t="s">
        <v>497</v>
      </c>
      <c r="C73" s="58" t="s">
        <v>213</v>
      </c>
      <c r="D73" s="58" t="s">
        <v>11</v>
      </c>
      <c r="E73" s="58" t="s">
        <v>199</v>
      </c>
      <c r="F73" s="58"/>
      <c r="G73" s="58"/>
      <c r="H73" s="58" t="s">
        <v>728</v>
      </c>
      <c r="I73" s="58"/>
      <c r="J73" s="57"/>
      <c r="K73" s="57"/>
      <c r="L73" s="57"/>
      <c r="M73" s="57"/>
      <c r="N73" s="57"/>
      <c r="O73" s="57"/>
      <c r="P73" s="57"/>
      <c r="Q73" s="57"/>
      <c r="R73" s="57"/>
      <c r="S73" s="57"/>
      <c r="T73" s="57"/>
      <c r="U73" s="57"/>
      <c r="V73" s="57"/>
      <c r="W73" s="57"/>
      <c r="X73" s="57"/>
      <c r="Y73" s="57"/>
      <c r="Z73" s="57"/>
    </row>
    <row r="74" spans="1:26" ht="15.75" customHeight="1" x14ac:dyDescent="0.15">
      <c r="A74" s="58" t="s">
        <v>454</v>
      </c>
      <c r="B74" s="58" t="s">
        <v>91</v>
      </c>
      <c r="C74" s="58" t="s">
        <v>213</v>
      </c>
      <c r="D74" s="58" t="s">
        <v>11</v>
      </c>
      <c r="E74" s="58" t="s">
        <v>199</v>
      </c>
      <c r="F74" s="58"/>
      <c r="G74" s="58"/>
      <c r="H74" s="58" t="s">
        <v>729</v>
      </c>
      <c r="I74" s="58"/>
      <c r="J74" s="57"/>
      <c r="K74" s="57"/>
      <c r="L74" s="57"/>
      <c r="M74" s="57"/>
      <c r="N74" s="57"/>
      <c r="O74" s="57"/>
      <c r="P74" s="57"/>
      <c r="Q74" s="57"/>
      <c r="R74" s="57"/>
      <c r="S74" s="57"/>
      <c r="T74" s="57"/>
      <c r="U74" s="57"/>
      <c r="V74" s="57"/>
      <c r="W74" s="57"/>
      <c r="X74" s="57"/>
      <c r="Y74" s="57"/>
      <c r="Z74" s="57"/>
    </row>
    <row r="75" spans="1:26" ht="15.75" customHeight="1" x14ac:dyDescent="0.15">
      <c r="A75" s="58" t="s">
        <v>454</v>
      </c>
      <c r="B75" s="58" t="s">
        <v>92</v>
      </c>
      <c r="C75" s="58" t="s">
        <v>213</v>
      </c>
      <c r="D75" s="58" t="s">
        <v>11</v>
      </c>
      <c r="E75" s="58" t="s">
        <v>199</v>
      </c>
      <c r="F75" s="58"/>
      <c r="G75" s="58"/>
      <c r="H75" s="58"/>
      <c r="I75" s="58"/>
      <c r="J75" s="57"/>
      <c r="K75" s="57"/>
      <c r="L75" s="57"/>
      <c r="M75" s="57"/>
      <c r="N75" s="57"/>
      <c r="O75" s="57"/>
      <c r="P75" s="57"/>
      <c r="Q75" s="57"/>
      <c r="R75" s="57"/>
      <c r="S75" s="57"/>
      <c r="T75" s="57"/>
      <c r="U75" s="57"/>
      <c r="V75" s="57"/>
      <c r="W75" s="57"/>
      <c r="X75" s="57"/>
      <c r="Y75" s="57"/>
      <c r="Z75" s="57"/>
    </row>
    <row r="76" spans="1:26" ht="15.75" customHeight="1" x14ac:dyDescent="0.15">
      <c r="A76" s="58" t="s">
        <v>454</v>
      </c>
      <c r="B76" s="58" t="s">
        <v>306</v>
      </c>
      <c r="C76" s="58" t="s">
        <v>213</v>
      </c>
      <c r="D76" s="58" t="s">
        <v>224</v>
      </c>
      <c r="E76" s="58" t="s">
        <v>199</v>
      </c>
      <c r="F76" s="58"/>
      <c r="G76" s="58"/>
      <c r="H76" s="58"/>
      <c r="I76" s="58"/>
      <c r="J76" s="57"/>
      <c r="K76" s="57"/>
      <c r="L76" s="57"/>
      <c r="M76" s="57"/>
      <c r="N76" s="57"/>
      <c r="O76" s="57"/>
      <c r="P76" s="57"/>
      <c r="Q76" s="57"/>
      <c r="R76" s="57"/>
      <c r="S76" s="57"/>
      <c r="T76" s="57"/>
      <c r="U76" s="57"/>
      <c r="V76" s="57"/>
      <c r="W76" s="57"/>
      <c r="X76" s="57"/>
      <c r="Y76" s="57"/>
      <c r="Z76" s="57"/>
    </row>
    <row r="77" spans="1:26" ht="15.75" customHeight="1" x14ac:dyDescent="0.15">
      <c r="A77" s="58" t="s">
        <v>454</v>
      </c>
      <c r="B77" s="58" t="s">
        <v>94</v>
      </c>
      <c r="C77" s="58" t="s">
        <v>213</v>
      </c>
      <c r="D77" s="58" t="s">
        <v>11</v>
      </c>
      <c r="E77" s="58" t="s">
        <v>199</v>
      </c>
      <c r="F77" s="58"/>
      <c r="G77" s="58"/>
      <c r="H77" s="58"/>
      <c r="I77" s="58"/>
      <c r="J77" s="57"/>
      <c r="K77" s="57"/>
      <c r="L77" s="57"/>
      <c r="M77" s="57"/>
      <c r="N77" s="57"/>
      <c r="O77" s="57"/>
      <c r="P77" s="57"/>
      <c r="Q77" s="57"/>
      <c r="R77" s="57"/>
      <c r="S77" s="57"/>
      <c r="T77" s="57"/>
      <c r="U77" s="57"/>
      <c r="V77" s="57"/>
      <c r="W77" s="57"/>
      <c r="X77" s="57"/>
      <c r="Y77" s="57"/>
      <c r="Z77" s="57"/>
    </row>
    <row r="78" spans="1:26" ht="15.75" customHeight="1" x14ac:dyDescent="0.15">
      <c r="A78" s="58" t="s">
        <v>454</v>
      </c>
      <c r="B78" s="58" t="s">
        <v>95</v>
      </c>
      <c r="C78" s="58" t="s">
        <v>213</v>
      </c>
      <c r="D78" s="58" t="s">
        <v>24</v>
      </c>
      <c r="E78" s="58" t="s">
        <v>199</v>
      </c>
      <c r="F78" s="58"/>
      <c r="G78" s="58" t="s">
        <v>677</v>
      </c>
      <c r="H78" s="58"/>
      <c r="I78" s="62" t="s">
        <v>678</v>
      </c>
      <c r="J78" s="57"/>
      <c r="K78" s="57"/>
      <c r="L78" s="57"/>
      <c r="M78" s="57"/>
      <c r="N78" s="57"/>
      <c r="O78" s="57"/>
      <c r="P78" s="57"/>
      <c r="Q78" s="57"/>
      <c r="R78" s="57"/>
      <c r="S78" s="57"/>
      <c r="T78" s="57"/>
      <c r="U78" s="57"/>
      <c r="V78" s="57"/>
      <c r="W78" s="57"/>
      <c r="X78" s="57"/>
      <c r="Y78" s="57"/>
      <c r="Z78" s="57"/>
    </row>
    <row r="79" spans="1:26" ht="15.75" customHeight="1" x14ac:dyDescent="0.15">
      <c r="A79" s="58" t="s">
        <v>454</v>
      </c>
      <c r="B79" s="58" t="s">
        <v>732</v>
      </c>
      <c r="C79" s="58" t="s">
        <v>213</v>
      </c>
      <c r="D79" s="58" t="s">
        <v>11</v>
      </c>
      <c r="E79" s="58" t="s">
        <v>199</v>
      </c>
      <c r="F79" s="58"/>
      <c r="G79" s="58"/>
      <c r="H79" s="58" t="s">
        <v>734</v>
      </c>
      <c r="I79" s="62"/>
      <c r="J79" s="57"/>
      <c r="K79" s="57"/>
      <c r="L79" s="57"/>
      <c r="M79" s="57"/>
      <c r="N79" s="57"/>
      <c r="O79" s="57"/>
      <c r="P79" s="57"/>
      <c r="Q79" s="57"/>
      <c r="R79" s="57"/>
      <c r="S79" s="57"/>
      <c r="T79" s="57"/>
      <c r="U79" s="57"/>
      <c r="V79" s="57"/>
      <c r="W79" s="57"/>
      <c r="X79" s="57"/>
      <c r="Y79" s="57"/>
      <c r="Z79" s="57"/>
    </row>
    <row r="80" spans="1:26" ht="15.75" customHeight="1" x14ac:dyDescent="0.15">
      <c r="A80" s="58" t="s">
        <v>454</v>
      </c>
      <c r="B80" s="58" t="s">
        <v>98</v>
      </c>
      <c r="C80" s="58" t="s">
        <v>213</v>
      </c>
      <c r="D80" s="58" t="s">
        <v>11</v>
      </c>
      <c r="E80" s="58" t="s">
        <v>199</v>
      </c>
      <c r="F80" s="58"/>
      <c r="G80" s="58"/>
      <c r="H80" s="58"/>
      <c r="I80" s="58"/>
      <c r="J80" s="57"/>
      <c r="K80" s="57"/>
      <c r="L80" s="57"/>
      <c r="M80" s="57"/>
      <c r="N80" s="57"/>
      <c r="O80" s="57"/>
      <c r="P80" s="57"/>
      <c r="Q80" s="57"/>
      <c r="R80" s="57"/>
      <c r="S80" s="57"/>
      <c r="T80" s="57"/>
      <c r="U80" s="57"/>
      <c r="V80" s="57"/>
      <c r="W80" s="57"/>
      <c r="X80" s="57"/>
      <c r="Y80" s="57"/>
      <c r="Z80" s="57"/>
    </row>
    <row r="81" spans="1:26" ht="15.75" customHeight="1" x14ac:dyDescent="0.15">
      <c r="A81" s="58" t="s">
        <v>454</v>
      </c>
      <c r="B81" s="58" t="s">
        <v>99</v>
      </c>
      <c r="C81" s="58" t="s">
        <v>213</v>
      </c>
      <c r="D81" s="58" t="s">
        <v>11</v>
      </c>
      <c r="E81" s="58" t="s">
        <v>199</v>
      </c>
      <c r="F81" s="58"/>
      <c r="G81" s="58"/>
      <c r="H81" s="58" t="s">
        <v>736</v>
      </c>
      <c r="I81" s="58" t="s">
        <v>737</v>
      </c>
      <c r="J81" s="57"/>
      <c r="K81" s="57"/>
      <c r="L81" s="57"/>
      <c r="M81" s="57"/>
      <c r="N81" s="57"/>
      <c r="O81" s="57"/>
      <c r="P81" s="57"/>
      <c r="Q81" s="57"/>
      <c r="R81" s="57"/>
      <c r="S81" s="57"/>
      <c r="T81" s="57"/>
      <c r="U81" s="57"/>
      <c r="V81" s="57"/>
      <c r="W81" s="57"/>
      <c r="X81" s="57"/>
      <c r="Y81" s="57"/>
      <c r="Z81" s="57"/>
    </row>
    <row r="82" spans="1:26" ht="15.75" customHeight="1" x14ac:dyDescent="0.15">
      <c r="A82" s="58" t="s">
        <v>454</v>
      </c>
      <c r="B82" s="58" t="s">
        <v>311</v>
      </c>
      <c r="C82" s="58" t="s">
        <v>213</v>
      </c>
      <c r="D82" s="58" t="s">
        <v>8</v>
      </c>
      <c r="E82" s="58" t="s">
        <v>199</v>
      </c>
      <c r="F82" s="58"/>
      <c r="G82" s="58"/>
      <c r="H82" s="58"/>
      <c r="I82" s="58"/>
      <c r="J82" s="57"/>
      <c r="K82" s="57"/>
      <c r="L82" s="57"/>
      <c r="M82" s="57"/>
      <c r="N82" s="57"/>
      <c r="O82" s="57"/>
      <c r="P82" s="57"/>
      <c r="Q82" s="57"/>
      <c r="R82" s="57"/>
      <c r="S82" s="57"/>
      <c r="T82" s="57"/>
      <c r="U82" s="57"/>
      <c r="V82" s="57"/>
      <c r="W82" s="57"/>
      <c r="X82" s="57"/>
      <c r="Y82" s="57"/>
      <c r="Z82" s="57"/>
    </row>
    <row r="83" spans="1:26" ht="15.75" customHeight="1" x14ac:dyDescent="0.15">
      <c r="A83" s="58" t="s">
        <v>454</v>
      </c>
      <c r="B83" s="58" t="s">
        <v>102</v>
      </c>
      <c r="C83" s="58" t="s">
        <v>213</v>
      </c>
      <c r="D83" s="58" t="s">
        <v>11</v>
      </c>
      <c r="E83" s="58" t="s">
        <v>199</v>
      </c>
      <c r="F83" s="58"/>
      <c r="G83" s="58"/>
      <c r="H83" s="58" t="s">
        <v>738</v>
      </c>
      <c r="I83" s="58"/>
      <c r="J83" s="57"/>
      <c r="K83" s="57"/>
      <c r="L83" s="57"/>
      <c r="M83" s="57"/>
      <c r="N83" s="57"/>
      <c r="O83" s="57"/>
      <c r="P83" s="57"/>
      <c r="Q83" s="57"/>
      <c r="R83" s="57"/>
      <c r="S83" s="57"/>
      <c r="T83" s="57"/>
      <c r="U83" s="57"/>
      <c r="V83" s="57"/>
      <c r="W83" s="57"/>
      <c r="X83" s="57"/>
      <c r="Y83" s="57"/>
      <c r="Z83" s="57"/>
    </row>
    <row r="84" spans="1:26" ht="15.75" customHeight="1" x14ac:dyDescent="0.15">
      <c r="A84" s="58" t="s">
        <v>454</v>
      </c>
      <c r="B84" s="58" t="s">
        <v>104</v>
      </c>
      <c r="C84" s="58" t="s">
        <v>213</v>
      </c>
      <c r="D84" s="58" t="s">
        <v>11</v>
      </c>
      <c r="E84" s="58" t="s">
        <v>199</v>
      </c>
      <c r="F84" s="58"/>
      <c r="G84" s="58"/>
      <c r="H84" s="58"/>
      <c r="I84" s="58"/>
      <c r="J84" s="57"/>
      <c r="K84" s="57"/>
      <c r="L84" s="57"/>
      <c r="M84" s="57"/>
      <c r="N84" s="57"/>
      <c r="O84" s="57"/>
      <c r="P84" s="57"/>
      <c r="Q84" s="57"/>
      <c r="R84" s="57"/>
      <c r="S84" s="57"/>
      <c r="T84" s="57"/>
      <c r="U84" s="57"/>
      <c r="V84" s="57"/>
      <c r="W84" s="57"/>
      <c r="X84" s="57"/>
      <c r="Y84" s="57"/>
      <c r="Z84" s="57"/>
    </row>
    <row r="85" spans="1:26" ht="15.75" customHeight="1" x14ac:dyDescent="0.15">
      <c r="A85" s="58" t="s">
        <v>454</v>
      </c>
      <c r="B85" s="58" t="s">
        <v>105</v>
      </c>
      <c r="C85" s="58" t="s">
        <v>213</v>
      </c>
      <c r="D85" s="58" t="s">
        <v>11</v>
      </c>
      <c r="E85" s="58" t="s">
        <v>199</v>
      </c>
      <c r="F85" s="58"/>
      <c r="G85" s="58"/>
      <c r="H85" s="58"/>
      <c r="I85" s="58"/>
      <c r="J85" s="57"/>
      <c r="K85" s="57"/>
      <c r="L85" s="57"/>
      <c r="M85" s="57"/>
      <c r="N85" s="57"/>
      <c r="O85" s="57"/>
      <c r="P85" s="57"/>
      <c r="Q85" s="57"/>
      <c r="R85" s="57"/>
      <c r="S85" s="57"/>
      <c r="T85" s="57"/>
      <c r="U85" s="57"/>
      <c r="V85" s="57"/>
      <c r="W85" s="57"/>
      <c r="X85" s="57"/>
      <c r="Y85" s="57"/>
      <c r="Z85" s="57"/>
    </row>
    <row r="86" spans="1:26" ht="15.75" customHeight="1" x14ac:dyDescent="0.15">
      <c r="A86" s="58" t="s">
        <v>454</v>
      </c>
      <c r="B86" s="58" t="s">
        <v>498</v>
      </c>
      <c r="C86" s="58" t="s">
        <v>213</v>
      </c>
      <c r="D86" s="58" t="s">
        <v>11</v>
      </c>
      <c r="E86" s="58" t="s">
        <v>199</v>
      </c>
      <c r="F86" s="58"/>
      <c r="G86" s="58"/>
      <c r="H86" s="58"/>
      <c r="I86" s="58"/>
      <c r="J86" s="57"/>
      <c r="K86" s="57"/>
      <c r="L86" s="57"/>
      <c r="M86" s="57"/>
      <c r="N86" s="57"/>
      <c r="O86" s="57"/>
      <c r="P86" s="57"/>
      <c r="Q86" s="57"/>
      <c r="R86" s="57"/>
      <c r="S86" s="57"/>
      <c r="T86" s="57"/>
      <c r="U86" s="57"/>
      <c r="V86" s="57"/>
      <c r="W86" s="57"/>
      <c r="X86" s="57"/>
      <c r="Y86" s="57"/>
      <c r="Z86" s="57"/>
    </row>
    <row r="87" spans="1:26" ht="15.75" customHeight="1" x14ac:dyDescent="0.15">
      <c r="A87" s="58" t="s">
        <v>454</v>
      </c>
      <c r="B87" s="58" t="s">
        <v>107</v>
      </c>
      <c r="C87" s="58" t="s">
        <v>213</v>
      </c>
      <c r="D87" s="58" t="s">
        <v>11</v>
      </c>
      <c r="E87" s="58" t="s">
        <v>199</v>
      </c>
      <c r="F87" s="58"/>
      <c r="G87" s="58"/>
      <c r="H87" s="58"/>
      <c r="I87" s="62" t="s">
        <v>741</v>
      </c>
      <c r="J87" s="57"/>
      <c r="K87" s="57"/>
      <c r="L87" s="57"/>
      <c r="M87" s="57"/>
      <c r="N87" s="57"/>
      <c r="O87" s="57"/>
      <c r="P87" s="57"/>
      <c r="Q87" s="57"/>
      <c r="R87" s="57"/>
      <c r="S87" s="57"/>
      <c r="T87" s="57"/>
      <c r="U87" s="57"/>
      <c r="V87" s="57"/>
      <c r="W87" s="57"/>
      <c r="X87" s="57"/>
      <c r="Y87" s="57"/>
      <c r="Z87" s="57"/>
    </row>
    <row r="88" spans="1:26" ht="15.75" customHeight="1" x14ac:dyDescent="0.15">
      <c r="A88" s="58" t="s">
        <v>454</v>
      </c>
      <c r="B88" s="58" t="s">
        <v>314</v>
      </c>
      <c r="C88" s="58" t="s">
        <v>213</v>
      </c>
      <c r="D88" s="58" t="s">
        <v>11</v>
      </c>
      <c r="E88" s="58" t="s">
        <v>199</v>
      </c>
      <c r="F88" s="58"/>
      <c r="G88" s="58"/>
      <c r="H88" s="58"/>
      <c r="I88" s="58"/>
      <c r="J88" s="57"/>
      <c r="K88" s="57"/>
      <c r="L88" s="57"/>
      <c r="M88" s="57"/>
      <c r="N88" s="57"/>
      <c r="O88" s="57"/>
      <c r="P88" s="57"/>
      <c r="Q88" s="57"/>
      <c r="R88" s="57"/>
      <c r="S88" s="57"/>
      <c r="T88" s="57"/>
      <c r="U88" s="57"/>
      <c r="V88" s="57"/>
      <c r="W88" s="57"/>
      <c r="X88" s="57"/>
      <c r="Y88" s="57"/>
      <c r="Z88" s="57"/>
    </row>
    <row r="89" spans="1:26" ht="15.75" customHeight="1" x14ac:dyDescent="0.15">
      <c r="A89" s="58" t="s">
        <v>454</v>
      </c>
      <c r="B89" s="58" t="s">
        <v>109</v>
      </c>
      <c r="C89" s="58" t="s">
        <v>213</v>
      </c>
      <c r="D89" s="58" t="s">
        <v>11</v>
      </c>
      <c r="E89" s="58" t="s">
        <v>199</v>
      </c>
      <c r="F89" s="58"/>
      <c r="G89" s="58"/>
      <c r="H89" s="58"/>
      <c r="I89" s="58"/>
      <c r="J89" s="57"/>
      <c r="K89" s="57"/>
      <c r="L89" s="57"/>
      <c r="M89" s="57"/>
      <c r="N89" s="57"/>
      <c r="O89" s="57"/>
      <c r="P89" s="57"/>
      <c r="Q89" s="57"/>
      <c r="R89" s="57"/>
      <c r="S89" s="57"/>
      <c r="T89" s="57"/>
      <c r="U89" s="57"/>
      <c r="V89" s="57"/>
      <c r="W89" s="57"/>
      <c r="X89" s="57"/>
      <c r="Y89" s="57"/>
      <c r="Z89" s="57"/>
    </row>
    <row r="90" spans="1:26" ht="15.75" customHeight="1" x14ac:dyDescent="0.15">
      <c r="A90" s="58" t="s">
        <v>454</v>
      </c>
      <c r="B90" s="63" t="s">
        <v>935</v>
      </c>
      <c r="C90" s="58" t="s">
        <v>213</v>
      </c>
      <c r="D90" s="58" t="s">
        <v>11</v>
      </c>
      <c r="E90" s="58" t="s">
        <v>199</v>
      </c>
      <c r="F90" s="58"/>
      <c r="G90" s="58"/>
      <c r="H90" s="58" t="s">
        <v>744</v>
      </c>
      <c r="I90" s="58"/>
      <c r="J90" s="57"/>
      <c r="K90" s="57"/>
      <c r="L90" s="57"/>
      <c r="M90" s="57"/>
      <c r="N90" s="57"/>
      <c r="O90" s="57"/>
      <c r="P90" s="57"/>
      <c r="Q90" s="57"/>
      <c r="R90" s="57"/>
      <c r="S90" s="57"/>
      <c r="T90" s="57"/>
      <c r="U90" s="57"/>
      <c r="V90" s="57"/>
      <c r="W90" s="57"/>
      <c r="X90" s="57"/>
      <c r="Y90" s="57"/>
      <c r="Z90" s="57"/>
    </row>
    <row r="91" spans="1:26" ht="15.75" customHeight="1" x14ac:dyDescent="0.15">
      <c r="A91" s="58" t="s">
        <v>454</v>
      </c>
      <c r="B91" s="58" t="s">
        <v>110</v>
      </c>
      <c r="C91" s="58" t="s">
        <v>213</v>
      </c>
      <c r="D91" s="58" t="s">
        <v>11</v>
      </c>
      <c r="E91" s="58" t="s">
        <v>199</v>
      </c>
      <c r="F91" s="58"/>
      <c r="G91" s="58"/>
      <c r="H91" s="58"/>
      <c r="I91" s="58"/>
      <c r="J91" s="57"/>
      <c r="K91" s="57"/>
      <c r="L91" s="57"/>
      <c r="M91" s="57"/>
      <c r="N91" s="57"/>
      <c r="O91" s="57"/>
      <c r="P91" s="57"/>
      <c r="Q91" s="57"/>
      <c r="R91" s="57"/>
      <c r="S91" s="57"/>
      <c r="T91" s="57"/>
      <c r="U91" s="57"/>
      <c r="V91" s="57"/>
      <c r="W91" s="57"/>
      <c r="X91" s="57"/>
      <c r="Y91" s="57"/>
      <c r="Z91" s="57"/>
    </row>
    <row r="92" spans="1:26" ht="15.75" customHeight="1" x14ac:dyDescent="0.15">
      <c r="A92" s="58" t="s">
        <v>454</v>
      </c>
      <c r="B92" s="58" t="s">
        <v>111</v>
      </c>
      <c r="C92" s="58" t="s">
        <v>213</v>
      </c>
      <c r="D92" s="58" t="s">
        <v>11</v>
      </c>
      <c r="E92" s="58" t="s">
        <v>199</v>
      </c>
      <c r="F92" s="58"/>
      <c r="G92" s="58"/>
      <c r="H92" s="58"/>
      <c r="I92" s="58" t="s">
        <v>717</v>
      </c>
      <c r="J92" s="57"/>
      <c r="K92" s="57"/>
      <c r="L92" s="57"/>
      <c r="M92" s="57"/>
      <c r="N92" s="57"/>
      <c r="O92" s="57"/>
      <c r="P92" s="57"/>
      <c r="Q92" s="57"/>
      <c r="R92" s="57"/>
      <c r="S92" s="57"/>
      <c r="T92" s="57"/>
      <c r="U92" s="57"/>
      <c r="V92" s="57"/>
      <c r="W92" s="57"/>
      <c r="X92" s="57"/>
      <c r="Y92" s="57"/>
      <c r="Z92" s="57"/>
    </row>
    <row r="93" spans="1:26" ht="15.75" customHeight="1" x14ac:dyDescent="0.15">
      <c r="A93" s="58" t="s">
        <v>454</v>
      </c>
      <c r="B93" s="58" t="s">
        <v>114</v>
      </c>
      <c r="C93" s="58" t="s">
        <v>213</v>
      </c>
      <c r="D93" s="58" t="s">
        <v>84</v>
      </c>
      <c r="E93" s="58" t="s">
        <v>199</v>
      </c>
      <c r="F93" s="58"/>
      <c r="G93" s="58"/>
      <c r="H93" s="58"/>
      <c r="I93" s="58" t="s">
        <v>746</v>
      </c>
      <c r="J93" s="57"/>
      <c r="K93" s="57"/>
      <c r="L93" s="57"/>
      <c r="M93" s="57"/>
      <c r="N93" s="57"/>
      <c r="O93" s="57"/>
      <c r="P93" s="57"/>
      <c r="Q93" s="57"/>
      <c r="R93" s="57"/>
      <c r="S93" s="57"/>
      <c r="T93" s="57"/>
      <c r="U93" s="57"/>
      <c r="V93" s="57"/>
      <c r="W93" s="57"/>
      <c r="X93" s="57"/>
      <c r="Y93" s="57"/>
      <c r="Z93" s="57"/>
    </row>
    <row r="94" spans="1:26" ht="15.75" customHeight="1" x14ac:dyDescent="0.15">
      <c r="A94" s="58" t="s">
        <v>454</v>
      </c>
      <c r="B94" s="58" t="s">
        <v>115</v>
      </c>
      <c r="C94" s="58" t="s">
        <v>213</v>
      </c>
      <c r="D94" s="58" t="s">
        <v>24</v>
      </c>
      <c r="E94" s="58" t="s">
        <v>199</v>
      </c>
      <c r="F94" s="58"/>
      <c r="G94" s="58" t="s">
        <v>748</v>
      </c>
      <c r="H94" s="58" t="s">
        <v>500</v>
      </c>
      <c r="I94" s="62"/>
      <c r="J94" s="57"/>
      <c r="K94" s="57"/>
      <c r="L94" s="57"/>
      <c r="M94" s="57"/>
      <c r="N94" s="57"/>
      <c r="O94" s="57"/>
      <c r="P94" s="57"/>
      <c r="Q94" s="57"/>
      <c r="R94" s="57"/>
      <c r="S94" s="57"/>
      <c r="T94" s="57"/>
      <c r="U94" s="57"/>
      <c r="V94" s="57"/>
      <c r="W94" s="57"/>
      <c r="X94" s="57"/>
      <c r="Y94" s="57"/>
      <c r="Z94" s="57"/>
    </row>
    <row r="95" spans="1:26" ht="15.75" customHeight="1" x14ac:dyDescent="0.15">
      <c r="A95" s="58" t="s">
        <v>454</v>
      </c>
      <c r="B95" s="58" t="s">
        <v>117</v>
      </c>
      <c r="C95" s="58" t="s">
        <v>213</v>
      </c>
      <c r="D95" s="58" t="s">
        <v>11</v>
      </c>
      <c r="E95" s="58" t="s">
        <v>199</v>
      </c>
      <c r="F95" s="58"/>
      <c r="G95" s="58"/>
      <c r="H95" s="58" t="s">
        <v>749</v>
      </c>
      <c r="I95" s="58"/>
      <c r="J95" s="57"/>
      <c r="K95" s="57"/>
      <c r="L95" s="57"/>
      <c r="M95" s="57"/>
      <c r="N95" s="57"/>
      <c r="O95" s="57"/>
      <c r="P95" s="57"/>
      <c r="Q95" s="57"/>
      <c r="R95" s="57"/>
      <c r="S95" s="57"/>
      <c r="T95" s="57"/>
      <c r="U95" s="57"/>
      <c r="V95" s="57"/>
      <c r="W95" s="57"/>
      <c r="X95" s="57"/>
      <c r="Y95" s="57"/>
      <c r="Z95" s="57"/>
    </row>
    <row r="96" spans="1:26" ht="15.75" customHeight="1" x14ac:dyDescent="0.15">
      <c r="A96" s="58" t="s">
        <v>454</v>
      </c>
      <c r="B96" s="58" t="s">
        <v>936</v>
      </c>
      <c r="C96" s="58" t="s">
        <v>213</v>
      </c>
      <c r="D96" s="58" t="s">
        <v>11</v>
      </c>
      <c r="E96" s="58" t="s">
        <v>199</v>
      </c>
      <c r="F96" s="58"/>
      <c r="G96" s="58"/>
      <c r="H96" s="58"/>
      <c r="I96" s="62"/>
      <c r="J96" s="57"/>
      <c r="K96" s="57"/>
      <c r="L96" s="57"/>
      <c r="M96" s="57"/>
      <c r="N96" s="57"/>
      <c r="O96" s="57"/>
      <c r="P96" s="57"/>
      <c r="Q96" s="57"/>
      <c r="R96" s="57"/>
      <c r="S96" s="57"/>
      <c r="T96" s="57"/>
      <c r="U96" s="57"/>
      <c r="V96" s="57"/>
      <c r="W96" s="57"/>
      <c r="X96" s="57"/>
      <c r="Y96" s="57"/>
      <c r="Z96" s="57"/>
    </row>
    <row r="97" spans="1:26" ht="15.75" customHeight="1" x14ac:dyDescent="0.15">
      <c r="A97" s="58" t="s">
        <v>454</v>
      </c>
      <c r="B97" s="58" t="s">
        <v>122</v>
      </c>
      <c r="C97" s="58" t="s">
        <v>213</v>
      </c>
      <c r="D97" s="58" t="s">
        <v>11</v>
      </c>
      <c r="E97" s="58" t="s">
        <v>199</v>
      </c>
      <c r="F97" s="58"/>
      <c r="G97" s="58"/>
      <c r="H97" s="58"/>
      <c r="I97" s="62"/>
      <c r="J97" s="57"/>
      <c r="K97" s="57"/>
      <c r="L97" s="57"/>
      <c r="M97" s="57"/>
      <c r="N97" s="57"/>
      <c r="O97" s="57"/>
      <c r="P97" s="57"/>
      <c r="Q97" s="57"/>
      <c r="R97" s="57"/>
      <c r="S97" s="57"/>
      <c r="T97" s="57"/>
      <c r="U97" s="57"/>
      <c r="V97" s="57"/>
      <c r="W97" s="57"/>
      <c r="X97" s="57"/>
      <c r="Y97" s="57"/>
      <c r="Z97" s="57"/>
    </row>
    <row r="98" spans="1:26" ht="15.75" customHeight="1" x14ac:dyDescent="0.15">
      <c r="A98" s="58" t="s">
        <v>454</v>
      </c>
      <c r="B98" s="58" t="s">
        <v>126</v>
      </c>
      <c r="C98" s="58" t="s">
        <v>213</v>
      </c>
      <c r="D98" s="58" t="s">
        <v>11</v>
      </c>
      <c r="E98" s="58" t="s">
        <v>199</v>
      </c>
      <c r="F98" s="58"/>
      <c r="G98" s="58"/>
      <c r="H98" s="58"/>
      <c r="I98" s="58"/>
      <c r="J98" s="57"/>
      <c r="K98" s="57"/>
      <c r="L98" s="57"/>
      <c r="M98" s="57"/>
      <c r="N98" s="57"/>
      <c r="O98" s="57"/>
      <c r="P98" s="57"/>
      <c r="Q98" s="57"/>
      <c r="R98" s="57"/>
      <c r="S98" s="57"/>
      <c r="T98" s="57"/>
      <c r="U98" s="57"/>
      <c r="V98" s="57"/>
      <c r="W98" s="57"/>
      <c r="X98" s="57"/>
      <c r="Y98" s="57"/>
      <c r="Z98" s="57"/>
    </row>
    <row r="99" spans="1:26" ht="15.75" customHeight="1" x14ac:dyDescent="0.15">
      <c r="A99" s="58" t="s">
        <v>454</v>
      </c>
      <c r="B99" s="58" t="s">
        <v>127</v>
      </c>
      <c r="C99" s="58" t="s">
        <v>213</v>
      </c>
      <c r="D99" s="58" t="s">
        <v>11</v>
      </c>
      <c r="E99" s="58" t="s">
        <v>213</v>
      </c>
      <c r="F99" s="58"/>
      <c r="G99" s="58"/>
      <c r="H99" s="58"/>
      <c r="I99" s="58"/>
      <c r="J99" s="57"/>
      <c r="K99" s="57"/>
      <c r="L99" s="57"/>
      <c r="M99" s="57"/>
      <c r="N99" s="57"/>
      <c r="O99" s="57"/>
      <c r="P99" s="57"/>
      <c r="Q99" s="57"/>
      <c r="R99" s="57"/>
      <c r="S99" s="57"/>
      <c r="T99" s="57"/>
      <c r="U99" s="57"/>
      <c r="V99" s="57"/>
      <c r="W99" s="57"/>
      <c r="X99" s="57"/>
      <c r="Y99" s="57"/>
      <c r="Z99" s="57"/>
    </row>
    <row r="100" spans="1:26" ht="15.75" customHeight="1" x14ac:dyDescent="0.15">
      <c r="A100" s="58" t="s">
        <v>454</v>
      </c>
      <c r="B100" s="58" t="s">
        <v>323</v>
      </c>
      <c r="C100" s="58" t="s">
        <v>213</v>
      </c>
      <c r="D100" s="58" t="s">
        <v>8</v>
      </c>
      <c r="E100" s="58" t="s">
        <v>199</v>
      </c>
      <c r="F100" s="58"/>
      <c r="G100" s="58"/>
      <c r="H100" s="58"/>
      <c r="I100" s="58"/>
      <c r="J100" s="57"/>
      <c r="K100" s="57"/>
      <c r="L100" s="57"/>
      <c r="M100" s="57"/>
      <c r="N100" s="57"/>
      <c r="O100" s="57"/>
      <c r="P100" s="57"/>
      <c r="Q100" s="57"/>
      <c r="R100" s="57"/>
      <c r="S100" s="57"/>
      <c r="T100" s="57"/>
      <c r="U100" s="57"/>
      <c r="V100" s="57"/>
      <c r="W100" s="57"/>
      <c r="X100" s="57"/>
      <c r="Y100" s="57"/>
      <c r="Z100" s="57"/>
    </row>
    <row r="101" spans="1:26" ht="15.75" customHeight="1" x14ac:dyDescent="0.15">
      <c r="A101" s="58" t="s">
        <v>454</v>
      </c>
      <c r="B101" s="58" t="s">
        <v>128</v>
      </c>
      <c r="C101" s="58" t="s">
        <v>213</v>
      </c>
      <c r="D101" s="58" t="s">
        <v>11</v>
      </c>
      <c r="E101" s="58" t="s">
        <v>213</v>
      </c>
      <c r="F101" s="58" t="s">
        <v>194</v>
      </c>
      <c r="G101" s="58"/>
      <c r="H101" s="58"/>
      <c r="I101" s="62"/>
      <c r="J101" s="57"/>
      <c r="K101" s="57"/>
      <c r="L101" s="57"/>
      <c r="M101" s="57"/>
      <c r="N101" s="57"/>
      <c r="O101" s="57"/>
      <c r="P101" s="57"/>
      <c r="Q101" s="57"/>
      <c r="R101" s="57"/>
      <c r="S101" s="57"/>
      <c r="T101" s="57"/>
      <c r="U101" s="57"/>
      <c r="V101" s="57"/>
      <c r="W101" s="57"/>
      <c r="X101" s="57"/>
      <c r="Y101" s="57"/>
      <c r="Z101" s="57"/>
    </row>
    <row r="102" spans="1:26" ht="15.75" customHeight="1" x14ac:dyDescent="0.15">
      <c r="A102" s="58" t="s">
        <v>454</v>
      </c>
      <c r="B102" s="58" t="s">
        <v>129</v>
      </c>
      <c r="C102" s="58" t="s">
        <v>213</v>
      </c>
      <c r="D102" s="58" t="s">
        <v>11</v>
      </c>
      <c r="E102" s="58" t="s">
        <v>199</v>
      </c>
      <c r="F102" s="58"/>
      <c r="G102" s="58"/>
      <c r="H102" s="58"/>
      <c r="I102" s="58"/>
      <c r="J102" s="57"/>
      <c r="K102" s="57"/>
      <c r="L102" s="57"/>
      <c r="M102" s="57"/>
      <c r="N102" s="57"/>
      <c r="O102" s="57"/>
      <c r="P102" s="57"/>
      <c r="Q102" s="57"/>
      <c r="R102" s="57"/>
      <c r="S102" s="57"/>
      <c r="T102" s="57"/>
      <c r="U102" s="57"/>
      <c r="V102" s="57"/>
      <c r="W102" s="57"/>
      <c r="X102" s="57"/>
      <c r="Y102" s="57"/>
      <c r="Z102" s="57"/>
    </row>
    <row r="103" spans="1:26" ht="15.75" customHeight="1" x14ac:dyDescent="0.15">
      <c r="A103" s="58" t="s">
        <v>454</v>
      </c>
      <c r="B103" s="58" t="s">
        <v>129</v>
      </c>
      <c r="C103" s="58" t="s">
        <v>213</v>
      </c>
      <c r="D103" s="58" t="s">
        <v>5</v>
      </c>
      <c r="E103" s="58" t="s">
        <v>199</v>
      </c>
      <c r="F103" s="58"/>
      <c r="G103" s="58" t="s">
        <v>757</v>
      </c>
      <c r="H103" s="58" t="s">
        <v>758</v>
      </c>
      <c r="I103" s="58" t="s">
        <v>759</v>
      </c>
      <c r="J103" s="57"/>
      <c r="K103" s="57"/>
      <c r="L103" s="57"/>
      <c r="M103" s="57"/>
      <c r="N103" s="57"/>
      <c r="O103" s="57"/>
      <c r="P103" s="57"/>
      <c r="Q103" s="57"/>
      <c r="R103" s="57"/>
      <c r="S103" s="57"/>
      <c r="T103" s="57"/>
      <c r="U103" s="57"/>
      <c r="V103" s="57"/>
      <c r="W103" s="57"/>
      <c r="X103" s="57"/>
      <c r="Y103" s="57"/>
      <c r="Z103" s="57"/>
    </row>
    <row r="104" spans="1:26" ht="15.75" customHeight="1" x14ac:dyDescent="0.15">
      <c r="A104" s="58" t="s">
        <v>454</v>
      </c>
      <c r="B104" s="58" t="s">
        <v>328</v>
      </c>
      <c r="C104" s="58" t="s">
        <v>213</v>
      </c>
      <c r="D104" s="58" t="s">
        <v>11</v>
      </c>
      <c r="E104" s="58" t="s">
        <v>199</v>
      </c>
      <c r="F104" s="58"/>
      <c r="G104" s="58"/>
      <c r="H104" s="58" t="s">
        <v>937</v>
      </c>
      <c r="I104" s="58"/>
      <c r="J104" s="57"/>
      <c r="K104" s="57"/>
      <c r="L104" s="57"/>
      <c r="M104" s="57"/>
      <c r="N104" s="57"/>
      <c r="O104" s="57"/>
      <c r="P104" s="57"/>
      <c r="Q104" s="57"/>
      <c r="R104" s="57"/>
      <c r="S104" s="57"/>
      <c r="T104" s="57"/>
      <c r="U104" s="57"/>
      <c r="V104" s="57"/>
      <c r="W104" s="57"/>
      <c r="X104" s="57"/>
      <c r="Y104" s="57"/>
      <c r="Z104" s="57"/>
    </row>
    <row r="105" spans="1:26" ht="15.75" customHeight="1" x14ac:dyDescent="0.15">
      <c r="A105" s="58" t="s">
        <v>454</v>
      </c>
      <c r="B105" s="58" t="s">
        <v>130</v>
      </c>
      <c r="C105" s="58" t="s">
        <v>213</v>
      </c>
      <c r="D105" s="58" t="s">
        <v>11</v>
      </c>
      <c r="E105" s="58" t="s">
        <v>199</v>
      </c>
      <c r="F105" s="58"/>
      <c r="G105" s="58"/>
      <c r="H105" s="58"/>
      <c r="I105" s="58"/>
      <c r="J105" s="57"/>
      <c r="K105" s="57"/>
      <c r="L105" s="57"/>
      <c r="M105" s="57"/>
      <c r="N105" s="57"/>
      <c r="O105" s="57"/>
      <c r="P105" s="57"/>
      <c r="Q105" s="57"/>
      <c r="R105" s="57"/>
      <c r="S105" s="57"/>
      <c r="T105" s="57"/>
      <c r="U105" s="57"/>
      <c r="V105" s="57"/>
      <c r="W105" s="57"/>
      <c r="X105" s="57"/>
      <c r="Y105" s="57"/>
      <c r="Z105" s="57"/>
    </row>
    <row r="106" spans="1:26" ht="15.75" customHeight="1" x14ac:dyDescent="0.15">
      <c r="A106" s="58" t="s">
        <v>454</v>
      </c>
      <c r="B106" s="58" t="s">
        <v>132</v>
      </c>
      <c r="C106" s="58" t="s">
        <v>213</v>
      </c>
      <c r="D106" s="58" t="s">
        <v>11</v>
      </c>
      <c r="E106" s="58" t="s">
        <v>199</v>
      </c>
      <c r="F106" s="58"/>
      <c r="G106" s="58"/>
      <c r="H106" s="58"/>
      <c r="I106" s="58"/>
      <c r="J106" s="57"/>
      <c r="K106" s="57"/>
      <c r="L106" s="57"/>
      <c r="M106" s="57"/>
      <c r="N106" s="57"/>
      <c r="O106" s="57"/>
      <c r="P106" s="57"/>
      <c r="Q106" s="57"/>
      <c r="R106" s="57"/>
      <c r="S106" s="57"/>
      <c r="T106" s="57"/>
      <c r="U106" s="57"/>
      <c r="V106" s="57"/>
      <c r="W106" s="57"/>
      <c r="X106" s="57"/>
      <c r="Y106" s="57"/>
      <c r="Z106" s="57"/>
    </row>
    <row r="107" spans="1:26" ht="15.75" customHeight="1" x14ac:dyDescent="0.15">
      <c r="A107" s="58" t="s">
        <v>454</v>
      </c>
      <c r="B107" s="58" t="s">
        <v>133</v>
      </c>
      <c r="C107" s="58" t="s">
        <v>213</v>
      </c>
      <c r="D107" s="58" t="s">
        <v>11</v>
      </c>
      <c r="E107" s="58" t="s">
        <v>199</v>
      </c>
      <c r="F107" s="58"/>
      <c r="G107" s="58"/>
      <c r="H107" s="58" t="s">
        <v>329</v>
      </c>
      <c r="I107" s="58"/>
      <c r="J107" s="57"/>
      <c r="K107" s="57"/>
      <c r="L107" s="57"/>
      <c r="M107" s="57"/>
      <c r="N107" s="57"/>
      <c r="O107" s="57"/>
      <c r="P107" s="57"/>
      <c r="Q107" s="57"/>
      <c r="R107" s="57"/>
      <c r="S107" s="57"/>
      <c r="T107" s="57"/>
      <c r="U107" s="57"/>
      <c r="V107" s="57"/>
      <c r="W107" s="57"/>
      <c r="X107" s="57"/>
      <c r="Y107" s="57"/>
      <c r="Z107" s="57"/>
    </row>
    <row r="108" spans="1:26" ht="15.75" customHeight="1" x14ac:dyDescent="0.15">
      <c r="A108" s="58" t="s">
        <v>454</v>
      </c>
      <c r="B108" s="58" t="s">
        <v>134</v>
      </c>
      <c r="C108" s="58" t="s">
        <v>213</v>
      </c>
      <c r="D108" s="58" t="s">
        <v>11</v>
      </c>
      <c r="E108" s="58" t="s">
        <v>199</v>
      </c>
      <c r="F108" s="58"/>
      <c r="G108" s="58"/>
      <c r="H108" s="58"/>
      <c r="I108" s="58"/>
      <c r="J108" s="57"/>
      <c r="K108" s="57"/>
      <c r="L108" s="57"/>
      <c r="M108" s="57"/>
      <c r="N108" s="57"/>
      <c r="O108" s="57"/>
      <c r="P108" s="57"/>
      <c r="Q108" s="57"/>
      <c r="R108" s="57"/>
      <c r="S108" s="57"/>
      <c r="T108" s="57"/>
      <c r="U108" s="57"/>
      <c r="V108" s="57"/>
      <c r="W108" s="57"/>
      <c r="X108" s="57"/>
      <c r="Y108" s="57"/>
      <c r="Z108" s="57"/>
    </row>
    <row r="109" spans="1:26" ht="15.75" customHeight="1" x14ac:dyDescent="0.15">
      <c r="A109" s="58" t="s">
        <v>454</v>
      </c>
      <c r="B109" s="58" t="s">
        <v>501</v>
      </c>
      <c r="C109" s="58" t="s">
        <v>213</v>
      </c>
      <c r="D109" s="58" t="s">
        <v>24</v>
      </c>
      <c r="E109" s="58" t="s">
        <v>199</v>
      </c>
      <c r="F109" s="58"/>
      <c r="G109" s="58" t="s">
        <v>763</v>
      </c>
      <c r="H109" s="58" t="s">
        <v>764</v>
      </c>
      <c r="I109" s="62"/>
      <c r="J109" s="57"/>
      <c r="K109" s="57"/>
      <c r="L109" s="57"/>
      <c r="M109" s="57"/>
      <c r="N109" s="57"/>
      <c r="O109" s="57"/>
      <c r="P109" s="57"/>
      <c r="Q109" s="57"/>
      <c r="R109" s="57"/>
      <c r="S109" s="57"/>
      <c r="T109" s="57"/>
      <c r="U109" s="57"/>
      <c r="V109" s="57"/>
      <c r="W109" s="57"/>
      <c r="X109" s="57"/>
      <c r="Y109" s="57"/>
      <c r="Z109" s="57"/>
    </row>
    <row r="110" spans="1:26" ht="15.75" customHeight="1" x14ac:dyDescent="0.15">
      <c r="A110" s="58" t="s">
        <v>454</v>
      </c>
      <c r="B110" s="58" t="s">
        <v>137</v>
      </c>
      <c r="C110" s="58" t="s">
        <v>213</v>
      </c>
      <c r="D110" s="58" t="s">
        <v>11</v>
      </c>
      <c r="E110" s="58" t="s">
        <v>199</v>
      </c>
      <c r="F110" s="58"/>
      <c r="G110" s="58"/>
      <c r="H110" s="58"/>
      <c r="I110" s="62" t="s">
        <v>294</v>
      </c>
      <c r="J110" s="57"/>
      <c r="K110" s="57"/>
      <c r="L110" s="57"/>
      <c r="M110" s="57"/>
      <c r="N110" s="57"/>
      <c r="O110" s="57"/>
      <c r="P110" s="57"/>
      <c r="Q110" s="57"/>
      <c r="R110" s="57"/>
      <c r="S110" s="57"/>
      <c r="T110" s="57"/>
      <c r="U110" s="57"/>
      <c r="V110" s="57"/>
      <c r="W110" s="57"/>
      <c r="X110" s="57"/>
      <c r="Y110" s="57"/>
      <c r="Z110" s="57"/>
    </row>
    <row r="111" spans="1:26" ht="15.75" customHeight="1" x14ac:dyDescent="0.15">
      <c r="A111" s="58" t="s">
        <v>454</v>
      </c>
      <c r="B111" s="58" t="s">
        <v>137</v>
      </c>
      <c r="C111" s="58" t="s">
        <v>213</v>
      </c>
      <c r="D111" s="58" t="s">
        <v>5</v>
      </c>
      <c r="E111" s="58" t="s">
        <v>199</v>
      </c>
      <c r="F111" s="58" t="s">
        <v>609</v>
      </c>
      <c r="G111" s="58" t="s">
        <v>766</v>
      </c>
      <c r="H111" s="58" t="s">
        <v>767</v>
      </c>
      <c r="I111" s="58"/>
      <c r="J111" s="57"/>
      <c r="K111" s="57"/>
      <c r="L111" s="57"/>
      <c r="M111" s="57"/>
      <c r="N111" s="57"/>
      <c r="O111" s="57"/>
      <c r="P111" s="57"/>
      <c r="Q111" s="57"/>
      <c r="R111" s="57"/>
      <c r="S111" s="57"/>
      <c r="T111" s="57"/>
      <c r="U111" s="57"/>
      <c r="V111" s="57"/>
      <c r="W111" s="57"/>
      <c r="X111" s="57"/>
      <c r="Y111" s="57"/>
      <c r="Z111" s="57"/>
    </row>
    <row r="112" spans="1:26" ht="15.75" customHeight="1" x14ac:dyDescent="0.15">
      <c r="A112" s="58" t="s">
        <v>454</v>
      </c>
      <c r="B112" s="58" t="s">
        <v>938</v>
      </c>
      <c r="C112" s="58" t="s">
        <v>213</v>
      </c>
      <c r="D112" s="58" t="s">
        <v>11</v>
      </c>
      <c r="E112" s="58" t="s">
        <v>199</v>
      </c>
      <c r="F112" s="58"/>
      <c r="G112" s="58"/>
      <c r="H112" s="58"/>
      <c r="I112" s="58"/>
      <c r="J112" s="57"/>
      <c r="K112" s="57"/>
      <c r="L112" s="57"/>
      <c r="M112" s="57"/>
      <c r="N112" s="57"/>
      <c r="O112" s="57"/>
      <c r="P112" s="57"/>
      <c r="Q112" s="57"/>
      <c r="R112" s="57"/>
      <c r="S112" s="57"/>
      <c r="T112" s="57"/>
      <c r="U112" s="57"/>
      <c r="V112" s="57"/>
      <c r="W112" s="57"/>
      <c r="X112" s="57"/>
      <c r="Y112" s="57"/>
      <c r="Z112" s="57"/>
    </row>
    <row r="113" spans="1:26" ht="15.75" customHeight="1" x14ac:dyDescent="0.15">
      <c r="A113" s="58" t="s">
        <v>454</v>
      </c>
      <c r="B113" s="58" t="s">
        <v>138</v>
      </c>
      <c r="C113" s="58" t="s">
        <v>213</v>
      </c>
      <c r="D113" s="58" t="s">
        <v>11</v>
      </c>
      <c r="E113" s="58" t="s">
        <v>199</v>
      </c>
      <c r="F113" s="58"/>
      <c r="G113" s="58"/>
      <c r="H113" s="58"/>
      <c r="I113" s="58"/>
      <c r="J113" s="57"/>
      <c r="K113" s="57"/>
      <c r="L113" s="57"/>
      <c r="M113" s="57"/>
      <c r="N113" s="57"/>
      <c r="O113" s="57"/>
      <c r="P113" s="57"/>
      <c r="Q113" s="57"/>
      <c r="R113" s="57"/>
      <c r="S113" s="57"/>
      <c r="T113" s="57"/>
      <c r="U113" s="57"/>
      <c r="V113" s="57"/>
      <c r="W113" s="57"/>
      <c r="X113" s="57"/>
      <c r="Y113" s="57"/>
      <c r="Z113" s="57"/>
    </row>
    <row r="114" spans="1:26" ht="15.75" customHeight="1" x14ac:dyDescent="0.15">
      <c r="A114" s="58" t="s">
        <v>454</v>
      </c>
      <c r="B114" s="58" t="s">
        <v>140</v>
      </c>
      <c r="C114" s="58" t="s">
        <v>213</v>
      </c>
      <c r="D114" s="58" t="s">
        <v>11</v>
      </c>
      <c r="E114" s="58" t="s">
        <v>199</v>
      </c>
      <c r="F114" s="58"/>
      <c r="G114" s="58"/>
      <c r="H114" s="58"/>
      <c r="I114" s="58"/>
      <c r="J114" s="57"/>
      <c r="K114" s="57"/>
      <c r="L114" s="57"/>
      <c r="M114" s="57"/>
      <c r="N114" s="57"/>
      <c r="O114" s="57"/>
      <c r="P114" s="57"/>
      <c r="Q114" s="57"/>
      <c r="R114" s="57"/>
      <c r="S114" s="57"/>
      <c r="T114" s="57"/>
      <c r="U114" s="57"/>
      <c r="V114" s="57"/>
      <c r="W114" s="57"/>
      <c r="X114" s="57"/>
      <c r="Y114" s="57"/>
      <c r="Z114" s="57"/>
    </row>
    <row r="115" spans="1:26" ht="15.75" customHeight="1" x14ac:dyDescent="0.15">
      <c r="A115" s="58" t="s">
        <v>454</v>
      </c>
      <c r="B115" s="58" t="s">
        <v>333</v>
      </c>
      <c r="C115" s="58" t="s">
        <v>213</v>
      </c>
      <c r="D115" s="58" t="s">
        <v>11</v>
      </c>
      <c r="E115" s="58" t="s">
        <v>199</v>
      </c>
      <c r="F115" s="58"/>
      <c r="G115" s="58"/>
      <c r="H115" s="58"/>
      <c r="I115" s="58"/>
      <c r="J115" s="57"/>
      <c r="K115" s="57"/>
      <c r="L115" s="57"/>
      <c r="M115" s="57"/>
      <c r="N115" s="57"/>
      <c r="O115" s="57"/>
      <c r="P115" s="57"/>
      <c r="Q115" s="57"/>
      <c r="R115" s="57"/>
      <c r="S115" s="57"/>
      <c r="T115" s="57"/>
      <c r="U115" s="57"/>
      <c r="V115" s="57"/>
      <c r="W115" s="57"/>
      <c r="X115" s="57"/>
      <c r="Y115" s="57"/>
      <c r="Z115" s="57"/>
    </row>
    <row r="116" spans="1:26" ht="15.75" customHeight="1" x14ac:dyDescent="0.15">
      <c r="A116" s="58" t="s">
        <v>454</v>
      </c>
      <c r="B116" s="58" t="s">
        <v>141</v>
      </c>
      <c r="C116" s="58" t="s">
        <v>213</v>
      </c>
      <c r="D116" s="58" t="s">
        <v>11</v>
      </c>
      <c r="E116" s="58" t="s">
        <v>199</v>
      </c>
      <c r="F116" s="58"/>
      <c r="G116" s="58"/>
      <c r="H116" s="58" t="s">
        <v>770</v>
      </c>
      <c r="I116" s="58"/>
      <c r="J116" s="57"/>
      <c r="K116" s="57"/>
      <c r="L116" s="57"/>
      <c r="M116" s="57"/>
      <c r="N116" s="57"/>
      <c r="O116" s="57"/>
      <c r="P116" s="57"/>
      <c r="Q116" s="57"/>
      <c r="R116" s="57"/>
      <c r="S116" s="57"/>
      <c r="T116" s="57"/>
      <c r="U116" s="57"/>
      <c r="V116" s="57"/>
      <c r="W116" s="57"/>
      <c r="X116" s="57"/>
      <c r="Y116" s="57"/>
      <c r="Z116" s="57"/>
    </row>
    <row r="117" spans="1:26" ht="15.75" customHeight="1" x14ac:dyDescent="0.15">
      <c r="A117" s="58" t="s">
        <v>454</v>
      </c>
      <c r="B117" s="58" t="s">
        <v>142</v>
      </c>
      <c r="C117" s="58" t="s">
        <v>213</v>
      </c>
      <c r="D117" s="58" t="s">
        <v>11</v>
      </c>
      <c r="E117" s="58" t="s">
        <v>199</v>
      </c>
      <c r="F117" s="58"/>
      <c r="G117" s="58"/>
      <c r="H117" s="58" t="s">
        <v>771</v>
      </c>
      <c r="I117" s="62"/>
      <c r="J117" s="57"/>
      <c r="K117" s="57"/>
      <c r="L117" s="57"/>
      <c r="M117" s="57"/>
      <c r="N117" s="57"/>
      <c r="O117" s="57"/>
      <c r="P117" s="57"/>
      <c r="Q117" s="57"/>
      <c r="R117" s="57"/>
      <c r="S117" s="57"/>
      <c r="T117" s="57"/>
      <c r="U117" s="57"/>
      <c r="V117" s="57"/>
      <c r="W117" s="57"/>
      <c r="X117" s="57"/>
      <c r="Y117" s="57"/>
      <c r="Z117" s="57"/>
    </row>
    <row r="118" spans="1:26" ht="15.75" customHeight="1" x14ac:dyDescent="0.15">
      <c r="A118" s="58" t="s">
        <v>454</v>
      </c>
      <c r="B118" s="58" t="s">
        <v>142</v>
      </c>
      <c r="C118" s="58" t="s">
        <v>213</v>
      </c>
      <c r="D118" s="58" t="s">
        <v>24</v>
      </c>
      <c r="E118" s="58" t="s">
        <v>199</v>
      </c>
      <c r="F118" s="58"/>
      <c r="G118" s="58" t="s">
        <v>772</v>
      </c>
      <c r="H118" s="58"/>
      <c r="I118" s="58"/>
      <c r="J118" s="57"/>
      <c r="K118" s="57"/>
      <c r="L118" s="57"/>
      <c r="M118" s="57"/>
      <c r="N118" s="57"/>
      <c r="O118" s="57"/>
      <c r="P118" s="57"/>
      <c r="Q118" s="57"/>
      <c r="R118" s="57"/>
      <c r="S118" s="57"/>
      <c r="T118" s="57"/>
      <c r="U118" s="57"/>
      <c r="V118" s="57"/>
      <c r="W118" s="57"/>
      <c r="X118" s="57"/>
      <c r="Y118" s="57"/>
      <c r="Z118" s="57"/>
    </row>
    <row r="119" spans="1:26" ht="15.75" customHeight="1" x14ac:dyDescent="0.15">
      <c r="A119" s="58" t="s">
        <v>454</v>
      </c>
      <c r="B119" s="58" t="s">
        <v>338</v>
      </c>
      <c r="C119" s="58" t="s">
        <v>213</v>
      </c>
      <c r="D119" s="58" t="s">
        <v>11</v>
      </c>
      <c r="E119" s="58" t="s">
        <v>199</v>
      </c>
      <c r="F119" s="58"/>
      <c r="G119" s="58"/>
      <c r="H119" s="58" t="s">
        <v>776</v>
      </c>
      <c r="I119" s="58" t="s">
        <v>777</v>
      </c>
      <c r="J119" s="57"/>
      <c r="K119" s="57"/>
      <c r="L119" s="57"/>
      <c r="M119" s="57"/>
      <c r="N119" s="57"/>
      <c r="O119" s="57"/>
      <c r="P119" s="57"/>
      <c r="Q119" s="57"/>
      <c r="R119" s="57"/>
      <c r="S119" s="57"/>
      <c r="T119" s="57"/>
      <c r="U119" s="57"/>
      <c r="V119" s="57"/>
      <c r="W119" s="57"/>
      <c r="X119" s="57"/>
      <c r="Y119" s="57"/>
      <c r="Z119" s="57"/>
    </row>
    <row r="120" spans="1:26" ht="15.75" customHeight="1" x14ac:dyDescent="0.15">
      <c r="A120" s="58" t="s">
        <v>454</v>
      </c>
      <c r="B120" s="58" t="s">
        <v>340</v>
      </c>
      <c r="C120" s="58" t="s">
        <v>213</v>
      </c>
      <c r="D120" s="58" t="s">
        <v>11</v>
      </c>
      <c r="E120" s="58" t="s">
        <v>199</v>
      </c>
      <c r="F120" s="58"/>
      <c r="G120" s="58"/>
      <c r="H120" s="58"/>
      <c r="I120" s="58"/>
      <c r="J120" s="57"/>
      <c r="K120" s="57"/>
      <c r="L120" s="57"/>
      <c r="M120" s="57"/>
      <c r="N120" s="57"/>
      <c r="O120" s="57"/>
      <c r="P120" s="57"/>
      <c r="Q120" s="57"/>
      <c r="R120" s="57"/>
      <c r="S120" s="57"/>
      <c r="T120" s="57"/>
      <c r="U120" s="57"/>
      <c r="V120" s="57"/>
      <c r="W120" s="57"/>
      <c r="X120" s="57"/>
      <c r="Y120" s="57"/>
      <c r="Z120" s="57"/>
    </row>
    <row r="121" spans="1:26" ht="15.75" customHeight="1" x14ac:dyDescent="0.15">
      <c r="A121" s="58" t="s">
        <v>454</v>
      </c>
      <c r="B121" s="58" t="s">
        <v>341</v>
      </c>
      <c r="C121" s="58" t="s">
        <v>213</v>
      </c>
      <c r="D121" s="58" t="s">
        <v>11</v>
      </c>
      <c r="E121" s="58" t="s">
        <v>199</v>
      </c>
      <c r="F121" s="58"/>
      <c r="G121" s="58"/>
      <c r="H121" s="58"/>
      <c r="I121" s="58"/>
      <c r="J121" s="57"/>
      <c r="K121" s="57"/>
      <c r="L121" s="57"/>
      <c r="M121" s="57"/>
      <c r="N121" s="57"/>
      <c r="O121" s="57"/>
      <c r="P121" s="57"/>
      <c r="Q121" s="57"/>
      <c r="R121" s="57"/>
      <c r="S121" s="57"/>
      <c r="T121" s="57"/>
      <c r="U121" s="57"/>
      <c r="V121" s="57"/>
      <c r="W121" s="57"/>
      <c r="X121" s="57"/>
      <c r="Y121" s="57"/>
      <c r="Z121" s="57"/>
    </row>
    <row r="122" spans="1:26" ht="15.75" customHeight="1" x14ac:dyDescent="0.15">
      <c r="A122" s="58" t="s">
        <v>454</v>
      </c>
      <c r="B122" s="58" t="s">
        <v>149</v>
      </c>
      <c r="C122" s="58" t="s">
        <v>213</v>
      </c>
      <c r="D122" s="58" t="s">
        <v>8</v>
      </c>
      <c r="E122" s="58" t="s">
        <v>199</v>
      </c>
      <c r="F122" s="58"/>
      <c r="G122" s="58"/>
      <c r="H122" s="58"/>
      <c r="I122" s="58" t="s">
        <v>780</v>
      </c>
      <c r="J122" s="57"/>
      <c r="K122" s="57"/>
      <c r="L122" s="57"/>
      <c r="M122" s="57"/>
      <c r="N122" s="57"/>
      <c r="O122" s="57"/>
      <c r="P122" s="57"/>
      <c r="Q122" s="57"/>
      <c r="R122" s="57"/>
      <c r="S122" s="57"/>
      <c r="T122" s="57"/>
      <c r="U122" s="57"/>
      <c r="V122" s="57"/>
      <c r="W122" s="57"/>
      <c r="X122" s="57"/>
      <c r="Y122" s="57"/>
      <c r="Z122" s="57"/>
    </row>
    <row r="123" spans="1:26" ht="15.75" customHeight="1" x14ac:dyDescent="0.15">
      <c r="A123" s="58" t="s">
        <v>454</v>
      </c>
      <c r="B123" s="58" t="s">
        <v>151</v>
      </c>
      <c r="C123" s="58" t="s">
        <v>213</v>
      </c>
      <c r="D123" s="58" t="s">
        <v>11</v>
      </c>
      <c r="E123" s="58" t="s">
        <v>199</v>
      </c>
      <c r="F123" s="58"/>
      <c r="G123" s="58"/>
      <c r="H123" s="58" t="s">
        <v>343</v>
      </c>
      <c r="I123" s="58"/>
      <c r="J123" s="57"/>
      <c r="K123" s="57"/>
      <c r="L123" s="57"/>
      <c r="M123" s="57"/>
      <c r="N123" s="57"/>
      <c r="O123" s="57"/>
      <c r="P123" s="57"/>
      <c r="Q123" s="57"/>
      <c r="R123" s="57"/>
      <c r="S123" s="57"/>
      <c r="T123" s="57"/>
      <c r="U123" s="57"/>
      <c r="V123" s="57"/>
      <c r="W123" s="57"/>
      <c r="X123" s="57"/>
      <c r="Y123" s="57"/>
      <c r="Z123" s="57"/>
    </row>
    <row r="124" spans="1:26" ht="15.75" customHeight="1" x14ac:dyDescent="0.15">
      <c r="A124" s="58" t="s">
        <v>454</v>
      </c>
      <c r="B124" s="58" t="s">
        <v>345</v>
      </c>
      <c r="C124" s="58" t="s">
        <v>213</v>
      </c>
      <c r="D124" s="58" t="s">
        <v>11</v>
      </c>
      <c r="E124" s="58" t="s">
        <v>199</v>
      </c>
      <c r="F124" s="58"/>
      <c r="G124" s="58"/>
      <c r="H124" s="58" t="s">
        <v>346</v>
      </c>
      <c r="I124" s="58"/>
      <c r="J124" s="57"/>
      <c r="K124" s="57"/>
      <c r="L124" s="57"/>
      <c r="M124" s="57"/>
      <c r="N124" s="57"/>
      <c r="O124" s="57"/>
      <c r="P124" s="57"/>
      <c r="Q124" s="57"/>
      <c r="R124" s="57"/>
      <c r="S124" s="57"/>
      <c r="T124" s="57"/>
      <c r="U124" s="57"/>
      <c r="V124" s="57"/>
      <c r="W124" s="57"/>
      <c r="X124" s="57"/>
      <c r="Y124" s="57"/>
      <c r="Z124" s="57"/>
    </row>
    <row r="125" spans="1:26" ht="15.75" customHeight="1" x14ac:dyDescent="0.15">
      <c r="A125" s="58" t="s">
        <v>454</v>
      </c>
      <c r="B125" s="58" t="s">
        <v>154</v>
      </c>
      <c r="C125" s="58" t="s">
        <v>213</v>
      </c>
      <c r="D125" s="58" t="s">
        <v>11</v>
      </c>
      <c r="E125" s="58" t="s">
        <v>199</v>
      </c>
      <c r="F125" s="58"/>
      <c r="G125" s="58"/>
      <c r="H125" s="58"/>
      <c r="I125" s="58"/>
      <c r="J125" s="57"/>
      <c r="K125" s="57"/>
      <c r="L125" s="57"/>
      <c r="M125" s="57"/>
      <c r="N125" s="57"/>
      <c r="O125" s="57"/>
      <c r="P125" s="57"/>
      <c r="Q125" s="57"/>
      <c r="R125" s="57"/>
      <c r="S125" s="57"/>
      <c r="T125" s="57"/>
      <c r="U125" s="57"/>
      <c r="V125" s="57"/>
      <c r="W125" s="57"/>
      <c r="X125" s="57"/>
      <c r="Y125" s="57"/>
      <c r="Z125" s="57"/>
    </row>
    <row r="126" spans="1:26" ht="15.75" customHeight="1" x14ac:dyDescent="0.15">
      <c r="A126" s="58" t="s">
        <v>454</v>
      </c>
      <c r="B126" s="58" t="s">
        <v>158</v>
      </c>
      <c r="C126" s="58" t="s">
        <v>213</v>
      </c>
      <c r="D126" s="58" t="s">
        <v>11</v>
      </c>
      <c r="E126" s="58" t="s">
        <v>199</v>
      </c>
      <c r="F126" s="58"/>
      <c r="G126" s="58"/>
      <c r="H126" s="58"/>
      <c r="I126" s="58"/>
      <c r="J126" s="57"/>
      <c r="K126" s="57"/>
      <c r="L126" s="57"/>
      <c r="M126" s="57"/>
      <c r="N126" s="57"/>
      <c r="O126" s="57"/>
      <c r="P126" s="57"/>
      <c r="Q126" s="57"/>
      <c r="R126" s="57"/>
      <c r="S126" s="57"/>
      <c r="T126" s="57"/>
      <c r="U126" s="57"/>
      <c r="V126" s="57"/>
      <c r="W126" s="57"/>
      <c r="X126" s="57"/>
      <c r="Y126" s="57"/>
      <c r="Z126" s="57"/>
    </row>
    <row r="127" spans="1:26" ht="15.75" customHeight="1" x14ac:dyDescent="0.15">
      <c r="A127" s="58" t="s">
        <v>454</v>
      </c>
      <c r="B127" s="58" t="s">
        <v>159</v>
      </c>
      <c r="C127" s="58" t="s">
        <v>213</v>
      </c>
      <c r="D127" s="58" t="s">
        <v>11</v>
      </c>
      <c r="E127" s="58" t="s">
        <v>199</v>
      </c>
      <c r="F127" s="58"/>
      <c r="G127" s="58"/>
      <c r="H127" s="58" t="s">
        <v>782</v>
      </c>
      <c r="I127" s="58" t="s">
        <v>939</v>
      </c>
      <c r="J127" s="57"/>
      <c r="K127" s="57"/>
      <c r="L127" s="57"/>
      <c r="M127" s="57"/>
      <c r="N127" s="57"/>
      <c r="O127" s="57"/>
      <c r="P127" s="57"/>
      <c r="Q127" s="57"/>
      <c r="R127" s="57"/>
      <c r="S127" s="57"/>
      <c r="T127" s="57"/>
      <c r="U127" s="57"/>
      <c r="V127" s="57"/>
      <c r="W127" s="57"/>
      <c r="X127" s="57"/>
      <c r="Y127" s="57"/>
      <c r="Z127" s="57"/>
    </row>
    <row r="128" spans="1:26" ht="15.75" customHeight="1" x14ac:dyDescent="0.15">
      <c r="A128" s="58" t="s">
        <v>454</v>
      </c>
      <c r="B128" s="58" t="s">
        <v>159</v>
      </c>
      <c r="C128" s="58" t="s">
        <v>213</v>
      </c>
      <c r="D128" s="58" t="s">
        <v>5</v>
      </c>
      <c r="E128" s="58" t="s">
        <v>199</v>
      </c>
      <c r="F128" s="58" t="s">
        <v>609</v>
      </c>
      <c r="G128" s="58" t="s">
        <v>785</v>
      </c>
      <c r="H128" s="58" t="s">
        <v>786</v>
      </c>
      <c r="I128" s="58"/>
      <c r="J128" s="57"/>
      <c r="K128" s="57"/>
      <c r="L128" s="57"/>
      <c r="M128" s="57"/>
      <c r="N128" s="57"/>
      <c r="O128" s="57"/>
      <c r="P128" s="57"/>
      <c r="Q128" s="57"/>
      <c r="R128" s="57"/>
      <c r="S128" s="57"/>
      <c r="T128" s="57"/>
      <c r="U128" s="57"/>
      <c r="V128" s="57"/>
      <c r="W128" s="57"/>
      <c r="X128" s="57"/>
      <c r="Y128" s="57"/>
      <c r="Z128" s="57"/>
    </row>
    <row r="129" spans="1:26" ht="15.75" customHeight="1" x14ac:dyDescent="0.15">
      <c r="A129" s="58" t="s">
        <v>454</v>
      </c>
      <c r="B129" s="58" t="s">
        <v>160</v>
      </c>
      <c r="C129" s="58" t="s">
        <v>213</v>
      </c>
      <c r="D129" s="58" t="s">
        <v>11</v>
      </c>
      <c r="E129" s="58" t="s">
        <v>199</v>
      </c>
      <c r="F129" s="58"/>
      <c r="G129" s="58"/>
      <c r="H129" s="58"/>
      <c r="I129" s="58"/>
      <c r="J129" s="57"/>
      <c r="K129" s="57"/>
      <c r="L129" s="57"/>
      <c r="M129" s="57"/>
      <c r="N129" s="57"/>
      <c r="O129" s="57"/>
      <c r="P129" s="57"/>
      <c r="Q129" s="57"/>
      <c r="R129" s="57"/>
      <c r="S129" s="57"/>
      <c r="T129" s="57"/>
      <c r="U129" s="57"/>
      <c r="V129" s="57"/>
      <c r="W129" s="57"/>
      <c r="X129" s="57"/>
      <c r="Y129" s="57"/>
      <c r="Z129" s="57"/>
    </row>
    <row r="130" spans="1:26" ht="15.75" customHeight="1" x14ac:dyDescent="0.15">
      <c r="A130" s="58" t="s">
        <v>454</v>
      </c>
      <c r="B130" s="58" t="s">
        <v>505</v>
      </c>
      <c r="C130" s="58" t="s">
        <v>213</v>
      </c>
      <c r="D130" s="58" t="s">
        <v>11</v>
      </c>
      <c r="E130" s="58" t="s">
        <v>199</v>
      </c>
      <c r="F130" s="58"/>
      <c r="G130" s="58"/>
      <c r="H130" s="58" t="s">
        <v>788</v>
      </c>
      <c r="I130" s="58"/>
      <c r="J130" s="57"/>
      <c r="K130" s="57"/>
      <c r="L130" s="57"/>
      <c r="M130" s="57"/>
      <c r="N130" s="57"/>
      <c r="O130" s="57"/>
      <c r="P130" s="57"/>
      <c r="Q130" s="57"/>
      <c r="R130" s="57"/>
      <c r="S130" s="57"/>
      <c r="T130" s="57"/>
      <c r="U130" s="57"/>
      <c r="V130" s="57"/>
      <c r="W130" s="57"/>
      <c r="X130" s="57"/>
      <c r="Y130" s="57"/>
      <c r="Z130" s="57"/>
    </row>
    <row r="131" spans="1:26" ht="15.75" customHeight="1" x14ac:dyDescent="0.15">
      <c r="A131" s="58" t="s">
        <v>454</v>
      </c>
      <c r="B131" s="58" t="s">
        <v>162</v>
      </c>
      <c r="C131" s="58" t="s">
        <v>213</v>
      </c>
      <c r="D131" s="58" t="s">
        <v>24</v>
      </c>
      <c r="E131" s="58" t="s">
        <v>199</v>
      </c>
      <c r="F131" s="58"/>
      <c r="G131" s="58" t="s">
        <v>789</v>
      </c>
      <c r="H131" s="58"/>
      <c r="I131" s="58"/>
      <c r="J131" s="57"/>
      <c r="K131" s="57"/>
      <c r="L131" s="57"/>
      <c r="M131" s="57"/>
      <c r="N131" s="57"/>
      <c r="O131" s="57"/>
      <c r="P131" s="57"/>
      <c r="Q131" s="57"/>
      <c r="R131" s="57"/>
      <c r="S131" s="57"/>
      <c r="T131" s="57"/>
      <c r="U131" s="57"/>
      <c r="V131" s="57"/>
      <c r="W131" s="57"/>
      <c r="X131" s="57"/>
      <c r="Y131" s="57"/>
      <c r="Z131" s="57"/>
    </row>
    <row r="132" spans="1:26" ht="15.75" customHeight="1" x14ac:dyDescent="0.15">
      <c r="A132" s="58" t="s">
        <v>454</v>
      </c>
      <c r="B132" s="58" t="s">
        <v>163</v>
      </c>
      <c r="C132" s="58" t="s">
        <v>213</v>
      </c>
      <c r="D132" s="58" t="s">
        <v>11</v>
      </c>
      <c r="E132" s="58" t="s">
        <v>199</v>
      </c>
      <c r="F132" s="58"/>
      <c r="G132" s="58"/>
      <c r="H132" s="58"/>
      <c r="I132" s="58"/>
      <c r="J132" s="57"/>
      <c r="K132" s="57"/>
      <c r="L132" s="57"/>
      <c r="M132" s="57"/>
      <c r="N132" s="57"/>
      <c r="O132" s="57"/>
      <c r="P132" s="57"/>
      <c r="Q132" s="57"/>
      <c r="R132" s="57"/>
      <c r="S132" s="57"/>
      <c r="T132" s="57"/>
      <c r="U132" s="57"/>
      <c r="V132" s="57"/>
      <c r="W132" s="57"/>
      <c r="X132" s="57"/>
      <c r="Y132" s="57"/>
      <c r="Z132" s="57"/>
    </row>
    <row r="133" spans="1:26" ht="15.75" customHeight="1" x14ac:dyDescent="0.15">
      <c r="A133" s="58" t="s">
        <v>454</v>
      </c>
      <c r="B133" s="58" t="s">
        <v>164</v>
      </c>
      <c r="C133" s="58" t="s">
        <v>213</v>
      </c>
      <c r="D133" s="58" t="s">
        <v>11</v>
      </c>
      <c r="E133" s="58" t="s">
        <v>199</v>
      </c>
      <c r="F133" s="58"/>
      <c r="G133" s="58"/>
      <c r="H133" s="58"/>
      <c r="I133" s="58"/>
      <c r="J133" s="57"/>
      <c r="K133" s="57"/>
      <c r="L133" s="57"/>
      <c r="M133" s="57"/>
      <c r="N133" s="57"/>
      <c r="O133" s="57"/>
      <c r="P133" s="57"/>
      <c r="Q133" s="57"/>
      <c r="R133" s="57"/>
      <c r="S133" s="57"/>
      <c r="T133" s="57"/>
      <c r="U133" s="57"/>
      <c r="V133" s="57"/>
      <c r="W133" s="57"/>
      <c r="X133" s="57"/>
      <c r="Y133" s="57"/>
      <c r="Z133" s="57"/>
    </row>
    <row r="134" spans="1:26" ht="15.75" customHeight="1" x14ac:dyDescent="0.15">
      <c r="A134" s="58" t="s">
        <v>454</v>
      </c>
      <c r="B134" s="58" t="s">
        <v>166</v>
      </c>
      <c r="C134" s="58" t="s">
        <v>213</v>
      </c>
      <c r="D134" s="58" t="s">
        <v>11</v>
      </c>
      <c r="E134" s="58" t="s">
        <v>199</v>
      </c>
      <c r="F134" s="58"/>
      <c r="G134" s="58"/>
      <c r="H134" s="58" t="s">
        <v>791</v>
      </c>
      <c r="I134" s="58" t="s">
        <v>672</v>
      </c>
      <c r="J134" s="57"/>
      <c r="K134" s="57"/>
      <c r="L134" s="57"/>
      <c r="M134" s="57"/>
      <c r="N134" s="57"/>
      <c r="O134" s="57"/>
      <c r="P134" s="57"/>
      <c r="Q134" s="57"/>
      <c r="R134" s="57"/>
      <c r="S134" s="57"/>
      <c r="T134" s="57"/>
      <c r="U134" s="57"/>
      <c r="V134" s="57"/>
      <c r="W134" s="57"/>
      <c r="X134" s="57"/>
      <c r="Y134" s="57"/>
      <c r="Z134" s="57"/>
    </row>
    <row r="135" spans="1:26" ht="15.75" customHeight="1" x14ac:dyDescent="0.15">
      <c r="A135" s="58" t="s">
        <v>454</v>
      </c>
      <c r="B135" s="58" t="s">
        <v>166</v>
      </c>
      <c r="C135" s="58" t="s">
        <v>213</v>
      </c>
      <c r="D135" s="58" t="s">
        <v>24</v>
      </c>
      <c r="E135" s="58" t="s">
        <v>199</v>
      </c>
      <c r="F135" s="58"/>
      <c r="G135" s="58" t="s">
        <v>206</v>
      </c>
      <c r="H135" s="58" t="s">
        <v>792</v>
      </c>
      <c r="I135" s="58"/>
      <c r="J135" s="57"/>
      <c r="K135" s="57"/>
      <c r="L135" s="57"/>
      <c r="M135" s="57"/>
      <c r="N135" s="57"/>
      <c r="O135" s="57"/>
      <c r="P135" s="57"/>
      <c r="Q135" s="57"/>
      <c r="R135" s="57"/>
      <c r="S135" s="57"/>
      <c r="T135" s="57"/>
      <c r="U135" s="57"/>
      <c r="V135" s="57"/>
      <c r="W135" s="57"/>
      <c r="X135" s="57"/>
      <c r="Y135" s="57"/>
      <c r="Z135" s="57"/>
    </row>
    <row r="136" spans="1:26" ht="15.75" customHeight="1" x14ac:dyDescent="0.15">
      <c r="A136" s="58" t="s">
        <v>454</v>
      </c>
      <c r="B136" s="58" t="s">
        <v>506</v>
      </c>
      <c r="C136" s="58" t="s">
        <v>213</v>
      </c>
      <c r="D136" s="58" t="s">
        <v>11</v>
      </c>
      <c r="E136" s="58" t="s">
        <v>199</v>
      </c>
      <c r="F136" s="58"/>
      <c r="G136" s="58"/>
      <c r="H136" s="58" t="s">
        <v>793</v>
      </c>
      <c r="I136" s="58"/>
      <c r="J136" s="57"/>
      <c r="K136" s="57"/>
      <c r="L136" s="57"/>
      <c r="M136" s="57"/>
      <c r="N136" s="57"/>
      <c r="O136" s="57"/>
      <c r="P136" s="57"/>
      <c r="Q136" s="57"/>
      <c r="R136" s="57"/>
      <c r="S136" s="57"/>
      <c r="T136" s="57"/>
      <c r="U136" s="57"/>
      <c r="V136" s="57"/>
      <c r="W136" s="57"/>
      <c r="X136" s="57"/>
      <c r="Y136" s="57"/>
      <c r="Z136" s="57"/>
    </row>
    <row r="137" spans="1:26" ht="15.75" customHeight="1" x14ac:dyDescent="0.15">
      <c r="A137" s="58" t="s">
        <v>454</v>
      </c>
      <c r="B137" s="58" t="s">
        <v>580</v>
      </c>
      <c r="C137" s="58" t="s">
        <v>213</v>
      </c>
      <c r="D137" s="58" t="s">
        <v>11</v>
      </c>
      <c r="E137" s="58" t="s">
        <v>199</v>
      </c>
      <c r="F137" s="58"/>
      <c r="G137" s="58"/>
      <c r="H137" s="58" t="s">
        <v>794</v>
      </c>
      <c r="I137" s="58"/>
      <c r="J137" s="57"/>
      <c r="K137" s="57"/>
      <c r="L137" s="57"/>
      <c r="M137" s="57"/>
      <c r="N137" s="57"/>
      <c r="O137" s="57"/>
      <c r="P137" s="57"/>
      <c r="Q137" s="57"/>
      <c r="R137" s="57"/>
      <c r="S137" s="57"/>
      <c r="T137" s="57"/>
      <c r="U137" s="57"/>
      <c r="V137" s="57"/>
      <c r="W137" s="57"/>
      <c r="X137" s="57"/>
      <c r="Y137" s="57"/>
      <c r="Z137" s="57"/>
    </row>
    <row r="138" spans="1:26" ht="15.75" customHeight="1" x14ac:dyDescent="0.15">
      <c r="A138" s="58" t="s">
        <v>454</v>
      </c>
      <c r="B138" s="58" t="s">
        <v>940</v>
      </c>
      <c r="C138" s="58" t="s">
        <v>213</v>
      </c>
      <c r="D138" s="58" t="s">
        <v>8</v>
      </c>
      <c r="E138" s="58" t="s">
        <v>199</v>
      </c>
      <c r="F138" s="58"/>
      <c r="G138" s="58"/>
      <c r="H138" s="58"/>
      <c r="I138" s="58"/>
      <c r="J138" s="57"/>
      <c r="K138" s="57"/>
      <c r="L138" s="57"/>
      <c r="M138" s="57"/>
      <c r="N138" s="57"/>
      <c r="O138" s="57"/>
      <c r="P138" s="57"/>
      <c r="Q138" s="57"/>
      <c r="R138" s="57"/>
      <c r="S138" s="57"/>
      <c r="T138" s="57"/>
      <c r="U138" s="57"/>
      <c r="V138" s="57"/>
      <c r="W138" s="57"/>
      <c r="X138" s="57"/>
      <c r="Y138" s="57"/>
      <c r="Z138" s="57"/>
    </row>
    <row r="139" spans="1:26" ht="15.75" customHeight="1" x14ac:dyDescent="0.15">
      <c r="A139" s="58" t="s">
        <v>454</v>
      </c>
      <c r="B139" s="58" t="s">
        <v>357</v>
      </c>
      <c r="C139" s="58" t="s">
        <v>213</v>
      </c>
      <c r="D139" s="58" t="s">
        <v>8</v>
      </c>
      <c r="E139" s="58" t="s">
        <v>199</v>
      </c>
      <c r="F139" s="58"/>
      <c r="G139" s="58"/>
      <c r="H139" s="58"/>
      <c r="I139" s="58"/>
      <c r="J139" s="57"/>
      <c r="K139" s="57"/>
      <c r="L139" s="57"/>
      <c r="M139" s="57"/>
      <c r="N139" s="57"/>
      <c r="O139" s="57"/>
      <c r="P139" s="57"/>
      <c r="Q139" s="57"/>
      <c r="R139" s="57"/>
      <c r="S139" s="57"/>
      <c r="T139" s="57"/>
      <c r="U139" s="57"/>
      <c r="V139" s="57"/>
      <c r="W139" s="57"/>
      <c r="X139" s="57"/>
      <c r="Y139" s="57"/>
      <c r="Z139" s="57"/>
    </row>
    <row r="140" spans="1:26" ht="15.75" customHeight="1" x14ac:dyDescent="0.15">
      <c r="A140" s="58" t="s">
        <v>454</v>
      </c>
      <c r="B140" s="58" t="s">
        <v>508</v>
      </c>
      <c r="C140" s="58" t="s">
        <v>213</v>
      </c>
      <c r="D140" s="58" t="s">
        <v>11</v>
      </c>
      <c r="E140" s="58" t="s">
        <v>199</v>
      </c>
      <c r="F140" s="58"/>
      <c r="G140" s="58"/>
      <c r="H140" s="58" t="s">
        <v>796</v>
      </c>
      <c r="I140" s="58"/>
      <c r="J140" s="57"/>
      <c r="K140" s="57"/>
      <c r="L140" s="57"/>
      <c r="M140" s="57"/>
      <c r="N140" s="57"/>
      <c r="O140" s="57"/>
      <c r="P140" s="57"/>
      <c r="Q140" s="57"/>
      <c r="R140" s="57"/>
      <c r="S140" s="57"/>
      <c r="T140" s="57"/>
      <c r="U140" s="57"/>
      <c r="V140" s="57"/>
      <c r="W140" s="57"/>
      <c r="X140" s="57"/>
      <c r="Y140" s="57"/>
      <c r="Z140" s="57"/>
    </row>
    <row r="141" spans="1:26" ht="15.75" customHeight="1" x14ac:dyDescent="0.15">
      <c r="A141" s="58" t="s">
        <v>454</v>
      </c>
      <c r="B141" s="58" t="s">
        <v>172</v>
      </c>
      <c r="C141" s="58" t="s">
        <v>213</v>
      </c>
      <c r="D141" s="58" t="s">
        <v>11</v>
      </c>
      <c r="E141" s="58" t="s">
        <v>199</v>
      </c>
      <c r="F141" s="58"/>
      <c r="G141" s="58"/>
      <c r="H141" s="58"/>
      <c r="I141" s="58"/>
      <c r="J141" s="57"/>
      <c r="K141" s="57"/>
      <c r="L141" s="57"/>
      <c r="M141" s="57"/>
      <c r="N141" s="57"/>
      <c r="O141" s="57"/>
      <c r="P141" s="57"/>
      <c r="Q141" s="57"/>
      <c r="R141" s="57"/>
      <c r="S141" s="57"/>
      <c r="T141" s="57"/>
      <c r="U141" s="57"/>
      <c r="V141" s="57"/>
      <c r="W141" s="57"/>
      <c r="X141" s="57"/>
      <c r="Y141" s="57"/>
      <c r="Z141" s="57"/>
    </row>
    <row r="142" spans="1:26" ht="15.75" customHeight="1" x14ac:dyDescent="0.15">
      <c r="A142" s="58" t="s">
        <v>454</v>
      </c>
      <c r="B142" s="58" t="s">
        <v>173</v>
      </c>
      <c r="C142" s="58" t="s">
        <v>213</v>
      </c>
      <c r="D142" s="58" t="s">
        <v>8</v>
      </c>
      <c r="E142" s="58" t="s">
        <v>199</v>
      </c>
      <c r="F142" s="58"/>
      <c r="G142" s="58" t="s">
        <v>584</v>
      </c>
      <c r="H142" s="58" t="s">
        <v>941</v>
      </c>
      <c r="I142" s="58" t="s">
        <v>942</v>
      </c>
      <c r="J142" s="57"/>
      <c r="K142" s="57"/>
      <c r="L142" s="57"/>
      <c r="M142" s="57"/>
      <c r="N142" s="57"/>
      <c r="O142" s="57"/>
      <c r="P142" s="57"/>
      <c r="Q142" s="57"/>
      <c r="R142" s="57"/>
      <c r="S142" s="57"/>
      <c r="T142" s="57"/>
      <c r="U142" s="57"/>
      <c r="V142" s="57"/>
      <c r="W142" s="57"/>
      <c r="X142" s="57"/>
      <c r="Y142" s="57"/>
      <c r="Z142" s="57"/>
    </row>
    <row r="143" spans="1:26" ht="15.75" customHeight="1" x14ac:dyDescent="0.15">
      <c r="A143" s="58" t="s">
        <v>454</v>
      </c>
      <c r="B143" s="58" t="s">
        <v>175</v>
      </c>
      <c r="C143" s="58" t="s">
        <v>213</v>
      </c>
      <c r="D143" s="58" t="s">
        <v>11</v>
      </c>
      <c r="E143" s="58" t="s">
        <v>199</v>
      </c>
      <c r="F143" s="58"/>
      <c r="G143" s="58"/>
      <c r="H143" s="58"/>
      <c r="I143" s="58"/>
      <c r="J143" s="57"/>
      <c r="K143" s="57"/>
      <c r="L143" s="57"/>
      <c r="M143" s="57"/>
      <c r="N143" s="57"/>
      <c r="O143" s="57"/>
      <c r="P143" s="57"/>
      <c r="Q143" s="57"/>
      <c r="R143" s="57"/>
      <c r="S143" s="57"/>
      <c r="T143" s="57"/>
      <c r="U143" s="57"/>
      <c r="V143" s="57"/>
      <c r="W143" s="57"/>
      <c r="X143" s="57"/>
      <c r="Y143" s="57"/>
      <c r="Z143" s="57"/>
    </row>
    <row r="144" spans="1:26" ht="15.75" customHeight="1" x14ac:dyDescent="0.15">
      <c r="A144" s="58" t="s">
        <v>454</v>
      </c>
      <c r="B144" s="58" t="s">
        <v>361</v>
      </c>
      <c r="C144" s="58" t="s">
        <v>213</v>
      </c>
      <c r="D144" s="58" t="s">
        <v>11</v>
      </c>
      <c r="E144" s="58" t="s">
        <v>199</v>
      </c>
      <c r="F144" s="58"/>
      <c r="G144" s="58"/>
      <c r="H144" s="58" t="s">
        <v>800</v>
      </c>
      <c r="I144" s="58"/>
      <c r="J144" s="57"/>
      <c r="K144" s="57"/>
      <c r="L144" s="57"/>
      <c r="M144" s="57"/>
      <c r="N144" s="57"/>
      <c r="O144" s="57"/>
      <c r="P144" s="57"/>
      <c r="Q144" s="57"/>
      <c r="R144" s="57"/>
      <c r="S144" s="57"/>
      <c r="T144" s="57"/>
      <c r="U144" s="57"/>
      <c r="V144" s="57"/>
      <c r="W144" s="57"/>
      <c r="X144" s="57"/>
      <c r="Y144" s="57"/>
      <c r="Z144" s="57"/>
    </row>
    <row r="145" spans="1:26" ht="15.75" customHeight="1" x14ac:dyDescent="0.15">
      <c r="A145" s="58" t="s">
        <v>454</v>
      </c>
      <c r="B145" s="58" t="s">
        <v>362</v>
      </c>
      <c r="C145" s="58" t="s">
        <v>213</v>
      </c>
      <c r="D145" s="58" t="s">
        <v>8</v>
      </c>
      <c r="E145" s="58" t="s">
        <v>199</v>
      </c>
      <c r="F145" s="58"/>
      <c r="G145" s="58"/>
      <c r="H145" s="58"/>
      <c r="I145" s="58"/>
      <c r="J145" s="57"/>
      <c r="K145" s="57"/>
      <c r="L145" s="57"/>
      <c r="M145" s="57"/>
      <c r="N145" s="57"/>
      <c r="O145" s="57"/>
      <c r="P145" s="57"/>
      <c r="Q145" s="57"/>
      <c r="R145" s="57"/>
      <c r="S145" s="57"/>
      <c r="T145" s="57"/>
      <c r="U145" s="57"/>
      <c r="V145" s="57"/>
      <c r="W145" s="57"/>
      <c r="X145" s="57"/>
      <c r="Y145" s="57"/>
      <c r="Z145" s="57"/>
    </row>
    <row r="146" spans="1:26" ht="15.75" customHeight="1" x14ac:dyDescent="0.15">
      <c r="A146" s="58" t="s">
        <v>454</v>
      </c>
      <c r="B146" s="58" t="s">
        <v>509</v>
      </c>
      <c r="C146" s="58" t="s">
        <v>213</v>
      </c>
      <c r="D146" s="58" t="s">
        <v>11</v>
      </c>
      <c r="E146" s="58" t="s">
        <v>199</v>
      </c>
      <c r="F146" s="58"/>
      <c r="G146" s="58"/>
      <c r="H146" s="58" t="s">
        <v>801</v>
      </c>
      <c r="I146" s="58"/>
      <c r="J146" s="57"/>
      <c r="K146" s="57"/>
      <c r="L146" s="57"/>
      <c r="M146" s="57"/>
      <c r="N146" s="57"/>
      <c r="O146" s="57"/>
      <c r="P146" s="57"/>
      <c r="Q146" s="57"/>
      <c r="R146" s="57"/>
      <c r="S146" s="57"/>
      <c r="T146" s="57"/>
      <c r="U146" s="57"/>
      <c r="V146" s="57"/>
      <c r="W146" s="57"/>
      <c r="X146" s="57"/>
      <c r="Y146" s="57"/>
      <c r="Z146" s="57"/>
    </row>
    <row r="147" spans="1:26" ht="15.75" customHeight="1" x14ac:dyDescent="0.15">
      <c r="A147" s="58" t="s">
        <v>454</v>
      </c>
      <c r="B147" s="58" t="s">
        <v>178</v>
      </c>
      <c r="C147" s="58" t="s">
        <v>213</v>
      </c>
      <c r="D147" s="58" t="s">
        <v>11</v>
      </c>
      <c r="E147" s="58" t="s">
        <v>199</v>
      </c>
      <c r="F147" s="58"/>
      <c r="G147" s="58"/>
      <c r="H147" s="58"/>
      <c r="I147" s="58"/>
      <c r="J147" s="57"/>
      <c r="K147" s="57"/>
      <c r="L147" s="57"/>
      <c r="M147" s="57"/>
      <c r="N147" s="57"/>
      <c r="O147" s="57"/>
      <c r="P147" s="57"/>
      <c r="Q147" s="57"/>
      <c r="R147" s="57"/>
      <c r="S147" s="57"/>
      <c r="T147" s="57"/>
      <c r="U147" s="57"/>
      <c r="V147" s="57"/>
      <c r="W147" s="57"/>
      <c r="X147" s="57"/>
      <c r="Y147" s="57"/>
      <c r="Z147" s="57"/>
    </row>
    <row r="148" spans="1:26" ht="15.75" customHeight="1" x14ac:dyDescent="0.15">
      <c r="A148" s="58" t="s">
        <v>454</v>
      </c>
      <c r="B148" s="58" t="s">
        <v>179</v>
      </c>
      <c r="C148" s="58" t="s">
        <v>213</v>
      </c>
      <c r="D148" s="58" t="s">
        <v>8</v>
      </c>
      <c r="E148" s="58" t="s">
        <v>199</v>
      </c>
      <c r="F148" s="58"/>
      <c r="G148" s="58" t="s">
        <v>807</v>
      </c>
      <c r="H148" s="58" t="s">
        <v>364</v>
      </c>
      <c r="I148" s="58" t="s">
        <v>943</v>
      </c>
      <c r="J148" s="57"/>
      <c r="K148" s="57"/>
      <c r="L148" s="57"/>
      <c r="M148" s="57"/>
      <c r="N148" s="57"/>
      <c r="O148" s="57"/>
      <c r="P148" s="57"/>
      <c r="Q148" s="57"/>
      <c r="R148" s="57"/>
      <c r="S148" s="57"/>
      <c r="T148" s="57"/>
      <c r="U148" s="57"/>
      <c r="V148" s="57"/>
      <c r="W148" s="57"/>
      <c r="X148" s="57"/>
      <c r="Y148" s="57"/>
      <c r="Z148" s="57"/>
    </row>
    <row r="149" spans="1:26" ht="15.75" customHeight="1" x14ac:dyDescent="0.15">
      <c r="A149" s="58" t="s">
        <v>454</v>
      </c>
      <c r="B149" s="58" t="s">
        <v>180</v>
      </c>
      <c r="C149" s="58" t="s">
        <v>213</v>
      </c>
      <c r="D149" s="58" t="s">
        <v>8</v>
      </c>
      <c r="E149" s="58" t="s">
        <v>199</v>
      </c>
      <c r="F149" s="58"/>
      <c r="G149" s="58"/>
      <c r="H149" s="58"/>
      <c r="I149" s="58"/>
      <c r="J149" s="57"/>
      <c r="K149" s="57"/>
      <c r="L149" s="57"/>
      <c r="M149" s="57"/>
      <c r="N149" s="57"/>
      <c r="O149" s="57"/>
      <c r="P149" s="57"/>
      <c r="Q149" s="57"/>
      <c r="R149" s="57"/>
      <c r="S149" s="57"/>
      <c r="T149" s="57"/>
      <c r="U149" s="57"/>
      <c r="V149" s="57"/>
      <c r="W149" s="57"/>
      <c r="X149" s="57"/>
      <c r="Y149" s="57"/>
      <c r="Z149" s="57"/>
    </row>
    <row r="150" spans="1:26" ht="15.75" customHeight="1" x14ac:dyDescent="0.15">
      <c r="A150" s="58" t="s">
        <v>454</v>
      </c>
      <c r="B150" s="58" t="s">
        <v>181</v>
      </c>
      <c r="C150" s="58" t="s">
        <v>213</v>
      </c>
      <c r="D150" s="58" t="s">
        <v>11</v>
      </c>
      <c r="E150" s="58" t="s">
        <v>199</v>
      </c>
      <c r="F150" s="58"/>
      <c r="G150" s="58"/>
      <c r="H150" s="58" t="s">
        <v>809</v>
      </c>
      <c r="I150" s="58" t="s">
        <v>810</v>
      </c>
      <c r="J150" s="57"/>
      <c r="K150" s="57"/>
      <c r="L150" s="57"/>
      <c r="M150" s="57"/>
      <c r="N150" s="57"/>
      <c r="O150" s="57"/>
      <c r="P150" s="57"/>
      <c r="Q150" s="57"/>
      <c r="R150" s="57"/>
      <c r="S150" s="57"/>
      <c r="T150" s="57"/>
      <c r="U150" s="57"/>
      <c r="V150" s="57"/>
      <c r="W150" s="57"/>
      <c r="X150" s="57"/>
      <c r="Y150" s="57"/>
      <c r="Z150" s="57"/>
    </row>
    <row r="151" spans="1:26" ht="15.75" customHeight="1" x14ac:dyDescent="0.15">
      <c r="A151" s="58" t="s">
        <v>454</v>
      </c>
      <c r="B151" s="58" t="s">
        <v>182</v>
      </c>
      <c r="C151" s="58" t="s">
        <v>213</v>
      </c>
      <c r="D151" s="58" t="s">
        <v>11</v>
      </c>
      <c r="E151" s="58" t="s">
        <v>213</v>
      </c>
      <c r="F151" s="58"/>
      <c r="G151" s="58"/>
      <c r="H151" s="58" t="s">
        <v>812</v>
      </c>
      <c r="I151" s="58"/>
      <c r="J151" s="57"/>
      <c r="K151" s="57"/>
      <c r="L151" s="57"/>
      <c r="M151" s="57"/>
      <c r="N151" s="57"/>
      <c r="O151" s="57"/>
      <c r="P151" s="57"/>
      <c r="Q151" s="57"/>
      <c r="R151" s="57"/>
      <c r="S151" s="57"/>
      <c r="T151" s="57"/>
      <c r="U151" s="57"/>
      <c r="V151" s="57"/>
      <c r="W151" s="57"/>
      <c r="X151" s="57"/>
      <c r="Y151" s="57"/>
      <c r="Z151" s="57"/>
    </row>
    <row r="152" spans="1:26" ht="15.75" customHeight="1" x14ac:dyDescent="0.15">
      <c r="A152" s="58" t="s">
        <v>454</v>
      </c>
      <c r="B152" s="58" t="s">
        <v>183</v>
      </c>
      <c r="C152" s="58" t="s">
        <v>213</v>
      </c>
      <c r="D152" s="58" t="s">
        <v>11</v>
      </c>
      <c r="E152" s="58" t="s">
        <v>199</v>
      </c>
      <c r="F152" s="58"/>
      <c r="G152" s="58"/>
      <c r="H152" s="58" t="s">
        <v>813</v>
      </c>
      <c r="I152" s="58"/>
      <c r="J152" s="57"/>
      <c r="K152" s="57"/>
      <c r="L152" s="57"/>
      <c r="M152" s="57"/>
      <c r="N152" s="57"/>
      <c r="O152" s="57"/>
      <c r="P152" s="57"/>
      <c r="Q152" s="57"/>
      <c r="R152" s="57"/>
      <c r="S152" s="57"/>
      <c r="T152" s="57"/>
      <c r="U152" s="57"/>
      <c r="V152" s="57"/>
      <c r="W152" s="57"/>
      <c r="X152" s="57"/>
      <c r="Y152" s="57"/>
      <c r="Z152" s="57"/>
    </row>
    <row r="153" spans="1:26" ht="15.75" customHeight="1" x14ac:dyDescent="0.15">
      <c r="A153" s="58" t="s">
        <v>454</v>
      </c>
      <c r="B153" s="58" t="s">
        <v>944</v>
      </c>
      <c r="C153" s="58" t="s">
        <v>213</v>
      </c>
      <c r="D153" s="58" t="s">
        <v>8</v>
      </c>
      <c r="E153" s="58" t="s">
        <v>199</v>
      </c>
      <c r="F153" s="58"/>
      <c r="G153" s="58"/>
      <c r="H153" s="58"/>
      <c r="I153" s="58"/>
      <c r="J153" s="57"/>
      <c r="K153" s="57"/>
      <c r="L153" s="57"/>
      <c r="M153" s="57"/>
      <c r="N153" s="57"/>
      <c r="O153" s="57"/>
      <c r="P153" s="57"/>
      <c r="Q153" s="57"/>
      <c r="R153" s="57"/>
      <c r="S153" s="57"/>
      <c r="T153" s="57"/>
      <c r="U153" s="57"/>
      <c r="V153" s="57"/>
      <c r="W153" s="57"/>
      <c r="X153" s="57"/>
      <c r="Y153" s="57"/>
      <c r="Z153" s="57"/>
    </row>
    <row r="154" spans="1:26" ht="15.75" customHeight="1" x14ac:dyDescent="0.15">
      <c r="A154" s="58" t="s">
        <v>454</v>
      </c>
      <c r="B154" s="58" t="s">
        <v>184</v>
      </c>
      <c r="C154" s="58" t="s">
        <v>213</v>
      </c>
      <c r="D154" s="58" t="s">
        <v>11</v>
      </c>
      <c r="E154" s="58" t="s">
        <v>199</v>
      </c>
      <c r="F154" s="58"/>
      <c r="G154" s="58"/>
      <c r="H154" s="58"/>
      <c r="I154" s="58"/>
      <c r="J154" s="57"/>
      <c r="K154" s="57"/>
      <c r="L154" s="57"/>
      <c r="M154" s="57"/>
      <c r="N154" s="57"/>
      <c r="O154" s="57"/>
      <c r="P154" s="57"/>
      <c r="Q154" s="57"/>
      <c r="R154" s="57"/>
      <c r="S154" s="57"/>
      <c r="T154" s="57"/>
      <c r="U154" s="57"/>
      <c r="V154" s="57"/>
      <c r="W154" s="57"/>
      <c r="X154" s="57"/>
      <c r="Y154" s="57"/>
      <c r="Z154" s="57"/>
    </row>
    <row r="155" spans="1:26" ht="15.75" customHeight="1" x14ac:dyDescent="0.15">
      <c r="A155" s="58" t="s">
        <v>454</v>
      </c>
      <c r="B155" s="58" t="s">
        <v>185</v>
      </c>
      <c r="C155" s="58" t="s">
        <v>213</v>
      </c>
      <c r="D155" s="58" t="s">
        <v>11</v>
      </c>
      <c r="E155" s="58" t="s">
        <v>199</v>
      </c>
      <c r="F155" s="58"/>
      <c r="G155" s="58"/>
      <c r="H155" s="58"/>
      <c r="I155" s="58"/>
      <c r="J155" s="57"/>
      <c r="K155" s="57"/>
      <c r="L155" s="57"/>
      <c r="M155" s="57"/>
      <c r="N155" s="57"/>
      <c r="O155" s="57"/>
      <c r="P155" s="57"/>
      <c r="Q155" s="57"/>
      <c r="R155" s="57"/>
      <c r="S155" s="57"/>
      <c r="T155" s="57"/>
      <c r="U155" s="57"/>
      <c r="V155" s="57"/>
      <c r="W155" s="57"/>
      <c r="X155" s="57"/>
      <c r="Y155" s="57"/>
      <c r="Z155" s="57"/>
    </row>
    <row r="156" spans="1:26" ht="15.75" customHeight="1" x14ac:dyDescent="0.15">
      <c r="A156" s="58" t="s">
        <v>454</v>
      </c>
      <c r="B156" s="58" t="s">
        <v>186</v>
      </c>
      <c r="C156" s="58" t="s">
        <v>213</v>
      </c>
      <c r="D156" s="58" t="s">
        <v>11</v>
      </c>
      <c r="E156" s="58" t="s">
        <v>199</v>
      </c>
      <c r="F156" s="58"/>
      <c r="G156" s="58"/>
      <c r="H156" s="58"/>
      <c r="I156" s="58"/>
      <c r="J156" s="57"/>
      <c r="K156" s="57"/>
      <c r="L156" s="57"/>
      <c r="M156" s="57"/>
      <c r="N156" s="57"/>
      <c r="O156" s="57"/>
      <c r="P156" s="57"/>
      <c r="Q156" s="57"/>
      <c r="R156" s="57"/>
      <c r="S156" s="57"/>
      <c r="T156" s="57"/>
      <c r="U156" s="57"/>
      <c r="V156" s="57"/>
      <c r="W156" s="57"/>
      <c r="X156" s="57"/>
      <c r="Y156" s="57"/>
      <c r="Z156" s="57"/>
    </row>
    <row r="157" spans="1:26" ht="15.75" customHeight="1" x14ac:dyDescent="0.15">
      <c r="A157" s="58" t="s">
        <v>454</v>
      </c>
      <c r="B157" s="58" t="s">
        <v>187</v>
      </c>
      <c r="C157" s="58" t="s">
        <v>213</v>
      </c>
      <c r="D157" s="58" t="s">
        <v>11</v>
      </c>
      <c r="E157" s="58" t="s">
        <v>199</v>
      </c>
      <c r="F157" s="58"/>
      <c r="G157" s="58"/>
      <c r="H157" s="58"/>
      <c r="I157" s="58"/>
      <c r="J157" s="57"/>
      <c r="K157" s="57"/>
      <c r="L157" s="57"/>
      <c r="M157" s="57"/>
      <c r="N157" s="57"/>
      <c r="O157" s="57"/>
      <c r="P157" s="57"/>
      <c r="Q157" s="57"/>
      <c r="R157" s="57"/>
      <c r="S157" s="57"/>
      <c r="T157" s="57"/>
      <c r="U157" s="57"/>
      <c r="V157" s="57"/>
      <c r="W157" s="57"/>
      <c r="X157" s="57"/>
      <c r="Y157" s="57"/>
      <c r="Z157" s="57"/>
    </row>
    <row r="158" spans="1:26" ht="15.75" customHeight="1" x14ac:dyDescent="0.15">
      <c r="A158" s="58" t="s">
        <v>454</v>
      </c>
      <c r="B158" s="58" t="s">
        <v>188</v>
      </c>
      <c r="C158" s="58" t="s">
        <v>213</v>
      </c>
      <c r="D158" s="58" t="s">
        <v>24</v>
      </c>
      <c r="E158" s="58" t="s">
        <v>199</v>
      </c>
      <c r="F158" s="58"/>
      <c r="G158" s="58" t="s">
        <v>814</v>
      </c>
      <c r="H158" s="58"/>
      <c r="I158" s="58" t="s">
        <v>815</v>
      </c>
      <c r="J158" s="57"/>
      <c r="K158" s="57"/>
      <c r="L158" s="57"/>
      <c r="M158" s="57"/>
      <c r="N158" s="57"/>
      <c r="O158" s="57"/>
      <c r="P158" s="57"/>
      <c r="Q158" s="57"/>
      <c r="R158" s="57"/>
      <c r="S158" s="57"/>
      <c r="T158" s="57"/>
      <c r="U158" s="57"/>
      <c r="V158" s="57"/>
      <c r="W158" s="57"/>
      <c r="X158" s="57"/>
      <c r="Y158" s="57"/>
      <c r="Z158" s="57"/>
    </row>
    <row r="159" spans="1:26" ht="15.75" customHeight="1" x14ac:dyDescent="0.15">
      <c r="A159" s="58" t="s">
        <v>454</v>
      </c>
      <c r="B159" s="58" t="s">
        <v>189</v>
      </c>
      <c r="C159" s="58" t="s">
        <v>213</v>
      </c>
      <c r="D159" s="58" t="s">
        <v>5</v>
      </c>
      <c r="E159" s="58" t="s">
        <v>199</v>
      </c>
      <c r="F159" s="58"/>
      <c r="G159" s="58" t="s">
        <v>816</v>
      </c>
      <c r="H159" s="58"/>
      <c r="I159" s="58" t="s">
        <v>817</v>
      </c>
      <c r="J159" s="57"/>
      <c r="K159" s="57"/>
      <c r="L159" s="57"/>
      <c r="M159" s="57"/>
      <c r="N159" s="57"/>
      <c r="O159" s="57"/>
      <c r="P159" s="57"/>
      <c r="Q159" s="57"/>
      <c r="R159" s="57"/>
      <c r="S159" s="57"/>
      <c r="T159" s="57"/>
      <c r="U159" s="57"/>
      <c r="V159" s="57"/>
      <c r="W159" s="57"/>
      <c r="X159" s="57"/>
      <c r="Y159" s="57"/>
      <c r="Z159" s="57"/>
    </row>
    <row r="160" spans="1:26" ht="15.75" customHeight="1" x14ac:dyDescent="0.15">
      <c r="A160" s="58" t="s">
        <v>454</v>
      </c>
      <c r="B160" s="58" t="s">
        <v>190</v>
      </c>
      <c r="C160" s="58" t="s">
        <v>213</v>
      </c>
      <c r="D160" s="58" t="s">
        <v>5</v>
      </c>
      <c r="E160" s="58" t="s">
        <v>199</v>
      </c>
      <c r="F160" s="58"/>
      <c r="G160" s="58" t="s">
        <v>818</v>
      </c>
      <c r="H160" s="58"/>
      <c r="I160" s="58" t="s">
        <v>759</v>
      </c>
      <c r="J160" s="57"/>
      <c r="K160" s="57"/>
      <c r="L160" s="57"/>
      <c r="M160" s="57"/>
      <c r="N160" s="57"/>
      <c r="O160" s="57"/>
      <c r="P160" s="57"/>
      <c r="Q160" s="57"/>
      <c r="R160" s="57"/>
      <c r="S160" s="57"/>
      <c r="T160" s="57"/>
      <c r="U160" s="57"/>
      <c r="V160" s="57"/>
      <c r="W160" s="57"/>
      <c r="X160" s="57"/>
      <c r="Y160" s="57"/>
      <c r="Z160" s="57"/>
    </row>
    <row r="161" spans="1:26" ht="15.75" customHeight="1" x14ac:dyDescent="0.15">
      <c r="A161" s="58" t="s">
        <v>454</v>
      </c>
      <c r="B161" s="58" t="s">
        <v>371</v>
      </c>
      <c r="C161" s="58" t="s">
        <v>213</v>
      </c>
      <c r="D161" s="58" t="s">
        <v>11</v>
      </c>
      <c r="E161" s="58" t="s">
        <v>199</v>
      </c>
      <c r="F161" s="58"/>
      <c r="G161" s="58"/>
      <c r="H161" s="58"/>
      <c r="I161" s="58"/>
      <c r="J161" s="57"/>
      <c r="K161" s="57"/>
      <c r="L161" s="57"/>
      <c r="M161" s="57"/>
      <c r="N161" s="57"/>
      <c r="O161" s="57"/>
      <c r="P161" s="57"/>
      <c r="Q161" s="57"/>
      <c r="R161" s="57"/>
      <c r="S161" s="57"/>
      <c r="T161" s="57"/>
      <c r="U161" s="57"/>
      <c r="V161" s="57"/>
      <c r="W161" s="57"/>
      <c r="X161" s="57"/>
      <c r="Y161" s="57"/>
      <c r="Z161" s="57"/>
    </row>
    <row r="162" spans="1:26" ht="15.75" customHeight="1" x14ac:dyDescent="0.15">
      <c r="A162" s="58" t="s">
        <v>454</v>
      </c>
      <c r="B162" s="58" t="s">
        <v>372</v>
      </c>
      <c r="C162" s="58" t="s">
        <v>213</v>
      </c>
      <c r="D162" s="58" t="s">
        <v>11</v>
      </c>
      <c r="E162" s="58" t="s">
        <v>199</v>
      </c>
      <c r="F162" s="58"/>
      <c r="G162" s="58"/>
      <c r="H162" s="58"/>
      <c r="I162" s="58"/>
      <c r="J162" s="57"/>
      <c r="K162" s="57"/>
      <c r="L162" s="57"/>
      <c r="M162" s="57"/>
      <c r="N162" s="57"/>
      <c r="O162" s="57"/>
      <c r="P162" s="57"/>
      <c r="Q162" s="57"/>
      <c r="R162" s="57"/>
      <c r="S162" s="57"/>
      <c r="T162" s="57"/>
      <c r="U162" s="57"/>
      <c r="V162" s="57"/>
      <c r="W162" s="57"/>
      <c r="X162" s="57"/>
      <c r="Y162" s="57"/>
      <c r="Z162" s="57"/>
    </row>
    <row r="163" spans="1:26" ht="15.75" customHeight="1" x14ac:dyDescent="0.15">
      <c r="A163" s="58" t="s">
        <v>33</v>
      </c>
      <c r="B163" s="58" t="s">
        <v>384</v>
      </c>
      <c r="C163" s="58" t="s">
        <v>213</v>
      </c>
      <c r="D163" s="58" t="s">
        <v>8</v>
      </c>
      <c r="E163" s="58" t="s">
        <v>199</v>
      </c>
      <c r="F163" s="58"/>
      <c r="G163" s="58"/>
      <c r="H163" s="58"/>
      <c r="I163" s="58"/>
      <c r="J163" s="57"/>
      <c r="K163" s="57"/>
      <c r="L163" s="57"/>
      <c r="M163" s="57"/>
      <c r="N163" s="57"/>
      <c r="O163" s="57"/>
      <c r="P163" s="57"/>
      <c r="Q163" s="57"/>
      <c r="R163" s="57"/>
      <c r="S163" s="57"/>
      <c r="T163" s="57"/>
      <c r="U163" s="57"/>
      <c r="V163" s="57"/>
      <c r="W163" s="57"/>
      <c r="X163" s="57"/>
      <c r="Y163" s="57"/>
      <c r="Z163" s="57"/>
    </row>
    <row r="164" spans="1:26" ht="15.75" customHeight="1" x14ac:dyDescent="0.15">
      <c r="A164" s="58" t="s">
        <v>33</v>
      </c>
      <c r="B164" s="58" t="s">
        <v>153</v>
      </c>
      <c r="C164" s="58" t="s">
        <v>213</v>
      </c>
      <c r="D164" s="58" t="s">
        <v>8</v>
      </c>
      <c r="E164" s="58" t="s">
        <v>199</v>
      </c>
      <c r="F164" s="58"/>
      <c r="G164" s="58"/>
      <c r="H164" s="58"/>
      <c r="I164" s="58"/>
      <c r="J164" s="57"/>
      <c r="K164" s="57"/>
      <c r="L164" s="57"/>
      <c r="M164" s="57"/>
      <c r="N164" s="57"/>
      <c r="O164" s="57"/>
      <c r="P164" s="57"/>
      <c r="Q164" s="57"/>
      <c r="R164" s="57"/>
      <c r="S164" s="57"/>
      <c r="T164" s="57"/>
      <c r="U164" s="57"/>
      <c r="V164" s="57"/>
      <c r="W164" s="57"/>
      <c r="X164" s="57"/>
      <c r="Y164" s="57"/>
      <c r="Z164" s="57"/>
    </row>
    <row r="165" spans="1:26" ht="15.75" customHeight="1" x14ac:dyDescent="0.15">
      <c r="A165" s="58" t="s">
        <v>33</v>
      </c>
      <c r="B165" s="58" t="s">
        <v>176</v>
      </c>
      <c r="C165" s="58" t="s">
        <v>213</v>
      </c>
      <c r="D165" s="58" t="s">
        <v>8</v>
      </c>
      <c r="E165" s="58" t="s">
        <v>199</v>
      </c>
      <c r="F165" s="58"/>
      <c r="G165" s="58"/>
      <c r="H165" s="58"/>
      <c r="I165" s="58"/>
      <c r="J165" s="57"/>
      <c r="K165" s="57"/>
      <c r="L165" s="57"/>
      <c r="M165" s="57"/>
      <c r="N165" s="57"/>
      <c r="O165" s="57"/>
      <c r="P165" s="57"/>
      <c r="Q165" s="57"/>
      <c r="R165" s="57"/>
      <c r="S165" s="57"/>
      <c r="T165" s="57"/>
      <c r="U165" s="57"/>
      <c r="V165" s="57"/>
      <c r="W165" s="57"/>
      <c r="X165" s="57"/>
      <c r="Y165" s="57"/>
      <c r="Z165" s="57"/>
    </row>
    <row r="166" spans="1:26" ht="15.75" customHeight="1" x14ac:dyDescent="0.15">
      <c r="A166" s="58" t="s">
        <v>3</v>
      </c>
      <c r="B166" s="58" t="s">
        <v>488</v>
      </c>
      <c r="C166" s="58" t="s">
        <v>213</v>
      </c>
      <c r="D166" s="58" t="s">
        <v>11</v>
      </c>
      <c r="E166" s="58" t="s">
        <v>199</v>
      </c>
      <c r="F166" s="58" t="s">
        <v>609</v>
      </c>
      <c r="G166" s="58"/>
      <c r="H166" s="58" t="s">
        <v>379</v>
      </c>
      <c r="I166" s="58" t="s">
        <v>824</v>
      </c>
      <c r="J166" s="57"/>
      <c r="K166" s="57"/>
      <c r="L166" s="57"/>
      <c r="M166" s="57"/>
      <c r="N166" s="57"/>
      <c r="O166" s="57"/>
      <c r="P166" s="57"/>
      <c r="Q166" s="57"/>
      <c r="R166" s="57"/>
      <c r="S166" s="57"/>
      <c r="T166" s="57"/>
      <c r="U166" s="57"/>
      <c r="V166" s="57"/>
      <c r="W166" s="57"/>
      <c r="X166" s="57"/>
      <c r="Y166" s="57"/>
      <c r="Z166" s="57"/>
    </row>
    <row r="167" spans="1:26" ht="15.75" customHeight="1" x14ac:dyDescent="0.15">
      <c r="A167" s="58" t="s">
        <v>3</v>
      </c>
      <c r="B167" s="58" t="s">
        <v>9</v>
      </c>
      <c r="C167" s="58" t="s">
        <v>213</v>
      </c>
      <c r="D167" s="58" t="s">
        <v>11</v>
      </c>
      <c r="E167" s="58" t="s">
        <v>199</v>
      </c>
      <c r="F167" s="58" t="s">
        <v>609</v>
      </c>
      <c r="G167" s="58"/>
      <c r="H167" s="58"/>
      <c r="I167" s="58"/>
      <c r="J167" s="57"/>
      <c r="K167" s="57"/>
      <c r="L167" s="57"/>
      <c r="M167" s="57"/>
      <c r="N167" s="57"/>
      <c r="O167" s="57"/>
      <c r="P167" s="57"/>
      <c r="Q167" s="57"/>
      <c r="R167" s="57"/>
      <c r="S167" s="57"/>
      <c r="T167" s="57"/>
      <c r="U167" s="57"/>
      <c r="V167" s="57"/>
      <c r="W167" s="57"/>
      <c r="X167" s="57"/>
      <c r="Y167" s="57"/>
      <c r="Z167" s="57"/>
    </row>
    <row r="168" spans="1:26" ht="15.75" customHeight="1" x14ac:dyDescent="0.15">
      <c r="A168" s="58" t="s">
        <v>3</v>
      </c>
      <c r="B168" s="58" t="s">
        <v>380</v>
      </c>
      <c r="C168" s="58" t="s">
        <v>213</v>
      </c>
      <c r="D168" s="58" t="s">
        <v>11</v>
      </c>
      <c r="E168" s="58" t="s">
        <v>199</v>
      </c>
      <c r="F168" s="58"/>
      <c r="G168" s="58"/>
      <c r="H168" s="58" t="s">
        <v>827</v>
      </c>
      <c r="I168" s="58" t="s">
        <v>828</v>
      </c>
      <c r="J168" s="57"/>
      <c r="K168" s="57"/>
      <c r="L168" s="57"/>
      <c r="M168" s="57"/>
      <c r="N168" s="57"/>
      <c r="O168" s="57"/>
      <c r="P168" s="57"/>
      <c r="Q168" s="57"/>
      <c r="R168" s="57"/>
      <c r="S168" s="57"/>
      <c r="T168" s="57"/>
      <c r="U168" s="57"/>
      <c r="V168" s="57"/>
      <c r="W168" s="57"/>
      <c r="X168" s="57"/>
      <c r="Y168" s="57"/>
      <c r="Z168" s="57"/>
    </row>
    <row r="169" spans="1:26" ht="15.75" customHeight="1" x14ac:dyDescent="0.15">
      <c r="A169" s="58" t="s">
        <v>3</v>
      </c>
      <c r="B169" s="58" t="s">
        <v>18</v>
      </c>
      <c r="C169" s="58" t="s">
        <v>213</v>
      </c>
      <c r="D169" s="58" t="s">
        <v>11</v>
      </c>
      <c r="E169" s="58" t="s">
        <v>213</v>
      </c>
      <c r="F169" s="58" t="s">
        <v>194</v>
      </c>
      <c r="G169" s="58"/>
      <c r="H169" s="58" t="s">
        <v>829</v>
      </c>
      <c r="I169" s="58"/>
      <c r="J169" s="57"/>
      <c r="K169" s="57"/>
      <c r="L169" s="57"/>
      <c r="M169" s="57"/>
      <c r="N169" s="57"/>
      <c r="O169" s="57"/>
      <c r="P169" s="57"/>
      <c r="Q169" s="57"/>
      <c r="R169" s="57"/>
      <c r="S169" s="57"/>
      <c r="T169" s="57"/>
      <c r="U169" s="57"/>
      <c r="V169" s="57"/>
      <c r="W169" s="57"/>
      <c r="X169" s="57"/>
      <c r="Y169" s="57"/>
      <c r="Z169" s="57"/>
    </row>
    <row r="170" spans="1:26" ht="15.75" customHeight="1" x14ac:dyDescent="0.15">
      <c r="A170" s="58" t="s">
        <v>3</v>
      </c>
      <c r="B170" s="58" t="s">
        <v>383</v>
      </c>
      <c r="C170" s="58" t="s">
        <v>213</v>
      </c>
      <c r="D170" s="58" t="s">
        <v>11</v>
      </c>
      <c r="E170" s="58" t="s">
        <v>199</v>
      </c>
      <c r="F170" s="58"/>
      <c r="G170" s="58"/>
      <c r="H170" s="58"/>
      <c r="I170" s="58"/>
      <c r="J170" s="57"/>
      <c r="K170" s="57"/>
      <c r="L170" s="57"/>
      <c r="M170" s="57"/>
      <c r="N170" s="57"/>
      <c r="O170" s="57"/>
      <c r="P170" s="57"/>
      <c r="Q170" s="57"/>
      <c r="R170" s="57"/>
      <c r="S170" s="57"/>
      <c r="T170" s="57"/>
      <c r="U170" s="57"/>
      <c r="V170" s="57"/>
      <c r="W170" s="57"/>
      <c r="X170" s="57"/>
      <c r="Y170" s="57"/>
      <c r="Z170" s="57"/>
    </row>
    <row r="171" spans="1:26" ht="15.75" customHeight="1" x14ac:dyDescent="0.15">
      <c r="A171" s="58" t="s">
        <v>3</v>
      </c>
      <c r="B171" s="58" t="s">
        <v>25</v>
      </c>
      <c r="C171" s="58" t="s">
        <v>213</v>
      </c>
      <c r="D171" s="58" t="s">
        <v>5</v>
      </c>
      <c r="E171" s="58" t="s">
        <v>199</v>
      </c>
      <c r="F171" s="58"/>
      <c r="G171" s="58" t="s">
        <v>221</v>
      </c>
      <c r="H171" s="58"/>
      <c r="I171" s="58" t="s">
        <v>830</v>
      </c>
      <c r="J171" s="57"/>
      <c r="K171" s="57"/>
      <c r="L171" s="57"/>
      <c r="M171" s="57"/>
      <c r="N171" s="57"/>
      <c r="O171" s="57"/>
      <c r="P171" s="57"/>
      <c r="Q171" s="57"/>
      <c r="R171" s="57"/>
      <c r="S171" s="57"/>
      <c r="T171" s="57"/>
      <c r="U171" s="57"/>
      <c r="V171" s="57"/>
      <c r="W171" s="57"/>
      <c r="X171" s="57"/>
      <c r="Y171" s="57"/>
      <c r="Z171" s="57"/>
    </row>
    <row r="172" spans="1:26" ht="15.75" customHeight="1" x14ac:dyDescent="0.15">
      <c r="A172" s="58" t="s">
        <v>3</v>
      </c>
      <c r="B172" s="58" t="s">
        <v>384</v>
      </c>
      <c r="C172" s="58" t="s">
        <v>213</v>
      </c>
      <c r="D172" s="58" t="s">
        <v>8</v>
      </c>
      <c r="E172" s="58" t="s">
        <v>199</v>
      </c>
      <c r="F172" s="58"/>
      <c r="G172" s="58"/>
      <c r="H172" s="58"/>
      <c r="I172" s="58"/>
      <c r="J172" s="57"/>
      <c r="K172" s="57"/>
      <c r="L172" s="57"/>
      <c r="M172" s="57"/>
      <c r="N172" s="57"/>
      <c r="O172" s="57"/>
      <c r="P172" s="57"/>
      <c r="Q172" s="57"/>
      <c r="R172" s="57"/>
      <c r="S172" s="57"/>
      <c r="T172" s="57"/>
      <c r="U172" s="57"/>
      <c r="V172" s="57"/>
      <c r="W172" s="57"/>
      <c r="X172" s="57"/>
      <c r="Y172" s="57"/>
      <c r="Z172" s="57"/>
    </row>
    <row r="173" spans="1:26" ht="15.75" customHeight="1" x14ac:dyDescent="0.15">
      <c r="A173" s="58" t="s">
        <v>3</v>
      </c>
      <c r="B173" s="58" t="s">
        <v>385</v>
      </c>
      <c r="C173" s="58" t="s">
        <v>213</v>
      </c>
      <c r="D173" s="58" t="s">
        <v>8</v>
      </c>
      <c r="E173" s="58" t="s">
        <v>199</v>
      </c>
      <c r="F173" s="58"/>
      <c r="G173" s="58"/>
      <c r="H173" s="58"/>
      <c r="I173" s="58"/>
      <c r="J173" s="57"/>
      <c r="K173" s="57"/>
      <c r="L173" s="57"/>
      <c r="M173" s="57"/>
      <c r="N173" s="57"/>
      <c r="O173" s="57"/>
      <c r="P173" s="57"/>
      <c r="Q173" s="57"/>
      <c r="R173" s="57"/>
      <c r="S173" s="57"/>
      <c r="T173" s="57"/>
      <c r="U173" s="57"/>
      <c r="V173" s="57"/>
      <c r="W173" s="57"/>
      <c r="X173" s="57"/>
      <c r="Y173" s="57"/>
      <c r="Z173" s="57"/>
    </row>
    <row r="174" spans="1:26" ht="15.75" customHeight="1" x14ac:dyDescent="0.15">
      <c r="A174" s="58" t="s">
        <v>3</v>
      </c>
      <c r="B174" s="58" t="s">
        <v>83</v>
      </c>
      <c r="C174" s="58" t="s">
        <v>213</v>
      </c>
      <c r="D174" s="58" t="s">
        <v>8</v>
      </c>
      <c r="E174" s="58" t="s">
        <v>199</v>
      </c>
      <c r="F174" s="58"/>
      <c r="G174" s="58"/>
      <c r="H174" s="58"/>
      <c r="I174" s="58"/>
      <c r="J174" s="57"/>
      <c r="K174" s="57"/>
      <c r="L174" s="57"/>
      <c r="M174" s="57"/>
      <c r="N174" s="57"/>
      <c r="O174" s="57"/>
      <c r="P174" s="57"/>
      <c r="Q174" s="57"/>
      <c r="R174" s="57"/>
      <c r="S174" s="57"/>
      <c r="T174" s="57"/>
      <c r="U174" s="57"/>
      <c r="V174" s="57"/>
      <c r="W174" s="57"/>
      <c r="X174" s="57"/>
      <c r="Y174" s="57"/>
      <c r="Z174" s="57"/>
    </row>
    <row r="175" spans="1:26" ht="15.75" customHeight="1" x14ac:dyDescent="0.15">
      <c r="A175" s="58" t="s">
        <v>3</v>
      </c>
      <c r="B175" s="58" t="s">
        <v>834</v>
      </c>
      <c r="C175" s="58" t="s">
        <v>213</v>
      </c>
      <c r="D175" s="58" t="s">
        <v>11</v>
      </c>
      <c r="E175" s="58" t="s">
        <v>199</v>
      </c>
      <c r="F175" s="58"/>
      <c r="G175" s="58"/>
      <c r="H175" s="58"/>
      <c r="I175" s="58"/>
      <c r="J175" s="57"/>
      <c r="K175" s="57"/>
      <c r="L175" s="57"/>
      <c r="M175" s="57"/>
      <c r="N175" s="57"/>
      <c r="O175" s="57"/>
      <c r="P175" s="57"/>
      <c r="Q175" s="57"/>
      <c r="R175" s="57"/>
      <c r="S175" s="57"/>
      <c r="T175" s="57"/>
      <c r="U175" s="57"/>
      <c r="V175" s="57"/>
      <c r="W175" s="57"/>
      <c r="X175" s="57"/>
      <c r="Y175" s="57"/>
      <c r="Z175" s="57"/>
    </row>
    <row r="176" spans="1:26" ht="15.75" customHeight="1" x14ac:dyDescent="0.15">
      <c r="A176" s="58" t="s">
        <v>3</v>
      </c>
      <c r="B176" s="58" t="s">
        <v>41</v>
      </c>
      <c r="C176" s="58" t="s">
        <v>213</v>
      </c>
      <c r="D176" s="58" t="s">
        <v>8</v>
      </c>
      <c r="E176" s="58" t="s">
        <v>199</v>
      </c>
      <c r="F176" s="58"/>
      <c r="G176" s="58"/>
      <c r="H176" s="58"/>
      <c r="I176" s="58"/>
      <c r="J176" s="57"/>
      <c r="K176" s="57"/>
      <c r="L176" s="57"/>
      <c r="M176" s="57"/>
      <c r="N176" s="57"/>
      <c r="O176" s="57"/>
      <c r="P176" s="57"/>
      <c r="Q176" s="57"/>
      <c r="R176" s="57"/>
      <c r="S176" s="57"/>
      <c r="T176" s="57"/>
      <c r="U176" s="57"/>
      <c r="V176" s="57"/>
      <c r="W176" s="57"/>
      <c r="X176" s="57"/>
      <c r="Y176" s="57"/>
      <c r="Z176" s="57"/>
    </row>
    <row r="177" spans="1:26" ht="15.75" customHeight="1" x14ac:dyDescent="0.15">
      <c r="A177" s="58" t="s">
        <v>3</v>
      </c>
      <c r="B177" s="58" t="s">
        <v>389</v>
      </c>
      <c r="C177" s="58" t="s">
        <v>213</v>
      </c>
      <c r="D177" s="58" t="s">
        <v>11</v>
      </c>
      <c r="E177" s="58" t="s">
        <v>213</v>
      </c>
      <c r="F177" s="58"/>
      <c r="G177" s="58"/>
      <c r="H177" s="58"/>
      <c r="I177" s="58"/>
      <c r="J177" s="57"/>
      <c r="K177" s="57"/>
      <c r="L177" s="57"/>
      <c r="M177" s="57"/>
      <c r="N177" s="57"/>
      <c r="O177" s="57"/>
      <c r="P177" s="57"/>
      <c r="Q177" s="57"/>
      <c r="R177" s="57"/>
      <c r="S177" s="57"/>
      <c r="T177" s="57"/>
      <c r="U177" s="57"/>
      <c r="V177" s="57"/>
      <c r="W177" s="57"/>
      <c r="X177" s="57"/>
      <c r="Y177" s="57"/>
      <c r="Z177" s="57"/>
    </row>
    <row r="178" spans="1:26" ht="15.75" customHeight="1" x14ac:dyDescent="0.15">
      <c r="A178" s="58" t="s">
        <v>3</v>
      </c>
      <c r="B178" s="58" t="s">
        <v>48</v>
      </c>
      <c r="C178" s="58" t="s">
        <v>213</v>
      </c>
      <c r="D178" s="58" t="s">
        <v>8</v>
      </c>
      <c r="E178" s="58" t="s">
        <v>199</v>
      </c>
      <c r="F178" s="58"/>
      <c r="G178" s="58"/>
      <c r="H178" s="58"/>
      <c r="I178" s="58"/>
      <c r="J178" s="57"/>
      <c r="K178" s="57"/>
      <c r="L178" s="57"/>
      <c r="M178" s="57"/>
      <c r="N178" s="57"/>
      <c r="O178" s="57"/>
      <c r="P178" s="57"/>
      <c r="Q178" s="57"/>
      <c r="R178" s="57"/>
      <c r="S178" s="57"/>
      <c r="T178" s="57"/>
      <c r="U178" s="57"/>
      <c r="V178" s="57"/>
      <c r="W178" s="57"/>
      <c r="X178" s="57"/>
      <c r="Y178" s="57"/>
      <c r="Z178" s="57"/>
    </row>
    <row r="179" spans="1:26" ht="15.75" customHeight="1" x14ac:dyDescent="0.15">
      <c r="A179" s="58" t="s">
        <v>3</v>
      </c>
      <c r="B179" s="58" t="s">
        <v>49</v>
      </c>
      <c r="C179" s="58" t="s">
        <v>213</v>
      </c>
      <c r="D179" s="58" t="s">
        <v>11</v>
      </c>
      <c r="E179" s="58" t="s">
        <v>199</v>
      </c>
      <c r="F179" s="58"/>
      <c r="G179" s="58"/>
      <c r="H179" s="58"/>
      <c r="I179" s="58"/>
      <c r="J179" s="57"/>
      <c r="K179" s="57"/>
      <c r="L179" s="57"/>
      <c r="M179" s="57"/>
      <c r="N179" s="57"/>
      <c r="O179" s="57"/>
      <c r="P179" s="57"/>
      <c r="Q179" s="57"/>
      <c r="R179" s="57"/>
      <c r="S179" s="57"/>
      <c r="T179" s="57"/>
      <c r="U179" s="57"/>
      <c r="V179" s="57"/>
      <c r="W179" s="57"/>
      <c r="X179" s="57"/>
      <c r="Y179" s="57"/>
      <c r="Z179" s="57"/>
    </row>
    <row r="180" spans="1:26" ht="15.75" customHeight="1" x14ac:dyDescent="0.15">
      <c r="A180" s="58" t="s">
        <v>3</v>
      </c>
      <c r="B180" s="58" t="s">
        <v>391</v>
      </c>
      <c r="C180" s="58" t="s">
        <v>213</v>
      </c>
      <c r="D180" s="58" t="s">
        <v>8</v>
      </c>
      <c r="E180" s="58" t="s">
        <v>199</v>
      </c>
      <c r="F180" s="58"/>
      <c r="G180" s="58"/>
      <c r="H180" s="58"/>
      <c r="I180" s="58"/>
      <c r="J180" s="57"/>
      <c r="K180" s="57"/>
      <c r="L180" s="57"/>
      <c r="M180" s="57"/>
      <c r="N180" s="57"/>
      <c r="O180" s="57"/>
      <c r="P180" s="57"/>
      <c r="Q180" s="57"/>
      <c r="R180" s="57"/>
      <c r="S180" s="57"/>
      <c r="T180" s="57"/>
      <c r="U180" s="57"/>
      <c r="V180" s="57"/>
      <c r="W180" s="57"/>
      <c r="X180" s="57"/>
      <c r="Y180" s="57"/>
      <c r="Z180" s="57"/>
    </row>
    <row r="181" spans="1:26" ht="15.75" customHeight="1" x14ac:dyDescent="0.15">
      <c r="A181" s="58" t="s">
        <v>3</v>
      </c>
      <c r="B181" s="58" t="s">
        <v>392</v>
      </c>
      <c r="C181" s="58" t="s">
        <v>213</v>
      </c>
      <c r="D181" s="58" t="s">
        <v>11</v>
      </c>
      <c r="E181" s="58" t="s">
        <v>199</v>
      </c>
      <c r="F181" s="58"/>
      <c r="G181" s="58"/>
      <c r="H181" s="58" t="s">
        <v>835</v>
      </c>
      <c r="I181" s="58"/>
      <c r="J181" s="57"/>
      <c r="K181" s="57"/>
      <c r="L181" s="57"/>
      <c r="M181" s="57"/>
      <c r="N181" s="57"/>
      <c r="O181" s="57"/>
      <c r="P181" s="57"/>
      <c r="Q181" s="57"/>
      <c r="R181" s="57"/>
      <c r="S181" s="57"/>
      <c r="T181" s="57"/>
      <c r="U181" s="57"/>
      <c r="V181" s="57"/>
      <c r="W181" s="57"/>
      <c r="X181" s="57"/>
      <c r="Y181" s="57"/>
      <c r="Z181" s="57"/>
    </row>
    <row r="182" spans="1:26" ht="15.75" customHeight="1" x14ac:dyDescent="0.15">
      <c r="A182" s="58" t="s">
        <v>3</v>
      </c>
      <c r="B182" s="58" t="s">
        <v>76</v>
      </c>
      <c r="C182" s="58" t="s">
        <v>213</v>
      </c>
      <c r="D182" s="58" t="s">
        <v>11</v>
      </c>
      <c r="E182" s="58" t="s">
        <v>199</v>
      </c>
      <c r="F182" s="58"/>
      <c r="G182" s="58"/>
      <c r="H182" s="58"/>
      <c r="I182" s="58"/>
      <c r="J182" s="57"/>
      <c r="K182" s="57"/>
      <c r="L182" s="57"/>
      <c r="M182" s="57"/>
      <c r="N182" s="57"/>
      <c r="O182" s="57"/>
      <c r="P182" s="57"/>
      <c r="Q182" s="57"/>
      <c r="R182" s="57"/>
      <c r="S182" s="57"/>
      <c r="T182" s="57"/>
      <c r="U182" s="57"/>
      <c r="V182" s="57"/>
      <c r="W182" s="57"/>
      <c r="X182" s="57"/>
      <c r="Y182" s="57"/>
      <c r="Z182" s="57"/>
    </row>
    <row r="183" spans="1:26" ht="15.75" customHeight="1" x14ac:dyDescent="0.15">
      <c r="A183" s="58" t="s">
        <v>3</v>
      </c>
      <c r="B183" s="58" t="s">
        <v>393</v>
      </c>
      <c r="C183" s="58" t="s">
        <v>213</v>
      </c>
      <c r="D183" s="58" t="s">
        <v>11</v>
      </c>
      <c r="E183" s="58" t="s">
        <v>199</v>
      </c>
      <c r="F183" s="58"/>
      <c r="G183" s="58"/>
      <c r="H183" s="58"/>
      <c r="I183" s="58" t="s">
        <v>838</v>
      </c>
      <c r="J183" s="57"/>
      <c r="K183" s="57"/>
      <c r="L183" s="57"/>
      <c r="M183" s="57"/>
      <c r="N183" s="57"/>
      <c r="O183" s="57"/>
      <c r="P183" s="57"/>
      <c r="Q183" s="57"/>
      <c r="R183" s="57"/>
      <c r="S183" s="57"/>
      <c r="T183" s="57"/>
      <c r="U183" s="57"/>
      <c r="V183" s="57"/>
      <c r="W183" s="57"/>
      <c r="X183" s="57"/>
      <c r="Y183" s="57"/>
      <c r="Z183" s="57"/>
    </row>
    <row r="184" spans="1:26" ht="15.75" customHeight="1" x14ac:dyDescent="0.15">
      <c r="A184" s="58" t="s">
        <v>3</v>
      </c>
      <c r="B184" s="58" t="s">
        <v>945</v>
      </c>
      <c r="C184" s="58" t="s">
        <v>213</v>
      </c>
      <c r="D184" s="58" t="s">
        <v>8</v>
      </c>
      <c r="E184" s="58" t="s">
        <v>199</v>
      </c>
      <c r="F184" s="58"/>
      <c r="G184" s="58"/>
      <c r="H184" s="58"/>
      <c r="I184" s="58"/>
      <c r="J184" s="57"/>
      <c r="K184" s="57"/>
      <c r="L184" s="57"/>
      <c r="M184" s="57"/>
      <c r="N184" s="57"/>
      <c r="O184" s="57"/>
      <c r="P184" s="57"/>
      <c r="Q184" s="57"/>
      <c r="R184" s="57"/>
      <c r="S184" s="57"/>
      <c r="T184" s="57"/>
      <c r="U184" s="57"/>
      <c r="V184" s="57"/>
      <c r="W184" s="57"/>
      <c r="X184" s="57"/>
      <c r="Y184" s="57"/>
      <c r="Z184" s="57"/>
    </row>
    <row r="185" spans="1:26" ht="15.75" customHeight="1" x14ac:dyDescent="0.15">
      <c r="A185" s="58" t="s">
        <v>3</v>
      </c>
      <c r="B185" s="58" t="s">
        <v>89</v>
      </c>
      <c r="C185" s="58" t="s">
        <v>213</v>
      </c>
      <c r="D185" s="58" t="s">
        <v>8</v>
      </c>
      <c r="E185" s="58" t="s">
        <v>199</v>
      </c>
      <c r="F185" s="58"/>
      <c r="G185" s="58"/>
      <c r="H185" s="58"/>
      <c r="I185" s="58"/>
      <c r="J185" s="57"/>
      <c r="K185" s="57"/>
      <c r="L185" s="57"/>
      <c r="M185" s="57"/>
      <c r="N185" s="57"/>
      <c r="O185" s="57"/>
      <c r="P185" s="57"/>
      <c r="Q185" s="57"/>
      <c r="R185" s="57"/>
      <c r="S185" s="57"/>
      <c r="T185" s="57"/>
      <c r="U185" s="57"/>
      <c r="V185" s="57"/>
      <c r="W185" s="57"/>
      <c r="X185" s="57"/>
      <c r="Y185" s="57"/>
      <c r="Z185" s="57"/>
    </row>
    <row r="186" spans="1:26" ht="15.75" customHeight="1" x14ac:dyDescent="0.15">
      <c r="A186" s="58" t="s">
        <v>3</v>
      </c>
      <c r="B186" s="58" t="s">
        <v>101</v>
      </c>
      <c r="C186" s="58" t="s">
        <v>213</v>
      </c>
      <c r="D186" s="58" t="s">
        <v>8</v>
      </c>
      <c r="E186" s="58" t="s">
        <v>199</v>
      </c>
      <c r="F186" s="58"/>
      <c r="G186" s="58"/>
      <c r="H186" s="58"/>
      <c r="I186" s="58"/>
      <c r="J186" s="57"/>
      <c r="K186" s="57"/>
      <c r="L186" s="57"/>
      <c r="M186" s="57"/>
      <c r="N186" s="57"/>
      <c r="O186" s="57"/>
      <c r="P186" s="57"/>
      <c r="Q186" s="57"/>
      <c r="R186" s="57"/>
      <c r="S186" s="57"/>
      <c r="T186" s="57"/>
      <c r="U186" s="57"/>
      <c r="V186" s="57"/>
      <c r="W186" s="57"/>
      <c r="X186" s="57"/>
      <c r="Y186" s="57"/>
      <c r="Z186" s="57"/>
    </row>
    <row r="187" spans="1:26" ht="15.75" customHeight="1" x14ac:dyDescent="0.15">
      <c r="A187" s="58" t="s">
        <v>3</v>
      </c>
      <c r="B187" s="58" t="s">
        <v>515</v>
      </c>
      <c r="C187" s="58" t="s">
        <v>213</v>
      </c>
      <c r="D187" s="58" t="s">
        <v>11</v>
      </c>
      <c r="E187" s="58" t="s">
        <v>199</v>
      </c>
      <c r="F187" s="58"/>
      <c r="G187" s="58"/>
      <c r="H187" s="58" t="s">
        <v>839</v>
      </c>
      <c r="I187" s="58" t="s">
        <v>946</v>
      </c>
      <c r="J187" s="57"/>
      <c r="K187" s="57"/>
      <c r="L187" s="57"/>
      <c r="M187" s="57"/>
      <c r="N187" s="57"/>
      <c r="O187" s="57"/>
      <c r="P187" s="57"/>
      <c r="Q187" s="57"/>
      <c r="R187" s="57"/>
      <c r="S187" s="57"/>
      <c r="T187" s="57"/>
      <c r="U187" s="57"/>
      <c r="V187" s="57"/>
      <c r="W187" s="57"/>
      <c r="X187" s="57"/>
      <c r="Y187" s="57"/>
      <c r="Z187" s="57"/>
    </row>
    <row r="188" spans="1:26" ht="15.75" customHeight="1" x14ac:dyDescent="0.15">
      <c r="A188" s="58" t="s">
        <v>3</v>
      </c>
      <c r="B188" s="58" t="s">
        <v>516</v>
      </c>
      <c r="C188" s="58" t="s">
        <v>213</v>
      </c>
      <c r="D188" s="58" t="s">
        <v>11</v>
      </c>
      <c r="E188" s="58" t="s">
        <v>199</v>
      </c>
      <c r="F188" s="58"/>
      <c r="G188" s="58"/>
      <c r="H188" s="58"/>
      <c r="I188" s="58"/>
      <c r="J188" s="57"/>
      <c r="K188" s="57"/>
      <c r="L188" s="57"/>
      <c r="M188" s="57"/>
      <c r="N188" s="57"/>
      <c r="O188" s="57"/>
      <c r="P188" s="57"/>
      <c r="Q188" s="57"/>
      <c r="R188" s="57"/>
      <c r="S188" s="57"/>
      <c r="T188" s="57"/>
      <c r="U188" s="57"/>
      <c r="V188" s="57"/>
      <c r="W188" s="57"/>
      <c r="X188" s="57"/>
      <c r="Y188" s="57"/>
      <c r="Z188" s="57"/>
    </row>
    <row r="189" spans="1:26" ht="15.75" customHeight="1" x14ac:dyDescent="0.15">
      <c r="A189" s="58" t="s">
        <v>3</v>
      </c>
      <c r="B189" s="58" t="s">
        <v>105</v>
      </c>
      <c r="C189" s="58" t="s">
        <v>213</v>
      </c>
      <c r="D189" s="58" t="s">
        <v>11</v>
      </c>
      <c r="E189" s="58" t="s">
        <v>199</v>
      </c>
      <c r="F189" s="58"/>
      <c r="G189" s="58"/>
      <c r="H189" s="58"/>
      <c r="I189" s="58"/>
      <c r="J189" s="57"/>
      <c r="K189" s="57"/>
      <c r="L189" s="57"/>
      <c r="M189" s="57"/>
      <c r="N189" s="57"/>
      <c r="O189" s="57"/>
      <c r="P189" s="57"/>
      <c r="Q189" s="57"/>
      <c r="R189" s="57"/>
      <c r="S189" s="57"/>
      <c r="T189" s="57"/>
      <c r="U189" s="57"/>
      <c r="V189" s="57"/>
      <c r="W189" s="57"/>
      <c r="X189" s="57"/>
      <c r="Y189" s="57"/>
      <c r="Z189" s="57"/>
    </row>
    <row r="190" spans="1:26" ht="15.75" customHeight="1" x14ac:dyDescent="0.15">
      <c r="A190" s="58" t="s">
        <v>3</v>
      </c>
      <c r="B190" s="58" t="s">
        <v>108</v>
      </c>
      <c r="C190" s="58" t="s">
        <v>213</v>
      </c>
      <c r="D190" s="58" t="s">
        <v>8</v>
      </c>
      <c r="E190" s="58" t="s">
        <v>199</v>
      </c>
      <c r="F190" s="58"/>
      <c r="G190" s="58"/>
      <c r="H190" s="58"/>
      <c r="I190" s="58"/>
      <c r="J190" s="57"/>
      <c r="K190" s="57"/>
      <c r="L190" s="57"/>
      <c r="M190" s="57"/>
      <c r="N190" s="57"/>
      <c r="O190" s="57"/>
      <c r="P190" s="57"/>
      <c r="Q190" s="57"/>
      <c r="R190" s="57"/>
      <c r="S190" s="57"/>
      <c r="T190" s="57"/>
      <c r="U190" s="57"/>
      <c r="V190" s="57"/>
      <c r="W190" s="57"/>
      <c r="X190" s="57"/>
      <c r="Y190" s="57"/>
      <c r="Z190" s="57"/>
    </row>
    <row r="191" spans="1:26" ht="15.75" customHeight="1" x14ac:dyDescent="0.15">
      <c r="A191" s="58" t="s">
        <v>3</v>
      </c>
      <c r="B191" s="58" t="s">
        <v>109</v>
      </c>
      <c r="C191" s="58" t="s">
        <v>213</v>
      </c>
      <c r="D191" s="58" t="s">
        <v>11</v>
      </c>
      <c r="E191" s="58" t="s">
        <v>199</v>
      </c>
      <c r="F191" s="58"/>
      <c r="G191" s="58"/>
      <c r="H191" s="58"/>
      <c r="I191" s="58"/>
      <c r="J191" s="57"/>
      <c r="K191" s="57"/>
      <c r="L191" s="57"/>
      <c r="M191" s="57"/>
      <c r="N191" s="57"/>
      <c r="O191" s="57"/>
      <c r="P191" s="57"/>
      <c r="Q191" s="57"/>
      <c r="R191" s="57"/>
      <c r="S191" s="57"/>
      <c r="T191" s="57"/>
      <c r="U191" s="57"/>
      <c r="V191" s="57"/>
      <c r="W191" s="57"/>
      <c r="X191" s="57"/>
      <c r="Y191" s="57"/>
      <c r="Z191" s="57"/>
    </row>
    <row r="192" spans="1:26" ht="15.75" customHeight="1" x14ac:dyDescent="0.15">
      <c r="A192" s="58" t="s">
        <v>3</v>
      </c>
      <c r="B192" s="58" t="s">
        <v>111</v>
      </c>
      <c r="C192" s="58" t="s">
        <v>213</v>
      </c>
      <c r="D192" s="58" t="s">
        <v>11</v>
      </c>
      <c r="E192" s="58" t="s">
        <v>199</v>
      </c>
      <c r="F192" s="58"/>
      <c r="G192" s="58"/>
      <c r="H192" s="58"/>
      <c r="I192" s="58"/>
      <c r="J192" s="57"/>
      <c r="K192" s="57"/>
      <c r="L192" s="57"/>
      <c r="M192" s="57"/>
      <c r="N192" s="57"/>
      <c r="O192" s="57"/>
      <c r="P192" s="57"/>
      <c r="Q192" s="57"/>
      <c r="R192" s="57"/>
      <c r="S192" s="57"/>
      <c r="T192" s="57"/>
      <c r="U192" s="57"/>
      <c r="V192" s="57"/>
      <c r="W192" s="57"/>
      <c r="X192" s="57"/>
      <c r="Y192" s="57"/>
      <c r="Z192" s="57"/>
    </row>
    <row r="193" spans="1:26" ht="15.75" customHeight="1" x14ac:dyDescent="0.15">
      <c r="A193" s="58" t="s">
        <v>3</v>
      </c>
      <c r="B193" s="58" t="s">
        <v>113</v>
      </c>
      <c r="C193" s="58" t="s">
        <v>213</v>
      </c>
      <c r="D193" s="58" t="s">
        <v>8</v>
      </c>
      <c r="E193" s="58" t="s">
        <v>199</v>
      </c>
      <c r="F193" s="58"/>
      <c r="G193" s="58"/>
      <c r="H193" s="58"/>
      <c r="I193" s="58"/>
      <c r="J193" s="57"/>
      <c r="K193" s="57"/>
      <c r="L193" s="57"/>
      <c r="M193" s="57"/>
      <c r="N193" s="57"/>
      <c r="O193" s="57"/>
      <c r="P193" s="57"/>
      <c r="Q193" s="57"/>
      <c r="R193" s="57"/>
      <c r="S193" s="57"/>
      <c r="T193" s="57"/>
      <c r="U193" s="57"/>
      <c r="V193" s="57"/>
      <c r="W193" s="57"/>
      <c r="X193" s="57"/>
      <c r="Y193" s="57"/>
      <c r="Z193" s="57"/>
    </row>
    <row r="194" spans="1:26" ht="15.75" customHeight="1" x14ac:dyDescent="0.15">
      <c r="A194" s="58" t="s">
        <v>3</v>
      </c>
      <c r="B194" s="58" t="s">
        <v>116</v>
      </c>
      <c r="C194" s="58" t="s">
        <v>213</v>
      </c>
      <c r="D194" s="58" t="s">
        <v>11</v>
      </c>
      <c r="E194" s="58" t="s">
        <v>199</v>
      </c>
      <c r="F194" s="58"/>
      <c r="G194" s="58"/>
      <c r="H194" s="58"/>
      <c r="I194" s="58"/>
      <c r="J194" s="57"/>
      <c r="K194" s="57"/>
      <c r="L194" s="57"/>
      <c r="M194" s="57"/>
      <c r="N194" s="57"/>
      <c r="O194" s="57"/>
      <c r="P194" s="57"/>
      <c r="Q194" s="57"/>
      <c r="R194" s="57"/>
      <c r="S194" s="57"/>
      <c r="T194" s="57"/>
      <c r="U194" s="57"/>
      <c r="V194" s="57"/>
      <c r="W194" s="57"/>
      <c r="X194" s="57"/>
      <c r="Y194" s="57"/>
      <c r="Z194" s="57"/>
    </row>
    <row r="195" spans="1:26" ht="15.75" customHeight="1" x14ac:dyDescent="0.15">
      <c r="A195" s="58" t="s">
        <v>3</v>
      </c>
      <c r="B195" s="58" t="s">
        <v>117</v>
      </c>
      <c r="C195" s="58" t="s">
        <v>213</v>
      </c>
      <c r="D195" s="58" t="s">
        <v>11</v>
      </c>
      <c r="E195" s="58" t="s">
        <v>199</v>
      </c>
      <c r="F195" s="58"/>
      <c r="G195" s="58"/>
      <c r="H195" s="58" t="s">
        <v>842</v>
      </c>
      <c r="I195" s="58" t="s">
        <v>843</v>
      </c>
      <c r="J195" s="57"/>
      <c r="K195" s="57"/>
      <c r="L195" s="57"/>
      <c r="M195" s="57"/>
      <c r="N195" s="57"/>
      <c r="O195" s="57"/>
      <c r="P195" s="57"/>
      <c r="Q195" s="57"/>
      <c r="R195" s="57"/>
      <c r="S195" s="57"/>
      <c r="T195" s="57"/>
      <c r="U195" s="57"/>
      <c r="V195" s="57"/>
      <c r="W195" s="57"/>
      <c r="X195" s="57"/>
      <c r="Y195" s="57"/>
      <c r="Z195" s="57"/>
    </row>
    <row r="196" spans="1:26" ht="15.75" customHeight="1" x14ac:dyDescent="0.15">
      <c r="A196" s="58" t="s">
        <v>3</v>
      </c>
      <c r="B196" s="58" t="s">
        <v>947</v>
      </c>
      <c r="C196" s="58" t="s">
        <v>213</v>
      </c>
      <c r="D196" s="58" t="s">
        <v>11</v>
      </c>
      <c r="E196" s="58" t="s">
        <v>199</v>
      </c>
      <c r="F196" s="58"/>
      <c r="G196" s="58"/>
      <c r="H196" s="58"/>
      <c r="I196" s="58"/>
      <c r="J196" s="57"/>
      <c r="K196" s="57"/>
      <c r="L196" s="57"/>
      <c r="M196" s="57"/>
      <c r="N196" s="57"/>
      <c r="O196" s="57"/>
      <c r="P196" s="57"/>
      <c r="Q196" s="57"/>
      <c r="R196" s="57"/>
      <c r="S196" s="57"/>
      <c r="T196" s="57"/>
      <c r="U196" s="57"/>
      <c r="V196" s="57"/>
      <c r="W196" s="57"/>
      <c r="X196" s="57"/>
      <c r="Y196" s="57"/>
      <c r="Z196" s="57"/>
    </row>
    <row r="197" spans="1:26" ht="15.75" customHeight="1" x14ac:dyDescent="0.15">
      <c r="A197" s="58" t="s">
        <v>3</v>
      </c>
      <c r="B197" s="58" t="s">
        <v>127</v>
      </c>
      <c r="C197" s="58" t="s">
        <v>213</v>
      </c>
      <c r="D197" s="58" t="s">
        <v>11</v>
      </c>
      <c r="E197" s="58" t="s">
        <v>213</v>
      </c>
      <c r="F197" s="58"/>
      <c r="G197" s="58"/>
      <c r="H197" s="58" t="s">
        <v>396</v>
      </c>
      <c r="I197" s="58"/>
      <c r="J197" s="57"/>
      <c r="K197" s="57"/>
      <c r="L197" s="57"/>
      <c r="M197" s="57"/>
      <c r="N197" s="57"/>
      <c r="O197" s="57"/>
      <c r="P197" s="57"/>
      <c r="Q197" s="57"/>
      <c r="R197" s="57"/>
      <c r="S197" s="57"/>
      <c r="T197" s="57"/>
      <c r="U197" s="57"/>
      <c r="V197" s="57"/>
      <c r="W197" s="57"/>
      <c r="X197" s="57"/>
      <c r="Y197" s="57"/>
      <c r="Z197" s="57"/>
    </row>
    <row r="198" spans="1:26" ht="15.75" customHeight="1" x14ac:dyDescent="0.15">
      <c r="A198" s="58" t="s">
        <v>3</v>
      </c>
      <c r="B198" s="58" t="s">
        <v>324</v>
      </c>
      <c r="C198" s="58" t="s">
        <v>213</v>
      </c>
      <c r="D198" s="58" t="s">
        <v>11</v>
      </c>
      <c r="E198" s="58" t="s">
        <v>199</v>
      </c>
      <c r="F198" s="58"/>
      <c r="G198" s="58"/>
      <c r="H198" s="58" t="s">
        <v>846</v>
      </c>
      <c r="I198" s="58"/>
      <c r="J198" s="57"/>
      <c r="K198" s="57"/>
      <c r="L198" s="57"/>
      <c r="M198" s="57"/>
      <c r="N198" s="57"/>
      <c r="O198" s="57"/>
      <c r="P198" s="57"/>
      <c r="Q198" s="57"/>
      <c r="R198" s="57"/>
      <c r="S198" s="57"/>
      <c r="T198" s="57"/>
      <c r="U198" s="57"/>
      <c r="V198" s="57"/>
      <c r="W198" s="57"/>
      <c r="X198" s="57"/>
      <c r="Y198" s="57"/>
      <c r="Z198" s="57"/>
    </row>
    <row r="199" spans="1:26" ht="15.75" customHeight="1" x14ac:dyDescent="0.15">
      <c r="A199" s="58" t="s">
        <v>3</v>
      </c>
      <c r="B199" s="58" t="s">
        <v>397</v>
      </c>
      <c r="C199" s="58" t="s">
        <v>213</v>
      </c>
      <c r="D199" s="58" t="s">
        <v>11</v>
      </c>
      <c r="E199" s="58" t="s">
        <v>199</v>
      </c>
      <c r="F199" s="58"/>
      <c r="G199" s="58"/>
      <c r="H199" s="58"/>
      <c r="I199" s="58"/>
      <c r="J199" s="57"/>
      <c r="K199" s="57"/>
      <c r="L199" s="57"/>
      <c r="M199" s="57"/>
      <c r="N199" s="57"/>
      <c r="O199" s="57"/>
      <c r="P199" s="57"/>
      <c r="Q199" s="57"/>
      <c r="R199" s="57"/>
      <c r="S199" s="57"/>
      <c r="T199" s="57"/>
      <c r="U199" s="57"/>
      <c r="V199" s="57"/>
      <c r="W199" s="57"/>
      <c r="X199" s="57"/>
      <c r="Y199" s="57"/>
      <c r="Z199" s="57"/>
    </row>
    <row r="200" spans="1:26" ht="15.75" customHeight="1" x14ac:dyDescent="0.15">
      <c r="A200" s="58" t="s">
        <v>3</v>
      </c>
      <c r="B200" s="58" t="s">
        <v>134</v>
      </c>
      <c r="C200" s="58" t="s">
        <v>213</v>
      </c>
      <c r="D200" s="58" t="s">
        <v>11</v>
      </c>
      <c r="E200" s="58" t="s">
        <v>199</v>
      </c>
      <c r="F200" s="58"/>
      <c r="G200" s="58"/>
      <c r="H200" s="58"/>
      <c r="I200" s="58"/>
      <c r="J200" s="57"/>
      <c r="K200" s="57"/>
      <c r="L200" s="57"/>
      <c r="M200" s="57"/>
      <c r="N200" s="57"/>
      <c r="O200" s="57"/>
      <c r="P200" s="57"/>
      <c r="Q200" s="57"/>
      <c r="R200" s="57"/>
      <c r="S200" s="57"/>
      <c r="T200" s="57"/>
      <c r="U200" s="57"/>
      <c r="V200" s="57"/>
      <c r="W200" s="57"/>
      <c r="X200" s="57"/>
      <c r="Y200" s="57"/>
      <c r="Z200" s="57"/>
    </row>
    <row r="201" spans="1:26" ht="15.75" customHeight="1" x14ac:dyDescent="0.15">
      <c r="A201" s="58" t="s">
        <v>3</v>
      </c>
      <c r="B201" s="58" t="s">
        <v>135</v>
      </c>
      <c r="C201" s="58" t="s">
        <v>213</v>
      </c>
      <c r="D201" s="58" t="s">
        <v>11</v>
      </c>
      <c r="E201" s="58" t="s">
        <v>199</v>
      </c>
      <c r="F201" s="58"/>
      <c r="G201" s="58"/>
      <c r="H201" s="58" t="s">
        <v>848</v>
      </c>
      <c r="I201" s="58"/>
      <c r="J201" s="57"/>
      <c r="K201" s="57"/>
      <c r="L201" s="57"/>
      <c r="M201" s="57"/>
      <c r="N201" s="57"/>
      <c r="O201" s="57"/>
      <c r="P201" s="57"/>
      <c r="Q201" s="57"/>
      <c r="R201" s="57"/>
      <c r="S201" s="57"/>
      <c r="T201" s="57"/>
      <c r="U201" s="57"/>
      <c r="V201" s="57"/>
      <c r="W201" s="57"/>
      <c r="X201" s="57"/>
      <c r="Y201" s="57"/>
      <c r="Z201" s="57"/>
    </row>
    <row r="202" spans="1:26" ht="15.75" customHeight="1" x14ac:dyDescent="0.15">
      <c r="A202" s="58" t="s">
        <v>3</v>
      </c>
      <c r="B202" s="58" t="s">
        <v>938</v>
      </c>
      <c r="C202" s="58" t="s">
        <v>213</v>
      </c>
      <c r="D202" s="58" t="s">
        <v>11</v>
      </c>
      <c r="E202" s="58" t="s">
        <v>199</v>
      </c>
      <c r="F202" s="58"/>
      <c r="G202" s="58"/>
      <c r="H202" s="58"/>
      <c r="I202" s="58"/>
      <c r="J202" s="57"/>
      <c r="K202" s="57"/>
      <c r="L202" s="57"/>
      <c r="M202" s="57"/>
      <c r="N202" s="57"/>
      <c r="O202" s="57"/>
      <c r="P202" s="57"/>
      <c r="Q202" s="57"/>
      <c r="R202" s="57"/>
      <c r="S202" s="57"/>
      <c r="T202" s="57"/>
      <c r="U202" s="57"/>
      <c r="V202" s="57"/>
      <c r="W202" s="57"/>
      <c r="X202" s="57"/>
      <c r="Y202" s="57"/>
      <c r="Z202" s="57"/>
    </row>
    <row r="203" spans="1:26" ht="15.75" customHeight="1" x14ac:dyDescent="0.15">
      <c r="A203" s="58" t="s">
        <v>3</v>
      </c>
      <c r="B203" s="58" t="s">
        <v>141</v>
      </c>
      <c r="C203" s="58" t="s">
        <v>213</v>
      </c>
      <c r="D203" s="58" t="s">
        <v>11</v>
      </c>
      <c r="E203" s="58" t="s">
        <v>199</v>
      </c>
      <c r="F203" s="58"/>
      <c r="G203" s="58"/>
      <c r="H203" s="58"/>
      <c r="I203" s="58"/>
      <c r="J203" s="57"/>
      <c r="K203" s="57"/>
      <c r="L203" s="57"/>
      <c r="M203" s="57"/>
      <c r="N203" s="57"/>
      <c r="O203" s="57"/>
      <c r="P203" s="57"/>
      <c r="Q203" s="57"/>
      <c r="R203" s="57"/>
      <c r="S203" s="57"/>
      <c r="T203" s="57"/>
      <c r="U203" s="57"/>
      <c r="V203" s="57"/>
      <c r="W203" s="57"/>
      <c r="X203" s="57"/>
      <c r="Y203" s="57"/>
      <c r="Z203" s="57"/>
    </row>
    <row r="204" spans="1:26" ht="15.75" customHeight="1" x14ac:dyDescent="0.15">
      <c r="A204" s="58" t="s">
        <v>3</v>
      </c>
      <c r="B204" s="58" t="s">
        <v>142</v>
      </c>
      <c r="C204" s="58" t="s">
        <v>213</v>
      </c>
      <c r="D204" s="58" t="s">
        <v>11</v>
      </c>
      <c r="E204" s="58" t="s">
        <v>199</v>
      </c>
      <c r="F204" s="58"/>
      <c r="G204" s="58"/>
      <c r="H204" s="58"/>
      <c r="I204" s="58"/>
      <c r="J204" s="57"/>
      <c r="K204" s="57"/>
      <c r="L204" s="57"/>
      <c r="M204" s="57"/>
      <c r="N204" s="57"/>
      <c r="O204" s="57"/>
      <c r="P204" s="57"/>
      <c r="Q204" s="57"/>
      <c r="R204" s="57"/>
      <c r="S204" s="57"/>
      <c r="T204" s="57"/>
      <c r="U204" s="57"/>
      <c r="V204" s="57"/>
      <c r="W204" s="57"/>
      <c r="X204" s="57"/>
      <c r="Y204" s="57"/>
      <c r="Z204" s="57"/>
    </row>
    <row r="205" spans="1:26" ht="15.75" customHeight="1" x14ac:dyDescent="0.15">
      <c r="A205" s="58" t="s">
        <v>3</v>
      </c>
      <c r="B205" s="58" t="s">
        <v>156</v>
      </c>
      <c r="C205" s="58" t="s">
        <v>213</v>
      </c>
      <c r="D205" s="58" t="s">
        <v>8</v>
      </c>
      <c r="E205" s="58" t="s">
        <v>199</v>
      </c>
      <c r="F205" s="58"/>
      <c r="G205" s="58"/>
      <c r="H205" s="58"/>
      <c r="I205" s="58"/>
      <c r="J205" s="57"/>
      <c r="K205" s="57"/>
      <c r="L205" s="57"/>
      <c r="M205" s="57"/>
      <c r="N205" s="57"/>
      <c r="O205" s="57"/>
      <c r="P205" s="57"/>
      <c r="Q205" s="57"/>
      <c r="R205" s="57"/>
      <c r="S205" s="57"/>
      <c r="T205" s="57"/>
      <c r="U205" s="57"/>
      <c r="V205" s="57"/>
      <c r="W205" s="57"/>
      <c r="X205" s="57"/>
      <c r="Y205" s="57"/>
      <c r="Z205" s="57"/>
    </row>
    <row r="206" spans="1:26" ht="15.75" customHeight="1" x14ac:dyDescent="0.15">
      <c r="A206" s="58" t="s">
        <v>3</v>
      </c>
      <c r="B206" s="58" t="s">
        <v>948</v>
      </c>
      <c r="C206" s="58" t="s">
        <v>213</v>
      </c>
      <c r="D206" s="58" t="s">
        <v>8</v>
      </c>
      <c r="E206" s="58" t="s">
        <v>199</v>
      </c>
      <c r="F206" s="58"/>
      <c r="G206" s="58"/>
      <c r="H206" s="58"/>
      <c r="I206" s="58"/>
      <c r="J206" s="57"/>
      <c r="K206" s="57"/>
      <c r="L206" s="57"/>
      <c r="M206" s="57"/>
      <c r="N206" s="57"/>
      <c r="O206" s="57"/>
      <c r="P206" s="57"/>
      <c r="Q206" s="57"/>
      <c r="R206" s="57"/>
      <c r="S206" s="57"/>
      <c r="T206" s="57"/>
      <c r="U206" s="57"/>
      <c r="V206" s="57"/>
      <c r="W206" s="57"/>
      <c r="X206" s="57"/>
      <c r="Y206" s="57"/>
      <c r="Z206" s="57"/>
    </row>
    <row r="207" spans="1:26" ht="15.75" customHeight="1" x14ac:dyDescent="0.15">
      <c r="A207" s="58" t="s">
        <v>3</v>
      </c>
      <c r="B207" s="58" t="s">
        <v>165</v>
      </c>
      <c r="C207" s="58" t="s">
        <v>213</v>
      </c>
      <c r="D207" s="58" t="s">
        <v>11</v>
      </c>
      <c r="E207" s="58" t="s">
        <v>199</v>
      </c>
      <c r="F207" s="58"/>
      <c r="G207" s="58"/>
      <c r="H207" s="58"/>
      <c r="I207" s="58"/>
      <c r="J207" s="57"/>
      <c r="K207" s="57"/>
      <c r="L207" s="57"/>
      <c r="M207" s="57"/>
      <c r="N207" s="57"/>
      <c r="O207" s="57"/>
      <c r="P207" s="57"/>
      <c r="Q207" s="57"/>
      <c r="R207" s="57"/>
      <c r="S207" s="57"/>
      <c r="T207" s="57"/>
      <c r="U207" s="57"/>
      <c r="V207" s="57"/>
      <c r="W207" s="57"/>
      <c r="X207" s="57"/>
      <c r="Y207" s="57"/>
      <c r="Z207" s="57"/>
    </row>
    <row r="208" spans="1:26" ht="15.75" customHeight="1" x14ac:dyDescent="0.15">
      <c r="A208" s="58" t="s">
        <v>3</v>
      </c>
      <c r="B208" s="58" t="s">
        <v>949</v>
      </c>
      <c r="C208" s="58" t="s">
        <v>213</v>
      </c>
      <c r="D208" s="58" t="s">
        <v>8</v>
      </c>
      <c r="E208" s="58" t="s">
        <v>199</v>
      </c>
      <c r="F208" s="58"/>
      <c r="G208" s="58"/>
      <c r="H208" s="58"/>
      <c r="I208" s="58"/>
      <c r="J208" s="57"/>
      <c r="K208" s="57"/>
      <c r="L208" s="57"/>
      <c r="M208" s="57"/>
      <c r="N208" s="57"/>
      <c r="O208" s="57"/>
      <c r="P208" s="57"/>
      <c r="Q208" s="57"/>
      <c r="R208" s="57"/>
      <c r="S208" s="57"/>
      <c r="T208" s="57"/>
      <c r="U208" s="57"/>
      <c r="V208" s="57"/>
      <c r="W208" s="57"/>
      <c r="X208" s="57"/>
      <c r="Y208" s="57"/>
      <c r="Z208" s="57"/>
    </row>
    <row r="209" spans="1:26" ht="15.75" customHeight="1" x14ac:dyDescent="0.15">
      <c r="A209" s="58" t="s">
        <v>3</v>
      </c>
      <c r="B209" s="58" t="s">
        <v>950</v>
      </c>
      <c r="C209" s="58" t="s">
        <v>213</v>
      </c>
      <c r="D209" s="58" t="s">
        <v>8</v>
      </c>
      <c r="E209" s="58" t="s">
        <v>199</v>
      </c>
      <c r="F209" s="58"/>
      <c r="G209" s="58"/>
      <c r="H209" s="58"/>
      <c r="I209" s="58"/>
      <c r="J209" s="57"/>
      <c r="K209" s="57"/>
      <c r="L209" s="57"/>
      <c r="M209" s="57"/>
      <c r="N209" s="57"/>
      <c r="O209" s="57"/>
      <c r="P209" s="57"/>
      <c r="Q209" s="57"/>
      <c r="R209" s="57"/>
      <c r="S209" s="57"/>
      <c r="T209" s="57"/>
      <c r="U209" s="57"/>
      <c r="V209" s="57"/>
      <c r="W209" s="57"/>
      <c r="X209" s="57"/>
      <c r="Y209" s="57"/>
      <c r="Z209" s="57"/>
    </row>
    <row r="210" spans="1:26" ht="15.75" customHeight="1" x14ac:dyDescent="0.15">
      <c r="A210" s="58" t="s">
        <v>3</v>
      </c>
      <c r="B210" s="58" t="s">
        <v>402</v>
      </c>
      <c r="C210" s="58" t="s">
        <v>213</v>
      </c>
      <c r="D210" s="58" t="s">
        <v>8</v>
      </c>
      <c r="E210" s="58" t="s">
        <v>199</v>
      </c>
      <c r="F210" s="58"/>
      <c r="G210" s="58"/>
      <c r="H210" s="58"/>
      <c r="I210" s="58"/>
      <c r="J210" s="57"/>
      <c r="K210" s="57"/>
      <c r="L210" s="57"/>
      <c r="M210" s="57"/>
      <c r="N210" s="57"/>
      <c r="O210" s="57"/>
      <c r="P210" s="57"/>
      <c r="Q210" s="57"/>
      <c r="R210" s="57"/>
      <c r="S210" s="57"/>
      <c r="T210" s="57"/>
      <c r="U210" s="57"/>
      <c r="V210" s="57"/>
      <c r="W210" s="57"/>
      <c r="X210" s="57"/>
      <c r="Y210" s="57"/>
      <c r="Z210" s="57"/>
    </row>
    <row r="211" spans="1:26" ht="15.75" customHeight="1" x14ac:dyDescent="0.15">
      <c r="A211" s="58" t="s">
        <v>3</v>
      </c>
      <c r="B211" s="58" t="s">
        <v>185</v>
      </c>
      <c r="C211" s="58" t="s">
        <v>213</v>
      </c>
      <c r="D211" s="58" t="s">
        <v>11</v>
      </c>
      <c r="E211" s="58" t="s">
        <v>199</v>
      </c>
      <c r="F211" s="58"/>
      <c r="G211" s="58"/>
      <c r="H211" s="58"/>
      <c r="I211" s="58" t="s">
        <v>851</v>
      </c>
      <c r="J211" s="57"/>
      <c r="K211" s="57"/>
      <c r="L211" s="57"/>
      <c r="M211" s="57"/>
      <c r="N211" s="57"/>
      <c r="O211" s="57"/>
      <c r="P211" s="57"/>
      <c r="Q211" s="57"/>
      <c r="R211" s="57"/>
      <c r="S211" s="57"/>
      <c r="T211" s="57"/>
      <c r="U211" s="57"/>
      <c r="V211" s="57"/>
      <c r="W211" s="57"/>
      <c r="X211" s="57"/>
      <c r="Y211" s="57"/>
      <c r="Z211" s="57"/>
    </row>
    <row r="212" spans="1:26" ht="15.75" customHeight="1" x14ac:dyDescent="0.15">
      <c r="A212" s="58" t="s">
        <v>26</v>
      </c>
      <c r="B212" s="58" t="s">
        <v>951</v>
      </c>
      <c r="C212" s="58" t="s">
        <v>213</v>
      </c>
      <c r="D212" s="58" t="s">
        <v>8</v>
      </c>
      <c r="E212" s="58" t="s">
        <v>199</v>
      </c>
      <c r="F212" s="58"/>
      <c r="G212" s="58"/>
      <c r="H212" s="58"/>
      <c r="I212" s="58" t="s">
        <v>952</v>
      </c>
      <c r="J212" s="57"/>
      <c r="K212" s="57"/>
      <c r="L212" s="57"/>
      <c r="M212" s="57"/>
      <c r="N212" s="57"/>
      <c r="O212" s="57"/>
      <c r="P212" s="57"/>
      <c r="Q212" s="57"/>
      <c r="R212" s="57"/>
      <c r="S212" s="57"/>
      <c r="T212" s="57"/>
      <c r="U212" s="57"/>
      <c r="V212" s="57"/>
      <c r="W212" s="57"/>
      <c r="X212" s="57"/>
      <c r="Y212" s="57"/>
      <c r="Z212" s="57"/>
    </row>
    <row r="213" spans="1:26" ht="15.75" customHeight="1" x14ac:dyDescent="0.15">
      <c r="A213" s="58" t="s">
        <v>26</v>
      </c>
      <c r="B213" s="58" t="s">
        <v>953</v>
      </c>
      <c r="C213" s="58" t="s">
        <v>213</v>
      </c>
      <c r="D213" s="58" t="s">
        <v>8</v>
      </c>
      <c r="E213" s="58" t="s">
        <v>199</v>
      </c>
      <c r="F213" s="58"/>
      <c r="G213" s="58"/>
      <c r="H213" s="58"/>
      <c r="I213" s="58" t="s">
        <v>954</v>
      </c>
      <c r="J213" s="57"/>
      <c r="K213" s="57"/>
      <c r="L213" s="57"/>
      <c r="M213" s="57"/>
      <c r="N213" s="57"/>
      <c r="O213" s="57"/>
      <c r="P213" s="57"/>
      <c r="Q213" s="57"/>
      <c r="R213" s="57"/>
      <c r="S213" s="57"/>
      <c r="T213" s="57"/>
      <c r="U213" s="57"/>
      <c r="V213" s="57"/>
      <c r="W213" s="57"/>
      <c r="X213" s="57"/>
      <c r="Y213" s="57"/>
      <c r="Z213" s="57"/>
    </row>
    <row r="214" spans="1:26" ht="15.75" customHeight="1" x14ac:dyDescent="0.15">
      <c r="A214" s="58" t="s">
        <v>26</v>
      </c>
      <c r="B214" s="58" t="s">
        <v>955</v>
      </c>
      <c r="C214" s="58" t="s">
        <v>213</v>
      </c>
      <c r="D214" s="58" t="s">
        <v>8</v>
      </c>
      <c r="E214" s="58" t="s">
        <v>199</v>
      </c>
      <c r="F214" s="58"/>
      <c r="G214" s="58"/>
      <c r="H214" s="58"/>
      <c r="I214" s="64" t="s">
        <v>956</v>
      </c>
      <c r="J214" s="57"/>
      <c r="K214" s="57"/>
      <c r="L214" s="57"/>
      <c r="M214" s="57"/>
      <c r="N214" s="57"/>
      <c r="O214" s="57"/>
      <c r="P214" s="57"/>
      <c r="Q214" s="57"/>
      <c r="R214" s="57"/>
      <c r="S214" s="57"/>
      <c r="T214" s="57"/>
      <c r="U214" s="57"/>
      <c r="V214" s="57"/>
      <c r="W214" s="57"/>
      <c r="X214" s="57"/>
      <c r="Y214" s="57"/>
      <c r="Z214" s="57"/>
    </row>
    <row r="215" spans="1:26" ht="15.75" customHeight="1" x14ac:dyDescent="0.15">
      <c r="A215" s="58" t="s">
        <v>26</v>
      </c>
      <c r="B215" s="58" t="s">
        <v>415</v>
      </c>
      <c r="C215" s="58" t="s">
        <v>213</v>
      </c>
      <c r="D215" s="58" t="s">
        <v>8</v>
      </c>
      <c r="E215" s="58" t="s">
        <v>199</v>
      </c>
      <c r="F215" s="58"/>
      <c r="G215" s="58"/>
      <c r="H215" s="58"/>
      <c r="I215" s="58" t="s">
        <v>957</v>
      </c>
      <c r="J215" s="57"/>
      <c r="K215" s="57"/>
      <c r="L215" s="57"/>
      <c r="M215" s="57"/>
      <c r="N215" s="57"/>
      <c r="O215" s="57"/>
      <c r="P215" s="57"/>
      <c r="Q215" s="57"/>
      <c r="R215" s="57"/>
      <c r="S215" s="57"/>
      <c r="T215" s="57"/>
      <c r="U215" s="57"/>
      <c r="V215" s="57"/>
      <c r="W215" s="57"/>
      <c r="X215" s="57"/>
      <c r="Y215" s="57"/>
      <c r="Z215" s="57"/>
    </row>
    <row r="216" spans="1:26" ht="15.75" customHeight="1" x14ac:dyDescent="0.15">
      <c r="A216" s="65" t="s">
        <v>26</v>
      </c>
      <c r="B216" s="60" t="s">
        <v>416</v>
      </c>
      <c r="C216" s="58" t="s">
        <v>213</v>
      </c>
      <c r="D216" s="60" t="s">
        <v>8</v>
      </c>
      <c r="E216" s="60" t="s">
        <v>199</v>
      </c>
      <c r="F216" s="60"/>
      <c r="G216" s="60"/>
      <c r="H216" s="60"/>
      <c r="I216" s="60" t="s">
        <v>958</v>
      </c>
      <c r="J216" s="57"/>
      <c r="K216" s="57"/>
      <c r="L216" s="57"/>
      <c r="M216" s="57"/>
      <c r="N216" s="57"/>
      <c r="O216" s="57"/>
      <c r="P216" s="57"/>
      <c r="Q216" s="57"/>
      <c r="R216" s="57"/>
      <c r="S216" s="57"/>
      <c r="T216" s="57"/>
      <c r="U216" s="57"/>
      <c r="V216" s="57"/>
      <c r="W216" s="57"/>
      <c r="X216" s="57"/>
      <c r="Y216" s="57"/>
      <c r="Z216" s="57"/>
    </row>
    <row r="217" spans="1:26" ht="15.75" customHeight="1" x14ac:dyDescent="0.15">
      <c r="A217" s="58" t="s">
        <v>26</v>
      </c>
      <c r="B217" s="58" t="s">
        <v>959</v>
      </c>
      <c r="C217" s="58" t="s">
        <v>213</v>
      </c>
      <c r="D217" s="58" t="s">
        <v>8</v>
      </c>
      <c r="E217" s="58" t="s">
        <v>199</v>
      </c>
      <c r="F217" s="58"/>
      <c r="G217" s="58"/>
      <c r="H217" s="58"/>
      <c r="I217" s="58" t="s">
        <v>960</v>
      </c>
      <c r="J217" s="57"/>
      <c r="K217" s="57"/>
      <c r="L217" s="57"/>
      <c r="M217" s="57"/>
      <c r="N217" s="57"/>
      <c r="O217" s="57"/>
      <c r="P217" s="57"/>
      <c r="Q217" s="57"/>
      <c r="R217" s="57"/>
      <c r="S217" s="57"/>
      <c r="T217" s="57"/>
      <c r="U217" s="57"/>
      <c r="V217" s="57"/>
      <c r="W217" s="57"/>
      <c r="X217" s="57"/>
      <c r="Y217" s="57"/>
      <c r="Z217" s="57"/>
    </row>
    <row r="218" spans="1:26" ht="15.75" customHeight="1" x14ac:dyDescent="0.15">
      <c r="A218" s="58" t="s">
        <v>26</v>
      </c>
      <c r="B218" s="58" t="s">
        <v>961</v>
      </c>
      <c r="C218" s="58" t="s">
        <v>213</v>
      </c>
      <c r="D218" s="58" t="s">
        <v>8</v>
      </c>
      <c r="E218" s="58" t="s">
        <v>199</v>
      </c>
      <c r="F218" s="58"/>
      <c r="G218" s="58"/>
      <c r="H218" s="58"/>
      <c r="I218" s="58" t="s">
        <v>962</v>
      </c>
      <c r="J218" s="57"/>
      <c r="K218" s="57"/>
      <c r="L218" s="57"/>
      <c r="M218" s="57"/>
      <c r="N218" s="57"/>
      <c r="O218" s="57"/>
      <c r="P218" s="57"/>
      <c r="Q218" s="57"/>
      <c r="R218" s="57"/>
      <c r="S218" s="57"/>
      <c r="T218" s="57"/>
      <c r="U218" s="57"/>
      <c r="V218" s="57"/>
      <c r="W218" s="57"/>
      <c r="X218" s="57"/>
      <c r="Y218" s="57"/>
      <c r="Z218" s="57"/>
    </row>
    <row r="219" spans="1:26" ht="15.75" customHeight="1" x14ac:dyDescent="0.15">
      <c r="A219" s="58" t="s">
        <v>26</v>
      </c>
      <c r="B219" s="58" t="s">
        <v>963</v>
      </c>
      <c r="C219" s="58" t="s">
        <v>213</v>
      </c>
      <c r="D219" s="58" t="s">
        <v>8</v>
      </c>
      <c r="E219" s="58" t="s">
        <v>199</v>
      </c>
      <c r="F219" s="58"/>
      <c r="G219" s="58"/>
      <c r="H219" s="58"/>
      <c r="I219" s="58" t="s">
        <v>964</v>
      </c>
      <c r="J219" s="57"/>
      <c r="K219" s="57"/>
      <c r="L219" s="57"/>
      <c r="M219" s="57"/>
      <c r="N219" s="57"/>
      <c r="O219" s="57"/>
      <c r="P219" s="57"/>
      <c r="Q219" s="57"/>
      <c r="R219" s="57"/>
      <c r="S219" s="57"/>
      <c r="T219" s="57"/>
      <c r="U219" s="57"/>
      <c r="V219" s="57"/>
      <c r="W219" s="57"/>
      <c r="X219" s="57"/>
      <c r="Y219" s="57"/>
      <c r="Z219" s="57"/>
    </row>
    <row r="220" spans="1:26" ht="15.75" customHeight="1" x14ac:dyDescent="0.15">
      <c r="A220" s="58" t="s">
        <v>26</v>
      </c>
      <c r="B220" s="58" t="s">
        <v>965</v>
      </c>
      <c r="C220" s="58" t="s">
        <v>213</v>
      </c>
      <c r="D220" s="58" t="s">
        <v>8</v>
      </c>
      <c r="E220" s="58" t="s">
        <v>199</v>
      </c>
      <c r="F220" s="58"/>
      <c r="G220" s="58"/>
      <c r="H220" s="58"/>
      <c r="I220" s="58" t="s">
        <v>966</v>
      </c>
      <c r="J220" s="57"/>
      <c r="K220" s="57"/>
      <c r="L220" s="57"/>
      <c r="M220" s="57"/>
      <c r="N220" s="57"/>
      <c r="O220" s="57"/>
      <c r="P220" s="57"/>
      <c r="Q220" s="57"/>
      <c r="R220" s="57"/>
      <c r="S220" s="57"/>
      <c r="T220" s="57"/>
      <c r="U220" s="57"/>
      <c r="V220" s="57"/>
      <c r="W220" s="57"/>
      <c r="X220" s="57"/>
      <c r="Y220" s="57"/>
      <c r="Z220" s="57"/>
    </row>
    <row r="221" spans="1:26" ht="15.75" customHeight="1" x14ac:dyDescent="0.15">
      <c r="A221" s="58" t="s">
        <v>26</v>
      </c>
      <c r="B221" s="58" t="s">
        <v>404</v>
      </c>
      <c r="C221" s="58" t="s">
        <v>213</v>
      </c>
      <c r="D221" s="58" t="s">
        <v>84</v>
      </c>
      <c r="E221" s="58" t="s">
        <v>199</v>
      </c>
      <c r="F221" s="58"/>
      <c r="G221" s="58" t="s">
        <v>852</v>
      </c>
      <c r="H221" s="58"/>
      <c r="I221" s="58" t="s">
        <v>853</v>
      </c>
      <c r="J221" s="57"/>
      <c r="K221" s="57"/>
      <c r="L221" s="57"/>
      <c r="M221" s="57"/>
      <c r="N221" s="57"/>
      <c r="O221" s="57"/>
      <c r="P221" s="57"/>
      <c r="Q221" s="57"/>
      <c r="R221" s="57"/>
      <c r="S221" s="57"/>
      <c r="T221" s="57"/>
      <c r="U221" s="57"/>
      <c r="V221" s="57"/>
      <c r="W221" s="57"/>
      <c r="X221" s="57"/>
      <c r="Y221" s="57"/>
      <c r="Z221" s="57"/>
    </row>
    <row r="222" spans="1:26" ht="15.75" customHeight="1" x14ac:dyDescent="0.15">
      <c r="A222" s="58" t="s">
        <v>26</v>
      </c>
      <c r="B222" s="58" t="s">
        <v>406</v>
      </c>
      <c r="C222" s="58" t="s">
        <v>213</v>
      </c>
      <c r="D222" s="58" t="s">
        <v>84</v>
      </c>
      <c r="E222" s="58" t="s">
        <v>199</v>
      </c>
      <c r="F222" s="58"/>
      <c r="G222" s="58" t="s">
        <v>855</v>
      </c>
      <c r="H222" s="58"/>
      <c r="I222" s="58" t="s">
        <v>856</v>
      </c>
      <c r="J222" s="57"/>
      <c r="K222" s="57"/>
      <c r="L222" s="57"/>
      <c r="M222" s="57"/>
      <c r="N222" s="57"/>
      <c r="O222" s="57"/>
      <c r="P222" s="57"/>
      <c r="Q222" s="57"/>
      <c r="R222" s="57"/>
      <c r="S222" s="57"/>
      <c r="T222" s="57"/>
      <c r="U222" s="57"/>
      <c r="V222" s="57"/>
      <c r="W222" s="57"/>
      <c r="X222" s="57"/>
      <c r="Y222" s="57"/>
      <c r="Z222" s="57"/>
    </row>
    <row r="223" spans="1:26" ht="15.75" customHeight="1" x14ac:dyDescent="0.15">
      <c r="A223" s="58" t="s">
        <v>26</v>
      </c>
      <c r="B223" s="58" t="s">
        <v>27</v>
      </c>
      <c r="C223" s="58" t="s">
        <v>213</v>
      </c>
      <c r="D223" s="58" t="s">
        <v>24</v>
      </c>
      <c r="E223" s="58" t="s">
        <v>199</v>
      </c>
      <c r="F223" s="58"/>
      <c r="G223" s="58" t="s">
        <v>857</v>
      </c>
      <c r="H223" s="58"/>
      <c r="I223" s="58" t="s">
        <v>858</v>
      </c>
      <c r="J223" s="57"/>
      <c r="K223" s="57"/>
      <c r="L223" s="57"/>
      <c r="M223" s="57"/>
      <c r="N223" s="57"/>
      <c r="O223" s="57"/>
      <c r="P223" s="57"/>
      <c r="Q223" s="57"/>
      <c r="R223" s="57"/>
      <c r="S223" s="57"/>
      <c r="T223" s="57"/>
      <c r="U223" s="57"/>
      <c r="V223" s="57"/>
      <c r="W223" s="57"/>
      <c r="X223" s="57"/>
      <c r="Y223" s="57"/>
      <c r="Z223" s="57"/>
    </row>
    <row r="224" spans="1:26" ht="15.75" customHeight="1" x14ac:dyDescent="0.15">
      <c r="A224" s="58" t="s">
        <v>26</v>
      </c>
      <c r="B224" s="58" t="s">
        <v>409</v>
      </c>
      <c r="C224" s="58" t="s">
        <v>213</v>
      </c>
      <c r="D224" s="58" t="s">
        <v>84</v>
      </c>
      <c r="E224" s="58" t="s">
        <v>199</v>
      </c>
      <c r="F224" s="58"/>
      <c r="G224" s="58" t="s">
        <v>859</v>
      </c>
      <c r="H224" s="58"/>
      <c r="I224" s="58" t="s">
        <v>860</v>
      </c>
      <c r="J224" s="57"/>
      <c r="K224" s="57"/>
      <c r="L224" s="57"/>
      <c r="M224" s="57"/>
      <c r="N224" s="57"/>
      <c r="O224" s="57"/>
      <c r="P224" s="57"/>
      <c r="Q224" s="57"/>
      <c r="R224" s="57"/>
      <c r="S224" s="57"/>
      <c r="T224" s="57"/>
      <c r="U224" s="57"/>
      <c r="V224" s="57"/>
      <c r="W224" s="57"/>
      <c r="X224" s="57"/>
      <c r="Y224" s="57"/>
      <c r="Z224" s="57"/>
    </row>
    <row r="225" spans="1:26" ht="15.75" customHeight="1" x14ac:dyDescent="0.15">
      <c r="A225" s="58" t="s">
        <v>26</v>
      </c>
      <c r="B225" s="58" t="s">
        <v>598</v>
      </c>
      <c r="C225" s="58" t="s">
        <v>213</v>
      </c>
      <c r="D225" s="58" t="s">
        <v>84</v>
      </c>
      <c r="E225" s="58" t="s">
        <v>199</v>
      </c>
      <c r="F225" s="58"/>
      <c r="G225" s="58" t="s">
        <v>859</v>
      </c>
      <c r="H225" s="58"/>
      <c r="I225" s="58" t="s">
        <v>861</v>
      </c>
      <c r="J225" s="57"/>
      <c r="K225" s="57"/>
      <c r="L225" s="57"/>
      <c r="M225" s="57"/>
      <c r="N225" s="57"/>
      <c r="O225" s="57"/>
      <c r="P225" s="57"/>
      <c r="Q225" s="57"/>
      <c r="R225" s="57"/>
      <c r="S225" s="57"/>
      <c r="T225" s="57"/>
      <c r="U225" s="57"/>
      <c r="V225" s="57"/>
      <c r="W225" s="57"/>
      <c r="X225" s="57"/>
      <c r="Y225" s="57"/>
      <c r="Z225" s="57"/>
    </row>
    <row r="226" spans="1:26" ht="15.75" customHeight="1" x14ac:dyDescent="0.15">
      <c r="A226" s="58" t="s">
        <v>26</v>
      </c>
      <c r="B226" s="58" t="s">
        <v>40</v>
      </c>
      <c r="C226" s="58" t="s">
        <v>213</v>
      </c>
      <c r="D226" s="58" t="s">
        <v>84</v>
      </c>
      <c r="E226" s="58" t="s">
        <v>199</v>
      </c>
      <c r="F226" s="58"/>
      <c r="G226" s="58" t="s">
        <v>757</v>
      </c>
      <c r="H226" s="58"/>
      <c r="I226" s="58" t="s">
        <v>862</v>
      </c>
      <c r="J226" s="57"/>
      <c r="K226" s="57"/>
      <c r="L226" s="57"/>
      <c r="M226" s="57"/>
      <c r="N226" s="57"/>
      <c r="O226" s="57"/>
      <c r="P226" s="57"/>
      <c r="Q226" s="57"/>
      <c r="R226" s="57"/>
      <c r="S226" s="57"/>
      <c r="T226" s="57"/>
      <c r="U226" s="57"/>
      <c r="V226" s="57"/>
      <c r="W226" s="57"/>
      <c r="X226" s="57"/>
      <c r="Y226" s="57"/>
      <c r="Z226" s="57"/>
    </row>
    <row r="227" spans="1:26" ht="15.75" customHeight="1" x14ac:dyDescent="0.15">
      <c r="A227" s="58" t="s">
        <v>26</v>
      </c>
      <c r="B227" s="58" t="s">
        <v>410</v>
      </c>
      <c r="C227" s="58" t="s">
        <v>213</v>
      </c>
      <c r="D227" s="58" t="s">
        <v>84</v>
      </c>
      <c r="E227" s="58" t="s">
        <v>199</v>
      </c>
      <c r="F227" s="58"/>
      <c r="G227" s="58" t="s">
        <v>852</v>
      </c>
      <c r="H227" s="58"/>
      <c r="I227" s="58" t="s">
        <v>863</v>
      </c>
      <c r="J227" s="57"/>
      <c r="K227" s="57"/>
      <c r="L227" s="57"/>
      <c r="M227" s="57"/>
      <c r="N227" s="57"/>
      <c r="O227" s="57"/>
      <c r="P227" s="57"/>
      <c r="Q227" s="57"/>
      <c r="R227" s="57"/>
      <c r="S227" s="57"/>
      <c r="T227" s="57"/>
      <c r="U227" s="57"/>
      <c r="V227" s="57"/>
      <c r="W227" s="57"/>
      <c r="X227" s="57"/>
      <c r="Y227" s="57"/>
      <c r="Z227" s="57"/>
    </row>
    <row r="228" spans="1:26" ht="15.75" customHeight="1" x14ac:dyDescent="0.15">
      <c r="A228" s="58" t="s">
        <v>26</v>
      </c>
      <c r="B228" s="58" t="s">
        <v>411</v>
      </c>
      <c r="C228" s="58" t="s">
        <v>213</v>
      </c>
      <c r="D228" s="58" t="s">
        <v>84</v>
      </c>
      <c r="E228" s="58" t="s">
        <v>199</v>
      </c>
      <c r="F228" s="58"/>
      <c r="G228" s="58" t="s">
        <v>757</v>
      </c>
      <c r="H228" s="58"/>
      <c r="I228" s="58" t="s">
        <v>678</v>
      </c>
      <c r="J228" s="57"/>
      <c r="K228" s="57"/>
      <c r="L228" s="57"/>
      <c r="M228" s="57"/>
      <c r="N228" s="57"/>
      <c r="O228" s="57"/>
      <c r="P228" s="57"/>
      <c r="Q228" s="57"/>
      <c r="R228" s="57"/>
      <c r="S228" s="57"/>
      <c r="T228" s="57"/>
      <c r="U228" s="57"/>
      <c r="V228" s="57"/>
      <c r="W228" s="57"/>
      <c r="X228" s="57"/>
      <c r="Y228" s="57"/>
      <c r="Z228" s="57"/>
    </row>
    <row r="229" spans="1:26" ht="15.75" customHeight="1" x14ac:dyDescent="0.15">
      <c r="A229" s="58" t="s">
        <v>26</v>
      </c>
      <c r="B229" s="58" t="s">
        <v>864</v>
      </c>
      <c r="C229" s="58" t="s">
        <v>213</v>
      </c>
      <c r="D229" s="58" t="s">
        <v>84</v>
      </c>
      <c r="E229" s="58" t="s">
        <v>199</v>
      </c>
      <c r="F229" s="58"/>
      <c r="G229" s="58" t="s">
        <v>757</v>
      </c>
      <c r="H229" s="58"/>
      <c r="I229" s="58" t="s">
        <v>865</v>
      </c>
      <c r="J229" s="57"/>
      <c r="K229" s="57"/>
      <c r="L229" s="57"/>
      <c r="M229" s="57"/>
      <c r="N229" s="57"/>
      <c r="O229" s="57"/>
      <c r="P229" s="57"/>
      <c r="Q229" s="57"/>
      <c r="R229" s="57"/>
      <c r="S229" s="57"/>
      <c r="T229" s="57"/>
      <c r="U229" s="57"/>
      <c r="V229" s="57"/>
      <c r="W229" s="57"/>
      <c r="X229" s="57"/>
      <c r="Y229" s="57"/>
      <c r="Z229" s="57"/>
    </row>
    <row r="230" spans="1:26" ht="15.75" customHeight="1" x14ac:dyDescent="0.15">
      <c r="A230" s="58" t="s">
        <v>26</v>
      </c>
      <c r="B230" s="58" t="s">
        <v>413</v>
      </c>
      <c r="C230" s="58" t="s">
        <v>213</v>
      </c>
      <c r="D230" s="58" t="s">
        <v>84</v>
      </c>
      <c r="E230" s="58" t="s">
        <v>199</v>
      </c>
      <c r="F230" s="58"/>
      <c r="G230" s="58" t="s">
        <v>859</v>
      </c>
      <c r="H230" s="58"/>
      <c r="I230" s="58" t="s">
        <v>866</v>
      </c>
      <c r="J230" s="57"/>
      <c r="K230" s="57"/>
      <c r="L230" s="57"/>
      <c r="M230" s="57"/>
      <c r="N230" s="57"/>
      <c r="O230" s="57"/>
      <c r="P230" s="57"/>
      <c r="Q230" s="57"/>
      <c r="R230" s="57"/>
      <c r="S230" s="57"/>
      <c r="T230" s="57"/>
      <c r="U230" s="57"/>
      <c r="V230" s="57"/>
      <c r="W230" s="57"/>
      <c r="X230" s="57"/>
      <c r="Y230" s="57"/>
      <c r="Z230" s="57"/>
    </row>
    <row r="231" spans="1:26" ht="15.75" customHeight="1" x14ac:dyDescent="0.15">
      <c r="A231" s="58" t="s">
        <v>26</v>
      </c>
      <c r="B231" s="58" t="s">
        <v>417</v>
      </c>
      <c r="C231" s="58" t="s">
        <v>213</v>
      </c>
      <c r="D231" s="58" t="s">
        <v>84</v>
      </c>
      <c r="E231" s="58" t="s">
        <v>199</v>
      </c>
      <c r="F231" s="58"/>
      <c r="G231" s="58" t="s">
        <v>869</v>
      </c>
      <c r="H231" s="58"/>
      <c r="I231" s="58" t="s">
        <v>870</v>
      </c>
      <c r="J231" s="57"/>
      <c r="K231" s="57"/>
      <c r="L231" s="57"/>
      <c r="M231" s="57"/>
      <c r="N231" s="57"/>
      <c r="O231" s="57"/>
      <c r="P231" s="57"/>
      <c r="Q231" s="57"/>
      <c r="R231" s="57"/>
      <c r="S231" s="57"/>
      <c r="T231" s="57"/>
      <c r="U231" s="57"/>
      <c r="V231" s="57"/>
      <c r="W231" s="57"/>
      <c r="X231" s="57"/>
      <c r="Y231" s="57"/>
      <c r="Z231" s="57"/>
    </row>
    <row r="232" spans="1:26" ht="15.75" customHeight="1" x14ac:dyDescent="0.15">
      <c r="A232" s="58" t="s">
        <v>26</v>
      </c>
      <c r="B232" s="58" t="s">
        <v>967</v>
      </c>
      <c r="C232" s="58" t="s">
        <v>213</v>
      </c>
      <c r="D232" s="58" t="s">
        <v>8</v>
      </c>
      <c r="E232" s="58" t="s">
        <v>199</v>
      </c>
      <c r="F232" s="58"/>
      <c r="G232" s="58"/>
      <c r="H232" s="58"/>
      <c r="I232" s="58"/>
      <c r="J232" s="57"/>
      <c r="K232" s="57"/>
      <c r="L232" s="57"/>
      <c r="M232" s="57"/>
      <c r="N232" s="57"/>
      <c r="O232" s="57"/>
      <c r="P232" s="57"/>
      <c r="Q232" s="57"/>
      <c r="R232" s="57"/>
      <c r="S232" s="57"/>
      <c r="T232" s="57"/>
      <c r="U232" s="57"/>
      <c r="V232" s="57"/>
      <c r="W232" s="57"/>
      <c r="X232" s="57"/>
      <c r="Y232" s="57"/>
      <c r="Z232" s="57"/>
    </row>
    <row r="233" spans="1:26" ht="15.75" customHeight="1" x14ac:dyDescent="0.15">
      <c r="A233" s="58" t="s">
        <v>26</v>
      </c>
      <c r="B233" s="58" t="s">
        <v>418</v>
      </c>
      <c r="C233" s="58" t="s">
        <v>213</v>
      </c>
      <c r="D233" s="58" t="s">
        <v>84</v>
      </c>
      <c r="E233" s="58" t="s">
        <v>199</v>
      </c>
      <c r="F233" s="58"/>
      <c r="G233" s="58" t="s">
        <v>857</v>
      </c>
      <c r="H233" s="58"/>
      <c r="I233" s="58" t="s">
        <v>871</v>
      </c>
      <c r="J233" s="57"/>
      <c r="K233" s="57"/>
      <c r="L233" s="57"/>
      <c r="M233" s="57"/>
      <c r="N233" s="57"/>
      <c r="O233" s="57"/>
      <c r="P233" s="57"/>
      <c r="Q233" s="57"/>
      <c r="R233" s="57"/>
      <c r="S233" s="57"/>
      <c r="T233" s="57"/>
      <c r="U233" s="57"/>
      <c r="V233" s="57"/>
      <c r="W233" s="57"/>
      <c r="X233" s="57"/>
      <c r="Y233" s="57"/>
      <c r="Z233" s="57"/>
    </row>
    <row r="234" spans="1:26" ht="15.75" customHeight="1" x14ac:dyDescent="0.15">
      <c r="A234" s="58" t="s">
        <v>26</v>
      </c>
      <c r="B234" s="58" t="s">
        <v>408</v>
      </c>
      <c r="C234" s="58" t="s">
        <v>213</v>
      </c>
      <c r="D234" s="58" t="s">
        <v>8</v>
      </c>
      <c r="E234" s="58" t="s">
        <v>199</v>
      </c>
      <c r="F234" s="58"/>
      <c r="G234" s="58"/>
      <c r="H234" s="58"/>
      <c r="I234" s="58"/>
      <c r="J234" s="57"/>
      <c r="K234" s="57"/>
      <c r="L234" s="57"/>
      <c r="M234" s="57"/>
      <c r="N234" s="57"/>
      <c r="O234" s="57"/>
      <c r="P234" s="57"/>
      <c r="Q234" s="57"/>
      <c r="R234" s="57"/>
      <c r="S234" s="57"/>
      <c r="T234" s="57"/>
      <c r="U234" s="57"/>
      <c r="V234" s="57"/>
      <c r="W234" s="57"/>
      <c r="X234" s="57"/>
      <c r="Y234" s="57"/>
      <c r="Z234" s="57"/>
    </row>
    <row r="235" spans="1:26" ht="15.75" customHeight="1" x14ac:dyDescent="0.15">
      <c r="A235" s="58" t="s">
        <v>26</v>
      </c>
      <c r="B235" s="58" t="s">
        <v>419</v>
      </c>
      <c r="C235" s="58" t="s">
        <v>213</v>
      </c>
      <c r="D235" s="58" t="s">
        <v>84</v>
      </c>
      <c r="E235" s="58" t="s">
        <v>199</v>
      </c>
      <c r="F235" s="58"/>
      <c r="G235" s="58" t="s">
        <v>872</v>
      </c>
      <c r="H235" s="58"/>
      <c r="I235" s="58" t="s">
        <v>873</v>
      </c>
      <c r="J235" s="57"/>
      <c r="K235" s="57"/>
      <c r="L235" s="57"/>
      <c r="M235" s="57"/>
      <c r="N235" s="57"/>
      <c r="O235" s="57"/>
      <c r="P235" s="57"/>
      <c r="Q235" s="57"/>
      <c r="R235" s="57"/>
      <c r="S235" s="57"/>
      <c r="T235" s="57"/>
      <c r="U235" s="57"/>
      <c r="V235" s="57"/>
      <c r="W235" s="57"/>
      <c r="X235" s="57"/>
      <c r="Y235" s="57"/>
      <c r="Z235" s="57"/>
    </row>
    <row r="236" spans="1:26" ht="15.75" customHeight="1" x14ac:dyDescent="0.15">
      <c r="A236" s="58" t="s">
        <v>26</v>
      </c>
      <c r="B236" s="58" t="s">
        <v>420</v>
      </c>
      <c r="C236" s="58" t="s">
        <v>213</v>
      </c>
      <c r="D236" s="58" t="s">
        <v>84</v>
      </c>
      <c r="E236" s="58" t="s">
        <v>199</v>
      </c>
      <c r="F236" s="58"/>
      <c r="G236" s="58" t="s">
        <v>852</v>
      </c>
      <c r="H236" s="58"/>
      <c r="I236" s="58" t="s">
        <v>874</v>
      </c>
      <c r="J236" s="57"/>
      <c r="K236" s="57"/>
      <c r="L236" s="57"/>
      <c r="M236" s="57"/>
      <c r="N236" s="57"/>
      <c r="O236" s="57"/>
      <c r="P236" s="57"/>
      <c r="Q236" s="57"/>
      <c r="R236" s="57"/>
      <c r="S236" s="57"/>
      <c r="T236" s="57"/>
      <c r="U236" s="57"/>
      <c r="V236" s="57"/>
      <c r="W236" s="57"/>
      <c r="X236" s="57"/>
      <c r="Y236" s="57"/>
      <c r="Z236" s="57"/>
    </row>
    <row r="237" spans="1:26" ht="15.75" customHeight="1" x14ac:dyDescent="0.15">
      <c r="A237" s="58" t="s">
        <v>26</v>
      </c>
      <c r="B237" s="58" t="s">
        <v>421</v>
      </c>
      <c r="C237" s="58" t="s">
        <v>213</v>
      </c>
      <c r="D237" s="58" t="s">
        <v>84</v>
      </c>
      <c r="E237" s="58" t="s">
        <v>199</v>
      </c>
      <c r="F237" s="58"/>
      <c r="G237" s="58" t="s">
        <v>757</v>
      </c>
      <c r="H237" s="58"/>
      <c r="I237" s="58" t="s">
        <v>875</v>
      </c>
      <c r="J237" s="57"/>
      <c r="K237" s="57"/>
      <c r="L237" s="57"/>
      <c r="M237" s="57"/>
      <c r="N237" s="57"/>
      <c r="O237" s="57"/>
      <c r="P237" s="57"/>
      <c r="Q237" s="57"/>
      <c r="R237" s="57"/>
      <c r="S237" s="57"/>
      <c r="T237" s="57"/>
      <c r="U237" s="57"/>
      <c r="V237" s="57"/>
      <c r="W237" s="57"/>
      <c r="X237" s="57"/>
      <c r="Y237" s="57"/>
      <c r="Z237" s="57"/>
    </row>
    <row r="238" spans="1:26" ht="15.75" customHeight="1" x14ac:dyDescent="0.15">
      <c r="A238" s="58" t="s">
        <v>26</v>
      </c>
      <c r="B238" s="58" t="s">
        <v>423</v>
      </c>
      <c r="C238" s="58" t="s">
        <v>213</v>
      </c>
      <c r="D238" s="58" t="s">
        <v>84</v>
      </c>
      <c r="E238" s="58" t="s">
        <v>199</v>
      </c>
      <c r="F238" s="58"/>
      <c r="G238" s="58" t="s">
        <v>877</v>
      </c>
      <c r="H238" s="58"/>
      <c r="I238" s="58" t="s">
        <v>878</v>
      </c>
      <c r="J238" s="57"/>
      <c r="K238" s="57"/>
      <c r="L238" s="57"/>
      <c r="M238" s="57"/>
      <c r="N238" s="57"/>
      <c r="O238" s="57"/>
      <c r="P238" s="57"/>
      <c r="Q238" s="57"/>
      <c r="R238" s="57"/>
      <c r="S238" s="57"/>
      <c r="T238" s="57"/>
      <c r="U238" s="57"/>
      <c r="V238" s="57"/>
      <c r="W238" s="57"/>
      <c r="X238" s="57"/>
      <c r="Y238" s="57"/>
      <c r="Z238" s="57"/>
    </row>
    <row r="239" spans="1:26" ht="15.75" customHeight="1" x14ac:dyDescent="0.15">
      <c r="A239" s="58" t="s">
        <v>26</v>
      </c>
      <c r="B239" s="58" t="s">
        <v>424</v>
      </c>
      <c r="C239" s="58" t="s">
        <v>213</v>
      </c>
      <c r="D239" s="58" t="s">
        <v>84</v>
      </c>
      <c r="E239" s="58" t="s">
        <v>199</v>
      </c>
      <c r="F239" s="58"/>
      <c r="G239" s="58" t="s">
        <v>879</v>
      </c>
      <c r="H239" s="58"/>
      <c r="I239" s="58" t="s">
        <v>880</v>
      </c>
      <c r="J239" s="57"/>
      <c r="K239" s="57"/>
      <c r="L239" s="57"/>
      <c r="M239" s="57"/>
      <c r="N239" s="57"/>
      <c r="O239" s="57"/>
      <c r="P239" s="57"/>
      <c r="Q239" s="57"/>
      <c r="R239" s="57"/>
      <c r="S239" s="57"/>
      <c r="T239" s="57"/>
      <c r="U239" s="57"/>
      <c r="V239" s="57"/>
      <c r="W239" s="57"/>
      <c r="X239" s="57"/>
      <c r="Y239" s="57"/>
      <c r="Z239" s="57"/>
    </row>
    <row r="240" spans="1:26" ht="15.75" customHeight="1" x14ac:dyDescent="0.15">
      <c r="A240" s="58" t="s">
        <v>26</v>
      </c>
      <c r="B240" s="58" t="s">
        <v>883</v>
      </c>
      <c r="C240" s="58" t="s">
        <v>213</v>
      </c>
      <c r="D240" s="58" t="s">
        <v>84</v>
      </c>
      <c r="E240" s="58" t="s">
        <v>199</v>
      </c>
      <c r="F240" s="58"/>
      <c r="G240" s="58" t="s">
        <v>884</v>
      </c>
      <c r="H240" s="58"/>
      <c r="I240" s="58" t="s">
        <v>885</v>
      </c>
      <c r="J240" s="57"/>
      <c r="K240" s="57"/>
      <c r="L240" s="57"/>
      <c r="M240" s="57"/>
      <c r="N240" s="57"/>
      <c r="O240" s="57"/>
      <c r="P240" s="57"/>
      <c r="Q240" s="57"/>
      <c r="R240" s="57"/>
      <c r="S240" s="57"/>
      <c r="T240" s="57"/>
      <c r="U240" s="57"/>
      <c r="V240" s="57"/>
      <c r="W240" s="57"/>
      <c r="X240" s="57"/>
      <c r="Y240" s="57"/>
      <c r="Z240" s="57"/>
    </row>
    <row r="241" spans="1:26" ht="15.75" customHeight="1" x14ac:dyDescent="0.15">
      <c r="A241" s="58" t="s">
        <v>26</v>
      </c>
      <c r="B241" s="58" t="s">
        <v>426</v>
      </c>
      <c r="C241" s="58" t="s">
        <v>213</v>
      </c>
      <c r="D241" s="58" t="s">
        <v>84</v>
      </c>
      <c r="E241" s="58" t="s">
        <v>199</v>
      </c>
      <c r="F241" s="58"/>
      <c r="G241" s="58" t="s">
        <v>852</v>
      </c>
      <c r="H241" s="58"/>
      <c r="I241" s="58" t="s">
        <v>886</v>
      </c>
      <c r="J241" s="57"/>
      <c r="K241" s="57"/>
      <c r="L241" s="57"/>
      <c r="M241" s="57"/>
      <c r="N241" s="57"/>
      <c r="O241" s="57"/>
      <c r="P241" s="57"/>
      <c r="Q241" s="57"/>
      <c r="R241" s="57"/>
      <c r="S241" s="57"/>
      <c r="T241" s="57"/>
      <c r="U241" s="57"/>
      <c r="V241" s="57"/>
      <c r="W241" s="57"/>
      <c r="X241" s="57"/>
      <c r="Y241" s="57"/>
      <c r="Z241" s="57"/>
    </row>
    <row r="242" spans="1:26" ht="15.75" customHeight="1" x14ac:dyDescent="0.15">
      <c r="A242" s="58" t="s">
        <v>26</v>
      </c>
      <c r="B242" s="58" t="s">
        <v>314</v>
      </c>
      <c r="C242" s="58" t="s">
        <v>213</v>
      </c>
      <c r="D242" s="58" t="s">
        <v>84</v>
      </c>
      <c r="E242" s="58" t="s">
        <v>199</v>
      </c>
      <c r="F242" s="58"/>
      <c r="G242" s="58" t="s">
        <v>757</v>
      </c>
      <c r="H242" s="58"/>
      <c r="I242" s="58" t="s">
        <v>887</v>
      </c>
      <c r="J242" s="57"/>
      <c r="K242" s="57"/>
      <c r="L242" s="57"/>
      <c r="M242" s="57"/>
      <c r="N242" s="57"/>
      <c r="O242" s="57"/>
      <c r="P242" s="57"/>
      <c r="Q242" s="57"/>
      <c r="R242" s="57"/>
      <c r="S242" s="57"/>
      <c r="T242" s="57"/>
      <c r="U242" s="57"/>
      <c r="V242" s="57"/>
      <c r="W242" s="57"/>
      <c r="X242" s="57"/>
      <c r="Y242" s="57"/>
      <c r="Z242" s="57"/>
    </row>
    <row r="243" spans="1:26" ht="15.75" customHeight="1" x14ac:dyDescent="0.15">
      <c r="A243" s="58" t="s">
        <v>26</v>
      </c>
      <c r="B243" s="58" t="s">
        <v>427</v>
      </c>
      <c r="C243" s="58" t="s">
        <v>213</v>
      </c>
      <c r="D243" s="58" t="s">
        <v>84</v>
      </c>
      <c r="E243" s="58" t="s">
        <v>199</v>
      </c>
      <c r="F243" s="58"/>
      <c r="G243" s="58" t="s">
        <v>888</v>
      </c>
      <c r="H243" s="58"/>
      <c r="I243" s="58" t="s">
        <v>889</v>
      </c>
      <c r="J243" s="57"/>
      <c r="K243" s="57"/>
      <c r="L243" s="57"/>
      <c r="M243" s="57"/>
      <c r="N243" s="57"/>
      <c r="O243" s="57"/>
      <c r="P243" s="57"/>
      <c r="Q243" s="57"/>
      <c r="R243" s="57"/>
      <c r="S243" s="57"/>
      <c r="T243" s="57"/>
      <c r="U243" s="57"/>
      <c r="V243" s="57"/>
      <c r="W243" s="57"/>
      <c r="X243" s="57"/>
      <c r="Y243" s="57"/>
      <c r="Z243" s="57"/>
    </row>
    <row r="244" spans="1:26" ht="15.75" customHeight="1" x14ac:dyDescent="0.15">
      <c r="A244" s="58" t="s">
        <v>26</v>
      </c>
      <c r="B244" s="58" t="s">
        <v>428</v>
      </c>
      <c r="C244" s="58" t="s">
        <v>213</v>
      </c>
      <c r="D244" s="58" t="s">
        <v>84</v>
      </c>
      <c r="E244" s="58" t="s">
        <v>199</v>
      </c>
      <c r="F244" s="58"/>
      <c r="G244" s="58" t="s">
        <v>869</v>
      </c>
      <c r="H244" s="58"/>
      <c r="I244" s="58" t="s">
        <v>890</v>
      </c>
      <c r="J244" s="57"/>
      <c r="K244" s="57"/>
      <c r="L244" s="57"/>
      <c r="M244" s="57"/>
      <c r="N244" s="57"/>
      <c r="O244" s="57"/>
      <c r="P244" s="57"/>
      <c r="Q244" s="57"/>
      <c r="R244" s="57"/>
      <c r="S244" s="57"/>
      <c r="T244" s="57"/>
      <c r="U244" s="57"/>
      <c r="V244" s="57"/>
      <c r="W244" s="57"/>
      <c r="X244" s="57"/>
      <c r="Y244" s="57"/>
      <c r="Z244" s="57"/>
    </row>
    <row r="245" spans="1:26" ht="15.75" customHeight="1" x14ac:dyDescent="0.15">
      <c r="A245" s="58" t="s">
        <v>26</v>
      </c>
      <c r="B245" s="58" t="s">
        <v>134</v>
      </c>
      <c r="C245" s="58" t="s">
        <v>213</v>
      </c>
      <c r="D245" s="58" t="s">
        <v>224</v>
      </c>
      <c r="E245" s="58" t="s">
        <v>199</v>
      </c>
      <c r="F245" s="58"/>
      <c r="G245" s="58"/>
      <c r="H245" s="58"/>
      <c r="I245" s="58" t="s">
        <v>891</v>
      </c>
      <c r="J245" s="57"/>
      <c r="K245" s="57"/>
      <c r="L245" s="57"/>
      <c r="M245" s="57"/>
      <c r="N245" s="57"/>
      <c r="O245" s="57"/>
      <c r="P245" s="57"/>
      <c r="Q245" s="57"/>
      <c r="R245" s="57"/>
      <c r="S245" s="57"/>
      <c r="T245" s="57"/>
      <c r="U245" s="57"/>
      <c r="V245" s="57"/>
      <c r="W245" s="57"/>
      <c r="X245" s="57"/>
      <c r="Y245" s="57"/>
      <c r="Z245" s="57"/>
    </row>
    <row r="246" spans="1:26" ht="15.75" customHeight="1" x14ac:dyDescent="0.15">
      <c r="A246" s="58" t="s">
        <v>26</v>
      </c>
      <c r="B246" s="58" t="s">
        <v>430</v>
      </c>
      <c r="C246" s="58" t="s">
        <v>213</v>
      </c>
      <c r="D246" s="58" t="s">
        <v>84</v>
      </c>
      <c r="E246" s="58" t="s">
        <v>199</v>
      </c>
      <c r="F246" s="58"/>
      <c r="G246" s="58" t="s">
        <v>867</v>
      </c>
      <c r="H246" s="58"/>
      <c r="I246" s="58" t="s">
        <v>894</v>
      </c>
      <c r="J246" s="57"/>
      <c r="K246" s="57"/>
      <c r="L246" s="57"/>
      <c r="M246" s="57"/>
      <c r="N246" s="57"/>
      <c r="O246" s="57"/>
      <c r="P246" s="57"/>
      <c r="Q246" s="57"/>
      <c r="R246" s="57"/>
      <c r="S246" s="57"/>
      <c r="T246" s="57"/>
      <c r="U246" s="57"/>
      <c r="V246" s="57"/>
      <c r="W246" s="57"/>
      <c r="X246" s="57"/>
      <c r="Y246" s="57"/>
      <c r="Z246" s="57"/>
    </row>
    <row r="247" spans="1:26" ht="15.75" customHeight="1" x14ac:dyDescent="0.15">
      <c r="A247" s="58" t="s">
        <v>26</v>
      </c>
      <c r="B247" s="58" t="s">
        <v>431</v>
      </c>
      <c r="C247" s="58" t="s">
        <v>213</v>
      </c>
      <c r="D247" s="58" t="s">
        <v>84</v>
      </c>
      <c r="E247" s="58" t="s">
        <v>199</v>
      </c>
      <c r="F247" s="58"/>
      <c r="G247" s="58" t="s">
        <v>859</v>
      </c>
      <c r="H247" s="58"/>
      <c r="I247" s="58" t="s">
        <v>895</v>
      </c>
      <c r="J247" s="57"/>
      <c r="K247" s="57"/>
      <c r="L247" s="57"/>
      <c r="M247" s="57"/>
      <c r="N247" s="57"/>
      <c r="O247" s="57"/>
      <c r="P247" s="57"/>
      <c r="Q247" s="57"/>
      <c r="R247" s="57"/>
      <c r="S247" s="57"/>
      <c r="T247" s="57"/>
      <c r="U247" s="57"/>
      <c r="V247" s="57"/>
      <c r="W247" s="57"/>
      <c r="X247" s="57"/>
      <c r="Y247" s="57"/>
      <c r="Z247" s="57"/>
    </row>
    <row r="248" spans="1:26" ht="15.75" customHeight="1" x14ac:dyDescent="0.15">
      <c r="A248" s="58" t="s">
        <v>26</v>
      </c>
      <c r="B248" s="58" t="s">
        <v>896</v>
      </c>
      <c r="C248" s="58" t="s">
        <v>213</v>
      </c>
      <c r="D248" s="58" t="s">
        <v>84</v>
      </c>
      <c r="E248" s="58" t="s">
        <v>199</v>
      </c>
      <c r="F248" s="58"/>
      <c r="G248" s="58" t="s">
        <v>897</v>
      </c>
      <c r="H248" s="58" t="s">
        <v>898</v>
      </c>
      <c r="I248" s="58" t="s">
        <v>873</v>
      </c>
      <c r="J248" s="57"/>
      <c r="K248" s="57"/>
      <c r="L248" s="57"/>
      <c r="M248" s="57"/>
      <c r="N248" s="57"/>
      <c r="O248" s="57"/>
      <c r="P248" s="57"/>
      <c r="Q248" s="57"/>
      <c r="R248" s="57"/>
      <c r="S248" s="57"/>
      <c r="T248" s="57"/>
      <c r="U248" s="57"/>
      <c r="V248" s="57"/>
      <c r="W248" s="57"/>
      <c r="X248" s="57"/>
      <c r="Y248" s="57"/>
      <c r="Z248" s="57"/>
    </row>
    <row r="249" spans="1:26" ht="15.75" customHeight="1" x14ac:dyDescent="0.15">
      <c r="A249" s="58" t="s">
        <v>26</v>
      </c>
      <c r="B249" s="58" t="s">
        <v>432</v>
      </c>
      <c r="C249" s="58" t="s">
        <v>213</v>
      </c>
      <c r="D249" s="58" t="s">
        <v>84</v>
      </c>
      <c r="E249" s="58" t="s">
        <v>199</v>
      </c>
      <c r="F249" s="58"/>
      <c r="G249" s="58" t="s">
        <v>899</v>
      </c>
      <c r="H249" s="58"/>
      <c r="I249" s="58" t="s">
        <v>900</v>
      </c>
      <c r="J249" s="57"/>
      <c r="K249" s="57"/>
      <c r="L249" s="57"/>
      <c r="M249" s="57"/>
      <c r="N249" s="57"/>
      <c r="O249" s="57"/>
      <c r="P249" s="57"/>
      <c r="Q249" s="57"/>
      <c r="R249" s="57"/>
      <c r="S249" s="57"/>
      <c r="T249" s="57"/>
      <c r="U249" s="57"/>
      <c r="V249" s="57"/>
      <c r="W249" s="57"/>
      <c r="X249" s="57"/>
      <c r="Y249" s="57"/>
      <c r="Z249" s="57"/>
    </row>
    <row r="250" spans="1:26" ht="15.75" customHeight="1" x14ac:dyDescent="0.15">
      <c r="A250" s="58" t="s">
        <v>26</v>
      </c>
      <c r="B250" s="58" t="s">
        <v>433</v>
      </c>
      <c r="C250" s="58" t="s">
        <v>213</v>
      </c>
      <c r="D250" s="58" t="s">
        <v>84</v>
      </c>
      <c r="E250" s="58" t="s">
        <v>199</v>
      </c>
      <c r="F250" s="58"/>
      <c r="G250" s="58" t="s">
        <v>888</v>
      </c>
      <c r="H250" s="58"/>
      <c r="I250" s="58" t="s">
        <v>901</v>
      </c>
      <c r="J250" s="57"/>
      <c r="K250" s="57"/>
      <c r="L250" s="57"/>
      <c r="M250" s="57"/>
      <c r="N250" s="57"/>
      <c r="O250" s="57"/>
      <c r="P250" s="57"/>
      <c r="Q250" s="57"/>
      <c r="R250" s="57"/>
      <c r="S250" s="57"/>
      <c r="T250" s="57"/>
      <c r="U250" s="57"/>
      <c r="V250" s="57"/>
      <c r="W250" s="57"/>
      <c r="X250" s="57"/>
      <c r="Y250" s="57"/>
      <c r="Z250" s="57"/>
    </row>
    <row r="251" spans="1:26" ht="15.75" customHeight="1" x14ac:dyDescent="0.15">
      <c r="A251" s="58" t="s">
        <v>26</v>
      </c>
      <c r="B251" s="58" t="s">
        <v>434</v>
      </c>
      <c r="C251" s="58" t="s">
        <v>213</v>
      </c>
      <c r="D251" s="58" t="s">
        <v>84</v>
      </c>
      <c r="E251" s="58" t="s">
        <v>199</v>
      </c>
      <c r="F251" s="58"/>
      <c r="G251" s="58" t="s">
        <v>859</v>
      </c>
      <c r="H251" s="58"/>
      <c r="I251" s="58" t="s">
        <v>902</v>
      </c>
      <c r="J251" s="57"/>
      <c r="K251" s="57"/>
      <c r="L251" s="57"/>
      <c r="M251" s="57"/>
      <c r="N251" s="57"/>
      <c r="O251" s="57"/>
      <c r="P251" s="57"/>
      <c r="Q251" s="57"/>
      <c r="R251" s="57"/>
      <c r="S251" s="57"/>
      <c r="T251" s="57"/>
      <c r="U251" s="57"/>
      <c r="V251" s="57"/>
      <c r="W251" s="57"/>
      <c r="X251" s="57"/>
      <c r="Y251" s="57"/>
      <c r="Z251" s="57"/>
    </row>
    <row r="252" spans="1:26" ht="15.75" customHeight="1" x14ac:dyDescent="0.15">
      <c r="A252" s="58" t="s">
        <v>26</v>
      </c>
      <c r="B252" s="58" t="s">
        <v>968</v>
      </c>
      <c r="C252" s="58" t="s">
        <v>213</v>
      </c>
      <c r="D252" s="58" t="s">
        <v>8</v>
      </c>
      <c r="E252" s="58" t="s">
        <v>199</v>
      </c>
      <c r="F252" s="58"/>
      <c r="G252" s="58"/>
      <c r="H252" s="58"/>
      <c r="I252" s="58"/>
      <c r="J252" s="57"/>
      <c r="K252" s="57"/>
      <c r="L252" s="57"/>
      <c r="M252" s="57"/>
      <c r="N252" s="57"/>
      <c r="O252" s="57"/>
      <c r="P252" s="57"/>
      <c r="Q252" s="57"/>
      <c r="R252" s="57"/>
      <c r="S252" s="57"/>
      <c r="T252" s="57"/>
      <c r="U252" s="57"/>
      <c r="V252" s="57"/>
      <c r="W252" s="57"/>
      <c r="X252" s="57"/>
      <c r="Y252" s="57"/>
      <c r="Z252" s="57"/>
    </row>
    <row r="253" spans="1:26" ht="15.75" customHeight="1" x14ac:dyDescent="0.15">
      <c r="A253" s="58" t="s">
        <v>26</v>
      </c>
      <c r="B253" s="58" t="s">
        <v>435</v>
      </c>
      <c r="C253" s="58" t="s">
        <v>213</v>
      </c>
      <c r="D253" s="58" t="s">
        <v>84</v>
      </c>
      <c r="E253" s="58" t="s">
        <v>199</v>
      </c>
      <c r="F253" s="58"/>
      <c r="G253" s="58" t="s">
        <v>903</v>
      </c>
      <c r="H253" s="58"/>
      <c r="I253" s="58" t="s">
        <v>904</v>
      </c>
      <c r="J253" s="57"/>
      <c r="K253" s="57"/>
      <c r="L253" s="57"/>
      <c r="M253" s="57"/>
      <c r="N253" s="57"/>
      <c r="O253" s="57"/>
      <c r="P253" s="57"/>
      <c r="Q253" s="57"/>
      <c r="R253" s="57"/>
      <c r="S253" s="57"/>
      <c r="T253" s="57"/>
      <c r="U253" s="57"/>
      <c r="V253" s="57"/>
      <c r="W253" s="57"/>
      <c r="X253" s="57"/>
      <c r="Y253" s="57"/>
      <c r="Z253" s="57"/>
    </row>
    <row r="254" spans="1:26" ht="15.75" customHeight="1" x14ac:dyDescent="0.15">
      <c r="A254" s="58" t="s">
        <v>26</v>
      </c>
      <c r="B254" s="58" t="s">
        <v>436</v>
      </c>
      <c r="C254" s="58" t="s">
        <v>213</v>
      </c>
      <c r="D254" s="58" t="s">
        <v>84</v>
      </c>
      <c r="E254" s="58" t="s">
        <v>199</v>
      </c>
      <c r="F254" s="58"/>
      <c r="G254" s="58" t="s">
        <v>905</v>
      </c>
      <c r="H254" s="58"/>
      <c r="I254" s="58" t="s">
        <v>906</v>
      </c>
      <c r="J254" s="57"/>
      <c r="K254" s="57"/>
      <c r="L254" s="57"/>
      <c r="M254" s="57"/>
      <c r="N254" s="57"/>
      <c r="O254" s="57"/>
      <c r="P254" s="57"/>
      <c r="Q254" s="57"/>
      <c r="R254" s="57"/>
      <c r="S254" s="57"/>
      <c r="T254" s="57"/>
      <c r="U254" s="57"/>
      <c r="V254" s="57"/>
      <c r="W254" s="57"/>
      <c r="X254" s="57"/>
      <c r="Y254" s="57"/>
      <c r="Z254" s="57"/>
    </row>
    <row r="255" spans="1:26" ht="15.75" customHeight="1" x14ac:dyDescent="0.15">
      <c r="A255" s="58" t="s">
        <v>26</v>
      </c>
      <c r="B255" s="58" t="s">
        <v>437</v>
      </c>
      <c r="C255" s="58" t="s">
        <v>213</v>
      </c>
      <c r="D255" s="58" t="s">
        <v>84</v>
      </c>
      <c r="E255" s="58" t="s">
        <v>199</v>
      </c>
      <c r="F255" s="58"/>
      <c r="G255" s="58" t="s">
        <v>859</v>
      </c>
      <c r="H255" s="58"/>
      <c r="I255" s="58" t="s">
        <v>907</v>
      </c>
      <c r="J255" s="57"/>
      <c r="K255" s="57"/>
      <c r="L255" s="57"/>
      <c r="M255" s="57"/>
      <c r="N255" s="57"/>
      <c r="O255" s="57"/>
      <c r="P255" s="57"/>
      <c r="Q255" s="57"/>
      <c r="R255" s="57"/>
      <c r="S255" s="57"/>
      <c r="T255" s="57"/>
      <c r="U255" s="57"/>
      <c r="V255" s="57"/>
      <c r="W255" s="57"/>
      <c r="X255" s="57"/>
      <c r="Y255" s="57"/>
      <c r="Z255" s="57"/>
    </row>
    <row r="256" spans="1:26" ht="15.75" customHeight="1" x14ac:dyDescent="0.15">
      <c r="A256" s="58" t="s">
        <v>26</v>
      </c>
      <c r="B256" s="58" t="s">
        <v>438</v>
      </c>
      <c r="C256" s="58" t="s">
        <v>213</v>
      </c>
      <c r="D256" s="58" t="s">
        <v>84</v>
      </c>
      <c r="E256" s="58" t="s">
        <v>199</v>
      </c>
      <c r="F256" s="58"/>
      <c r="G256" s="58" t="s">
        <v>859</v>
      </c>
      <c r="H256" s="58"/>
      <c r="I256" s="58" t="s">
        <v>908</v>
      </c>
      <c r="J256" s="57"/>
      <c r="K256" s="57"/>
      <c r="L256" s="57"/>
      <c r="M256" s="57"/>
      <c r="N256" s="57"/>
      <c r="O256" s="57"/>
      <c r="P256" s="57"/>
      <c r="Q256" s="57"/>
      <c r="R256" s="57"/>
      <c r="S256" s="57"/>
      <c r="T256" s="57"/>
      <c r="U256" s="57"/>
      <c r="V256" s="57"/>
      <c r="W256" s="57"/>
      <c r="X256" s="57"/>
      <c r="Y256" s="57"/>
      <c r="Z256" s="57"/>
    </row>
    <row r="257" spans="1:26" ht="15.75" customHeight="1" x14ac:dyDescent="0.15">
      <c r="A257" s="58" t="s">
        <v>26</v>
      </c>
      <c r="B257" s="58" t="s">
        <v>439</v>
      </c>
      <c r="C257" s="58" t="s">
        <v>213</v>
      </c>
      <c r="D257" s="58" t="s">
        <v>84</v>
      </c>
      <c r="E257" s="58" t="s">
        <v>199</v>
      </c>
      <c r="F257" s="58"/>
      <c r="G257" s="58" t="s">
        <v>905</v>
      </c>
      <c r="H257" s="58"/>
      <c r="I257" s="58" t="s">
        <v>909</v>
      </c>
      <c r="J257" s="57"/>
      <c r="K257" s="57"/>
      <c r="L257" s="57"/>
      <c r="M257" s="57"/>
      <c r="N257" s="57"/>
      <c r="O257" s="57"/>
      <c r="P257" s="57"/>
      <c r="Q257" s="57"/>
      <c r="R257" s="57"/>
      <c r="S257" s="57"/>
      <c r="T257" s="57"/>
      <c r="U257" s="57"/>
      <c r="V257" s="57"/>
      <c r="W257" s="57"/>
      <c r="X257" s="57"/>
      <c r="Y257" s="57"/>
      <c r="Z257" s="57"/>
    </row>
    <row r="258" spans="1:26" ht="15.75" customHeight="1" x14ac:dyDescent="0.15">
      <c r="A258" s="58" t="s">
        <v>26</v>
      </c>
      <c r="B258" s="58" t="s">
        <v>440</v>
      </c>
      <c r="C258" s="58" t="s">
        <v>213</v>
      </c>
      <c r="D258" s="58" t="s">
        <v>84</v>
      </c>
      <c r="E258" s="58" t="s">
        <v>199</v>
      </c>
      <c r="F258" s="58"/>
      <c r="G258" s="58" t="s">
        <v>757</v>
      </c>
      <c r="H258" s="58"/>
      <c r="I258" s="58" t="s">
        <v>910</v>
      </c>
      <c r="J258" s="57"/>
      <c r="K258" s="57"/>
      <c r="L258" s="57"/>
      <c r="M258" s="57"/>
      <c r="N258" s="57"/>
      <c r="O258" s="57"/>
      <c r="P258" s="57"/>
      <c r="Q258" s="57"/>
      <c r="R258" s="57"/>
      <c r="S258" s="57"/>
      <c r="T258" s="57"/>
      <c r="U258" s="57"/>
      <c r="V258" s="57"/>
      <c r="W258" s="57"/>
      <c r="X258" s="57"/>
      <c r="Y258" s="57"/>
      <c r="Z258" s="57"/>
    </row>
    <row r="259" spans="1:26" ht="15.75" customHeight="1" x14ac:dyDescent="0.15">
      <c r="A259" s="58" t="s">
        <v>26</v>
      </c>
      <c r="B259" s="58" t="s">
        <v>441</v>
      </c>
      <c r="C259" s="58" t="s">
        <v>213</v>
      </c>
      <c r="D259" s="58" t="s">
        <v>84</v>
      </c>
      <c r="E259" s="58" t="s">
        <v>199</v>
      </c>
      <c r="F259" s="58"/>
      <c r="G259" s="58" t="s">
        <v>859</v>
      </c>
      <c r="H259" s="58"/>
      <c r="I259" s="58" t="s">
        <v>911</v>
      </c>
      <c r="J259" s="57"/>
      <c r="K259" s="57"/>
      <c r="L259" s="57"/>
      <c r="M259" s="57"/>
      <c r="N259" s="57"/>
      <c r="O259" s="57"/>
      <c r="P259" s="57"/>
      <c r="Q259" s="57"/>
      <c r="R259" s="57"/>
      <c r="S259" s="57"/>
      <c r="T259" s="57"/>
      <c r="U259" s="57"/>
      <c r="V259" s="57"/>
      <c r="W259" s="57"/>
      <c r="X259" s="57"/>
      <c r="Y259" s="57"/>
      <c r="Z259" s="57"/>
    </row>
    <row r="260" spans="1:26" ht="15.75" customHeight="1" x14ac:dyDescent="0.15">
      <c r="A260" s="58" t="s">
        <v>26</v>
      </c>
      <c r="B260" s="58" t="s">
        <v>443</v>
      </c>
      <c r="C260" s="58" t="s">
        <v>213</v>
      </c>
      <c r="D260" s="58" t="s">
        <v>8</v>
      </c>
      <c r="E260" s="58" t="s">
        <v>199</v>
      </c>
      <c r="F260" s="58"/>
      <c r="G260" s="58"/>
      <c r="H260" s="58"/>
      <c r="I260" s="58"/>
      <c r="J260" s="57"/>
      <c r="K260" s="57"/>
      <c r="L260" s="57"/>
      <c r="M260" s="57"/>
      <c r="N260" s="57"/>
      <c r="O260" s="57"/>
      <c r="P260" s="57"/>
      <c r="Q260" s="57"/>
      <c r="R260" s="57"/>
      <c r="S260" s="57"/>
      <c r="T260" s="57"/>
      <c r="U260" s="57"/>
      <c r="V260" s="57"/>
      <c r="W260" s="57"/>
      <c r="X260" s="57"/>
      <c r="Y260" s="57"/>
      <c r="Z260" s="57"/>
    </row>
    <row r="261" spans="1:26" ht="15.75" customHeight="1" x14ac:dyDescent="0.15">
      <c r="A261" s="58" t="s">
        <v>26</v>
      </c>
      <c r="B261" s="58" t="s">
        <v>444</v>
      </c>
      <c r="C261" s="58" t="s">
        <v>213</v>
      </c>
      <c r="D261" s="58" t="s">
        <v>84</v>
      </c>
      <c r="E261" s="58" t="s">
        <v>199</v>
      </c>
      <c r="F261" s="58"/>
      <c r="G261" s="58" t="s">
        <v>913</v>
      </c>
      <c r="H261" s="58"/>
      <c r="I261" s="58" t="s">
        <v>914</v>
      </c>
      <c r="J261" s="57"/>
      <c r="K261" s="57"/>
      <c r="L261" s="57"/>
      <c r="M261" s="57"/>
      <c r="N261" s="57"/>
      <c r="O261" s="57"/>
      <c r="P261" s="57"/>
      <c r="Q261" s="57"/>
      <c r="R261" s="57"/>
      <c r="S261" s="57"/>
      <c r="T261" s="57"/>
      <c r="U261" s="57"/>
      <c r="V261" s="57"/>
      <c r="W261" s="57"/>
      <c r="X261" s="57"/>
      <c r="Y261" s="57"/>
      <c r="Z261" s="57"/>
    </row>
    <row r="262" spans="1:26" ht="15.75" customHeight="1" x14ac:dyDescent="0.15">
      <c r="A262" s="58" t="s">
        <v>26</v>
      </c>
      <c r="B262" s="58" t="s">
        <v>445</v>
      </c>
      <c r="C262" s="58" t="s">
        <v>213</v>
      </c>
      <c r="D262" s="58" t="s">
        <v>84</v>
      </c>
      <c r="E262" s="58" t="s">
        <v>199</v>
      </c>
      <c r="F262" s="58"/>
      <c r="G262" s="58" t="s">
        <v>888</v>
      </c>
      <c r="H262" s="58"/>
      <c r="I262" s="58" t="s">
        <v>915</v>
      </c>
      <c r="J262" s="57"/>
      <c r="K262" s="57"/>
      <c r="L262" s="57"/>
      <c r="M262" s="57"/>
      <c r="N262" s="57"/>
      <c r="O262" s="57"/>
      <c r="P262" s="57"/>
      <c r="Q262" s="57"/>
      <c r="R262" s="57"/>
      <c r="S262" s="57"/>
      <c r="T262" s="57"/>
      <c r="U262" s="57"/>
      <c r="V262" s="57"/>
      <c r="W262" s="57"/>
      <c r="X262" s="57"/>
      <c r="Y262" s="57"/>
      <c r="Z262" s="57"/>
    </row>
    <row r="263" spans="1:26" ht="15.75" customHeight="1" x14ac:dyDescent="0.15">
      <c r="A263" s="58" t="s">
        <v>26</v>
      </c>
      <c r="B263" s="58" t="s">
        <v>446</v>
      </c>
      <c r="C263" s="58" t="s">
        <v>213</v>
      </c>
      <c r="D263" s="58" t="s">
        <v>84</v>
      </c>
      <c r="E263" s="58" t="s">
        <v>199</v>
      </c>
      <c r="F263" s="58"/>
      <c r="G263" s="58" t="s">
        <v>888</v>
      </c>
      <c r="H263" s="58"/>
      <c r="I263" s="58" t="s">
        <v>916</v>
      </c>
      <c r="J263" s="57"/>
      <c r="K263" s="57"/>
      <c r="L263" s="57"/>
      <c r="M263" s="57"/>
      <c r="N263" s="57"/>
      <c r="O263" s="57"/>
      <c r="P263" s="57"/>
      <c r="Q263" s="57"/>
      <c r="R263" s="57"/>
      <c r="S263" s="57"/>
      <c r="T263" s="57"/>
      <c r="U263" s="57"/>
      <c r="V263" s="57"/>
      <c r="W263" s="57"/>
      <c r="X263" s="57"/>
      <c r="Y263" s="57"/>
      <c r="Z263" s="57"/>
    </row>
    <row r="264" spans="1:26" ht="15.75" customHeight="1" x14ac:dyDescent="0.15">
      <c r="A264" s="58" t="s">
        <v>26</v>
      </c>
      <c r="B264" s="58" t="s">
        <v>190</v>
      </c>
      <c r="C264" s="58" t="s">
        <v>213</v>
      </c>
      <c r="D264" s="58" t="s">
        <v>84</v>
      </c>
      <c r="E264" s="58" t="s">
        <v>199</v>
      </c>
      <c r="F264" s="58"/>
      <c r="G264" s="58"/>
      <c r="H264" s="58"/>
      <c r="I264" s="58" t="s">
        <v>917</v>
      </c>
      <c r="J264" s="57"/>
      <c r="K264" s="57"/>
      <c r="L264" s="57"/>
      <c r="M264" s="57"/>
      <c r="N264" s="57"/>
      <c r="O264" s="57"/>
      <c r="P264" s="57"/>
      <c r="Q264" s="57"/>
      <c r="R264" s="57"/>
      <c r="S264" s="57"/>
      <c r="T264" s="57"/>
      <c r="U264" s="57"/>
      <c r="V264" s="57"/>
      <c r="W264" s="57"/>
      <c r="X264" s="57"/>
      <c r="Y264" s="57"/>
      <c r="Z264" s="57"/>
    </row>
    <row r="265" spans="1:26" ht="15.75" customHeight="1" x14ac:dyDescent="0.15">
      <c r="A265" s="58" t="s">
        <v>26</v>
      </c>
      <c r="B265" s="58" t="s">
        <v>448</v>
      </c>
      <c r="C265" s="58" t="s">
        <v>213</v>
      </c>
      <c r="D265" s="58" t="s">
        <v>84</v>
      </c>
      <c r="E265" s="58" t="s">
        <v>199</v>
      </c>
      <c r="F265" s="58"/>
      <c r="G265" s="58" t="s">
        <v>888</v>
      </c>
      <c r="H265" s="58"/>
      <c r="I265" s="58" t="s">
        <v>919</v>
      </c>
      <c r="J265" s="57"/>
      <c r="K265" s="57"/>
      <c r="L265" s="57"/>
      <c r="M265" s="57"/>
      <c r="N265" s="57"/>
      <c r="O265" s="57"/>
      <c r="P265" s="57"/>
      <c r="Q265" s="57"/>
      <c r="R265" s="57"/>
      <c r="S265" s="57"/>
      <c r="T265" s="57"/>
      <c r="U265" s="57"/>
      <c r="V265" s="57"/>
      <c r="W265" s="57"/>
      <c r="X265" s="57"/>
      <c r="Y265" s="57"/>
      <c r="Z265" s="57"/>
    </row>
    <row r="266" spans="1:26" ht="15.75" customHeight="1" x14ac:dyDescent="0.15">
      <c r="A266" s="58" t="s">
        <v>26</v>
      </c>
      <c r="B266" s="58" t="s">
        <v>969</v>
      </c>
      <c r="C266" s="58" t="s">
        <v>213</v>
      </c>
      <c r="D266" s="58" t="s">
        <v>84</v>
      </c>
      <c r="E266" s="58" t="s">
        <v>199</v>
      </c>
      <c r="F266" s="58"/>
      <c r="G266" s="58"/>
      <c r="H266" s="58"/>
      <c r="I266" s="58" t="s">
        <v>970</v>
      </c>
      <c r="J266" s="57"/>
      <c r="K266" s="57"/>
      <c r="L266" s="57"/>
      <c r="M266" s="57"/>
      <c r="N266" s="57"/>
      <c r="O266" s="57"/>
      <c r="P266" s="57"/>
      <c r="Q266" s="57"/>
      <c r="R266" s="57"/>
      <c r="S266" s="57"/>
      <c r="T266" s="57"/>
      <c r="U266" s="57"/>
      <c r="V266" s="57"/>
      <c r="W266" s="57"/>
      <c r="X266" s="57"/>
      <c r="Y266" s="57"/>
      <c r="Z266" s="57"/>
    </row>
    <row r="267" spans="1:26" ht="15.75" customHeight="1" x14ac:dyDescent="0.15">
      <c r="A267" s="58" t="s">
        <v>26</v>
      </c>
      <c r="B267" s="58" t="s">
        <v>971</v>
      </c>
      <c r="C267" s="58" t="s">
        <v>213</v>
      </c>
      <c r="D267" s="58" t="s">
        <v>84</v>
      </c>
      <c r="E267" s="58" t="s">
        <v>199</v>
      </c>
      <c r="F267" s="58"/>
      <c r="G267" s="58"/>
      <c r="H267" s="58"/>
      <c r="I267" s="58" t="s">
        <v>972</v>
      </c>
      <c r="J267" s="57"/>
      <c r="K267" s="57"/>
      <c r="L267" s="57"/>
      <c r="M267" s="57"/>
      <c r="N267" s="57"/>
      <c r="O267" s="57"/>
      <c r="P267" s="57"/>
      <c r="Q267" s="57"/>
      <c r="R267" s="57"/>
      <c r="S267" s="57"/>
      <c r="T267" s="57"/>
      <c r="U267" s="57"/>
      <c r="V267" s="57"/>
      <c r="W267" s="57"/>
      <c r="X267" s="57"/>
      <c r="Y267" s="57"/>
      <c r="Z267" s="57"/>
    </row>
    <row r="268" spans="1:26" ht="15.75" customHeight="1" x14ac:dyDescent="0.15">
      <c r="A268" s="58" t="s">
        <v>26</v>
      </c>
      <c r="B268" s="58" t="s">
        <v>973</v>
      </c>
      <c r="C268" s="58" t="s">
        <v>213</v>
      </c>
      <c r="D268" s="58" t="s">
        <v>224</v>
      </c>
      <c r="E268" s="58" t="s">
        <v>199</v>
      </c>
      <c r="F268" s="58"/>
      <c r="G268" s="58"/>
      <c r="H268" s="58"/>
      <c r="I268" s="58" t="s">
        <v>974</v>
      </c>
      <c r="J268" s="57"/>
      <c r="K268" s="57"/>
      <c r="L268" s="57"/>
      <c r="M268" s="57"/>
      <c r="N268" s="57"/>
      <c r="O268" s="57"/>
      <c r="P268" s="57"/>
      <c r="Q268" s="57"/>
      <c r="R268" s="57"/>
      <c r="S268" s="57"/>
      <c r="T268" s="57"/>
      <c r="U268" s="57"/>
      <c r="V268" s="57"/>
      <c r="W268" s="57"/>
      <c r="X268" s="57"/>
      <c r="Y268" s="57"/>
      <c r="Z268" s="57"/>
    </row>
    <row r="269" spans="1:26" ht="15.75" customHeight="1" x14ac:dyDescent="0.15">
      <c r="A269" s="58" t="s">
        <v>26</v>
      </c>
      <c r="B269" s="58" t="s">
        <v>975</v>
      </c>
      <c r="C269" s="58" t="s">
        <v>213</v>
      </c>
      <c r="D269" s="58"/>
      <c r="E269" s="58" t="s">
        <v>199</v>
      </c>
      <c r="F269" s="58"/>
      <c r="G269" s="58"/>
      <c r="H269" s="58"/>
      <c r="I269" s="58" t="s">
        <v>976</v>
      </c>
      <c r="J269" s="57"/>
      <c r="K269" s="57"/>
      <c r="L269" s="57"/>
      <c r="M269" s="57"/>
      <c r="N269" s="57"/>
      <c r="O269" s="57"/>
      <c r="P269" s="57"/>
      <c r="Q269" s="57"/>
      <c r="R269" s="57"/>
      <c r="S269" s="57"/>
      <c r="T269" s="57"/>
      <c r="U269" s="57"/>
      <c r="V269" s="57"/>
      <c r="W269" s="57"/>
      <c r="X269" s="57"/>
      <c r="Y269" s="57"/>
      <c r="Z269" s="57"/>
    </row>
    <row r="270" spans="1:26" ht="15.75" customHeight="1" x14ac:dyDescent="0.15">
      <c r="A270" s="57"/>
      <c r="B270" s="57"/>
      <c r="C270" s="58"/>
      <c r="D270" s="57"/>
      <c r="E270" s="57"/>
      <c r="F270" s="57"/>
      <c r="G270" s="57"/>
      <c r="H270" s="57"/>
      <c r="I270" s="57"/>
      <c r="J270" s="57"/>
      <c r="K270" s="57"/>
      <c r="L270" s="57"/>
      <c r="M270" s="57"/>
      <c r="N270" s="57"/>
      <c r="O270" s="57"/>
      <c r="P270" s="57"/>
      <c r="Q270" s="57"/>
      <c r="R270" s="57"/>
      <c r="S270" s="57"/>
      <c r="T270" s="57"/>
      <c r="U270" s="57"/>
      <c r="V270" s="57"/>
      <c r="W270" s="57"/>
      <c r="X270" s="57"/>
      <c r="Y270" s="57"/>
      <c r="Z270" s="57"/>
    </row>
    <row r="271" spans="1:26" ht="15.75" customHeight="1" x14ac:dyDescent="0.15">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row>
    <row r="272" spans="1:26" ht="15.75" customHeight="1" x14ac:dyDescent="0.15">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row>
    <row r="273" spans="1:26" ht="15.75" customHeight="1" x14ac:dyDescent="0.15">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row>
    <row r="274" spans="1:26" ht="15.75" customHeight="1" x14ac:dyDescent="0.15">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row>
    <row r="275" spans="1:26" ht="15.75" customHeight="1" x14ac:dyDescent="0.15">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row>
    <row r="276" spans="1:26" ht="15.75" customHeight="1" x14ac:dyDescent="0.15">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row>
    <row r="277" spans="1:26" ht="15.75" customHeight="1" x14ac:dyDescent="0.15">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row>
    <row r="278" spans="1:26" ht="15.75" customHeight="1" x14ac:dyDescent="0.15">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row>
    <row r="279" spans="1:26" ht="15.75" customHeight="1" x14ac:dyDescent="0.15">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row>
    <row r="280" spans="1:26" ht="15.75" customHeight="1" x14ac:dyDescent="0.15">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row>
    <row r="281" spans="1:26" ht="15.75" customHeight="1" x14ac:dyDescent="0.15">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row>
    <row r="282" spans="1:26" ht="15.75" customHeight="1" x14ac:dyDescent="0.15">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row>
    <row r="283" spans="1:26" ht="15.75" customHeight="1" x14ac:dyDescent="0.15">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row>
    <row r="284" spans="1:26" ht="15.75" customHeight="1" x14ac:dyDescent="0.15">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row>
    <row r="285" spans="1:26" ht="15.75" customHeight="1" x14ac:dyDescent="0.15">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row>
    <row r="286" spans="1:26" ht="15.75" customHeight="1" x14ac:dyDescent="0.15">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row>
    <row r="287" spans="1:26" ht="15.75" customHeight="1" x14ac:dyDescent="0.15">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row>
    <row r="288" spans="1:26" ht="15.75" customHeight="1" x14ac:dyDescent="0.15">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row>
    <row r="289" spans="1:26" ht="15.75" customHeight="1" x14ac:dyDescent="0.15">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row>
    <row r="290" spans="1:26" ht="15.75" customHeight="1" x14ac:dyDescent="0.15">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row>
    <row r="291" spans="1:26" ht="15.75" customHeight="1" x14ac:dyDescent="0.15">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row>
    <row r="292" spans="1:26" ht="15.75" customHeight="1" x14ac:dyDescent="0.15">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row>
    <row r="293" spans="1:26" ht="15.75" customHeight="1" x14ac:dyDescent="0.15">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row>
    <row r="294" spans="1:26" ht="15.75" customHeight="1" x14ac:dyDescent="0.15">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row>
    <row r="295" spans="1:26" ht="15.75" customHeight="1" x14ac:dyDescent="0.15">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row>
    <row r="296" spans="1:26" ht="15.75" customHeight="1" x14ac:dyDescent="0.15">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row>
    <row r="297" spans="1:26" ht="15.75" customHeight="1" x14ac:dyDescent="0.15">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row>
    <row r="298" spans="1:26" ht="15.75" customHeight="1" x14ac:dyDescent="0.15">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row>
    <row r="299" spans="1:26" ht="15.75" customHeight="1" x14ac:dyDescent="0.15">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row>
    <row r="300" spans="1:26" ht="15.75" customHeight="1" x14ac:dyDescent="0.15">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row>
    <row r="301" spans="1:26" ht="15.75" customHeight="1" x14ac:dyDescent="0.15">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row>
    <row r="302" spans="1:26" ht="15.75" customHeight="1" x14ac:dyDescent="0.15">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row>
    <row r="303" spans="1:26" ht="15.75" customHeight="1" x14ac:dyDescent="0.15">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row>
    <row r="304" spans="1:26" ht="15.75" customHeight="1" x14ac:dyDescent="0.15">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row>
    <row r="305" spans="1:26" ht="15.75" customHeight="1" x14ac:dyDescent="0.15">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row>
    <row r="306" spans="1:26" ht="15.75" customHeight="1" x14ac:dyDescent="0.15">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row>
    <row r="307" spans="1:26" ht="15.75" customHeight="1" x14ac:dyDescent="0.15">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row>
    <row r="308" spans="1:26" ht="15.75" customHeight="1" x14ac:dyDescent="0.15">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row>
    <row r="309" spans="1:26" ht="15.75" customHeight="1" x14ac:dyDescent="0.15">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row>
    <row r="310" spans="1:26" ht="15.75" customHeight="1" x14ac:dyDescent="0.15">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row>
    <row r="311" spans="1:26" ht="15.75" customHeight="1" x14ac:dyDescent="0.15">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row>
    <row r="312" spans="1:26" ht="15.75" customHeight="1" x14ac:dyDescent="0.15">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row>
    <row r="313" spans="1:26" ht="15.75" customHeight="1" x14ac:dyDescent="0.15">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row>
    <row r="314" spans="1:26" ht="15.75" customHeight="1" x14ac:dyDescent="0.15">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row>
    <row r="315" spans="1:26" ht="15.75" customHeight="1" x14ac:dyDescent="0.15">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row>
    <row r="316" spans="1:26" ht="15.75" customHeight="1" x14ac:dyDescent="0.15">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row>
    <row r="317" spans="1:26" ht="15.75" customHeight="1" x14ac:dyDescent="0.15">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row>
    <row r="318" spans="1:26" ht="15.75" customHeight="1" x14ac:dyDescent="0.15">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row>
    <row r="319" spans="1:26" ht="15.75" customHeight="1" x14ac:dyDescent="0.15">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row>
    <row r="320" spans="1:26" ht="15.75" customHeight="1" x14ac:dyDescent="0.15">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row>
    <row r="321" spans="1:26" ht="15.75" customHeight="1" x14ac:dyDescent="0.15">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row>
    <row r="322" spans="1:26" ht="15.75" customHeight="1" x14ac:dyDescent="0.15">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row>
    <row r="323" spans="1:26" ht="15.75" customHeight="1" x14ac:dyDescent="0.15">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row>
    <row r="324" spans="1:26" ht="15.75" customHeight="1" x14ac:dyDescent="0.15">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row>
    <row r="325" spans="1:26" ht="15.75" customHeight="1" x14ac:dyDescent="0.15">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row>
    <row r="326" spans="1:26" ht="15.75" customHeight="1" x14ac:dyDescent="0.15">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row>
    <row r="327" spans="1:26" ht="15.75" customHeight="1" x14ac:dyDescent="0.15">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row>
    <row r="328" spans="1:26" ht="15.75" customHeight="1" x14ac:dyDescent="0.15">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row>
    <row r="329" spans="1:26" ht="15.75" customHeight="1" x14ac:dyDescent="0.15">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row>
    <row r="330" spans="1:26" ht="15.75" customHeight="1" x14ac:dyDescent="0.15">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row>
    <row r="331" spans="1:26" ht="15.75" customHeight="1" x14ac:dyDescent="0.15">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row>
    <row r="332" spans="1:26" ht="15.75" customHeight="1" x14ac:dyDescent="0.15">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row>
    <row r="333" spans="1:26" ht="15.75" customHeight="1" x14ac:dyDescent="0.15">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row>
    <row r="334" spans="1:26" ht="15.75" customHeight="1" x14ac:dyDescent="0.15">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row>
    <row r="335" spans="1:26" ht="15.75" customHeight="1" x14ac:dyDescent="0.15">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row>
    <row r="336" spans="1:26" ht="15.75" customHeight="1" x14ac:dyDescent="0.15">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row>
    <row r="337" spans="1:26" ht="15.75" customHeight="1" x14ac:dyDescent="0.15">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row>
    <row r="338" spans="1:26" ht="15.75" customHeight="1" x14ac:dyDescent="0.15">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row>
    <row r="339" spans="1:26" ht="15.75" customHeight="1" x14ac:dyDescent="0.15">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row>
    <row r="340" spans="1:26" ht="15.75" customHeight="1" x14ac:dyDescent="0.15">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row>
    <row r="341" spans="1:26" ht="15.75" customHeight="1" x14ac:dyDescent="0.15">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row>
    <row r="342" spans="1:26" ht="15.75" customHeight="1" x14ac:dyDescent="0.15">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row>
    <row r="343" spans="1:26" ht="15.75" customHeight="1" x14ac:dyDescent="0.15">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row>
    <row r="344" spans="1:26" ht="15.75" customHeight="1" x14ac:dyDescent="0.15">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row>
    <row r="345" spans="1:26" ht="15.75" customHeight="1" x14ac:dyDescent="0.15">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row>
    <row r="346" spans="1:26" ht="15.75" customHeight="1" x14ac:dyDescent="0.15">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row>
    <row r="347" spans="1:26" ht="15.75" customHeight="1" x14ac:dyDescent="0.15">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row>
    <row r="348" spans="1:26" ht="15.75" customHeight="1" x14ac:dyDescent="0.15">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row>
    <row r="349" spans="1:26" ht="15.75" customHeight="1" x14ac:dyDescent="0.15">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row>
    <row r="350" spans="1:26" ht="15.75" customHeight="1" x14ac:dyDescent="0.15">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row>
    <row r="351" spans="1:26" ht="15.75" customHeight="1" x14ac:dyDescent="0.15">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row>
    <row r="352" spans="1:26" ht="15.75" customHeight="1" x14ac:dyDescent="0.15">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row>
    <row r="353" spans="1:26" ht="15.75" customHeight="1" x14ac:dyDescent="0.15">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row>
    <row r="354" spans="1:26" ht="15.75" customHeight="1" x14ac:dyDescent="0.15">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row>
    <row r="355" spans="1:26" ht="15.75" customHeight="1" x14ac:dyDescent="0.15">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row>
    <row r="356" spans="1:26" ht="15.75" customHeight="1" x14ac:dyDescent="0.15">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row>
    <row r="357" spans="1:26" ht="15.75" customHeight="1" x14ac:dyDescent="0.15">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row>
    <row r="358" spans="1:26" ht="15.75" customHeight="1" x14ac:dyDescent="0.15">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row>
    <row r="359" spans="1:26" ht="15.75" customHeight="1" x14ac:dyDescent="0.15">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row>
    <row r="360" spans="1:26" ht="15.75" customHeight="1" x14ac:dyDescent="0.15">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row>
    <row r="361" spans="1:26" ht="15.75" customHeight="1" x14ac:dyDescent="0.15">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row>
    <row r="362" spans="1:26" ht="15.75" customHeight="1" x14ac:dyDescent="0.15">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row>
    <row r="363" spans="1:26" ht="15.75" customHeight="1" x14ac:dyDescent="0.15">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row>
    <row r="364" spans="1:26" ht="15.75" customHeight="1" x14ac:dyDescent="0.15">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row>
    <row r="365" spans="1:26" ht="15.75" customHeight="1" x14ac:dyDescent="0.15">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row>
    <row r="366" spans="1:26" ht="15.75" customHeight="1" x14ac:dyDescent="0.15">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row>
    <row r="367" spans="1:26" ht="15.75" customHeight="1" x14ac:dyDescent="0.15">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row>
    <row r="368" spans="1:26" ht="15.75" customHeight="1" x14ac:dyDescent="0.15">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row>
    <row r="369" spans="1:26" ht="15.75" customHeight="1" x14ac:dyDescent="0.15">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row>
    <row r="370" spans="1:26" ht="15.75" customHeight="1" x14ac:dyDescent="0.15">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row>
    <row r="371" spans="1:26" ht="15.75" customHeight="1" x14ac:dyDescent="0.15">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row>
    <row r="372" spans="1:26" ht="15.75" customHeight="1" x14ac:dyDescent="0.15">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row>
    <row r="373" spans="1:26" ht="15.75" customHeight="1" x14ac:dyDescent="0.15">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row>
    <row r="374" spans="1:26" ht="15.75" customHeight="1" x14ac:dyDescent="0.15">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row>
    <row r="375" spans="1:26" ht="15.75" customHeight="1" x14ac:dyDescent="0.15">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row>
    <row r="376" spans="1:26" ht="15.75" customHeight="1" x14ac:dyDescent="0.15">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row>
    <row r="377" spans="1:26" ht="15.75" customHeight="1" x14ac:dyDescent="0.15">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row>
    <row r="378" spans="1:26" ht="15.75" customHeight="1" x14ac:dyDescent="0.15">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row>
    <row r="379" spans="1:26" ht="15.75" customHeight="1" x14ac:dyDescent="0.15">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row>
    <row r="380" spans="1:26" ht="15.75" customHeight="1" x14ac:dyDescent="0.15">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row>
    <row r="381" spans="1:26" ht="15.75" customHeight="1" x14ac:dyDescent="0.15">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row>
    <row r="382" spans="1:26" ht="15.75" customHeight="1" x14ac:dyDescent="0.15">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row>
    <row r="383" spans="1:26" ht="15.75" customHeight="1" x14ac:dyDescent="0.15">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row>
    <row r="384" spans="1:26" ht="15.75" customHeight="1" x14ac:dyDescent="0.15">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row>
    <row r="385" spans="1:26" ht="15.75" customHeight="1" x14ac:dyDescent="0.15">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row>
    <row r="386" spans="1:26" ht="15.75" customHeight="1" x14ac:dyDescent="0.15">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row>
    <row r="387" spans="1:26" ht="15.75" customHeight="1" x14ac:dyDescent="0.15">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row>
    <row r="388" spans="1:26" ht="15.75" customHeight="1" x14ac:dyDescent="0.15">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row>
    <row r="389" spans="1:26" ht="15.75" customHeight="1" x14ac:dyDescent="0.15">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row>
    <row r="390" spans="1:26" ht="15.75" customHeight="1" x14ac:dyDescent="0.15">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row>
    <row r="391" spans="1:26" ht="15.75" customHeight="1" x14ac:dyDescent="0.15">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row>
    <row r="392" spans="1:26" ht="15.75" customHeight="1" x14ac:dyDescent="0.15">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row>
    <row r="393" spans="1:26" ht="15.75" customHeight="1" x14ac:dyDescent="0.15">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row>
    <row r="394" spans="1:26" ht="15.75" customHeight="1" x14ac:dyDescent="0.15">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row>
    <row r="395" spans="1:26" ht="15.75" customHeight="1" x14ac:dyDescent="0.15">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row>
    <row r="396" spans="1:26" ht="15.75" customHeight="1" x14ac:dyDescent="0.15">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row>
    <row r="397" spans="1:26" ht="15.75" customHeight="1" x14ac:dyDescent="0.15">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row>
    <row r="398" spans="1:26" ht="15.75" customHeight="1" x14ac:dyDescent="0.15">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row>
    <row r="399" spans="1:26" ht="15.75" customHeight="1" x14ac:dyDescent="0.15">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row>
    <row r="400" spans="1:26" ht="15.75" customHeight="1" x14ac:dyDescent="0.15">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row>
    <row r="401" spans="1:26" ht="15.75" customHeight="1" x14ac:dyDescent="0.15">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row>
    <row r="402" spans="1:26" ht="15.75" customHeight="1" x14ac:dyDescent="0.15">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row>
    <row r="403" spans="1:26" ht="15.75" customHeight="1" x14ac:dyDescent="0.15">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row>
    <row r="404" spans="1:26" ht="15.75" customHeight="1" x14ac:dyDescent="0.15">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row>
    <row r="405" spans="1:26" ht="15.75" customHeight="1" x14ac:dyDescent="0.15">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row>
    <row r="406" spans="1:26" ht="15.75" customHeight="1" x14ac:dyDescent="0.15">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row>
    <row r="407" spans="1:26" ht="15.75" customHeight="1" x14ac:dyDescent="0.15">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row>
    <row r="408" spans="1:26" ht="15.75" customHeight="1" x14ac:dyDescent="0.15">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row>
    <row r="409" spans="1:26" ht="15.75" customHeight="1" x14ac:dyDescent="0.15">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row>
    <row r="410" spans="1:26" ht="15.75" customHeight="1" x14ac:dyDescent="0.15">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row>
    <row r="411" spans="1:26" ht="15.75" customHeight="1" x14ac:dyDescent="0.15">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row>
    <row r="412" spans="1:26" ht="15.75" customHeight="1" x14ac:dyDescent="0.15">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row>
    <row r="413" spans="1:26" ht="15.75" customHeight="1" x14ac:dyDescent="0.15">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row>
    <row r="414" spans="1:26" ht="15.75" customHeight="1" x14ac:dyDescent="0.15">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row>
    <row r="415" spans="1:26" ht="15.75" customHeight="1" x14ac:dyDescent="0.15">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row>
    <row r="416" spans="1:26" ht="15.75" customHeight="1" x14ac:dyDescent="0.15">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row>
    <row r="417" spans="1:26" ht="15.75" customHeight="1" x14ac:dyDescent="0.15">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row>
    <row r="418" spans="1:26" ht="15.75" customHeight="1" x14ac:dyDescent="0.15">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row>
    <row r="419" spans="1:26" ht="15.75" customHeight="1" x14ac:dyDescent="0.15">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row>
    <row r="420" spans="1:26" ht="15.75" customHeight="1" x14ac:dyDescent="0.15">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row>
    <row r="421" spans="1:26" ht="15.75" customHeight="1" x14ac:dyDescent="0.15">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row>
    <row r="422" spans="1:26" ht="15.75" customHeight="1" x14ac:dyDescent="0.15">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row>
    <row r="423" spans="1:26" ht="15.75" customHeight="1" x14ac:dyDescent="0.15">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row>
    <row r="424" spans="1:26" ht="15.75" customHeight="1" x14ac:dyDescent="0.15">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row>
    <row r="425" spans="1:26" ht="15.75" customHeight="1" x14ac:dyDescent="0.15">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row>
    <row r="426" spans="1:26" ht="15.75" customHeight="1" x14ac:dyDescent="0.15">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row>
    <row r="427" spans="1:26" ht="15.75" customHeight="1" x14ac:dyDescent="0.15">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row>
    <row r="428" spans="1:26" ht="15.75" customHeight="1" x14ac:dyDescent="0.15">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row>
    <row r="429" spans="1:26" ht="15.75" customHeight="1" x14ac:dyDescent="0.15">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row>
    <row r="430" spans="1:26" ht="15.75" customHeight="1" x14ac:dyDescent="0.15">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row>
    <row r="431" spans="1:26" ht="15.75" customHeight="1" x14ac:dyDescent="0.15">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row>
    <row r="432" spans="1:26" ht="15.75" customHeight="1" x14ac:dyDescent="0.15">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row>
    <row r="433" spans="1:26" ht="15.75" customHeight="1" x14ac:dyDescent="0.15">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row>
    <row r="434" spans="1:26" ht="15.75" customHeight="1" x14ac:dyDescent="0.15">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row>
    <row r="435" spans="1:26" ht="15.75" customHeight="1" x14ac:dyDescent="0.15">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row>
    <row r="436" spans="1:26" ht="15.75" customHeight="1" x14ac:dyDescent="0.15">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row>
    <row r="437" spans="1:26" ht="15.75" customHeight="1" x14ac:dyDescent="0.15">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row>
    <row r="438" spans="1:26" ht="15.75" customHeight="1" x14ac:dyDescent="0.15">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row>
    <row r="439" spans="1:26" ht="15.75" customHeight="1" x14ac:dyDescent="0.15">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row>
    <row r="440" spans="1:26" ht="15.75" customHeight="1" x14ac:dyDescent="0.15">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row>
    <row r="441" spans="1:26" ht="15.75" customHeight="1" x14ac:dyDescent="0.15">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row>
    <row r="442" spans="1:26" ht="15.75" customHeight="1" x14ac:dyDescent="0.15">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row>
    <row r="443" spans="1:26" ht="15.75" customHeight="1" x14ac:dyDescent="0.15">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row>
    <row r="444" spans="1:26" ht="15.75" customHeight="1" x14ac:dyDescent="0.15">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row>
    <row r="445" spans="1:26" ht="15.75" customHeight="1" x14ac:dyDescent="0.15">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row>
    <row r="446" spans="1:26" ht="15.75" customHeight="1" x14ac:dyDescent="0.15">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row>
    <row r="447" spans="1:26" ht="15.75" customHeight="1" x14ac:dyDescent="0.15">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row>
    <row r="448" spans="1:26" ht="15.75" customHeight="1" x14ac:dyDescent="0.15">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row>
    <row r="449" spans="1:26" ht="15.75" customHeight="1" x14ac:dyDescent="0.15">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row>
    <row r="450" spans="1:26" ht="15.75" customHeight="1" x14ac:dyDescent="0.15">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row>
    <row r="451" spans="1:26" ht="15.75" customHeight="1" x14ac:dyDescent="0.15">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row>
    <row r="452" spans="1:26" ht="15.75" customHeight="1" x14ac:dyDescent="0.15">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row>
    <row r="453" spans="1:26" ht="15.75" customHeight="1" x14ac:dyDescent="0.15">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row>
    <row r="454" spans="1:26" ht="15.75" customHeight="1" x14ac:dyDescent="0.15">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row>
    <row r="455" spans="1:26" ht="15.75" customHeight="1" x14ac:dyDescent="0.15">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row>
    <row r="456" spans="1:26" ht="15.75" customHeight="1" x14ac:dyDescent="0.15">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row>
    <row r="457" spans="1:26" ht="15.75" customHeight="1" x14ac:dyDescent="0.15">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row>
    <row r="458" spans="1:26" ht="15.75" customHeight="1" x14ac:dyDescent="0.15">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row>
    <row r="459" spans="1:26" ht="15.75" customHeight="1" x14ac:dyDescent="0.15">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row>
    <row r="460" spans="1:26" ht="15.75" customHeight="1" x14ac:dyDescent="0.15">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row>
    <row r="461" spans="1:26" ht="15.75" customHeight="1" x14ac:dyDescent="0.15">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row>
    <row r="462" spans="1:26" ht="15.75" customHeight="1" x14ac:dyDescent="0.15">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row>
    <row r="463" spans="1:26" ht="15.75" customHeight="1" x14ac:dyDescent="0.15">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row>
    <row r="464" spans="1:26" ht="15.75" customHeight="1" x14ac:dyDescent="0.15">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row>
    <row r="465" spans="1:26" ht="15.75" customHeight="1" x14ac:dyDescent="0.15">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row>
    <row r="466" spans="1:26" ht="15.75" customHeight="1" x14ac:dyDescent="0.15">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row>
    <row r="467" spans="1:26" ht="15.75" customHeight="1" x14ac:dyDescent="0.15">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row>
    <row r="468" spans="1:26" ht="15.75" customHeight="1" x14ac:dyDescent="0.15">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row>
    <row r="469" spans="1:26" ht="15.75" customHeight="1" x14ac:dyDescent="0.15">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row>
    <row r="470" spans="1:26" ht="15.75" customHeight="1" x14ac:dyDescent="0.15"/>
    <row r="471" spans="1:26" ht="15.75" customHeight="1" x14ac:dyDescent="0.15"/>
    <row r="472" spans="1:26" ht="15.75" customHeight="1" x14ac:dyDescent="0.15"/>
    <row r="473" spans="1:26" ht="15.75" customHeight="1" x14ac:dyDescent="0.15"/>
    <row r="474" spans="1:26" ht="15.75" customHeight="1" x14ac:dyDescent="0.15"/>
    <row r="475" spans="1:26" ht="15.75" customHeight="1" x14ac:dyDescent="0.15"/>
    <row r="476" spans="1:26" ht="15.75" customHeight="1" x14ac:dyDescent="0.15"/>
    <row r="477" spans="1:26" ht="15.75" customHeight="1" x14ac:dyDescent="0.15"/>
    <row r="478" spans="1:26" ht="15.75" customHeight="1" x14ac:dyDescent="0.15"/>
    <row r="479" spans="1:26" ht="15.75" customHeight="1" x14ac:dyDescent="0.15"/>
    <row r="480" spans="1:26"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customSheetViews>
    <customSheetView guid="{A28ED1D2-D07E-4712-BDDF-0E9DA6B370E2}" filter="1" showAutoFilter="1">
      <pageMargins left="0" right="0" top="0" bottom="0" header="0" footer="0"/>
      <autoFilter ref="A1:Z469" xr:uid="{0498AD0D-9DD4-3C45-992C-A9ACFEE094AE}"/>
      <extLst>
        <ext uri="GoogleSheetsCustomDataVersion1">
          <go:sheetsCustomData xmlns:go="http://customooxmlschemas.google.com/" filterViewId="1524705888"/>
        </ext>
      </extLst>
    </customSheetView>
  </customSheetViews>
  <dataValidations count="1">
    <dataValidation type="list" allowBlank="1" sqref="C2:C270" xr:uid="{00000000-0002-0000-0900-000000000000}">
      <formula1>"Yes,No"</formula1>
    </dataValidation>
  </dataValidation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E07222EB5C8C44B8D31D1F5A86874C" ma:contentTypeVersion="10" ma:contentTypeDescription="Create a new document." ma:contentTypeScope="" ma:versionID="aadbc4e1c1b17a57d1f598359695dd7c">
  <xsd:schema xmlns:xsd="http://www.w3.org/2001/XMLSchema" xmlns:xs="http://www.w3.org/2001/XMLSchema" xmlns:p="http://schemas.microsoft.com/office/2006/metadata/properties" xmlns:ns2="77cdf587-954f-4580-88b5-8d04eee54b0a" xmlns:ns3="79893a59-c154-4468-b0af-988a98d6b30f" targetNamespace="http://schemas.microsoft.com/office/2006/metadata/properties" ma:root="true" ma:fieldsID="71a126f579128082b39e550f0c690ee8" ns2:_="" ns3:_="">
    <xsd:import namespace="77cdf587-954f-4580-88b5-8d04eee54b0a"/>
    <xsd:import namespace="79893a59-c154-4468-b0af-988a98d6b3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cdf587-954f-4580-88b5-8d04eee54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893a59-c154-4468-b0af-988a98d6b30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EDDB0F-E20A-477B-8806-789E27ABB2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cdf587-954f-4580-88b5-8d04eee54b0a"/>
    <ds:schemaRef ds:uri="79893a59-c154-4468-b0af-988a98d6b3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EAEEC1-EA81-4FF0-B916-0851AB026653}">
  <ds:schemaRefs>
    <ds:schemaRef ds:uri="http://schemas.microsoft.com/sharepoint/v3/contenttype/forms"/>
  </ds:schemaRefs>
</ds:datastoreItem>
</file>

<file path=customXml/itemProps3.xml><?xml version="1.0" encoding="utf-8"?>
<ds:datastoreItem xmlns:ds="http://schemas.openxmlformats.org/officeDocument/2006/customXml" ds:itemID="{C8088A97-841B-4AF4-8C3F-0AC6FC67D824}">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1c063a29-87db-4907-9db2-f048ff797aaf}" enabled="1" method="Privileged" siteId="{7dd12bd6-325a-411f-8fed-b8004b6f2a5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51</vt:i4>
      </vt:variant>
    </vt:vector>
  </HeadingPairs>
  <TitlesOfParts>
    <vt:vector size="51" baseType="lpstr">
      <vt:lpstr>March 2022</vt:lpstr>
      <vt:lpstr>04232021</vt:lpstr>
      <vt:lpstr>Detail1-EMR </vt:lpstr>
      <vt:lpstr>08102020</vt:lpstr>
      <vt:lpstr>06222020</vt:lpstr>
      <vt:lpstr>06162020</vt:lpstr>
      <vt:lpstr>Missing</vt:lpstr>
      <vt:lpstr>06012020</vt:lpstr>
      <vt:lpstr>04082020</vt:lpstr>
      <vt:lpstr>11192019</vt:lpstr>
      <vt:lpstr>Removed EMRPM</vt:lpstr>
      <vt:lpstr>10222019</vt:lpstr>
      <vt:lpstr>09182019</vt:lpstr>
      <vt:lpstr>08232019</vt:lpstr>
      <vt:lpstr>07252019</vt:lpstr>
      <vt:lpstr>06262019</vt:lpstr>
      <vt:lpstr>05232019</vt:lpstr>
      <vt:lpstr>04252019</vt:lpstr>
      <vt:lpstr>03202019</vt:lpstr>
      <vt:lpstr>02202019</vt:lpstr>
      <vt:lpstr>01212019</vt:lpstr>
      <vt:lpstr>12202018</vt:lpstr>
      <vt:lpstr>11192018</vt:lpstr>
      <vt:lpstr>10222018</vt:lpstr>
      <vt:lpstr>09202018</vt:lpstr>
      <vt:lpstr>08202018</vt:lpstr>
      <vt:lpstr>07182018</vt:lpstr>
      <vt:lpstr>06142018</vt:lpstr>
      <vt:lpstr>05162018</vt:lpstr>
      <vt:lpstr>04162018</vt:lpstr>
      <vt:lpstr>03142018</vt:lpstr>
      <vt:lpstr>01172018</vt:lpstr>
      <vt:lpstr>02122018</vt:lpstr>
      <vt:lpstr>Copy of 01172018</vt:lpstr>
      <vt:lpstr>09162016</vt:lpstr>
      <vt:lpstr>as of 7-1-16</vt:lpstr>
      <vt:lpstr>10252017</vt:lpstr>
      <vt:lpstr>10272016</vt:lpstr>
      <vt:lpstr>01272017</vt:lpstr>
      <vt:lpstr>12152016</vt:lpstr>
      <vt:lpstr>EMR Contact List (1)</vt:lpstr>
      <vt:lpstr>EMR Company info (1)</vt:lpstr>
      <vt:lpstr>02222017</vt:lpstr>
      <vt:lpstr>05172017</vt:lpstr>
      <vt:lpstr>04032017</vt:lpstr>
      <vt:lpstr>06122017</vt:lpstr>
      <vt:lpstr>07262017</vt:lpstr>
      <vt:lpstr>09262017</vt:lpstr>
      <vt:lpstr>EMR Company info</vt:lpstr>
      <vt:lpstr>EMR Contact List</vt:lpstr>
      <vt:lpstr>Background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Todd Morris</cp:lastModifiedBy>
  <cp:revision/>
  <dcterms:created xsi:type="dcterms:W3CDTF">2024-05-08T17:49:51Z</dcterms:created>
  <dcterms:modified xsi:type="dcterms:W3CDTF">2025-10-21T13:58:28Z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0x010100FDE07222EB5C8C44B8D31D1F5A86874C</vt:lpwstr>
  </property>
</Properties>
</file>